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50" windowWidth="21720" windowHeight="12075"/>
  </bookViews>
  <sheets>
    <sheet name="Règle de cumul Sub nom désigné" sheetId="1" r:id="rId1"/>
    <sheet name="Localisation" sheetId="2" r:id="rId2"/>
  </sheets>
  <externalReferences>
    <externalReference r:id="rId3"/>
  </externalReferences>
  <definedNames>
    <definedName name="CLP">'[1]Dépassement direct'!#REF!</definedName>
    <definedName name="code" localSheetId="0">'Règle de cumul Sub nom désigné'!$AN$4:$AN$73</definedName>
    <definedName name="code">'Règle de cumul Sub nom désigné'!$AN$4:$AN$72</definedName>
    <definedName name="codeclp">'Règle de cumul Sub nom désigné'!$AG$4:$AG$73</definedName>
    <definedName name="H">'[1]Réglement CLP'!$B$4:$B$31,'[1]Réglement CLP'!$B$37:$B$73,'[1]Réglement CLP'!$B$78:$B$82</definedName>
    <definedName name="Risque">'[1]Dépassement direct'!#REF!</definedName>
    <definedName name="substance">'Règle de cumul Sub nom désigné'!$AC$4:$AC$61</definedName>
    <definedName name="substances">'Règle de cumul Sub nom désigné'!$AC$4:$AC$64</definedName>
  </definedNames>
  <calcPr calcId="125725"/>
</workbook>
</file>

<file path=xl/calcChain.xml><?xml version="1.0" encoding="utf-8"?>
<calcChain xmlns="http://schemas.openxmlformats.org/spreadsheetml/2006/main">
  <c r="DD4" i="1"/>
  <c r="C3" i="2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2"/>
  <c r="B4"/>
  <c r="B5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3"/>
  <c r="DD129" i="1" l="1"/>
  <c r="DH64" l="1"/>
  <c r="DG64"/>
  <c r="DF64"/>
  <c r="DE64"/>
  <c r="DD64"/>
  <c r="DC64"/>
  <c r="DB64"/>
  <c r="DA64"/>
  <c r="CZ64"/>
  <c r="CY64"/>
  <c r="CX64"/>
  <c r="CW64"/>
  <c r="CV64"/>
  <c r="CU64"/>
  <c r="CT64"/>
  <c r="CS64"/>
  <c r="CR64"/>
  <c r="CQ64"/>
  <c r="CP64"/>
  <c r="CO64"/>
  <c r="CN64"/>
  <c r="CM64"/>
  <c r="CL64"/>
  <c r="CK64"/>
  <c r="CJ64"/>
  <c r="CI64"/>
  <c r="CH64"/>
  <c r="CG64"/>
  <c r="CF64"/>
  <c r="CE64"/>
  <c r="CD64"/>
  <c r="CC64"/>
  <c r="CB64"/>
  <c r="CA64"/>
  <c r="BZ64"/>
  <c r="BY64"/>
  <c r="BX64"/>
  <c r="BW64"/>
  <c r="BV64"/>
  <c r="BU64"/>
  <c r="BT64"/>
  <c r="BS64"/>
  <c r="BR64"/>
  <c r="BQ64"/>
  <c r="BP64"/>
  <c r="BO64"/>
  <c r="BN64"/>
  <c r="BM64"/>
  <c r="BL64"/>
  <c r="BK64"/>
  <c r="BJ64"/>
  <c r="BI64"/>
  <c r="BH64"/>
  <c r="BG64"/>
  <c r="BF64"/>
  <c r="BE64"/>
  <c r="BD64"/>
  <c r="BC64"/>
  <c r="BB64"/>
  <c r="BA64"/>
  <c r="AZ64"/>
  <c r="AY64"/>
  <c r="AX64"/>
  <c r="AW64"/>
  <c r="AV64"/>
  <c r="AU64"/>
  <c r="AT64"/>
  <c r="AS64"/>
  <c r="AR64"/>
  <c r="AR196" s="1"/>
  <c r="AQ64"/>
  <c r="AP64"/>
  <c r="L64"/>
  <c r="K64"/>
  <c r="DH63"/>
  <c r="DG63"/>
  <c r="DF63"/>
  <c r="DE63"/>
  <c r="DD63"/>
  <c r="DC63"/>
  <c r="DB63"/>
  <c r="DA63"/>
  <c r="CZ63"/>
  <c r="CY63"/>
  <c r="CX63"/>
  <c r="CW63"/>
  <c r="CV63"/>
  <c r="CU63"/>
  <c r="CT63"/>
  <c r="CS63"/>
  <c r="CR63"/>
  <c r="CQ63"/>
  <c r="CP63"/>
  <c r="CO63"/>
  <c r="CN63"/>
  <c r="CM63"/>
  <c r="CL63"/>
  <c r="CK63"/>
  <c r="CJ63"/>
  <c r="CI63"/>
  <c r="CH63"/>
  <c r="CG63"/>
  <c r="CF63"/>
  <c r="CE63"/>
  <c r="CD63"/>
  <c r="CC63"/>
  <c r="CB63"/>
  <c r="CA63"/>
  <c r="BZ63"/>
  <c r="BY63"/>
  <c r="BX63"/>
  <c r="BW63"/>
  <c r="BV63"/>
  <c r="BU63"/>
  <c r="BT63"/>
  <c r="BS63"/>
  <c r="BR63"/>
  <c r="BQ63"/>
  <c r="BP63"/>
  <c r="BO63"/>
  <c r="BN63"/>
  <c r="BM63"/>
  <c r="BL63"/>
  <c r="BK63"/>
  <c r="BJ63"/>
  <c r="BI63"/>
  <c r="BH63"/>
  <c r="BG63"/>
  <c r="BF63"/>
  <c r="BE63"/>
  <c r="BD63"/>
  <c r="BC63"/>
  <c r="BB63"/>
  <c r="BA63"/>
  <c r="AZ63"/>
  <c r="AY63"/>
  <c r="AX63"/>
  <c r="AW63"/>
  <c r="AV63"/>
  <c r="AU63"/>
  <c r="AT63"/>
  <c r="AS63"/>
  <c r="AR63"/>
  <c r="AR195" s="1"/>
  <c r="AQ63"/>
  <c r="AP63"/>
  <c r="L63"/>
  <c r="K63"/>
  <c r="DH62"/>
  <c r="DG62"/>
  <c r="DF62"/>
  <c r="DE62"/>
  <c r="DD62"/>
  <c r="DC62"/>
  <c r="DB62"/>
  <c r="DA62"/>
  <c r="CZ62"/>
  <c r="CY62"/>
  <c r="CX62"/>
  <c r="CW62"/>
  <c r="CV62"/>
  <c r="CU62"/>
  <c r="CT62"/>
  <c r="CS62"/>
  <c r="CR62"/>
  <c r="CQ62"/>
  <c r="CP62"/>
  <c r="CO62"/>
  <c r="CN62"/>
  <c r="CM62"/>
  <c r="CL62"/>
  <c r="CK62"/>
  <c r="CJ62"/>
  <c r="CI62"/>
  <c r="CH62"/>
  <c r="CG62"/>
  <c r="CF62"/>
  <c r="CE62"/>
  <c r="CD62"/>
  <c r="CC62"/>
  <c r="CB62"/>
  <c r="CA62"/>
  <c r="BZ62"/>
  <c r="BY62"/>
  <c r="BX62"/>
  <c r="BW62"/>
  <c r="BV62"/>
  <c r="BU62"/>
  <c r="BT62"/>
  <c r="BS62"/>
  <c r="BR62"/>
  <c r="BQ62"/>
  <c r="BP62"/>
  <c r="BO62"/>
  <c r="BN62"/>
  <c r="BM62"/>
  <c r="BL62"/>
  <c r="BK62"/>
  <c r="BJ62"/>
  <c r="BI62"/>
  <c r="BH62"/>
  <c r="BG62"/>
  <c r="BF62"/>
  <c r="BE62"/>
  <c r="BD62"/>
  <c r="BC62"/>
  <c r="BB62"/>
  <c r="BA62"/>
  <c r="AZ62"/>
  <c r="AY62"/>
  <c r="AX62"/>
  <c r="AW62"/>
  <c r="AV62"/>
  <c r="AU62"/>
  <c r="AT62"/>
  <c r="AS62"/>
  <c r="AR62"/>
  <c r="AQ62"/>
  <c r="AP62"/>
  <c r="L62"/>
  <c r="K62"/>
  <c r="DH61"/>
  <c r="DG61"/>
  <c r="DF61"/>
  <c r="DE61"/>
  <c r="DD61"/>
  <c r="DC61"/>
  <c r="DB61"/>
  <c r="DA61"/>
  <c r="CZ61"/>
  <c r="CY61"/>
  <c r="CX61"/>
  <c r="CW61"/>
  <c r="CV61"/>
  <c r="CU61"/>
  <c r="CT61"/>
  <c r="CS61"/>
  <c r="CR61"/>
  <c r="CQ61"/>
  <c r="CP61"/>
  <c r="CO61"/>
  <c r="CN61"/>
  <c r="CM61"/>
  <c r="CL61"/>
  <c r="CK61"/>
  <c r="CJ61"/>
  <c r="CI61"/>
  <c r="CH61"/>
  <c r="CG61"/>
  <c r="CF61"/>
  <c r="CE61"/>
  <c r="CD61"/>
  <c r="CC61"/>
  <c r="CB61"/>
  <c r="CA61"/>
  <c r="BZ61"/>
  <c r="BY61"/>
  <c r="BX61"/>
  <c r="BW61"/>
  <c r="BV61"/>
  <c r="BU61"/>
  <c r="BT61"/>
  <c r="BS61"/>
  <c r="BR61"/>
  <c r="BQ61"/>
  <c r="BP61"/>
  <c r="BO61"/>
  <c r="BN61"/>
  <c r="BM61"/>
  <c r="BL61"/>
  <c r="BK61"/>
  <c r="BJ61"/>
  <c r="BI61"/>
  <c r="BH61"/>
  <c r="BG61"/>
  <c r="BF61"/>
  <c r="BE61"/>
  <c r="BD61"/>
  <c r="BC61"/>
  <c r="BB61"/>
  <c r="BA61"/>
  <c r="AZ61"/>
  <c r="AY61"/>
  <c r="AX61"/>
  <c r="AW61"/>
  <c r="AV61"/>
  <c r="AU61"/>
  <c r="AT61"/>
  <c r="AS61"/>
  <c r="AR61"/>
  <c r="AQ61"/>
  <c r="AP61"/>
  <c r="L61"/>
  <c r="K61"/>
  <c r="DH60"/>
  <c r="DG60"/>
  <c r="DF60"/>
  <c r="DE60"/>
  <c r="DD60"/>
  <c r="DC60"/>
  <c r="DB60"/>
  <c r="DA60"/>
  <c r="CZ60"/>
  <c r="CY60"/>
  <c r="CX60"/>
  <c r="CW60"/>
  <c r="CV60"/>
  <c r="CU60"/>
  <c r="CT60"/>
  <c r="CS60"/>
  <c r="CR60"/>
  <c r="CQ60"/>
  <c r="CP60"/>
  <c r="CO60"/>
  <c r="CN60"/>
  <c r="CM60"/>
  <c r="CL60"/>
  <c r="CK60"/>
  <c r="CJ60"/>
  <c r="CI60"/>
  <c r="CH60"/>
  <c r="CG60"/>
  <c r="CF60"/>
  <c r="CE60"/>
  <c r="CD60"/>
  <c r="CC60"/>
  <c r="CB60"/>
  <c r="CA60"/>
  <c r="BZ60"/>
  <c r="BY60"/>
  <c r="BX60"/>
  <c r="BW60"/>
  <c r="BV60"/>
  <c r="BU60"/>
  <c r="BT60"/>
  <c r="BS60"/>
  <c r="BR60"/>
  <c r="BQ60"/>
  <c r="BP60"/>
  <c r="BO60"/>
  <c r="BN60"/>
  <c r="BM60"/>
  <c r="BL60"/>
  <c r="BK60"/>
  <c r="BJ60"/>
  <c r="BI60"/>
  <c r="BH60"/>
  <c r="BG60"/>
  <c r="BF60"/>
  <c r="BE60"/>
  <c r="BD60"/>
  <c r="BC60"/>
  <c r="BB60"/>
  <c r="BA60"/>
  <c r="AZ60"/>
  <c r="AY60"/>
  <c r="AX60"/>
  <c r="AW60"/>
  <c r="AV60"/>
  <c r="AU60"/>
  <c r="AT60"/>
  <c r="AS60"/>
  <c r="AR60"/>
  <c r="AR192" s="1"/>
  <c r="AQ60"/>
  <c r="AP60"/>
  <c r="L60"/>
  <c r="K60"/>
  <c r="DH59"/>
  <c r="DG59"/>
  <c r="DF59"/>
  <c r="DE59"/>
  <c r="DD59"/>
  <c r="DC59"/>
  <c r="DB59"/>
  <c r="DA59"/>
  <c r="CZ59"/>
  <c r="CY59"/>
  <c r="CX59"/>
  <c r="CW59"/>
  <c r="CV59"/>
  <c r="CU59"/>
  <c r="CT59"/>
  <c r="CS59"/>
  <c r="CR59"/>
  <c r="CQ59"/>
  <c r="CP59"/>
  <c r="CO59"/>
  <c r="CN59"/>
  <c r="CM59"/>
  <c r="CL59"/>
  <c r="CK59"/>
  <c r="CJ59"/>
  <c r="CI59"/>
  <c r="CH59"/>
  <c r="CG59"/>
  <c r="CF59"/>
  <c r="CE59"/>
  <c r="CD59"/>
  <c r="CC59"/>
  <c r="CB59"/>
  <c r="CA59"/>
  <c r="BZ59"/>
  <c r="BY59"/>
  <c r="BX59"/>
  <c r="BW59"/>
  <c r="BV59"/>
  <c r="BU59"/>
  <c r="BT59"/>
  <c r="BS59"/>
  <c r="BR59"/>
  <c r="BQ59"/>
  <c r="BP59"/>
  <c r="BO59"/>
  <c r="BN59"/>
  <c r="BM59"/>
  <c r="BL59"/>
  <c r="BK59"/>
  <c r="BJ59"/>
  <c r="BI59"/>
  <c r="BH59"/>
  <c r="BG59"/>
  <c r="BF59"/>
  <c r="BE59"/>
  <c r="BD59"/>
  <c r="BC59"/>
  <c r="BB59"/>
  <c r="BA59"/>
  <c r="AZ59"/>
  <c r="AY59"/>
  <c r="AX59"/>
  <c r="AW59"/>
  <c r="AV59"/>
  <c r="AU59"/>
  <c r="AT59"/>
  <c r="AS59"/>
  <c r="AR59"/>
  <c r="AR191" s="1"/>
  <c r="AQ59"/>
  <c r="AP59"/>
  <c r="L59"/>
  <c r="K59"/>
  <c r="DH58"/>
  <c r="DG58"/>
  <c r="DF58"/>
  <c r="DE58"/>
  <c r="DD58"/>
  <c r="DC58"/>
  <c r="DB58"/>
  <c r="DA58"/>
  <c r="CZ58"/>
  <c r="CY58"/>
  <c r="CX58"/>
  <c r="CW58"/>
  <c r="CV58"/>
  <c r="CU58"/>
  <c r="CT58"/>
  <c r="CS58"/>
  <c r="CR58"/>
  <c r="CQ58"/>
  <c r="CP58"/>
  <c r="CO58"/>
  <c r="CN58"/>
  <c r="CM58"/>
  <c r="CL58"/>
  <c r="CK58"/>
  <c r="CJ58"/>
  <c r="CI58"/>
  <c r="CH58"/>
  <c r="CG58"/>
  <c r="CF58"/>
  <c r="CE58"/>
  <c r="CD58"/>
  <c r="CC58"/>
  <c r="CB58"/>
  <c r="CA58"/>
  <c r="BZ58"/>
  <c r="BY58"/>
  <c r="BX58"/>
  <c r="BW58"/>
  <c r="BV58"/>
  <c r="BU58"/>
  <c r="BT58"/>
  <c r="BS58"/>
  <c r="BR58"/>
  <c r="BQ58"/>
  <c r="BP58"/>
  <c r="BO58"/>
  <c r="BN58"/>
  <c r="BM58"/>
  <c r="BL58"/>
  <c r="BK58"/>
  <c r="BJ58"/>
  <c r="BI58"/>
  <c r="BH58"/>
  <c r="BG58"/>
  <c r="BF58"/>
  <c r="BE58"/>
  <c r="BD58"/>
  <c r="BC58"/>
  <c r="BB58"/>
  <c r="BA58"/>
  <c r="AZ58"/>
  <c r="AY58"/>
  <c r="AX58"/>
  <c r="AW58"/>
  <c r="AV58"/>
  <c r="AU58"/>
  <c r="AT58"/>
  <c r="AS58"/>
  <c r="AR58"/>
  <c r="AQ58"/>
  <c r="AP58"/>
  <c r="L58"/>
  <c r="K58"/>
  <c r="DH57"/>
  <c r="DG57"/>
  <c r="DF57"/>
  <c r="DE57"/>
  <c r="DD57"/>
  <c r="DC57"/>
  <c r="DB57"/>
  <c r="DA57"/>
  <c r="CZ57"/>
  <c r="CY57"/>
  <c r="CX57"/>
  <c r="CW57"/>
  <c r="CV57"/>
  <c r="CU57"/>
  <c r="CT57"/>
  <c r="CS57"/>
  <c r="CR57"/>
  <c r="CQ57"/>
  <c r="CP57"/>
  <c r="CO57"/>
  <c r="CN57"/>
  <c r="CM57"/>
  <c r="CL57"/>
  <c r="CK57"/>
  <c r="CJ57"/>
  <c r="CI57"/>
  <c r="CH57"/>
  <c r="CG57"/>
  <c r="CF57"/>
  <c r="CE57"/>
  <c r="CD57"/>
  <c r="CC57"/>
  <c r="CB57"/>
  <c r="CA57"/>
  <c r="BZ57"/>
  <c r="BY57"/>
  <c r="BX57"/>
  <c r="BW57"/>
  <c r="BV57"/>
  <c r="BU57"/>
  <c r="BT57"/>
  <c r="BS57"/>
  <c r="BR57"/>
  <c r="BQ57"/>
  <c r="BP57"/>
  <c r="BO57"/>
  <c r="BN57"/>
  <c r="BM57"/>
  <c r="BL57"/>
  <c r="BK57"/>
  <c r="BJ57"/>
  <c r="BI57"/>
  <c r="BH57"/>
  <c r="BG57"/>
  <c r="BF57"/>
  <c r="BE57"/>
  <c r="BD57"/>
  <c r="BC57"/>
  <c r="BB57"/>
  <c r="BA57"/>
  <c r="AZ57"/>
  <c r="AY57"/>
  <c r="AX57"/>
  <c r="AW57"/>
  <c r="AV57"/>
  <c r="AU57"/>
  <c r="AT57"/>
  <c r="AS57"/>
  <c r="AR57"/>
  <c r="AQ57"/>
  <c r="AP57"/>
  <c r="L57"/>
  <c r="K57"/>
  <c r="DH56"/>
  <c r="DG56"/>
  <c r="DF56"/>
  <c r="DE56"/>
  <c r="DD56"/>
  <c r="DC56"/>
  <c r="DB56"/>
  <c r="DA56"/>
  <c r="CZ56"/>
  <c r="CY56"/>
  <c r="CX56"/>
  <c r="CW56"/>
  <c r="CV56"/>
  <c r="CU56"/>
  <c r="CT56"/>
  <c r="CS56"/>
  <c r="CR56"/>
  <c r="CQ56"/>
  <c r="CP56"/>
  <c r="CO56"/>
  <c r="CN56"/>
  <c r="CM56"/>
  <c r="CL56"/>
  <c r="CK56"/>
  <c r="CJ56"/>
  <c r="CI56"/>
  <c r="CH56"/>
  <c r="CG56"/>
  <c r="CF56"/>
  <c r="CE56"/>
  <c r="CD56"/>
  <c r="CC56"/>
  <c r="CB56"/>
  <c r="CA56"/>
  <c r="BZ56"/>
  <c r="BY56"/>
  <c r="BX56"/>
  <c r="BW56"/>
  <c r="BV56"/>
  <c r="BU56"/>
  <c r="BT56"/>
  <c r="BS56"/>
  <c r="BR56"/>
  <c r="BQ56"/>
  <c r="BP56"/>
  <c r="BO56"/>
  <c r="BN56"/>
  <c r="BM56"/>
  <c r="BL56"/>
  <c r="BK56"/>
  <c r="BJ56"/>
  <c r="BI56"/>
  <c r="BH56"/>
  <c r="BG56"/>
  <c r="BF56"/>
  <c r="BE56"/>
  <c r="BD56"/>
  <c r="BC56"/>
  <c r="BB56"/>
  <c r="BA56"/>
  <c r="AZ56"/>
  <c r="AY56"/>
  <c r="AX56"/>
  <c r="AW56"/>
  <c r="AV56"/>
  <c r="AU56"/>
  <c r="AT56"/>
  <c r="AS56"/>
  <c r="AR56"/>
  <c r="AR188" s="1"/>
  <c r="AQ56"/>
  <c r="AP56"/>
  <c r="L56"/>
  <c r="K56"/>
  <c r="DH55"/>
  <c r="DG55"/>
  <c r="DF55"/>
  <c r="DE55"/>
  <c r="DD55"/>
  <c r="DC55"/>
  <c r="DB55"/>
  <c r="DA55"/>
  <c r="CZ55"/>
  <c r="CY55"/>
  <c r="CX55"/>
  <c r="CW55"/>
  <c r="CV55"/>
  <c r="CU55"/>
  <c r="CT55"/>
  <c r="CS55"/>
  <c r="CR55"/>
  <c r="CQ55"/>
  <c r="CP55"/>
  <c r="CO55"/>
  <c r="CN55"/>
  <c r="CM55"/>
  <c r="CL55"/>
  <c r="CK55"/>
  <c r="CJ55"/>
  <c r="CI55"/>
  <c r="CH55"/>
  <c r="CG55"/>
  <c r="CF55"/>
  <c r="CE55"/>
  <c r="CD55"/>
  <c r="CC55"/>
  <c r="CB55"/>
  <c r="CA55"/>
  <c r="BZ55"/>
  <c r="BY55"/>
  <c r="BX55"/>
  <c r="BW55"/>
  <c r="BV55"/>
  <c r="BU55"/>
  <c r="BT55"/>
  <c r="BS55"/>
  <c r="BR55"/>
  <c r="BQ55"/>
  <c r="BP55"/>
  <c r="BO55"/>
  <c r="BN55"/>
  <c r="BM55"/>
  <c r="BL55"/>
  <c r="BK55"/>
  <c r="BJ55"/>
  <c r="BI55"/>
  <c r="BH55"/>
  <c r="BG55"/>
  <c r="BF55"/>
  <c r="BE55"/>
  <c r="BD55"/>
  <c r="BC55"/>
  <c r="BB55"/>
  <c r="BA55"/>
  <c r="AZ55"/>
  <c r="AY55"/>
  <c r="AX55"/>
  <c r="AW55"/>
  <c r="AV55"/>
  <c r="AU55"/>
  <c r="AT55"/>
  <c r="AS55"/>
  <c r="AR55"/>
  <c r="AQ55"/>
  <c r="AP55"/>
  <c r="L55"/>
  <c r="K55"/>
  <c r="DH54"/>
  <c r="DG54"/>
  <c r="DF54"/>
  <c r="DE54"/>
  <c r="DD54"/>
  <c r="DC54"/>
  <c r="DB54"/>
  <c r="DA54"/>
  <c r="CZ54"/>
  <c r="CY54"/>
  <c r="CX54"/>
  <c r="CW54"/>
  <c r="CV54"/>
  <c r="CU54"/>
  <c r="CT54"/>
  <c r="CS54"/>
  <c r="CR54"/>
  <c r="CQ54"/>
  <c r="CP54"/>
  <c r="CO54"/>
  <c r="CN54"/>
  <c r="CM54"/>
  <c r="CL54"/>
  <c r="CK54"/>
  <c r="CJ54"/>
  <c r="CI54"/>
  <c r="CH54"/>
  <c r="CG54"/>
  <c r="CF54"/>
  <c r="CE54"/>
  <c r="CD54"/>
  <c r="CC54"/>
  <c r="CB54"/>
  <c r="CA54"/>
  <c r="BZ54"/>
  <c r="BY54"/>
  <c r="BX54"/>
  <c r="BW54"/>
  <c r="BV54"/>
  <c r="BU54"/>
  <c r="BT54"/>
  <c r="BS54"/>
  <c r="BR54"/>
  <c r="BQ54"/>
  <c r="BP54"/>
  <c r="BO54"/>
  <c r="BN54"/>
  <c r="BM54"/>
  <c r="BL54"/>
  <c r="BK54"/>
  <c r="BJ54"/>
  <c r="BI54"/>
  <c r="BH54"/>
  <c r="BG54"/>
  <c r="BF54"/>
  <c r="BE54"/>
  <c r="BD54"/>
  <c r="BC54"/>
  <c r="BB54"/>
  <c r="BA54"/>
  <c r="AZ54"/>
  <c r="AY54"/>
  <c r="AX54"/>
  <c r="AW54"/>
  <c r="AV54"/>
  <c r="AU54"/>
  <c r="AT54"/>
  <c r="AS54"/>
  <c r="AR54"/>
  <c r="AQ54"/>
  <c r="AP54"/>
  <c r="L54"/>
  <c r="K54"/>
  <c r="DH53"/>
  <c r="DG53"/>
  <c r="DF53"/>
  <c r="DE53"/>
  <c r="DD53"/>
  <c r="DC53"/>
  <c r="DB53"/>
  <c r="DA53"/>
  <c r="CZ53"/>
  <c r="CY53"/>
  <c r="CX53"/>
  <c r="CW53"/>
  <c r="CV53"/>
  <c r="CU53"/>
  <c r="CT53"/>
  <c r="CS53"/>
  <c r="CR53"/>
  <c r="CQ53"/>
  <c r="CP53"/>
  <c r="CO53"/>
  <c r="CN53"/>
  <c r="CM53"/>
  <c r="CL53"/>
  <c r="CK53"/>
  <c r="CJ53"/>
  <c r="CI53"/>
  <c r="CH53"/>
  <c r="CG53"/>
  <c r="CF53"/>
  <c r="CE53"/>
  <c r="CD53"/>
  <c r="CC53"/>
  <c r="CB53"/>
  <c r="CA53"/>
  <c r="BZ53"/>
  <c r="BY53"/>
  <c r="BX53"/>
  <c r="BW53"/>
  <c r="BV53"/>
  <c r="BU53"/>
  <c r="BT53"/>
  <c r="BS53"/>
  <c r="BR53"/>
  <c r="BQ53"/>
  <c r="BP53"/>
  <c r="BO53"/>
  <c r="BN53"/>
  <c r="BM53"/>
  <c r="BL53"/>
  <c r="BK53"/>
  <c r="BJ53"/>
  <c r="BI53"/>
  <c r="BH53"/>
  <c r="BG53"/>
  <c r="BF53"/>
  <c r="BE53"/>
  <c r="BD53"/>
  <c r="BC53"/>
  <c r="BB53"/>
  <c r="BA53"/>
  <c r="AZ53"/>
  <c r="AY53"/>
  <c r="AX53"/>
  <c r="AW53"/>
  <c r="AV53"/>
  <c r="AU53"/>
  <c r="AT53"/>
  <c r="AS53"/>
  <c r="AR53"/>
  <c r="AQ53"/>
  <c r="AP53"/>
  <c r="L53"/>
  <c r="K53"/>
  <c r="DH52"/>
  <c r="DG52"/>
  <c r="DF52"/>
  <c r="DE52"/>
  <c r="DD52"/>
  <c r="DC52"/>
  <c r="DB52"/>
  <c r="DA52"/>
  <c r="CZ52"/>
  <c r="CY52"/>
  <c r="CX52"/>
  <c r="CW52"/>
  <c r="CV52"/>
  <c r="CU52"/>
  <c r="CT52"/>
  <c r="CS52"/>
  <c r="CR52"/>
  <c r="CQ52"/>
  <c r="CP52"/>
  <c r="CO52"/>
  <c r="CN52"/>
  <c r="CM52"/>
  <c r="CL52"/>
  <c r="CK52"/>
  <c r="CJ52"/>
  <c r="CI52"/>
  <c r="CH52"/>
  <c r="CG52"/>
  <c r="CF52"/>
  <c r="CE52"/>
  <c r="CD52"/>
  <c r="CC52"/>
  <c r="CB52"/>
  <c r="CA52"/>
  <c r="BZ52"/>
  <c r="BY52"/>
  <c r="BX52"/>
  <c r="BW52"/>
  <c r="BV52"/>
  <c r="BU52"/>
  <c r="BT52"/>
  <c r="BS52"/>
  <c r="BR52"/>
  <c r="BQ52"/>
  <c r="BP52"/>
  <c r="BO52"/>
  <c r="BN52"/>
  <c r="BM52"/>
  <c r="BL52"/>
  <c r="BK52"/>
  <c r="BJ52"/>
  <c r="BI52"/>
  <c r="BH52"/>
  <c r="BG52"/>
  <c r="BF52"/>
  <c r="BE52"/>
  <c r="BD52"/>
  <c r="BC52"/>
  <c r="BB52"/>
  <c r="BA52"/>
  <c r="AZ52"/>
  <c r="AY52"/>
  <c r="AX52"/>
  <c r="AW52"/>
  <c r="AV52"/>
  <c r="AU52"/>
  <c r="AT52"/>
  <c r="AS52"/>
  <c r="AR52"/>
  <c r="AR184" s="1"/>
  <c r="AQ52"/>
  <c r="AP52"/>
  <c r="L52"/>
  <c r="K52"/>
  <c r="DH51"/>
  <c r="DG51"/>
  <c r="DF51"/>
  <c r="DE51"/>
  <c r="DD51"/>
  <c r="DC51"/>
  <c r="DB51"/>
  <c r="DA51"/>
  <c r="CZ51"/>
  <c r="CY51"/>
  <c r="CX51"/>
  <c r="CW51"/>
  <c r="CV51"/>
  <c r="CU51"/>
  <c r="CT51"/>
  <c r="CS51"/>
  <c r="CR51"/>
  <c r="CQ51"/>
  <c r="CP51"/>
  <c r="CO51"/>
  <c r="CN51"/>
  <c r="CM51"/>
  <c r="CL51"/>
  <c r="CK51"/>
  <c r="CJ51"/>
  <c r="CI51"/>
  <c r="CH51"/>
  <c r="CG51"/>
  <c r="CF51"/>
  <c r="CE51"/>
  <c r="CD51"/>
  <c r="CC51"/>
  <c r="CB51"/>
  <c r="CA51"/>
  <c r="BZ51"/>
  <c r="BY51"/>
  <c r="BX51"/>
  <c r="BW51"/>
  <c r="BV51"/>
  <c r="BU51"/>
  <c r="BT51"/>
  <c r="BS51"/>
  <c r="BR51"/>
  <c r="BQ51"/>
  <c r="BP51"/>
  <c r="BO51"/>
  <c r="BN51"/>
  <c r="BM51"/>
  <c r="BL51"/>
  <c r="BK51"/>
  <c r="BJ51"/>
  <c r="BI51"/>
  <c r="BH51"/>
  <c r="BG51"/>
  <c r="BF51"/>
  <c r="BE51"/>
  <c r="BD51"/>
  <c r="BC51"/>
  <c r="BB51"/>
  <c r="BA51"/>
  <c r="AZ51"/>
  <c r="AY51"/>
  <c r="AX51"/>
  <c r="AW51"/>
  <c r="AV51"/>
  <c r="AU51"/>
  <c r="AT51"/>
  <c r="AS51"/>
  <c r="AR51"/>
  <c r="AQ51"/>
  <c r="AP51"/>
  <c r="L51"/>
  <c r="K51"/>
  <c r="DH50"/>
  <c r="DG50"/>
  <c r="DF50"/>
  <c r="DE50"/>
  <c r="DD50"/>
  <c r="DC50"/>
  <c r="DB50"/>
  <c r="DA50"/>
  <c r="CZ50"/>
  <c r="CY50"/>
  <c r="CX50"/>
  <c r="CW50"/>
  <c r="CV50"/>
  <c r="CU50"/>
  <c r="CT50"/>
  <c r="CS50"/>
  <c r="CR50"/>
  <c r="CQ50"/>
  <c r="CP50"/>
  <c r="CO50"/>
  <c r="CN50"/>
  <c r="CM50"/>
  <c r="CL50"/>
  <c r="CK50"/>
  <c r="CJ50"/>
  <c r="CI50"/>
  <c r="CH50"/>
  <c r="CG50"/>
  <c r="CF50"/>
  <c r="CE50"/>
  <c r="CD50"/>
  <c r="CC50"/>
  <c r="CB50"/>
  <c r="CA50"/>
  <c r="BZ50"/>
  <c r="BY50"/>
  <c r="BX50"/>
  <c r="BW50"/>
  <c r="BV50"/>
  <c r="BU50"/>
  <c r="BT50"/>
  <c r="BS50"/>
  <c r="BR50"/>
  <c r="BQ50"/>
  <c r="BP50"/>
  <c r="BO50"/>
  <c r="BN50"/>
  <c r="BM50"/>
  <c r="BL50"/>
  <c r="BK50"/>
  <c r="BJ50"/>
  <c r="BI50"/>
  <c r="BH50"/>
  <c r="BG50"/>
  <c r="BF50"/>
  <c r="BE50"/>
  <c r="BD50"/>
  <c r="BC50"/>
  <c r="BB50"/>
  <c r="BA50"/>
  <c r="AZ50"/>
  <c r="AY50"/>
  <c r="AX50"/>
  <c r="AW50"/>
  <c r="AV50"/>
  <c r="AU50"/>
  <c r="AT50"/>
  <c r="AS50"/>
  <c r="AR50"/>
  <c r="AQ50"/>
  <c r="AP50"/>
  <c r="L50"/>
  <c r="K50"/>
  <c r="DH49"/>
  <c r="DG49"/>
  <c r="DF49"/>
  <c r="DE49"/>
  <c r="DD49"/>
  <c r="DC49"/>
  <c r="DB49"/>
  <c r="DA49"/>
  <c r="CZ49"/>
  <c r="CY49"/>
  <c r="CX49"/>
  <c r="CW49"/>
  <c r="CV49"/>
  <c r="CU49"/>
  <c r="CT49"/>
  <c r="CS49"/>
  <c r="CR49"/>
  <c r="CQ49"/>
  <c r="CP49"/>
  <c r="CO49"/>
  <c r="CN49"/>
  <c r="CM49"/>
  <c r="CL49"/>
  <c r="CK49"/>
  <c r="CJ49"/>
  <c r="CI49"/>
  <c r="CH49"/>
  <c r="CG49"/>
  <c r="CF49"/>
  <c r="CE49"/>
  <c r="CD49"/>
  <c r="CC49"/>
  <c r="CB49"/>
  <c r="CA49"/>
  <c r="BZ49"/>
  <c r="BY49"/>
  <c r="BX49"/>
  <c r="BW49"/>
  <c r="BV49"/>
  <c r="BU49"/>
  <c r="BT49"/>
  <c r="BS49"/>
  <c r="BR49"/>
  <c r="BQ49"/>
  <c r="BP49"/>
  <c r="BO49"/>
  <c r="BN49"/>
  <c r="BM49"/>
  <c r="BL49"/>
  <c r="BK49"/>
  <c r="BJ49"/>
  <c r="BI49"/>
  <c r="BH49"/>
  <c r="BG49"/>
  <c r="BF49"/>
  <c r="BE49"/>
  <c r="BD49"/>
  <c r="BC49"/>
  <c r="BB49"/>
  <c r="BA49"/>
  <c r="AZ49"/>
  <c r="AY49"/>
  <c r="AX49"/>
  <c r="AW49"/>
  <c r="AV49"/>
  <c r="AU49"/>
  <c r="AT49"/>
  <c r="AS49"/>
  <c r="AR49"/>
  <c r="AQ49"/>
  <c r="AP49"/>
  <c r="L49"/>
  <c r="K49"/>
  <c r="DH48"/>
  <c r="DG48"/>
  <c r="DF48"/>
  <c r="DE48"/>
  <c r="DD48"/>
  <c r="DC48"/>
  <c r="DB48"/>
  <c r="DA48"/>
  <c r="CZ48"/>
  <c r="CY48"/>
  <c r="CX48"/>
  <c r="CW48"/>
  <c r="CV48"/>
  <c r="CU48"/>
  <c r="CT48"/>
  <c r="CS48"/>
  <c r="CR48"/>
  <c r="CQ48"/>
  <c r="CP48"/>
  <c r="CO48"/>
  <c r="CN48"/>
  <c r="CM48"/>
  <c r="CL48"/>
  <c r="CK48"/>
  <c r="CJ48"/>
  <c r="CI48"/>
  <c r="CH48"/>
  <c r="CG48"/>
  <c r="CF48"/>
  <c r="CE48"/>
  <c r="CD48"/>
  <c r="CC48"/>
  <c r="CB48"/>
  <c r="CA48"/>
  <c r="BZ48"/>
  <c r="BY48"/>
  <c r="BX48"/>
  <c r="BW48"/>
  <c r="BV48"/>
  <c r="BU48"/>
  <c r="BT48"/>
  <c r="BS48"/>
  <c r="BR48"/>
  <c r="BQ48"/>
  <c r="BP48"/>
  <c r="BO48"/>
  <c r="BN48"/>
  <c r="BM48"/>
  <c r="BL48"/>
  <c r="BK48"/>
  <c r="BJ48"/>
  <c r="BI48"/>
  <c r="BH48"/>
  <c r="BG48"/>
  <c r="BF48"/>
  <c r="BE48"/>
  <c r="BD48"/>
  <c r="BC48"/>
  <c r="BB48"/>
  <c r="BA48"/>
  <c r="AZ48"/>
  <c r="AY48"/>
  <c r="AX48"/>
  <c r="AW48"/>
  <c r="AV48"/>
  <c r="AU48"/>
  <c r="AT48"/>
  <c r="AS48"/>
  <c r="AR48"/>
  <c r="AR180" s="1"/>
  <c r="AQ48"/>
  <c r="AP48"/>
  <c r="L48"/>
  <c r="K48"/>
  <c r="DH47"/>
  <c r="DG47"/>
  <c r="DF47"/>
  <c r="DE47"/>
  <c r="DD47"/>
  <c r="DC47"/>
  <c r="DB47"/>
  <c r="DA47"/>
  <c r="CZ47"/>
  <c r="CY47"/>
  <c r="CX47"/>
  <c r="CW47"/>
  <c r="CV47"/>
  <c r="CU47"/>
  <c r="CT47"/>
  <c r="CS47"/>
  <c r="CR47"/>
  <c r="CQ47"/>
  <c r="CP47"/>
  <c r="CO47"/>
  <c r="CN47"/>
  <c r="CM47"/>
  <c r="CL47"/>
  <c r="CK47"/>
  <c r="CJ47"/>
  <c r="CI47"/>
  <c r="CH47"/>
  <c r="CG47"/>
  <c r="CF47"/>
  <c r="CE47"/>
  <c r="CD47"/>
  <c r="CC47"/>
  <c r="CB47"/>
  <c r="CA47"/>
  <c r="BZ47"/>
  <c r="BY47"/>
  <c r="BX47"/>
  <c r="BW47"/>
  <c r="BV47"/>
  <c r="BU47"/>
  <c r="BT47"/>
  <c r="BS47"/>
  <c r="BR47"/>
  <c r="BQ47"/>
  <c r="BP47"/>
  <c r="BO47"/>
  <c r="BN47"/>
  <c r="BM47"/>
  <c r="BL47"/>
  <c r="BK47"/>
  <c r="BJ47"/>
  <c r="BI47"/>
  <c r="BH47"/>
  <c r="BG47"/>
  <c r="BF47"/>
  <c r="BE47"/>
  <c r="BD47"/>
  <c r="BC47"/>
  <c r="BB47"/>
  <c r="BA47"/>
  <c r="AZ47"/>
  <c r="AY47"/>
  <c r="AX47"/>
  <c r="AW47"/>
  <c r="AV47"/>
  <c r="AU47"/>
  <c r="AT47"/>
  <c r="AS47"/>
  <c r="AR47"/>
  <c r="AQ47"/>
  <c r="AP47"/>
  <c r="L47"/>
  <c r="K47"/>
  <c r="DH46"/>
  <c r="DG46"/>
  <c r="DF46"/>
  <c r="DE46"/>
  <c r="DD46"/>
  <c r="DC46"/>
  <c r="DB46"/>
  <c r="DA46"/>
  <c r="CZ46"/>
  <c r="CY46"/>
  <c r="CX46"/>
  <c r="CW46"/>
  <c r="CV46"/>
  <c r="CU46"/>
  <c r="CT46"/>
  <c r="CS46"/>
  <c r="CR46"/>
  <c r="CQ46"/>
  <c r="CP46"/>
  <c r="CO46"/>
  <c r="CN46"/>
  <c r="CM46"/>
  <c r="CL46"/>
  <c r="CK46"/>
  <c r="CJ46"/>
  <c r="CI46"/>
  <c r="CH46"/>
  <c r="CG46"/>
  <c r="CF46"/>
  <c r="CE46"/>
  <c r="CD46"/>
  <c r="CC46"/>
  <c r="CB46"/>
  <c r="CA46"/>
  <c r="BZ46"/>
  <c r="BY46"/>
  <c r="BX46"/>
  <c r="BW46"/>
  <c r="BV46"/>
  <c r="BU46"/>
  <c r="BT46"/>
  <c r="BS46"/>
  <c r="BR46"/>
  <c r="BQ46"/>
  <c r="BP46"/>
  <c r="BO46"/>
  <c r="BN46"/>
  <c r="BM46"/>
  <c r="BL46"/>
  <c r="BK46"/>
  <c r="BJ46"/>
  <c r="BI46"/>
  <c r="BH46"/>
  <c r="BG46"/>
  <c r="BF46"/>
  <c r="BE46"/>
  <c r="BD46"/>
  <c r="BC46"/>
  <c r="BB46"/>
  <c r="BA46"/>
  <c r="AZ46"/>
  <c r="AY46"/>
  <c r="AX46"/>
  <c r="AW46"/>
  <c r="AV46"/>
  <c r="AU46"/>
  <c r="AT46"/>
  <c r="AS46"/>
  <c r="AR46"/>
  <c r="AQ46"/>
  <c r="AP46"/>
  <c r="L46"/>
  <c r="K46"/>
  <c r="DH45"/>
  <c r="DG45"/>
  <c r="DF45"/>
  <c r="DE45"/>
  <c r="DD45"/>
  <c r="DC45"/>
  <c r="DB45"/>
  <c r="DA45"/>
  <c r="CZ45"/>
  <c r="CY45"/>
  <c r="CX45"/>
  <c r="CW45"/>
  <c r="CV45"/>
  <c r="CU45"/>
  <c r="CT45"/>
  <c r="CS45"/>
  <c r="CR45"/>
  <c r="CQ45"/>
  <c r="CP45"/>
  <c r="CO45"/>
  <c r="CN45"/>
  <c r="CM45"/>
  <c r="CL45"/>
  <c r="CK45"/>
  <c r="CJ45"/>
  <c r="CI45"/>
  <c r="CH45"/>
  <c r="CG45"/>
  <c r="CF45"/>
  <c r="CE45"/>
  <c r="CD45"/>
  <c r="CC45"/>
  <c r="CB45"/>
  <c r="CA45"/>
  <c r="BZ45"/>
  <c r="BY45"/>
  <c r="BX45"/>
  <c r="BW45"/>
  <c r="BV45"/>
  <c r="BU45"/>
  <c r="BT45"/>
  <c r="BS45"/>
  <c r="BR45"/>
  <c r="BQ45"/>
  <c r="BP45"/>
  <c r="BO45"/>
  <c r="BN45"/>
  <c r="BM45"/>
  <c r="BL45"/>
  <c r="BK45"/>
  <c r="BJ45"/>
  <c r="BI45"/>
  <c r="BH45"/>
  <c r="BG45"/>
  <c r="BF45"/>
  <c r="BE45"/>
  <c r="BD45"/>
  <c r="BC45"/>
  <c r="BB45"/>
  <c r="BA45"/>
  <c r="AZ45"/>
  <c r="AY45"/>
  <c r="AX45"/>
  <c r="AW45"/>
  <c r="AV45"/>
  <c r="AU45"/>
  <c r="AT45"/>
  <c r="AS45"/>
  <c r="AR45"/>
  <c r="AQ45"/>
  <c r="AP45"/>
  <c r="L45"/>
  <c r="K45"/>
  <c r="DH44"/>
  <c r="DG44"/>
  <c r="DF44"/>
  <c r="DE44"/>
  <c r="DD44"/>
  <c r="DC44"/>
  <c r="DB44"/>
  <c r="DA44"/>
  <c r="CZ44"/>
  <c r="CY44"/>
  <c r="CX44"/>
  <c r="CW44"/>
  <c r="CV44"/>
  <c r="CU44"/>
  <c r="CT44"/>
  <c r="CS44"/>
  <c r="CR44"/>
  <c r="CQ44"/>
  <c r="CP44"/>
  <c r="CO44"/>
  <c r="CN44"/>
  <c r="CM44"/>
  <c r="CL44"/>
  <c r="CK44"/>
  <c r="CJ44"/>
  <c r="CI44"/>
  <c r="CH44"/>
  <c r="CG44"/>
  <c r="CF44"/>
  <c r="CE44"/>
  <c r="CD44"/>
  <c r="CC44"/>
  <c r="CB44"/>
  <c r="CA44"/>
  <c r="BZ44"/>
  <c r="BY44"/>
  <c r="BX44"/>
  <c r="BW44"/>
  <c r="BV44"/>
  <c r="BU44"/>
  <c r="BT44"/>
  <c r="BS44"/>
  <c r="BR44"/>
  <c r="BQ44"/>
  <c r="BP44"/>
  <c r="BO44"/>
  <c r="BN44"/>
  <c r="BM44"/>
  <c r="BL44"/>
  <c r="BK44"/>
  <c r="BJ44"/>
  <c r="BI44"/>
  <c r="BH44"/>
  <c r="BG44"/>
  <c r="BF44"/>
  <c r="BE44"/>
  <c r="BD44"/>
  <c r="BC44"/>
  <c r="BB44"/>
  <c r="BA44"/>
  <c r="AZ44"/>
  <c r="AY44"/>
  <c r="AX44"/>
  <c r="AW44"/>
  <c r="AV44"/>
  <c r="AU44"/>
  <c r="AT44"/>
  <c r="AS44"/>
  <c r="AR44"/>
  <c r="AR176" s="1"/>
  <c r="AQ44"/>
  <c r="AP44"/>
  <c r="L44"/>
  <c r="K44"/>
  <c r="DH43"/>
  <c r="DG43"/>
  <c r="DF43"/>
  <c r="DE43"/>
  <c r="DD43"/>
  <c r="DC43"/>
  <c r="DB43"/>
  <c r="DA43"/>
  <c r="CZ43"/>
  <c r="CY43"/>
  <c r="CX43"/>
  <c r="CW43"/>
  <c r="CV43"/>
  <c r="CU43"/>
  <c r="CT43"/>
  <c r="CS43"/>
  <c r="CR43"/>
  <c r="CQ43"/>
  <c r="CP43"/>
  <c r="CO43"/>
  <c r="CN43"/>
  <c r="CM43"/>
  <c r="CL43"/>
  <c r="CK43"/>
  <c r="CJ43"/>
  <c r="CI43"/>
  <c r="CH43"/>
  <c r="CG43"/>
  <c r="CF43"/>
  <c r="CE43"/>
  <c r="CD43"/>
  <c r="CC43"/>
  <c r="CB43"/>
  <c r="CA43"/>
  <c r="BZ43"/>
  <c r="BY43"/>
  <c r="BX43"/>
  <c r="BW43"/>
  <c r="BV43"/>
  <c r="BU43"/>
  <c r="BT43"/>
  <c r="BS43"/>
  <c r="BR43"/>
  <c r="BQ43"/>
  <c r="BP43"/>
  <c r="BO43"/>
  <c r="BN43"/>
  <c r="BM43"/>
  <c r="BL43"/>
  <c r="BK43"/>
  <c r="BJ43"/>
  <c r="BI43"/>
  <c r="BH43"/>
  <c r="BG43"/>
  <c r="BF43"/>
  <c r="BE43"/>
  <c r="BD43"/>
  <c r="BC43"/>
  <c r="BB43"/>
  <c r="BA43"/>
  <c r="AZ43"/>
  <c r="AY43"/>
  <c r="AX43"/>
  <c r="AW43"/>
  <c r="AV43"/>
  <c r="AU43"/>
  <c r="AT43"/>
  <c r="AS43"/>
  <c r="AR43"/>
  <c r="AQ43"/>
  <c r="AP43"/>
  <c r="L43"/>
  <c r="K43"/>
  <c r="DH42"/>
  <c r="DG42"/>
  <c r="DF42"/>
  <c r="DE42"/>
  <c r="DD42"/>
  <c r="DC42"/>
  <c r="DB42"/>
  <c r="DA42"/>
  <c r="CZ42"/>
  <c r="CY42"/>
  <c r="CX42"/>
  <c r="CW42"/>
  <c r="CV42"/>
  <c r="CU42"/>
  <c r="CT42"/>
  <c r="CS42"/>
  <c r="CR42"/>
  <c r="CQ42"/>
  <c r="CP42"/>
  <c r="CO42"/>
  <c r="CN42"/>
  <c r="CM42"/>
  <c r="CL42"/>
  <c r="CK42"/>
  <c r="CJ42"/>
  <c r="CI42"/>
  <c r="CH42"/>
  <c r="CG42"/>
  <c r="CF42"/>
  <c r="CE42"/>
  <c r="CD42"/>
  <c r="CC42"/>
  <c r="CB42"/>
  <c r="CA42"/>
  <c r="BZ42"/>
  <c r="BY42"/>
  <c r="BX42"/>
  <c r="BW42"/>
  <c r="BV42"/>
  <c r="BU42"/>
  <c r="BT42"/>
  <c r="BS42"/>
  <c r="BR42"/>
  <c r="BQ42"/>
  <c r="BP42"/>
  <c r="BO42"/>
  <c r="BN42"/>
  <c r="BM42"/>
  <c r="BL42"/>
  <c r="BK42"/>
  <c r="BJ42"/>
  <c r="BI42"/>
  <c r="BH42"/>
  <c r="BG42"/>
  <c r="BF42"/>
  <c r="BE42"/>
  <c r="BD42"/>
  <c r="BC42"/>
  <c r="BB42"/>
  <c r="BA42"/>
  <c r="AZ42"/>
  <c r="AY42"/>
  <c r="AX42"/>
  <c r="AW42"/>
  <c r="AV42"/>
  <c r="AU42"/>
  <c r="AT42"/>
  <c r="AS42"/>
  <c r="AR42"/>
  <c r="AQ42"/>
  <c r="AP42"/>
  <c r="L42"/>
  <c r="K42"/>
  <c r="DH41"/>
  <c r="DG41"/>
  <c r="DF41"/>
  <c r="DE41"/>
  <c r="DD41"/>
  <c r="DC41"/>
  <c r="DB41"/>
  <c r="DA41"/>
  <c r="CZ41"/>
  <c r="CY41"/>
  <c r="CX41"/>
  <c r="CW41"/>
  <c r="CV41"/>
  <c r="CU41"/>
  <c r="CT41"/>
  <c r="CS41"/>
  <c r="CR41"/>
  <c r="CQ41"/>
  <c r="CP41"/>
  <c r="CO41"/>
  <c r="CN41"/>
  <c r="CM41"/>
  <c r="CL41"/>
  <c r="CK41"/>
  <c r="CJ41"/>
  <c r="CI41"/>
  <c r="CH41"/>
  <c r="CG41"/>
  <c r="CF41"/>
  <c r="CE41"/>
  <c r="CD41"/>
  <c r="CC41"/>
  <c r="CB41"/>
  <c r="CA41"/>
  <c r="BZ41"/>
  <c r="BY41"/>
  <c r="BX41"/>
  <c r="BW41"/>
  <c r="BV41"/>
  <c r="BU41"/>
  <c r="BT41"/>
  <c r="BS41"/>
  <c r="BR41"/>
  <c r="BQ41"/>
  <c r="BP41"/>
  <c r="BO41"/>
  <c r="BN41"/>
  <c r="BM41"/>
  <c r="BL41"/>
  <c r="BK41"/>
  <c r="BJ41"/>
  <c r="BI41"/>
  <c r="BH41"/>
  <c r="BG41"/>
  <c r="BF41"/>
  <c r="BE41"/>
  <c r="BD41"/>
  <c r="BC41"/>
  <c r="BB41"/>
  <c r="BA41"/>
  <c r="AZ41"/>
  <c r="AY41"/>
  <c r="AX41"/>
  <c r="AW41"/>
  <c r="AV41"/>
  <c r="AU41"/>
  <c r="AT41"/>
  <c r="AS41"/>
  <c r="AR41"/>
  <c r="AQ41"/>
  <c r="AP41"/>
  <c r="L41"/>
  <c r="K41"/>
  <c r="DH40"/>
  <c r="DG40"/>
  <c r="DF40"/>
  <c r="DE40"/>
  <c r="DD40"/>
  <c r="DC40"/>
  <c r="DB40"/>
  <c r="DA40"/>
  <c r="CZ40"/>
  <c r="CY40"/>
  <c r="CX40"/>
  <c r="CW40"/>
  <c r="CV40"/>
  <c r="CU40"/>
  <c r="CT40"/>
  <c r="CS40"/>
  <c r="CR40"/>
  <c r="CQ40"/>
  <c r="CP40"/>
  <c r="CO40"/>
  <c r="CN40"/>
  <c r="CM40"/>
  <c r="CL40"/>
  <c r="CK40"/>
  <c r="CJ40"/>
  <c r="CI40"/>
  <c r="CH40"/>
  <c r="CG40"/>
  <c r="CF40"/>
  <c r="CE40"/>
  <c r="CD40"/>
  <c r="CC40"/>
  <c r="CB40"/>
  <c r="CA40"/>
  <c r="BZ40"/>
  <c r="BY40"/>
  <c r="BX40"/>
  <c r="BW40"/>
  <c r="BV40"/>
  <c r="BU40"/>
  <c r="BT40"/>
  <c r="BS40"/>
  <c r="BR40"/>
  <c r="BQ40"/>
  <c r="BP40"/>
  <c r="BO40"/>
  <c r="BN40"/>
  <c r="BM40"/>
  <c r="BL40"/>
  <c r="BK40"/>
  <c r="BJ40"/>
  <c r="BI40"/>
  <c r="BH40"/>
  <c r="BG40"/>
  <c r="BF40"/>
  <c r="BE40"/>
  <c r="BD40"/>
  <c r="BC40"/>
  <c r="BB40"/>
  <c r="BA40"/>
  <c r="AZ40"/>
  <c r="AY40"/>
  <c r="AX40"/>
  <c r="AW40"/>
  <c r="AV40"/>
  <c r="AU40"/>
  <c r="AT40"/>
  <c r="AS40"/>
  <c r="AR40"/>
  <c r="AR172" s="1"/>
  <c r="AQ40"/>
  <c r="AP40"/>
  <c r="L40"/>
  <c r="K40"/>
  <c r="DH39"/>
  <c r="DG39"/>
  <c r="DF39"/>
  <c r="DE39"/>
  <c r="DD39"/>
  <c r="DC39"/>
  <c r="DB39"/>
  <c r="DA39"/>
  <c r="CZ39"/>
  <c r="CY39"/>
  <c r="CX39"/>
  <c r="CW39"/>
  <c r="CV39"/>
  <c r="CU39"/>
  <c r="CT39"/>
  <c r="CS39"/>
  <c r="CR39"/>
  <c r="CQ39"/>
  <c r="CP39"/>
  <c r="CO39"/>
  <c r="CN39"/>
  <c r="CM39"/>
  <c r="CL39"/>
  <c r="CK39"/>
  <c r="CJ39"/>
  <c r="CI39"/>
  <c r="CH39"/>
  <c r="CG39"/>
  <c r="CF39"/>
  <c r="CE39"/>
  <c r="CD39"/>
  <c r="CC39"/>
  <c r="CB39"/>
  <c r="CA39"/>
  <c r="BZ39"/>
  <c r="BY39"/>
  <c r="BX39"/>
  <c r="BW39"/>
  <c r="BV39"/>
  <c r="BU39"/>
  <c r="BT39"/>
  <c r="BS39"/>
  <c r="BR39"/>
  <c r="BQ39"/>
  <c r="BP39"/>
  <c r="BO39"/>
  <c r="BN39"/>
  <c r="BM39"/>
  <c r="BL39"/>
  <c r="BK39"/>
  <c r="BJ39"/>
  <c r="BI39"/>
  <c r="BH39"/>
  <c r="BG39"/>
  <c r="BF39"/>
  <c r="BE39"/>
  <c r="BD39"/>
  <c r="BC39"/>
  <c r="BB39"/>
  <c r="BA39"/>
  <c r="AZ39"/>
  <c r="AY39"/>
  <c r="AX39"/>
  <c r="AW39"/>
  <c r="AV39"/>
  <c r="AU39"/>
  <c r="AT39"/>
  <c r="AS39"/>
  <c r="AR39"/>
  <c r="AQ39"/>
  <c r="AP39"/>
  <c r="L39"/>
  <c r="K39"/>
  <c r="DH38"/>
  <c r="DG38"/>
  <c r="DF38"/>
  <c r="DE38"/>
  <c r="DD38"/>
  <c r="DC38"/>
  <c r="DB38"/>
  <c r="DA38"/>
  <c r="CZ38"/>
  <c r="CY38"/>
  <c r="CX38"/>
  <c r="CW38"/>
  <c r="CV38"/>
  <c r="CU38"/>
  <c r="CT38"/>
  <c r="CS38"/>
  <c r="CR38"/>
  <c r="CQ38"/>
  <c r="CP38"/>
  <c r="CO38"/>
  <c r="CN38"/>
  <c r="CM38"/>
  <c r="CL38"/>
  <c r="CK38"/>
  <c r="CJ38"/>
  <c r="CI38"/>
  <c r="CH38"/>
  <c r="CG38"/>
  <c r="CF38"/>
  <c r="CE38"/>
  <c r="CD38"/>
  <c r="CC38"/>
  <c r="CB38"/>
  <c r="CA38"/>
  <c r="BZ38"/>
  <c r="BY38"/>
  <c r="BX38"/>
  <c r="BW38"/>
  <c r="BV38"/>
  <c r="BU38"/>
  <c r="BT38"/>
  <c r="BS38"/>
  <c r="BR38"/>
  <c r="BQ38"/>
  <c r="BP38"/>
  <c r="BO38"/>
  <c r="BN38"/>
  <c r="BM38"/>
  <c r="BL38"/>
  <c r="BK38"/>
  <c r="BJ38"/>
  <c r="BI38"/>
  <c r="BH38"/>
  <c r="BG38"/>
  <c r="BF38"/>
  <c r="BE38"/>
  <c r="BD38"/>
  <c r="BC38"/>
  <c r="BB38"/>
  <c r="BA38"/>
  <c r="AZ38"/>
  <c r="AY38"/>
  <c r="AX38"/>
  <c r="AW38"/>
  <c r="AV38"/>
  <c r="AU38"/>
  <c r="AT38"/>
  <c r="AS38"/>
  <c r="AR38"/>
  <c r="AQ38"/>
  <c r="AP38"/>
  <c r="L38"/>
  <c r="K38"/>
  <c r="DH37"/>
  <c r="DG37"/>
  <c r="DF37"/>
  <c r="DE37"/>
  <c r="DD37"/>
  <c r="DC37"/>
  <c r="DB37"/>
  <c r="DA37"/>
  <c r="CZ37"/>
  <c r="CY37"/>
  <c r="CX37"/>
  <c r="CW37"/>
  <c r="CV37"/>
  <c r="CU37"/>
  <c r="CT37"/>
  <c r="CS37"/>
  <c r="CR37"/>
  <c r="CQ37"/>
  <c r="CP37"/>
  <c r="CO37"/>
  <c r="CN37"/>
  <c r="CM37"/>
  <c r="CL37"/>
  <c r="CK37"/>
  <c r="CJ37"/>
  <c r="CI37"/>
  <c r="CH37"/>
  <c r="CG37"/>
  <c r="CF37"/>
  <c r="CE37"/>
  <c r="CD37"/>
  <c r="CC37"/>
  <c r="CB37"/>
  <c r="CA37"/>
  <c r="BZ37"/>
  <c r="BY37"/>
  <c r="BX37"/>
  <c r="BW37"/>
  <c r="BV37"/>
  <c r="BU37"/>
  <c r="BT37"/>
  <c r="BS37"/>
  <c r="BR37"/>
  <c r="BQ37"/>
  <c r="BP37"/>
  <c r="BO37"/>
  <c r="BN37"/>
  <c r="BM37"/>
  <c r="BL37"/>
  <c r="BK37"/>
  <c r="BJ37"/>
  <c r="BI37"/>
  <c r="BH37"/>
  <c r="BG37"/>
  <c r="BF37"/>
  <c r="BE37"/>
  <c r="BD37"/>
  <c r="BC37"/>
  <c r="BB37"/>
  <c r="BA37"/>
  <c r="AZ37"/>
  <c r="AY37"/>
  <c r="AX37"/>
  <c r="AW37"/>
  <c r="AV37"/>
  <c r="AU37"/>
  <c r="AT37"/>
  <c r="AS37"/>
  <c r="AR37"/>
  <c r="AQ37"/>
  <c r="AP37"/>
  <c r="L37"/>
  <c r="K37"/>
  <c r="DH36"/>
  <c r="DG36"/>
  <c r="DF36"/>
  <c r="DE36"/>
  <c r="DD36"/>
  <c r="DC36"/>
  <c r="DB36"/>
  <c r="DA36"/>
  <c r="CZ36"/>
  <c r="CY36"/>
  <c r="CX36"/>
  <c r="CW36"/>
  <c r="CV36"/>
  <c r="CU36"/>
  <c r="CT36"/>
  <c r="CS36"/>
  <c r="CR36"/>
  <c r="CQ36"/>
  <c r="CP36"/>
  <c r="CO36"/>
  <c r="CN36"/>
  <c r="CM36"/>
  <c r="CL36"/>
  <c r="CK36"/>
  <c r="CJ36"/>
  <c r="CI36"/>
  <c r="CH36"/>
  <c r="CG36"/>
  <c r="CF36"/>
  <c r="CE36"/>
  <c r="CD36"/>
  <c r="CC36"/>
  <c r="CB36"/>
  <c r="CA36"/>
  <c r="BZ36"/>
  <c r="BY36"/>
  <c r="BX36"/>
  <c r="BW36"/>
  <c r="BV36"/>
  <c r="BU36"/>
  <c r="BT36"/>
  <c r="BS36"/>
  <c r="BR36"/>
  <c r="BQ36"/>
  <c r="BP36"/>
  <c r="BO36"/>
  <c r="BN36"/>
  <c r="BM36"/>
  <c r="BL36"/>
  <c r="BK36"/>
  <c r="BJ36"/>
  <c r="BI36"/>
  <c r="BH36"/>
  <c r="BG36"/>
  <c r="BF36"/>
  <c r="BE36"/>
  <c r="BD36"/>
  <c r="BC36"/>
  <c r="BB36"/>
  <c r="BA36"/>
  <c r="AZ36"/>
  <c r="AY36"/>
  <c r="AX36"/>
  <c r="AW36"/>
  <c r="AV36"/>
  <c r="AU36"/>
  <c r="AT36"/>
  <c r="AS36"/>
  <c r="AR36"/>
  <c r="AR168" s="1"/>
  <c r="AQ36"/>
  <c r="AP36"/>
  <c r="L36"/>
  <c r="K36"/>
  <c r="DH35"/>
  <c r="DG35"/>
  <c r="DF35"/>
  <c r="DE35"/>
  <c r="DD35"/>
  <c r="DC35"/>
  <c r="DB35"/>
  <c r="DA35"/>
  <c r="CZ35"/>
  <c r="CY35"/>
  <c r="CX35"/>
  <c r="CW35"/>
  <c r="CV35"/>
  <c r="CU35"/>
  <c r="CT35"/>
  <c r="CS35"/>
  <c r="CR35"/>
  <c r="CQ35"/>
  <c r="CP35"/>
  <c r="CO35"/>
  <c r="CN35"/>
  <c r="CM35"/>
  <c r="CL35"/>
  <c r="CK35"/>
  <c r="CJ35"/>
  <c r="CI35"/>
  <c r="CH35"/>
  <c r="CG35"/>
  <c r="CF35"/>
  <c r="CE35"/>
  <c r="CD35"/>
  <c r="CC35"/>
  <c r="CB35"/>
  <c r="CA35"/>
  <c r="BZ35"/>
  <c r="BY35"/>
  <c r="BX35"/>
  <c r="BW35"/>
  <c r="BV35"/>
  <c r="BU35"/>
  <c r="BT35"/>
  <c r="BS35"/>
  <c r="BR35"/>
  <c r="BQ35"/>
  <c r="BP35"/>
  <c r="BO35"/>
  <c r="BN35"/>
  <c r="BM35"/>
  <c r="BL35"/>
  <c r="BK35"/>
  <c r="BJ35"/>
  <c r="BI35"/>
  <c r="BH35"/>
  <c r="BG35"/>
  <c r="BF35"/>
  <c r="BE35"/>
  <c r="BD35"/>
  <c r="BC35"/>
  <c r="BB35"/>
  <c r="BA35"/>
  <c r="AZ35"/>
  <c r="AY35"/>
  <c r="AX35"/>
  <c r="AW35"/>
  <c r="AV35"/>
  <c r="AU35"/>
  <c r="AT35"/>
  <c r="AS35"/>
  <c r="AR35"/>
  <c r="AQ35"/>
  <c r="AP35"/>
  <c r="L35"/>
  <c r="K35"/>
  <c r="DH34"/>
  <c r="DG34"/>
  <c r="DF34"/>
  <c r="DE34"/>
  <c r="DD34"/>
  <c r="DC34"/>
  <c r="DB34"/>
  <c r="DA34"/>
  <c r="CZ34"/>
  <c r="CY34"/>
  <c r="CX34"/>
  <c r="CW34"/>
  <c r="CV34"/>
  <c r="CU34"/>
  <c r="CT34"/>
  <c r="CS34"/>
  <c r="CR34"/>
  <c r="CQ34"/>
  <c r="CP34"/>
  <c r="CO34"/>
  <c r="CN34"/>
  <c r="CM34"/>
  <c r="CL34"/>
  <c r="CK34"/>
  <c r="CJ34"/>
  <c r="CI34"/>
  <c r="CH34"/>
  <c r="CG34"/>
  <c r="CF34"/>
  <c r="CE34"/>
  <c r="CD34"/>
  <c r="CC34"/>
  <c r="CB34"/>
  <c r="CA34"/>
  <c r="BZ34"/>
  <c r="BY34"/>
  <c r="BX34"/>
  <c r="BW34"/>
  <c r="BV34"/>
  <c r="BU34"/>
  <c r="BT34"/>
  <c r="BS34"/>
  <c r="BR34"/>
  <c r="BQ34"/>
  <c r="BP34"/>
  <c r="BO34"/>
  <c r="BN34"/>
  <c r="BM34"/>
  <c r="BL34"/>
  <c r="BK34"/>
  <c r="BJ34"/>
  <c r="BI34"/>
  <c r="BH34"/>
  <c r="BG34"/>
  <c r="BF34"/>
  <c r="BE34"/>
  <c r="BD34"/>
  <c r="BC34"/>
  <c r="BB34"/>
  <c r="BA34"/>
  <c r="AZ34"/>
  <c r="AY34"/>
  <c r="AX34"/>
  <c r="AW34"/>
  <c r="AV34"/>
  <c r="AU34"/>
  <c r="AT34"/>
  <c r="AS34"/>
  <c r="AR34"/>
  <c r="AQ34"/>
  <c r="AP34"/>
  <c r="L34"/>
  <c r="K34"/>
  <c r="DH33"/>
  <c r="DG33"/>
  <c r="DF33"/>
  <c r="DE33"/>
  <c r="DD33"/>
  <c r="DC33"/>
  <c r="DB33"/>
  <c r="DA33"/>
  <c r="CZ33"/>
  <c r="CY33"/>
  <c r="CX33"/>
  <c r="CW33"/>
  <c r="CV33"/>
  <c r="CU33"/>
  <c r="CT33"/>
  <c r="CS33"/>
  <c r="CR33"/>
  <c r="CQ33"/>
  <c r="CP33"/>
  <c r="CO33"/>
  <c r="CN33"/>
  <c r="CM33"/>
  <c r="CL33"/>
  <c r="CK33"/>
  <c r="CJ33"/>
  <c r="CI33"/>
  <c r="CH33"/>
  <c r="CG33"/>
  <c r="CF33"/>
  <c r="CE33"/>
  <c r="CD33"/>
  <c r="CC33"/>
  <c r="CB33"/>
  <c r="CA33"/>
  <c r="BZ33"/>
  <c r="BY33"/>
  <c r="BX33"/>
  <c r="BW33"/>
  <c r="BV33"/>
  <c r="BU33"/>
  <c r="BT33"/>
  <c r="BS33"/>
  <c r="BR33"/>
  <c r="BQ33"/>
  <c r="BP33"/>
  <c r="BO33"/>
  <c r="BN33"/>
  <c r="BM33"/>
  <c r="BL33"/>
  <c r="BK33"/>
  <c r="BJ33"/>
  <c r="BI33"/>
  <c r="BH33"/>
  <c r="BG33"/>
  <c r="BF33"/>
  <c r="BE33"/>
  <c r="BD33"/>
  <c r="BC33"/>
  <c r="BB33"/>
  <c r="BA33"/>
  <c r="AZ33"/>
  <c r="AY33"/>
  <c r="AX33"/>
  <c r="AW33"/>
  <c r="AV33"/>
  <c r="AU33"/>
  <c r="AT33"/>
  <c r="AS33"/>
  <c r="AR33"/>
  <c r="AQ33"/>
  <c r="AP33"/>
  <c r="L33"/>
  <c r="K33"/>
  <c r="DH32"/>
  <c r="DG32"/>
  <c r="DF32"/>
  <c r="DE32"/>
  <c r="DD32"/>
  <c r="DC32"/>
  <c r="DB32"/>
  <c r="DA32"/>
  <c r="CZ32"/>
  <c r="CY32"/>
  <c r="CX32"/>
  <c r="CW32"/>
  <c r="CV32"/>
  <c r="CU32"/>
  <c r="CT32"/>
  <c r="CS32"/>
  <c r="CR32"/>
  <c r="CQ32"/>
  <c r="CP32"/>
  <c r="CO32"/>
  <c r="CN32"/>
  <c r="CM32"/>
  <c r="CL32"/>
  <c r="CK32"/>
  <c r="CJ32"/>
  <c r="CI32"/>
  <c r="CH32"/>
  <c r="CG32"/>
  <c r="CF32"/>
  <c r="CE32"/>
  <c r="CD32"/>
  <c r="CC32"/>
  <c r="CB32"/>
  <c r="CA32"/>
  <c r="BZ32"/>
  <c r="BY32"/>
  <c r="BX32"/>
  <c r="BW32"/>
  <c r="BV32"/>
  <c r="BU32"/>
  <c r="BT32"/>
  <c r="BS32"/>
  <c r="BR32"/>
  <c r="BQ32"/>
  <c r="BP32"/>
  <c r="BO32"/>
  <c r="BN32"/>
  <c r="BM32"/>
  <c r="BL32"/>
  <c r="BK32"/>
  <c r="BJ32"/>
  <c r="BI32"/>
  <c r="BH32"/>
  <c r="BG32"/>
  <c r="BF32"/>
  <c r="BE32"/>
  <c r="BD32"/>
  <c r="BC32"/>
  <c r="BB32"/>
  <c r="BA32"/>
  <c r="AZ32"/>
  <c r="AY32"/>
  <c r="AX32"/>
  <c r="AW32"/>
  <c r="AV32"/>
  <c r="AU32"/>
  <c r="AT32"/>
  <c r="AS32"/>
  <c r="AR32"/>
  <c r="AR164" s="1"/>
  <c r="AQ32"/>
  <c r="AP32"/>
  <c r="L32"/>
  <c r="K32"/>
  <c r="DH31"/>
  <c r="DG31"/>
  <c r="DF31"/>
  <c r="DE31"/>
  <c r="DD31"/>
  <c r="DC31"/>
  <c r="DB31"/>
  <c r="DA31"/>
  <c r="CZ31"/>
  <c r="CY31"/>
  <c r="CX31"/>
  <c r="CW31"/>
  <c r="CV31"/>
  <c r="CU31"/>
  <c r="CT31"/>
  <c r="CS31"/>
  <c r="CR31"/>
  <c r="CQ31"/>
  <c r="CP31"/>
  <c r="CO31"/>
  <c r="CN31"/>
  <c r="CM31"/>
  <c r="CL31"/>
  <c r="CK31"/>
  <c r="CJ31"/>
  <c r="CI31"/>
  <c r="CH31"/>
  <c r="CG31"/>
  <c r="CF31"/>
  <c r="CE31"/>
  <c r="CD31"/>
  <c r="CC31"/>
  <c r="CB31"/>
  <c r="CA31"/>
  <c r="BZ31"/>
  <c r="BY31"/>
  <c r="BX31"/>
  <c r="BW31"/>
  <c r="BV31"/>
  <c r="BU31"/>
  <c r="BT31"/>
  <c r="BS31"/>
  <c r="BR31"/>
  <c r="BQ31"/>
  <c r="BP31"/>
  <c r="BO31"/>
  <c r="BN31"/>
  <c r="BM31"/>
  <c r="BL31"/>
  <c r="BK31"/>
  <c r="BJ31"/>
  <c r="BI31"/>
  <c r="BH31"/>
  <c r="BG31"/>
  <c r="BF31"/>
  <c r="BE31"/>
  <c r="BD31"/>
  <c r="BC31"/>
  <c r="BB31"/>
  <c r="BA31"/>
  <c r="AZ31"/>
  <c r="AY31"/>
  <c r="AX31"/>
  <c r="AW31"/>
  <c r="AV31"/>
  <c r="AU31"/>
  <c r="AT31"/>
  <c r="AS31"/>
  <c r="AR31"/>
  <c r="AQ31"/>
  <c r="AP31"/>
  <c r="L31"/>
  <c r="K31"/>
  <c r="DH30"/>
  <c r="DG30"/>
  <c r="DF30"/>
  <c r="DE30"/>
  <c r="DD30"/>
  <c r="DC30"/>
  <c r="DB30"/>
  <c r="DA30"/>
  <c r="CZ30"/>
  <c r="CY30"/>
  <c r="CX30"/>
  <c r="CW30"/>
  <c r="CV30"/>
  <c r="CU30"/>
  <c r="CT30"/>
  <c r="CS30"/>
  <c r="CR30"/>
  <c r="CQ30"/>
  <c r="CP30"/>
  <c r="CO30"/>
  <c r="CN30"/>
  <c r="CM30"/>
  <c r="CL30"/>
  <c r="CK30"/>
  <c r="CJ30"/>
  <c r="CI30"/>
  <c r="CH30"/>
  <c r="CG30"/>
  <c r="CF30"/>
  <c r="CE30"/>
  <c r="CD30"/>
  <c r="CC30"/>
  <c r="CB30"/>
  <c r="CA30"/>
  <c r="BZ30"/>
  <c r="BY30"/>
  <c r="BX30"/>
  <c r="BW30"/>
  <c r="BV30"/>
  <c r="BU30"/>
  <c r="BT30"/>
  <c r="BS30"/>
  <c r="BR30"/>
  <c r="BQ30"/>
  <c r="BP30"/>
  <c r="BO30"/>
  <c r="BN30"/>
  <c r="BM30"/>
  <c r="BL30"/>
  <c r="BK30"/>
  <c r="BJ30"/>
  <c r="BI30"/>
  <c r="BH30"/>
  <c r="BG30"/>
  <c r="BF30"/>
  <c r="BE30"/>
  <c r="BD30"/>
  <c r="BC30"/>
  <c r="BB30"/>
  <c r="BA30"/>
  <c r="AZ30"/>
  <c r="AY30"/>
  <c r="AX30"/>
  <c r="AW30"/>
  <c r="AV30"/>
  <c r="AU30"/>
  <c r="AT30"/>
  <c r="AS30"/>
  <c r="AR30"/>
  <c r="AQ30"/>
  <c r="AP30"/>
  <c r="L30"/>
  <c r="K30"/>
  <c r="DH29"/>
  <c r="DG29"/>
  <c r="DF29"/>
  <c r="DE29"/>
  <c r="DD29"/>
  <c r="DC29"/>
  <c r="DB29"/>
  <c r="DA29"/>
  <c r="CZ29"/>
  <c r="CY29"/>
  <c r="CX29"/>
  <c r="CW29"/>
  <c r="CV29"/>
  <c r="CU29"/>
  <c r="CT29"/>
  <c r="CS29"/>
  <c r="CR29"/>
  <c r="CQ29"/>
  <c r="CP29"/>
  <c r="CO29"/>
  <c r="CN29"/>
  <c r="CM29"/>
  <c r="CL29"/>
  <c r="CK29"/>
  <c r="CJ29"/>
  <c r="CI29"/>
  <c r="CH29"/>
  <c r="CG29"/>
  <c r="CF29"/>
  <c r="CE29"/>
  <c r="CD29"/>
  <c r="CC29"/>
  <c r="CB29"/>
  <c r="CA29"/>
  <c r="BZ29"/>
  <c r="BY29"/>
  <c r="BX29"/>
  <c r="BW29"/>
  <c r="BV29"/>
  <c r="BU29"/>
  <c r="BT29"/>
  <c r="BS29"/>
  <c r="BR29"/>
  <c r="BQ29"/>
  <c r="BP29"/>
  <c r="BO29"/>
  <c r="BN29"/>
  <c r="BM29"/>
  <c r="BL29"/>
  <c r="BK29"/>
  <c r="BJ29"/>
  <c r="BI29"/>
  <c r="BH29"/>
  <c r="BG29"/>
  <c r="BF29"/>
  <c r="BE29"/>
  <c r="BD29"/>
  <c r="BC29"/>
  <c r="BB29"/>
  <c r="BA29"/>
  <c r="AZ29"/>
  <c r="AY29"/>
  <c r="AX29"/>
  <c r="AW29"/>
  <c r="AV29"/>
  <c r="AU29"/>
  <c r="AT29"/>
  <c r="AS29"/>
  <c r="AR29"/>
  <c r="AQ29"/>
  <c r="AP29"/>
  <c r="L29"/>
  <c r="K29"/>
  <c r="DH28"/>
  <c r="DG28"/>
  <c r="DF28"/>
  <c r="DE28"/>
  <c r="DD28"/>
  <c r="DC28"/>
  <c r="DB28"/>
  <c r="DA28"/>
  <c r="CZ28"/>
  <c r="CY28"/>
  <c r="CX28"/>
  <c r="CW28"/>
  <c r="CV28"/>
  <c r="CU28"/>
  <c r="CT28"/>
  <c r="CS28"/>
  <c r="CR28"/>
  <c r="CQ28"/>
  <c r="CP28"/>
  <c r="CO28"/>
  <c r="CN28"/>
  <c r="CM28"/>
  <c r="CL28"/>
  <c r="CK28"/>
  <c r="CJ28"/>
  <c r="CI28"/>
  <c r="CH28"/>
  <c r="CG28"/>
  <c r="CF28"/>
  <c r="CE28"/>
  <c r="CD28"/>
  <c r="CC28"/>
  <c r="CB28"/>
  <c r="CA28"/>
  <c r="BZ28"/>
  <c r="BY28"/>
  <c r="BX28"/>
  <c r="BW28"/>
  <c r="BV28"/>
  <c r="BU28"/>
  <c r="BT28"/>
  <c r="BS28"/>
  <c r="BR28"/>
  <c r="BQ28"/>
  <c r="BP28"/>
  <c r="BO28"/>
  <c r="BN28"/>
  <c r="BM28"/>
  <c r="BL28"/>
  <c r="BK28"/>
  <c r="BJ28"/>
  <c r="BI28"/>
  <c r="BH28"/>
  <c r="BG28"/>
  <c r="BF28"/>
  <c r="BE28"/>
  <c r="BD28"/>
  <c r="BC28"/>
  <c r="BB28"/>
  <c r="BA28"/>
  <c r="AZ28"/>
  <c r="AY28"/>
  <c r="AX28"/>
  <c r="AW28"/>
  <c r="AV28"/>
  <c r="AU28"/>
  <c r="AT28"/>
  <c r="AS28"/>
  <c r="AR28"/>
  <c r="AR160" s="1"/>
  <c r="AQ28"/>
  <c r="AP28"/>
  <c r="L28"/>
  <c r="K28"/>
  <c r="DH27"/>
  <c r="DG27"/>
  <c r="DF27"/>
  <c r="DE27"/>
  <c r="DD27"/>
  <c r="DC27"/>
  <c r="DB27"/>
  <c r="DA27"/>
  <c r="CZ27"/>
  <c r="CY27"/>
  <c r="CX27"/>
  <c r="CW27"/>
  <c r="CV27"/>
  <c r="CU27"/>
  <c r="CT27"/>
  <c r="CS27"/>
  <c r="CR27"/>
  <c r="CQ27"/>
  <c r="CP27"/>
  <c r="CO27"/>
  <c r="CN27"/>
  <c r="CM27"/>
  <c r="CL27"/>
  <c r="CK27"/>
  <c r="CJ27"/>
  <c r="CI27"/>
  <c r="CH27"/>
  <c r="CG27"/>
  <c r="CF27"/>
  <c r="CE27"/>
  <c r="CD27"/>
  <c r="CC27"/>
  <c r="CB27"/>
  <c r="CA27"/>
  <c r="BZ27"/>
  <c r="BY27"/>
  <c r="BX27"/>
  <c r="BW27"/>
  <c r="BV27"/>
  <c r="BU27"/>
  <c r="BT27"/>
  <c r="BS27"/>
  <c r="BR27"/>
  <c r="BQ27"/>
  <c r="BP27"/>
  <c r="BO27"/>
  <c r="BN27"/>
  <c r="BM27"/>
  <c r="BL27"/>
  <c r="BK27"/>
  <c r="BJ27"/>
  <c r="BI27"/>
  <c r="BH27"/>
  <c r="BG27"/>
  <c r="BF27"/>
  <c r="BE27"/>
  <c r="BD27"/>
  <c r="BC27"/>
  <c r="BB27"/>
  <c r="BA27"/>
  <c r="AZ27"/>
  <c r="AY27"/>
  <c r="AX27"/>
  <c r="AW27"/>
  <c r="AV27"/>
  <c r="AU27"/>
  <c r="AT27"/>
  <c r="AS27"/>
  <c r="AR27"/>
  <c r="AQ27"/>
  <c r="AP27"/>
  <c r="L27"/>
  <c r="K27"/>
  <c r="DH26"/>
  <c r="DG26"/>
  <c r="DF26"/>
  <c r="DE26"/>
  <c r="DD26"/>
  <c r="DC26"/>
  <c r="DB26"/>
  <c r="DA26"/>
  <c r="CZ26"/>
  <c r="CY26"/>
  <c r="CX26"/>
  <c r="CW26"/>
  <c r="CV26"/>
  <c r="CU26"/>
  <c r="CT26"/>
  <c r="CS26"/>
  <c r="CR26"/>
  <c r="CQ26"/>
  <c r="CP26"/>
  <c r="CO26"/>
  <c r="CN26"/>
  <c r="CM26"/>
  <c r="CL26"/>
  <c r="CK26"/>
  <c r="CJ26"/>
  <c r="CI26"/>
  <c r="CH26"/>
  <c r="CG26"/>
  <c r="CF26"/>
  <c r="CE26"/>
  <c r="CD26"/>
  <c r="CC26"/>
  <c r="CB26"/>
  <c r="CA26"/>
  <c r="BZ26"/>
  <c r="BY26"/>
  <c r="BX26"/>
  <c r="BW26"/>
  <c r="BV26"/>
  <c r="BU26"/>
  <c r="BT26"/>
  <c r="BS26"/>
  <c r="BR26"/>
  <c r="BQ26"/>
  <c r="BP26"/>
  <c r="BO26"/>
  <c r="BN26"/>
  <c r="BM26"/>
  <c r="BL26"/>
  <c r="BK26"/>
  <c r="BJ26"/>
  <c r="BI26"/>
  <c r="BH26"/>
  <c r="BG26"/>
  <c r="BF26"/>
  <c r="BE26"/>
  <c r="BD26"/>
  <c r="BC26"/>
  <c r="BB26"/>
  <c r="BA26"/>
  <c r="AZ26"/>
  <c r="AY26"/>
  <c r="AX26"/>
  <c r="AW26"/>
  <c r="AV26"/>
  <c r="AU26"/>
  <c r="AT26"/>
  <c r="AS26"/>
  <c r="AR26"/>
  <c r="AQ26"/>
  <c r="AP26"/>
  <c r="L26"/>
  <c r="K26"/>
  <c r="DH25"/>
  <c r="DG25"/>
  <c r="DF25"/>
  <c r="DE25"/>
  <c r="DD25"/>
  <c r="DC25"/>
  <c r="DB25"/>
  <c r="DA25"/>
  <c r="CZ25"/>
  <c r="CY25"/>
  <c r="CX25"/>
  <c r="CW25"/>
  <c r="CV25"/>
  <c r="CU25"/>
  <c r="CT25"/>
  <c r="CS25"/>
  <c r="CR25"/>
  <c r="CQ25"/>
  <c r="CP25"/>
  <c r="CO25"/>
  <c r="CN25"/>
  <c r="CM25"/>
  <c r="CL25"/>
  <c r="CK25"/>
  <c r="CJ25"/>
  <c r="CI25"/>
  <c r="CH25"/>
  <c r="CG25"/>
  <c r="CF25"/>
  <c r="CE25"/>
  <c r="CD25"/>
  <c r="CC25"/>
  <c r="CB25"/>
  <c r="CA25"/>
  <c r="BZ25"/>
  <c r="BY25"/>
  <c r="BX25"/>
  <c r="BW25"/>
  <c r="BV25"/>
  <c r="BU25"/>
  <c r="BT25"/>
  <c r="BS25"/>
  <c r="BR25"/>
  <c r="BQ25"/>
  <c r="BP25"/>
  <c r="BO25"/>
  <c r="BN25"/>
  <c r="BM25"/>
  <c r="BL25"/>
  <c r="BK25"/>
  <c r="BJ25"/>
  <c r="BI25"/>
  <c r="BH25"/>
  <c r="BG25"/>
  <c r="BF25"/>
  <c r="BE25"/>
  <c r="BD25"/>
  <c r="BC25"/>
  <c r="BB25"/>
  <c r="BA25"/>
  <c r="AZ25"/>
  <c r="AY25"/>
  <c r="AX25"/>
  <c r="AW25"/>
  <c r="AV25"/>
  <c r="AU25"/>
  <c r="AT25"/>
  <c r="AS25"/>
  <c r="AR25"/>
  <c r="AQ25"/>
  <c r="AP25"/>
  <c r="L25"/>
  <c r="K25"/>
  <c r="DH24"/>
  <c r="DG24"/>
  <c r="DF24"/>
  <c r="DE24"/>
  <c r="DD24"/>
  <c r="DC24"/>
  <c r="DB24"/>
  <c r="DA24"/>
  <c r="CZ24"/>
  <c r="CY24"/>
  <c r="CX24"/>
  <c r="CW24"/>
  <c r="CV24"/>
  <c r="CU24"/>
  <c r="CT24"/>
  <c r="CS24"/>
  <c r="CR24"/>
  <c r="CQ24"/>
  <c r="CP24"/>
  <c r="CO24"/>
  <c r="CN24"/>
  <c r="CM24"/>
  <c r="CL24"/>
  <c r="CK24"/>
  <c r="CJ24"/>
  <c r="CI24"/>
  <c r="CH24"/>
  <c r="CG24"/>
  <c r="CF24"/>
  <c r="CE24"/>
  <c r="CD24"/>
  <c r="CC24"/>
  <c r="CB24"/>
  <c r="CA24"/>
  <c r="BZ24"/>
  <c r="BY24"/>
  <c r="BX24"/>
  <c r="BW24"/>
  <c r="BV24"/>
  <c r="BU24"/>
  <c r="BT24"/>
  <c r="BS24"/>
  <c r="BR24"/>
  <c r="BQ24"/>
  <c r="BP24"/>
  <c r="BO24"/>
  <c r="BN24"/>
  <c r="BM24"/>
  <c r="BL24"/>
  <c r="BK24"/>
  <c r="BJ24"/>
  <c r="BI24"/>
  <c r="BH24"/>
  <c r="BG24"/>
  <c r="BF24"/>
  <c r="BE24"/>
  <c r="BD24"/>
  <c r="BC24"/>
  <c r="BB24"/>
  <c r="BA24"/>
  <c r="AZ24"/>
  <c r="AY24"/>
  <c r="AX24"/>
  <c r="AW24"/>
  <c r="AV24"/>
  <c r="AU24"/>
  <c r="AT24"/>
  <c r="AS24"/>
  <c r="AR24"/>
  <c r="AR156" s="1"/>
  <c r="AQ24"/>
  <c r="AP24"/>
  <c r="L24"/>
  <c r="K24"/>
  <c r="DH23"/>
  <c r="DG23"/>
  <c r="DF23"/>
  <c r="DE23"/>
  <c r="DD23"/>
  <c r="DC23"/>
  <c r="DB23"/>
  <c r="DA23"/>
  <c r="CZ23"/>
  <c r="CY23"/>
  <c r="CX23"/>
  <c r="CW23"/>
  <c r="CV23"/>
  <c r="CU23"/>
  <c r="CT23"/>
  <c r="CS23"/>
  <c r="CR23"/>
  <c r="CQ23"/>
  <c r="CP23"/>
  <c r="CO23"/>
  <c r="CN23"/>
  <c r="CM23"/>
  <c r="CL23"/>
  <c r="CK23"/>
  <c r="CJ23"/>
  <c r="CI23"/>
  <c r="CH23"/>
  <c r="CG23"/>
  <c r="CF23"/>
  <c r="CE23"/>
  <c r="CD23"/>
  <c r="CC23"/>
  <c r="CB23"/>
  <c r="CA23"/>
  <c r="BZ23"/>
  <c r="BY23"/>
  <c r="BX23"/>
  <c r="BW23"/>
  <c r="BV23"/>
  <c r="BU23"/>
  <c r="BT23"/>
  <c r="BS23"/>
  <c r="BR23"/>
  <c r="BQ23"/>
  <c r="BP23"/>
  <c r="BO23"/>
  <c r="BN23"/>
  <c r="BM23"/>
  <c r="BL23"/>
  <c r="BK23"/>
  <c r="BJ23"/>
  <c r="BI23"/>
  <c r="BH23"/>
  <c r="BG23"/>
  <c r="BF23"/>
  <c r="BE23"/>
  <c r="BD23"/>
  <c r="BC23"/>
  <c r="BB23"/>
  <c r="BA23"/>
  <c r="AZ23"/>
  <c r="AY23"/>
  <c r="AX23"/>
  <c r="AW23"/>
  <c r="AV23"/>
  <c r="AU23"/>
  <c r="AT23"/>
  <c r="AS23"/>
  <c r="AR23"/>
  <c r="AQ23"/>
  <c r="AP23"/>
  <c r="L23"/>
  <c r="K23"/>
  <c r="DH22"/>
  <c r="DG22"/>
  <c r="DF22"/>
  <c r="DE22"/>
  <c r="DD22"/>
  <c r="DC22"/>
  <c r="DB22"/>
  <c r="DA22"/>
  <c r="CZ22"/>
  <c r="CY22"/>
  <c r="CX22"/>
  <c r="CW22"/>
  <c r="CV22"/>
  <c r="CU22"/>
  <c r="CT22"/>
  <c r="CS22"/>
  <c r="CR22"/>
  <c r="CQ22"/>
  <c r="CP22"/>
  <c r="CO22"/>
  <c r="CN22"/>
  <c r="CM22"/>
  <c r="CL22"/>
  <c r="CK22"/>
  <c r="CJ22"/>
  <c r="CI22"/>
  <c r="CH22"/>
  <c r="CG22"/>
  <c r="CF22"/>
  <c r="CE22"/>
  <c r="CD22"/>
  <c r="CC22"/>
  <c r="CB22"/>
  <c r="CA22"/>
  <c r="BZ22"/>
  <c r="BY22"/>
  <c r="BX22"/>
  <c r="BW22"/>
  <c r="BV22"/>
  <c r="BU22"/>
  <c r="BT22"/>
  <c r="BS22"/>
  <c r="BR22"/>
  <c r="BQ22"/>
  <c r="BP22"/>
  <c r="BO22"/>
  <c r="BN22"/>
  <c r="BM22"/>
  <c r="BL22"/>
  <c r="BK22"/>
  <c r="BJ22"/>
  <c r="BI22"/>
  <c r="BH22"/>
  <c r="BG22"/>
  <c r="BF22"/>
  <c r="BE22"/>
  <c r="BD22"/>
  <c r="BC22"/>
  <c r="BB22"/>
  <c r="BA22"/>
  <c r="AZ22"/>
  <c r="AY22"/>
  <c r="AX22"/>
  <c r="AW22"/>
  <c r="AV22"/>
  <c r="AU22"/>
  <c r="AT22"/>
  <c r="AS22"/>
  <c r="AR22"/>
  <c r="AQ22"/>
  <c r="AP22"/>
  <c r="L22"/>
  <c r="K22"/>
  <c r="DH21"/>
  <c r="DG21"/>
  <c r="DF21"/>
  <c r="DE21"/>
  <c r="DD21"/>
  <c r="DC21"/>
  <c r="DB21"/>
  <c r="DA21"/>
  <c r="CZ21"/>
  <c r="CY21"/>
  <c r="CX21"/>
  <c r="CW21"/>
  <c r="CV21"/>
  <c r="CU21"/>
  <c r="CT21"/>
  <c r="CS21"/>
  <c r="CR21"/>
  <c r="CQ21"/>
  <c r="CP21"/>
  <c r="CO21"/>
  <c r="CN21"/>
  <c r="CM21"/>
  <c r="CL21"/>
  <c r="CK21"/>
  <c r="CJ21"/>
  <c r="CI21"/>
  <c r="CH21"/>
  <c r="CG21"/>
  <c r="CF21"/>
  <c r="CE21"/>
  <c r="CD21"/>
  <c r="CC21"/>
  <c r="CB21"/>
  <c r="CA21"/>
  <c r="BZ21"/>
  <c r="BY21"/>
  <c r="BX21"/>
  <c r="BW21"/>
  <c r="BV21"/>
  <c r="BU21"/>
  <c r="BT21"/>
  <c r="BS21"/>
  <c r="BR21"/>
  <c r="BQ21"/>
  <c r="BP21"/>
  <c r="BO21"/>
  <c r="BN21"/>
  <c r="BM21"/>
  <c r="BL21"/>
  <c r="BK21"/>
  <c r="BJ21"/>
  <c r="BI21"/>
  <c r="BH21"/>
  <c r="BG21"/>
  <c r="BF21"/>
  <c r="BE21"/>
  <c r="BD21"/>
  <c r="BC21"/>
  <c r="BB21"/>
  <c r="BA21"/>
  <c r="AZ21"/>
  <c r="AY21"/>
  <c r="AX21"/>
  <c r="AW21"/>
  <c r="AV21"/>
  <c r="AU21"/>
  <c r="AT21"/>
  <c r="AS21"/>
  <c r="AR21"/>
  <c r="AQ21"/>
  <c r="AP21"/>
  <c r="L21"/>
  <c r="K21"/>
  <c r="DH20"/>
  <c r="DG20"/>
  <c r="DF20"/>
  <c r="DE20"/>
  <c r="DD20"/>
  <c r="DC20"/>
  <c r="DB20"/>
  <c r="DA20"/>
  <c r="CZ20"/>
  <c r="CY20"/>
  <c r="CX20"/>
  <c r="CW20"/>
  <c r="CV20"/>
  <c r="CU20"/>
  <c r="CT20"/>
  <c r="CS20"/>
  <c r="CR20"/>
  <c r="CQ20"/>
  <c r="CP20"/>
  <c r="CO20"/>
  <c r="CN20"/>
  <c r="CM20"/>
  <c r="CL20"/>
  <c r="CK20"/>
  <c r="CJ20"/>
  <c r="CI20"/>
  <c r="CH20"/>
  <c r="CG20"/>
  <c r="CF20"/>
  <c r="CE20"/>
  <c r="CD20"/>
  <c r="CC20"/>
  <c r="CB20"/>
  <c r="CA20"/>
  <c r="BZ20"/>
  <c r="BY20"/>
  <c r="BX20"/>
  <c r="BW20"/>
  <c r="BV20"/>
  <c r="BU20"/>
  <c r="BT20"/>
  <c r="BS20"/>
  <c r="BR20"/>
  <c r="BQ20"/>
  <c r="BP20"/>
  <c r="BO20"/>
  <c r="BN20"/>
  <c r="BM20"/>
  <c r="BL20"/>
  <c r="BK20"/>
  <c r="BJ20"/>
  <c r="BI20"/>
  <c r="BH20"/>
  <c r="BG20"/>
  <c r="BF20"/>
  <c r="BE20"/>
  <c r="BD20"/>
  <c r="BC20"/>
  <c r="BB20"/>
  <c r="BA20"/>
  <c r="AZ20"/>
  <c r="AY20"/>
  <c r="AX20"/>
  <c r="AW20"/>
  <c r="AV20"/>
  <c r="AU20"/>
  <c r="AT20"/>
  <c r="AS20"/>
  <c r="AR20"/>
  <c r="AR152" s="1"/>
  <c r="AQ20"/>
  <c r="AP20"/>
  <c r="L20"/>
  <c r="K20"/>
  <c r="DH19"/>
  <c r="DG19"/>
  <c r="DF19"/>
  <c r="DE19"/>
  <c r="DD19"/>
  <c r="DC19"/>
  <c r="DB19"/>
  <c r="DA19"/>
  <c r="CZ19"/>
  <c r="CY19"/>
  <c r="CX19"/>
  <c r="CW19"/>
  <c r="CV19"/>
  <c r="CU19"/>
  <c r="CT19"/>
  <c r="CS19"/>
  <c r="CR19"/>
  <c r="CQ19"/>
  <c r="CP19"/>
  <c r="CO19"/>
  <c r="CN19"/>
  <c r="CM19"/>
  <c r="CL19"/>
  <c r="CK19"/>
  <c r="CJ19"/>
  <c r="CI19"/>
  <c r="CH19"/>
  <c r="CG19"/>
  <c r="CF19"/>
  <c r="CE19"/>
  <c r="CD19"/>
  <c r="CC19"/>
  <c r="CB19"/>
  <c r="CA19"/>
  <c r="BZ19"/>
  <c r="BY19"/>
  <c r="BX19"/>
  <c r="BW19"/>
  <c r="BV19"/>
  <c r="BU19"/>
  <c r="BT19"/>
  <c r="BS19"/>
  <c r="BR19"/>
  <c r="BQ19"/>
  <c r="BP19"/>
  <c r="BO19"/>
  <c r="BN19"/>
  <c r="BM19"/>
  <c r="BL19"/>
  <c r="BK19"/>
  <c r="BJ19"/>
  <c r="BI19"/>
  <c r="BH19"/>
  <c r="BG19"/>
  <c r="BF19"/>
  <c r="BE19"/>
  <c r="BD19"/>
  <c r="BC19"/>
  <c r="BB19"/>
  <c r="BA19"/>
  <c r="AZ19"/>
  <c r="AY19"/>
  <c r="AX19"/>
  <c r="AW19"/>
  <c r="AV19"/>
  <c r="AU19"/>
  <c r="AT19"/>
  <c r="AS19"/>
  <c r="AR19"/>
  <c r="AQ19"/>
  <c r="AP19"/>
  <c r="L19"/>
  <c r="K19"/>
  <c r="DH18"/>
  <c r="DG18"/>
  <c r="DF18"/>
  <c r="DE18"/>
  <c r="DD18"/>
  <c r="DC18"/>
  <c r="DB18"/>
  <c r="DA18"/>
  <c r="CZ18"/>
  <c r="CY18"/>
  <c r="CX18"/>
  <c r="CW18"/>
  <c r="CV18"/>
  <c r="CU18"/>
  <c r="CT18"/>
  <c r="CS18"/>
  <c r="CR18"/>
  <c r="CQ18"/>
  <c r="CP18"/>
  <c r="CO18"/>
  <c r="CN18"/>
  <c r="CM18"/>
  <c r="CL18"/>
  <c r="CK18"/>
  <c r="CJ18"/>
  <c r="CI18"/>
  <c r="CH18"/>
  <c r="CG18"/>
  <c r="CF18"/>
  <c r="CE18"/>
  <c r="CD18"/>
  <c r="CC18"/>
  <c r="CB18"/>
  <c r="CA18"/>
  <c r="BZ18"/>
  <c r="BY18"/>
  <c r="BX18"/>
  <c r="BW18"/>
  <c r="BV18"/>
  <c r="BU18"/>
  <c r="BT18"/>
  <c r="BS18"/>
  <c r="BR18"/>
  <c r="BQ18"/>
  <c r="BP18"/>
  <c r="BO18"/>
  <c r="BN18"/>
  <c r="BM18"/>
  <c r="BL18"/>
  <c r="BK18"/>
  <c r="BJ18"/>
  <c r="BI18"/>
  <c r="BH18"/>
  <c r="BG18"/>
  <c r="BF18"/>
  <c r="BE18"/>
  <c r="BD18"/>
  <c r="BC18"/>
  <c r="BB18"/>
  <c r="BA18"/>
  <c r="AZ18"/>
  <c r="AY18"/>
  <c r="AX18"/>
  <c r="AW18"/>
  <c r="AV18"/>
  <c r="AU18"/>
  <c r="AT18"/>
  <c r="AS18"/>
  <c r="AR18"/>
  <c r="AQ18"/>
  <c r="AP18"/>
  <c r="L18"/>
  <c r="K18"/>
  <c r="DH17"/>
  <c r="DG17"/>
  <c r="DF17"/>
  <c r="DE17"/>
  <c r="DD17"/>
  <c r="DC17"/>
  <c r="DB17"/>
  <c r="DA17"/>
  <c r="CZ17"/>
  <c r="CY17"/>
  <c r="CX17"/>
  <c r="CW17"/>
  <c r="CV17"/>
  <c r="CU17"/>
  <c r="CT17"/>
  <c r="CS17"/>
  <c r="CR17"/>
  <c r="CQ17"/>
  <c r="CP17"/>
  <c r="CO17"/>
  <c r="CN17"/>
  <c r="CM17"/>
  <c r="CL17"/>
  <c r="CK17"/>
  <c r="CJ17"/>
  <c r="CI17"/>
  <c r="CH17"/>
  <c r="CG17"/>
  <c r="CF17"/>
  <c r="CE17"/>
  <c r="CD17"/>
  <c r="CC17"/>
  <c r="CB17"/>
  <c r="CA17"/>
  <c r="BZ17"/>
  <c r="BY17"/>
  <c r="BX17"/>
  <c r="BW17"/>
  <c r="BV17"/>
  <c r="BU17"/>
  <c r="BT17"/>
  <c r="BS17"/>
  <c r="BR17"/>
  <c r="BQ17"/>
  <c r="BP17"/>
  <c r="BO17"/>
  <c r="BN17"/>
  <c r="BM17"/>
  <c r="BL17"/>
  <c r="BK17"/>
  <c r="BJ17"/>
  <c r="BI17"/>
  <c r="BH17"/>
  <c r="BG17"/>
  <c r="BF17"/>
  <c r="BE17"/>
  <c r="BD17"/>
  <c r="BC17"/>
  <c r="BB17"/>
  <c r="BA17"/>
  <c r="AZ17"/>
  <c r="AY17"/>
  <c r="AX17"/>
  <c r="AW17"/>
  <c r="AV17"/>
  <c r="AU17"/>
  <c r="AT17"/>
  <c r="AS17"/>
  <c r="AR17"/>
  <c r="AQ17"/>
  <c r="AP17"/>
  <c r="L17"/>
  <c r="K17"/>
  <c r="DH16"/>
  <c r="DG16"/>
  <c r="DF16"/>
  <c r="DE16"/>
  <c r="DD16"/>
  <c r="DC16"/>
  <c r="DB16"/>
  <c r="DA16"/>
  <c r="CZ16"/>
  <c r="CY16"/>
  <c r="CX16"/>
  <c r="CW16"/>
  <c r="CV16"/>
  <c r="CU16"/>
  <c r="CT16"/>
  <c r="CS16"/>
  <c r="CR16"/>
  <c r="CQ16"/>
  <c r="CP16"/>
  <c r="CO16"/>
  <c r="CN16"/>
  <c r="CM16"/>
  <c r="CL16"/>
  <c r="CK16"/>
  <c r="CJ16"/>
  <c r="CI16"/>
  <c r="CH16"/>
  <c r="CG16"/>
  <c r="CF16"/>
  <c r="CE16"/>
  <c r="CD16"/>
  <c r="CC16"/>
  <c r="CB16"/>
  <c r="CA16"/>
  <c r="BZ16"/>
  <c r="BY16"/>
  <c r="BX16"/>
  <c r="BW16"/>
  <c r="BV16"/>
  <c r="BU16"/>
  <c r="BT16"/>
  <c r="BS16"/>
  <c r="BR16"/>
  <c r="BQ16"/>
  <c r="BP16"/>
  <c r="BO16"/>
  <c r="BN16"/>
  <c r="BM16"/>
  <c r="BL16"/>
  <c r="BK16"/>
  <c r="BJ16"/>
  <c r="BI16"/>
  <c r="BH16"/>
  <c r="BG16"/>
  <c r="BF16"/>
  <c r="BE16"/>
  <c r="BD16"/>
  <c r="BC16"/>
  <c r="BB16"/>
  <c r="BA16"/>
  <c r="AZ16"/>
  <c r="AY16"/>
  <c r="AX16"/>
  <c r="AW16"/>
  <c r="AV16"/>
  <c r="AU16"/>
  <c r="AT16"/>
  <c r="AS16"/>
  <c r="AR16"/>
  <c r="AR148" s="1"/>
  <c r="AQ16"/>
  <c r="AP16"/>
  <c r="L16"/>
  <c r="K16"/>
  <c r="DH15"/>
  <c r="DG15"/>
  <c r="DF15"/>
  <c r="DE15"/>
  <c r="DD15"/>
  <c r="DC15"/>
  <c r="DB15"/>
  <c r="DA15"/>
  <c r="CZ15"/>
  <c r="CY15"/>
  <c r="CX15"/>
  <c r="CW15"/>
  <c r="CV15"/>
  <c r="CU15"/>
  <c r="CT15"/>
  <c r="CS15"/>
  <c r="CR15"/>
  <c r="CQ15"/>
  <c r="CP15"/>
  <c r="CO15"/>
  <c r="CN15"/>
  <c r="CM15"/>
  <c r="CL15"/>
  <c r="CK15"/>
  <c r="CJ15"/>
  <c r="CI15"/>
  <c r="CH15"/>
  <c r="CG15"/>
  <c r="CF15"/>
  <c r="CE15"/>
  <c r="CD15"/>
  <c r="CC15"/>
  <c r="CB15"/>
  <c r="CA15"/>
  <c r="BZ15"/>
  <c r="BY15"/>
  <c r="BX15"/>
  <c r="BW15"/>
  <c r="BV15"/>
  <c r="BU15"/>
  <c r="BT15"/>
  <c r="BS15"/>
  <c r="BR15"/>
  <c r="BQ15"/>
  <c r="BP15"/>
  <c r="BO15"/>
  <c r="BN15"/>
  <c r="BM15"/>
  <c r="BL15"/>
  <c r="BK15"/>
  <c r="BJ15"/>
  <c r="BI15"/>
  <c r="BH15"/>
  <c r="BG15"/>
  <c r="BF15"/>
  <c r="BE15"/>
  <c r="BD15"/>
  <c r="BC15"/>
  <c r="BB15"/>
  <c r="BA15"/>
  <c r="AZ15"/>
  <c r="AY15"/>
  <c r="AX15"/>
  <c r="AW15"/>
  <c r="AV15"/>
  <c r="AU15"/>
  <c r="AT15"/>
  <c r="AS15"/>
  <c r="AR15"/>
  <c r="AQ15"/>
  <c r="AP15"/>
  <c r="L15"/>
  <c r="K15"/>
  <c r="DH14"/>
  <c r="DG14"/>
  <c r="DF14"/>
  <c r="DE14"/>
  <c r="DD14"/>
  <c r="DC14"/>
  <c r="DB14"/>
  <c r="DA14"/>
  <c r="CZ14"/>
  <c r="CY14"/>
  <c r="CX14"/>
  <c r="CW14"/>
  <c r="CV14"/>
  <c r="CU14"/>
  <c r="CT14"/>
  <c r="CS14"/>
  <c r="CR14"/>
  <c r="CQ14"/>
  <c r="CP14"/>
  <c r="CO14"/>
  <c r="CN14"/>
  <c r="CM14"/>
  <c r="CL14"/>
  <c r="CK14"/>
  <c r="CJ14"/>
  <c r="CI14"/>
  <c r="CH14"/>
  <c r="CG14"/>
  <c r="CF14"/>
  <c r="CE14"/>
  <c r="CD14"/>
  <c r="CC14"/>
  <c r="CB14"/>
  <c r="CA14"/>
  <c r="BZ14"/>
  <c r="BY14"/>
  <c r="BX14"/>
  <c r="BW14"/>
  <c r="BV14"/>
  <c r="BU14"/>
  <c r="BT14"/>
  <c r="BS14"/>
  <c r="BR14"/>
  <c r="BQ14"/>
  <c r="BP14"/>
  <c r="BO14"/>
  <c r="BN14"/>
  <c r="BM14"/>
  <c r="BL14"/>
  <c r="BK14"/>
  <c r="BJ14"/>
  <c r="BI14"/>
  <c r="BH14"/>
  <c r="BG14"/>
  <c r="BF14"/>
  <c r="BE14"/>
  <c r="BD14"/>
  <c r="BC14"/>
  <c r="BB14"/>
  <c r="BA14"/>
  <c r="AZ14"/>
  <c r="AY14"/>
  <c r="AX14"/>
  <c r="AW14"/>
  <c r="AV14"/>
  <c r="AU14"/>
  <c r="AT14"/>
  <c r="AS14"/>
  <c r="AR14"/>
  <c r="AQ14"/>
  <c r="AP14"/>
  <c r="L14"/>
  <c r="K14"/>
  <c r="DH13"/>
  <c r="DG13"/>
  <c r="DF13"/>
  <c r="DE13"/>
  <c r="DD13"/>
  <c r="DC13"/>
  <c r="DB13"/>
  <c r="DA13"/>
  <c r="CZ13"/>
  <c r="CY13"/>
  <c r="CX13"/>
  <c r="CW13"/>
  <c r="CV13"/>
  <c r="CU13"/>
  <c r="CT13"/>
  <c r="CS13"/>
  <c r="CR13"/>
  <c r="CQ13"/>
  <c r="CP13"/>
  <c r="CO13"/>
  <c r="CN13"/>
  <c r="CM13"/>
  <c r="CL13"/>
  <c r="CK13"/>
  <c r="CJ13"/>
  <c r="CI13"/>
  <c r="CH13"/>
  <c r="CG13"/>
  <c r="CF13"/>
  <c r="CE13"/>
  <c r="CD13"/>
  <c r="CC13"/>
  <c r="CB13"/>
  <c r="CA13"/>
  <c r="BZ13"/>
  <c r="BY13"/>
  <c r="BX13"/>
  <c r="BW13"/>
  <c r="BV13"/>
  <c r="BU13"/>
  <c r="BT13"/>
  <c r="BS13"/>
  <c r="BR13"/>
  <c r="BQ13"/>
  <c r="BP13"/>
  <c r="BO13"/>
  <c r="BN13"/>
  <c r="BM13"/>
  <c r="BL13"/>
  <c r="BK13"/>
  <c r="BJ13"/>
  <c r="BI13"/>
  <c r="BH13"/>
  <c r="BG13"/>
  <c r="BF13"/>
  <c r="BE13"/>
  <c r="BD13"/>
  <c r="BC13"/>
  <c r="BB13"/>
  <c r="BA13"/>
  <c r="AZ13"/>
  <c r="AY13"/>
  <c r="AX13"/>
  <c r="AW13"/>
  <c r="AV13"/>
  <c r="AU13"/>
  <c r="AT13"/>
  <c r="AS13"/>
  <c r="AR13"/>
  <c r="AQ13"/>
  <c r="AP13"/>
  <c r="L13"/>
  <c r="K13"/>
  <c r="DH12"/>
  <c r="DG12"/>
  <c r="DF12"/>
  <c r="DE12"/>
  <c r="DD12"/>
  <c r="DC12"/>
  <c r="DB12"/>
  <c r="DA12"/>
  <c r="CZ12"/>
  <c r="CY12"/>
  <c r="CX12"/>
  <c r="CW12"/>
  <c r="CV12"/>
  <c r="CU12"/>
  <c r="CT12"/>
  <c r="CS12"/>
  <c r="CR12"/>
  <c r="CQ12"/>
  <c r="CP12"/>
  <c r="CO12"/>
  <c r="CN12"/>
  <c r="CM12"/>
  <c r="CL12"/>
  <c r="CK12"/>
  <c r="CJ12"/>
  <c r="CI12"/>
  <c r="CH12"/>
  <c r="CG12"/>
  <c r="CF12"/>
  <c r="CE12"/>
  <c r="CD12"/>
  <c r="CC12"/>
  <c r="CB12"/>
  <c r="CA12"/>
  <c r="BZ12"/>
  <c r="BY12"/>
  <c r="BX12"/>
  <c r="BW12"/>
  <c r="BV12"/>
  <c r="BU12"/>
  <c r="BT12"/>
  <c r="BS12"/>
  <c r="BR12"/>
  <c r="BQ12"/>
  <c r="BP12"/>
  <c r="BO12"/>
  <c r="BN12"/>
  <c r="BM12"/>
  <c r="BL12"/>
  <c r="BK12"/>
  <c r="BJ12"/>
  <c r="BI12"/>
  <c r="BH12"/>
  <c r="BG12"/>
  <c r="BF12"/>
  <c r="BE12"/>
  <c r="BD12"/>
  <c r="BC12"/>
  <c r="BB12"/>
  <c r="BA12"/>
  <c r="AZ12"/>
  <c r="AY12"/>
  <c r="AX12"/>
  <c r="AW12"/>
  <c r="AV12"/>
  <c r="AU12"/>
  <c r="AT12"/>
  <c r="AS12"/>
  <c r="AR12"/>
  <c r="AR144" s="1"/>
  <c r="AQ12"/>
  <c r="AP12"/>
  <c r="L12"/>
  <c r="K12"/>
  <c r="DH11"/>
  <c r="DG11"/>
  <c r="DF11"/>
  <c r="DE11"/>
  <c r="DD11"/>
  <c r="DC11"/>
  <c r="DB11"/>
  <c r="DA11"/>
  <c r="CZ11"/>
  <c r="CY11"/>
  <c r="CX11"/>
  <c r="CW11"/>
  <c r="CV11"/>
  <c r="CU11"/>
  <c r="CT11"/>
  <c r="CS11"/>
  <c r="CR11"/>
  <c r="CQ11"/>
  <c r="CP11"/>
  <c r="CO11"/>
  <c r="CN11"/>
  <c r="CM11"/>
  <c r="CL11"/>
  <c r="CK11"/>
  <c r="CJ11"/>
  <c r="CI11"/>
  <c r="CH11"/>
  <c r="CG11"/>
  <c r="CF11"/>
  <c r="CE11"/>
  <c r="CD11"/>
  <c r="CC11"/>
  <c r="CB11"/>
  <c r="CA11"/>
  <c r="BZ11"/>
  <c r="BY11"/>
  <c r="BX11"/>
  <c r="BW11"/>
  <c r="BV11"/>
  <c r="BU11"/>
  <c r="BT11"/>
  <c r="BS11"/>
  <c r="BR11"/>
  <c r="BQ11"/>
  <c r="BP11"/>
  <c r="BO11"/>
  <c r="BN11"/>
  <c r="BM11"/>
  <c r="BL11"/>
  <c r="BK11"/>
  <c r="BJ11"/>
  <c r="BI11"/>
  <c r="BH11"/>
  <c r="BG11"/>
  <c r="BF11"/>
  <c r="BE11"/>
  <c r="BD11"/>
  <c r="BC11"/>
  <c r="BB11"/>
  <c r="BA11"/>
  <c r="AZ11"/>
  <c r="AY11"/>
  <c r="AX11"/>
  <c r="AW11"/>
  <c r="AV11"/>
  <c r="AU11"/>
  <c r="AT11"/>
  <c r="AS11"/>
  <c r="AR11"/>
  <c r="AQ11"/>
  <c r="AP11"/>
  <c r="L11"/>
  <c r="K11"/>
  <c r="DH10"/>
  <c r="DG10"/>
  <c r="DF10"/>
  <c r="DE10"/>
  <c r="DD10"/>
  <c r="DC10"/>
  <c r="DB10"/>
  <c r="DA10"/>
  <c r="CZ10"/>
  <c r="CY10"/>
  <c r="CX10"/>
  <c r="CW10"/>
  <c r="CV10"/>
  <c r="CU10"/>
  <c r="CT10"/>
  <c r="CS10"/>
  <c r="CR10"/>
  <c r="CQ10"/>
  <c r="CP10"/>
  <c r="CO10"/>
  <c r="CN10"/>
  <c r="CM10"/>
  <c r="CL10"/>
  <c r="CK10"/>
  <c r="CJ10"/>
  <c r="CI10"/>
  <c r="CH10"/>
  <c r="CG10"/>
  <c r="CF10"/>
  <c r="CE10"/>
  <c r="CD10"/>
  <c r="CC10"/>
  <c r="CB10"/>
  <c r="CA10"/>
  <c r="BZ10"/>
  <c r="BY10"/>
  <c r="BX10"/>
  <c r="BW10"/>
  <c r="BV10"/>
  <c r="BU10"/>
  <c r="BT10"/>
  <c r="BS10"/>
  <c r="BR10"/>
  <c r="BQ10"/>
  <c r="BP10"/>
  <c r="BO10"/>
  <c r="BN10"/>
  <c r="BM10"/>
  <c r="BL10"/>
  <c r="BK10"/>
  <c r="BJ10"/>
  <c r="BI10"/>
  <c r="BH10"/>
  <c r="BG10"/>
  <c r="BF10"/>
  <c r="BE10"/>
  <c r="BD10"/>
  <c r="BC10"/>
  <c r="BB10"/>
  <c r="BA10"/>
  <c r="AZ10"/>
  <c r="AY10"/>
  <c r="AX10"/>
  <c r="AW10"/>
  <c r="AV10"/>
  <c r="AU10"/>
  <c r="AT10"/>
  <c r="AS10"/>
  <c r="AR10"/>
  <c r="AQ10"/>
  <c r="AP10"/>
  <c r="L10"/>
  <c r="K10"/>
  <c r="DH9"/>
  <c r="DG9"/>
  <c r="DF9"/>
  <c r="DE9"/>
  <c r="DD9"/>
  <c r="DC9"/>
  <c r="DB9"/>
  <c r="DA9"/>
  <c r="CZ9"/>
  <c r="CY9"/>
  <c r="CX9"/>
  <c r="CW9"/>
  <c r="CV9"/>
  <c r="CU9"/>
  <c r="CT9"/>
  <c r="CS9"/>
  <c r="CR9"/>
  <c r="CQ9"/>
  <c r="CP9"/>
  <c r="CO9"/>
  <c r="CN9"/>
  <c r="CM9"/>
  <c r="CL9"/>
  <c r="CK9"/>
  <c r="CJ9"/>
  <c r="CI9"/>
  <c r="CH9"/>
  <c r="CG9"/>
  <c r="CF9"/>
  <c r="CE9"/>
  <c r="CD9"/>
  <c r="CC9"/>
  <c r="CB9"/>
  <c r="CA9"/>
  <c r="BZ9"/>
  <c r="BY9"/>
  <c r="BX9"/>
  <c r="BW9"/>
  <c r="BV9"/>
  <c r="BU9"/>
  <c r="BT9"/>
  <c r="BS9"/>
  <c r="BR9"/>
  <c r="BQ9"/>
  <c r="BP9"/>
  <c r="BO9"/>
  <c r="BN9"/>
  <c r="BM9"/>
  <c r="BL9"/>
  <c r="BK9"/>
  <c r="BJ9"/>
  <c r="BI9"/>
  <c r="BH9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L9"/>
  <c r="K9"/>
  <c r="DH8"/>
  <c r="DG8"/>
  <c r="DF8"/>
  <c r="DE8"/>
  <c r="DD8"/>
  <c r="DC8"/>
  <c r="DB8"/>
  <c r="DA8"/>
  <c r="CZ8"/>
  <c r="CY8"/>
  <c r="CX8"/>
  <c r="CW8"/>
  <c r="CV8"/>
  <c r="CU8"/>
  <c r="CT8"/>
  <c r="CS8"/>
  <c r="CR8"/>
  <c r="CQ8"/>
  <c r="CP8"/>
  <c r="CO8"/>
  <c r="CN8"/>
  <c r="CM8"/>
  <c r="CL8"/>
  <c r="CK8"/>
  <c r="CJ8"/>
  <c r="CI8"/>
  <c r="CH8"/>
  <c r="CG8"/>
  <c r="CF8"/>
  <c r="CE8"/>
  <c r="CD8"/>
  <c r="CC8"/>
  <c r="CB8"/>
  <c r="CA8"/>
  <c r="BZ8"/>
  <c r="BY8"/>
  <c r="BX8"/>
  <c r="BW8"/>
  <c r="BV8"/>
  <c r="BU8"/>
  <c r="BT8"/>
  <c r="BS8"/>
  <c r="BR8"/>
  <c r="BQ8"/>
  <c r="BP8"/>
  <c r="BO8"/>
  <c r="BN8"/>
  <c r="BM8"/>
  <c r="BM70" s="1"/>
  <c r="BL8"/>
  <c r="BK8"/>
  <c r="BJ8"/>
  <c r="BI8"/>
  <c r="BI70" s="1"/>
  <c r="BH8"/>
  <c r="BG8"/>
  <c r="BF8"/>
  <c r="BE8"/>
  <c r="BE70" s="1"/>
  <c r="BD8"/>
  <c r="BC8"/>
  <c r="BB8"/>
  <c r="BA8"/>
  <c r="AZ8"/>
  <c r="AY8"/>
  <c r="AX8"/>
  <c r="AW8"/>
  <c r="AW70" s="1"/>
  <c r="AV8"/>
  <c r="AU8"/>
  <c r="AT8"/>
  <c r="AS8"/>
  <c r="AS70" s="1"/>
  <c r="AR8"/>
  <c r="AS140" s="1"/>
  <c r="AQ8"/>
  <c r="AP8"/>
  <c r="L8"/>
  <c r="K8"/>
  <c r="DH7"/>
  <c r="DG7"/>
  <c r="DF7"/>
  <c r="DF69" s="1"/>
  <c r="DE7"/>
  <c r="DD7"/>
  <c r="DC7"/>
  <c r="DB7"/>
  <c r="DA7"/>
  <c r="CZ7"/>
  <c r="CY7"/>
  <c r="CX7"/>
  <c r="CX69" s="1"/>
  <c r="CW7"/>
  <c r="CV7"/>
  <c r="CU7"/>
  <c r="CT7"/>
  <c r="CT69" s="1"/>
  <c r="CS7"/>
  <c r="CR7"/>
  <c r="CQ7"/>
  <c r="CP7"/>
  <c r="CP69" s="1"/>
  <c r="CO7"/>
  <c r="CN7"/>
  <c r="CM7"/>
  <c r="CL7"/>
  <c r="CK7"/>
  <c r="CJ7"/>
  <c r="CI7"/>
  <c r="CH7"/>
  <c r="CH69" s="1"/>
  <c r="CG7"/>
  <c r="CF7"/>
  <c r="CE7"/>
  <c r="CD7"/>
  <c r="CD69" s="1"/>
  <c r="CC7"/>
  <c r="CB7"/>
  <c r="CA7"/>
  <c r="BZ7"/>
  <c r="BZ69" s="1"/>
  <c r="BY7"/>
  <c r="BX7"/>
  <c r="BW7"/>
  <c r="BV7"/>
  <c r="BU7"/>
  <c r="BT7"/>
  <c r="BS7"/>
  <c r="BR7"/>
  <c r="BR69" s="1"/>
  <c r="BQ7"/>
  <c r="BP7"/>
  <c r="BO7"/>
  <c r="BN7"/>
  <c r="BN69" s="1"/>
  <c r="BM7"/>
  <c r="BL7"/>
  <c r="BK7"/>
  <c r="BJ7"/>
  <c r="BJ69" s="1"/>
  <c r="BI7"/>
  <c r="BH7"/>
  <c r="BG7"/>
  <c r="BF7"/>
  <c r="BE7"/>
  <c r="BD7"/>
  <c r="BC7"/>
  <c r="BB7"/>
  <c r="BB69" s="1"/>
  <c r="BA7"/>
  <c r="AZ7"/>
  <c r="AY7"/>
  <c r="AX7"/>
  <c r="AX69" s="1"/>
  <c r="AW7"/>
  <c r="AV7"/>
  <c r="AU7"/>
  <c r="AT7"/>
  <c r="AT69" s="1"/>
  <c r="AS7"/>
  <c r="AR7"/>
  <c r="AQ7"/>
  <c r="AP7"/>
  <c r="L7"/>
  <c r="K7"/>
  <c r="DH6"/>
  <c r="DG6"/>
  <c r="DG138" s="1"/>
  <c r="DF6"/>
  <c r="DE6"/>
  <c r="DD6"/>
  <c r="DC6"/>
  <c r="DC138" s="1"/>
  <c r="DB6"/>
  <c r="DA6"/>
  <c r="CZ6"/>
  <c r="CY6"/>
  <c r="CY138" s="1"/>
  <c r="CX6"/>
  <c r="CW6"/>
  <c r="CV6"/>
  <c r="CU6"/>
  <c r="CU138" s="1"/>
  <c r="CT6"/>
  <c r="CS6"/>
  <c r="CR6"/>
  <c r="CQ6"/>
  <c r="CQ138" s="1"/>
  <c r="CP6"/>
  <c r="CO6"/>
  <c r="CN6"/>
  <c r="CM6"/>
  <c r="CM138" s="1"/>
  <c r="CL6"/>
  <c r="CK6"/>
  <c r="CJ6"/>
  <c r="CI6"/>
  <c r="CI138" s="1"/>
  <c r="CH6"/>
  <c r="CG6"/>
  <c r="CF6"/>
  <c r="CE6"/>
  <c r="CE138" s="1"/>
  <c r="CD6"/>
  <c r="CC6"/>
  <c r="CB6"/>
  <c r="CA6"/>
  <c r="CA138" s="1"/>
  <c r="BZ6"/>
  <c r="BY6"/>
  <c r="BX6"/>
  <c r="BW6"/>
  <c r="BW138" s="1"/>
  <c r="BV6"/>
  <c r="BU6"/>
  <c r="BT6"/>
  <c r="BS6"/>
  <c r="BS138" s="1"/>
  <c r="BR6"/>
  <c r="BQ6"/>
  <c r="BP6"/>
  <c r="BO6"/>
  <c r="BO138" s="1"/>
  <c r="BN6"/>
  <c r="BM6"/>
  <c r="BL6"/>
  <c r="BK6"/>
  <c r="BK138" s="1"/>
  <c r="BJ6"/>
  <c r="BI6"/>
  <c r="BH6"/>
  <c r="BG6"/>
  <c r="BG138" s="1"/>
  <c r="BF6"/>
  <c r="BE6"/>
  <c r="BD6"/>
  <c r="BC6"/>
  <c r="BC138" s="1"/>
  <c r="BB6"/>
  <c r="BA6"/>
  <c r="AZ6"/>
  <c r="AY6"/>
  <c r="AY138" s="1"/>
  <c r="AX6"/>
  <c r="AW6"/>
  <c r="AV6"/>
  <c r="AU6"/>
  <c r="AU138" s="1"/>
  <c r="AT6"/>
  <c r="AS6"/>
  <c r="AR6"/>
  <c r="AQ6"/>
  <c r="AP6"/>
  <c r="L6"/>
  <c r="K6"/>
  <c r="DH5"/>
  <c r="DH137" s="1"/>
  <c r="DG5"/>
  <c r="DF5"/>
  <c r="DE5"/>
  <c r="DD5"/>
  <c r="DD137" s="1"/>
  <c r="DC5"/>
  <c r="DB5"/>
  <c r="DA5"/>
  <c r="CZ5"/>
  <c r="CZ137" s="1"/>
  <c r="CY5"/>
  <c r="CX5"/>
  <c r="CW5"/>
  <c r="CV5"/>
  <c r="CV137" s="1"/>
  <c r="CU5"/>
  <c r="CT5"/>
  <c r="CS5"/>
  <c r="CR5"/>
  <c r="CR137" s="1"/>
  <c r="CQ5"/>
  <c r="CP5"/>
  <c r="CO5"/>
  <c r="CN5"/>
  <c r="CN137" s="1"/>
  <c r="CM5"/>
  <c r="CL5"/>
  <c r="CK5"/>
  <c r="CJ5"/>
  <c r="CJ137" s="1"/>
  <c r="CI5"/>
  <c r="CH5"/>
  <c r="CG5"/>
  <c r="CF5"/>
  <c r="CF137" s="1"/>
  <c r="CE5"/>
  <c r="CD5"/>
  <c r="CC5"/>
  <c r="CB5"/>
  <c r="CB137" s="1"/>
  <c r="CA5"/>
  <c r="BZ5"/>
  <c r="BY5"/>
  <c r="BX5"/>
  <c r="BX137" s="1"/>
  <c r="BW5"/>
  <c r="BV5"/>
  <c r="BU5"/>
  <c r="BT5"/>
  <c r="BT137" s="1"/>
  <c r="BS5"/>
  <c r="BR5"/>
  <c r="BQ5"/>
  <c r="BP5"/>
  <c r="BP137" s="1"/>
  <c r="BO5"/>
  <c r="BN5"/>
  <c r="BM5"/>
  <c r="BL5"/>
  <c r="BL137" s="1"/>
  <c r="BK5"/>
  <c r="BJ5"/>
  <c r="BI5"/>
  <c r="BH5"/>
  <c r="BH137" s="1"/>
  <c r="BG5"/>
  <c r="BF5"/>
  <c r="BE5"/>
  <c r="BD5"/>
  <c r="BD137" s="1"/>
  <c r="BC5"/>
  <c r="BB5"/>
  <c r="BA5"/>
  <c r="AZ5"/>
  <c r="AZ137" s="1"/>
  <c r="AY5"/>
  <c r="AX5"/>
  <c r="AW5"/>
  <c r="AV5"/>
  <c r="AV137" s="1"/>
  <c r="AU5"/>
  <c r="AT5"/>
  <c r="AS5"/>
  <c r="AR5"/>
  <c r="AR137" s="1"/>
  <c r="AQ5"/>
  <c r="AQ137" s="1"/>
  <c r="AP5"/>
  <c r="L5"/>
  <c r="K5"/>
  <c r="DH4"/>
  <c r="DG4"/>
  <c r="DF4"/>
  <c r="DE4"/>
  <c r="DE136" s="1"/>
  <c r="DC4"/>
  <c r="DB4"/>
  <c r="DA4"/>
  <c r="DA136" s="1"/>
  <c r="CZ4"/>
  <c r="CY4"/>
  <c r="CX4"/>
  <c r="CW4"/>
  <c r="CW136" s="1"/>
  <c r="CV4"/>
  <c r="CU4"/>
  <c r="CT4"/>
  <c r="CS4"/>
  <c r="CS136" s="1"/>
  <c r="CR4"/>
  <c r="CQ4"/>
  <c r="CP4"/>
  <c r="CO4"/>
  <c r="CO136" s="1"/>
  <c r="CN4"/>
  <c r="CM4"/>
  <c r="CL4"/>
  <c r="CK4"/>
  <c r="CK136" s="1"/>
  <c r="CJ4"/>
  <c r="CI4"/>
  <c r="CH4"/>
  <c r="CG4"/>
  <c r="CG136" s="1"/>
  <c r="CF4"/>
  <c r="CE4"/>
  <c r="CD4"/>
  <c r="CC4"/>
  <c r="CC136" s="1"/>
  <c r="CB4"/>
  <c r="CA4"/>
  <c r="BZ4"/>
  <c r="BY4"/>
  <c r="BY136" s="1"/>
  <c r="BX4"/>
  <c r="BW4"/>
  <c r="BV4"/>
  <c r="BU4"/>
  <c r="BU136" s="1"/>
  <c r="BT4"/>
  <c r="BS4"/>
  <c r="BR4"/>
  <c r="BQ4"/>
  <c r="BQ136" s="1"/>
  <c r="BP4"/>
  <c r="BO4"/>
  <c r="BN4"/>
  <c r="BM4"/>
  <c r="BM136" s="1"/>
  <c r="BL4"/>
  <c r="BK4"/>
  <c r="BJ4"/>
  <c r="BI4"/>
  <c r="BI136" s="1"/>
  <c r="BH4"/>
  <c r="BG4"/>
  <c r="BF4"/>
  <c r="BE4"/>
  <c r="BE136" s="1"/>
  <c r="BD4"/>
  <c r="BC4"/>
  <c r="BB4"/>
  <c r="BA4"/>
  <c r="BA136" s="1"/>
  <c r="AZ4"/>
  <c r="AY4"/>
  <c r="AX4"/>
  <c r="AW4"/>
  <c r="AW136" s="1"/>
  <c r="AV4"/>
  <c r="AU4"/>
  <c r="AT4"/>
  <c r="AS4"/>
  <c r="AS136" s="1"/>
  <c r="AR4"/>
  <c r="AQ4"/>
  <c r="AP4"/>
  <c r="L4"/>
  <c r="K4"/>
  <c r="DH3"/>
  <c r="DG3"/>
  <c r="DF3"/>
  <c r="DE3"/>
  <c r="DD3"/>
  <c r="DC3"/>
  <c r="DB3"/>
  <c r="DA3"/>
  <c r="CZ3"/>
  <c r="CY3"/>
  <c r="CX3"/>
  <c r="CW3"/>
  <c r="CV3"/>
  <c r="CU3"/>
  <c r="CT3"/>
  <c r="CS3"/>
  <c r="CR3"/>
  <c r="CQ3"/>
  <c r="CP3"/>
  <c r="CO3"/>
  <c r="CN3"/>
  <c r="CM3"/>
  <c r="CL3"/>
  <c r="CK3"/>
  <c r="CJ3"/>
  <c r="CI3"/>
  <c r="CH3"/>
  <c r="CG3"/>
  <c r="CF3"/>
  <c r="CE3"/>
  <c r="CD3"/>
  <c r="CC3"/>
  <c r="CB3"/>
  <c r="CA3"/>
  <c r="BZ3"/>
  <c r="BY3"/>
  <c r="BX3"/>
  <c r="BW3"/>
  <c r="BV3"/>
  <c r="BU3"/>
  <c r="BT3"/>
  <c r="BS3"/>
  <c r="BR3"/>
  <c r="BQ3"/>
  <c r="BP3"/>
  <c r="BO3"/>
  <c r="BN3"/>
  <c r="BM3"/>
  <c r="BL3"/>
  <c r="BK3"/>
  <c r="BJ3"/>
  <c r="BI3"/>
  <c r="BH3"/>
  <c r="BG3"/>
  <c r="BF3"/>
  <c r="BE3"/>
  <c r="BD3"/>
  <c r="BC3"/>
  <c r="BB3"/>
  <c r="BA3"/>
  <c r="AZ3"/>
  <c r="AY3"/>
  <c r="AX3"/>
  <c r="AW3"/>
  <c r="AV3"/>
  <c r="AU3"/>
  <c r="AT3"/>
  <c r="AS3"/>
  <c r="AR3"/>
  <c r="AQ3"/>
  <c r="AQ136" l="1"/>
  <c r="AQ66"/>
  <c r="AU136"/>
  <c r="AU66"/>
  <c r="AY136"/>
  <c r="AY66"/>
  <c r="BC136"/>
  <c r="BC66"/>
  <c r="BG136"/>
  <c r="BG66"/>
  <c r="BK136"/>
  <c r="BK66"/>
  <c r="BO136"/>
  <c r="BO66"/>
  <c r="BS136"/>
  <c r="BS66"/>
  <c r="BW136"/>
  <c r="BW66"/>
  <c r="CA136"/>
  <c r="CA66"/>
  <c r="CE136"/>
  <c r="CE66"/>
  <c r="CI136"/>
  <c r="CI66"/>
  <c r="CM136"/>
  <c r="CM66"/>
  <c r="CQ136"/>
  <c r="CQ66"/>
  <c r="CU136"/>
  <c r="CU66"/>
  <c r="CY136"/>
  <c r="CY66"/>
  <c r="DC136"/>
  <c r="DC66"/>
  <c r="DG136"/>
  <c r="DG66"/>
  <c r="AT137"/>
  <c r="AT67"/>
  <c r="AX137"/>
  <c r="AX67"/>
  <c r="BB137"/>
  <c r="BB67"/>
  <c r="BF137"/>
  <c r="BF67"/>
  <c r="BJ137"/>
  <c r="BJ67"/>
  <c r="BN137"/>
  <c r="BN67"/>
  <c r="BR137"/>
  <c r="BR67"/>
  <c r="BV137"/>
  <c r="BV67"/>
  <c r="BZ137"/>
  <c r="BZ67"/>
  <c r="CD137"/>
  <c r="CD67"/>
  <c r="CH137"/>
  <c r="CH67"/>
  <c r="CL137"/>
  <c r="CL67"/>
  <c r="CP137"/>
  <c r="CP67"/>
  <c r="CT137"/>
  <c r="CT67"/>
  <c r="CX137"/>
  <c r="CX67"/>
  <c r="DB137"/>
  <c r="DB67"/>
  <c r="DF137"/>
  <c r="DF67"/>
  <c r="AS138"/>
  <c r="AS68"/>
  <c r="AW138"/>
  <c r="AW68"/>
  <c r="BA138"/>
  <c r="BA68"/>
  <c r="BE138"/>
  <c r="BE68"/>
  <c r="BI138"/>
  <c r="BI68"/>
  <c r="BM138"/>
  <c r="BM68"/>
  <c r="BQ138"/>
  <c r="BQ68"/>
  <c r="BU138"/>
  <c r="BU68"/>
  <c r="BY138"/>
  <c r="BY68"/>
  <c r="CC138"/>
  <c r="CC68"/>
  <c r="CG138"/>
  <c r="CG68"/>
  <c r="CK138"/>
  <c r="CK68"/>
  <c r="CO138"/>
  <c r="CO68"/>
  <c r="CS138"/>
  <c r="CS68"/>
  <c r="CW138"/>
  <c r="CW68"/>
  <c r="DA138"/>
  <c r="DA68"/>
  <c r="DE138"/>
  <c r="DE68"/>
  <c r="AR139"/>
  <c r="AQ139"/>
  <c r="AQ69"/>
  <c r="AV139"/>
  <c r="AU69"/>
  <c r="AZ139"/>
  <c r="AY69"/>
  <c r="BD139"/>
  <c r="BC69"/>
  <c r="BH139"/>
  <c r="BG69"/>
  <c r="BL139"/>
  <c r="BK69"/>
  <c r="BP139"/>
  <c r="BO69"/>
  <c r="BT139"/>
  <c r="BS69"/>
  <c r="BX139"/>
  <c r="BW69"/>
  <c r="CB139"/>
  <c r="CA69"/>
  <c r="CF139"/>
  <c r="CE69"/>
  <c r="CJ139"/>
  <c r="CI69"/>
  <c r="CN139"/>
  <c r="CM69"/>
  <c r="CR139"/>
  <c r="CQ69"/>
  <c r="CV139"/>
  <c r="CU69"/>
  <c r="CZ139"/>
  <c r="CY69"/>
  <c r="DD139"/>
  <c r="DC69"/>
  <c r="DH139"/>
  <c r="DG69"/>
  <c r="AU140"/>
  <c r="AT70"/>
  <c r="AY140"/>
  <c r="AX70"/>
  <c r="BC140"/>
  <c r="BB70"/>
  <c r="BG140"/>
  <c r="BF70"/>
  <c r="BK140"/>
  <c r="BJ70"/>
  <c r="BO140"/>
  <c r="BN70"/>
  <c r="BS140"/>
  <c r="BR70"/>
  <c r="BW140"/>
  <c r="BV70"/>
  <c r="CA140"/>
  <c r="BZ70"/>
  <c r="CE140"/>
  <c r="CD70"/>
  <c r="CI140"/>
  <c r="CH70"/>
  <c r="CM140"/>
  <c r="CL70"/>
  <c r="CQ140"/>
  <c r="CP70"/>
  <c r="CU140"/>
  <c r="CT70"/>
  <c r="CY140"/>
  <c r="CX70"/>
  <c r="DC140"/>
  <c r="DB70"/>
  <c r="DG140"/>
  <c r="DF70"/>
  <c r="AS141"/>
  <c r="AS71"/>
  <c r="AW141"/>
  <c r="AW71"/>
  <c r="BA141"/>
  <c r="BA71"/>
  <c r="BE141"/>
  <c r="BE71"/>
  <c r="BI141"/>
  <c r="BI71"/>
  <c r="BM141"/>
  <c r="BM71"/>
  <c r="BQ141"/>
  <c r="BQ71"/>
  <c r="BU141"/>
  <c r="BU71"/>
  <c r="BY141"/>
  <c r="BY71"/>
  <c r="CC141"/>
  <c r="CC71"/>
  <c r="CG141"/>
  <c r="CG71"/>
  <c r="CK141"/>
  <c r="CK71"/>
  <c r="CO141"/>
  <c r="CO71"/>
  <c r="CS141"/>
  <c r="CS71"/>
  <c r="CW141"/>
  <c r="CW71"/>
  <c r="DA141"/>
  <c r="DA71"/>
  <c r="DE141"/>
  <c r="DE71"/>
  <c r="AR142"/>
  <c r="AV142"/>
  <c r="AV72"/>
  <c r="AZ142"/>
  <c r="AZ72"/>
  <c r="BD142"/>
  <c r="BD72"/>
  <c r="BH142"/>
  <c r="BH72"/>
  <c r="BL142"/>
  <c r="BL72"/>
  <c r="BP142"/>
  <c r="BP72"/>
  <c r="BT142"/>
  <c r="BT72"/>
  <c r="BX142"/>
  <c r="BX72"/>
  <c r="CB142"/>
  <c r="CB72"/>
  <c r="CF142"/>
  <c r="CF72"/>
  <c r="CJ142"/>
  <c r="CJ72"/>
  <c r="CN142"/>
  <c r="CN72"/>
  <c r="CR142"/>
  <c r="CR72"/>
  <c r="CV142"/>
  <c r="CV72"/>
  <c r="CZ142"/>
  <c r="CZ72"/>
  <c r="DD142"/>
  <c r="DD72"/>
  <c r="DH142"/>
  <c r="DH72"/>
  <c r="AR143"/>
  <c r="AQ73"/>
  <c r="AV143"/>
  <c r="AU73"/>
  <c r="AZ143"/>
  <c r="AY73"/>
  <c r="BD143"/>
  <c r="BC73"/>
  <c r="BH143"/>
  <c r="BG73"/>
  <c r="BL143"/>
  <c r="BK73"/>
  <c r="BP143"/>
  <c r="BO73"/>
  <c r="BT143"/>
  <c r="BS73"/>
  <c r="BX143"/>
  <c r="BW73"/>
  <c r="CB143"/>
  <c r="CA73"/>
  <c r="CF143"/>
  <c r="CE73"/>
  <c r="CJ143"/>
  <c r="CI73"/>
  <c r="CN143"/>
  <c r="CM73"/>
  <c r="CR143"/>
  <c r="CQ73"/>
  <c r="CV143"/>
  <c r="CU73"/>
  <c r="CZ143"/>
  <c r="CY73"/>
  <c r="DD143"/>
  <c r="DC73"/>
  <c r="DH143"/>
  <c r="DG73"/>
  <c r="AT144"/>
  <c r="AT74"/>
  <c r="AX144"/>
  <c r="AX74"/>
  <c r="BB144"/>
  <c r="BB74"/>
  <c r="BF144"/>
  <c r="BF74"/>
  <c r="BJ144"/>
  <c r="BJ74"/>
  <c r="BN144"/>
  <c r="BN74"/>
  <c r="BR144"/>
  <c r="BR74"/>
  <c r="BV144"/>
  <c r="BV74"/>
  <c r="BZ144"/>
  <c r="BZ74"/>
  <c r="CD144"/>
  <c r="CD74"/>
  <c r="CH144"/>
  <c r="CH74"/>
  <c r="CL144"/>
  <c r="CL74"/>
  <c r="CP144"/>
  <c r="CP74"/>
  <c r="CT144"/>
  <c r="CT74"/>
  <c r="CX144"/>
  <c r="CX74"/>
  <c r="DB144"/>
  <c r="DB74"/>
  <c r="DF144"/>
  <c r="DF74"/>
  <c r="AS145"/>
  <c r="AS75"/>
  <c r="AW145"/>
  <c r="AW75"/>
  <c r="BA145"/>
  <c r="BA75"/>
  <c r="BE145"/>
  <c r="BE75"/>
  <c r="BI145"/>
  <c r="BI75"/>
  <c r="BM145"/>
  <c r="BM75"/>
  <c r="BQ145"/>
  <c r="BQ75"/>
  <c r="BU145"/>
  <c r="BU75"/>
  <c r="BY145"/>
  <c r="BY75"/>
  <c r="CC145"/>
  <c r="CC75"/>
  <c r="CG145"/>
  <c r="CG75"/>
  <c r="CK145"/>
  <c r="CK75"/>
  <c r="CO145"/>
  <c r="CO75"/>
  <c r="CS145"/>
  <c r="CS75"/>
  <c r="CW145"/>
  <c r="CW75"/>
  <c r="DA145"/>
  <c r="DA75"/>
  <c r="DE145"/>
  <c r="DE75"/>
  <c r="AR146"/>
  <c r="AV146"/>
  <c r="AV76"/>
  <c r="AZ146"/>
  <c r="AZ76"/>
  <c r="BD146"/>
  <c r="BD76"/>
  <c r="BH146"/>
  <c r="BH76"/>
  <c r="BL146"/>
  <c r="BL76"/>
  <c r="BP146"/>
  <c r="BP76"/>
  <c r="BT146"/>
  <c r="BT76"/>
  <c r="BX146"/>
  <c r="BX76"/>
  <c r="CB146"/>
  <c r="CB76"/>
  <c r="CF146"/>
  <c r="CF76"/>
  <c r="CJ146"/>
  <c r="CJ76"/>
  <c r="CN146"/>
  <c r="CN76"/>
  <c r="CR146"/>
  <c r="CR76"/>
  <c r="CV146"/>
  <c r="CV76"/>
  <c r="CZ146"/>
  <c r="CZ76"/>
  <c r="DD146"/>
  <c r="DD76"/>
  <c r="DH146"/>
  <c r="DH76"/>
  <c r="AQ147"/>
  <c r="AQ77"/>
  <c r="AU147"/>
  <c r="AU77"/>
  <c r="AY147"/>
  <c r="AY77"/>
  <c r="BC147"/>
  <c r="BC77"/>
  <c r="BG147"/>
  <c r="BG77"/>
  <c r="BK147"/>
  <c r="BK77"/>
  <c r="BO147"/>
  <c r="BO77"/>
  <c r="BS147"/>
  <c r="BS77"/>
  <c r="BW147"/>
  <c r="BW77"/>
  <c r="CA147"/>
  <c r="CA77"/>
  <c r="CE147"/>
  <c r="CE77"/>
  <c r="CI147"/>
  <c r="CI77"/>
  <c r="CM147"/>
  <c r="CM77"/>
  <c r="CQ147"/>
  <c r="CQ77"/>
  <c r="CU147"/>
  <c r="CU77"/>
  <c r="CY147"/>
  <c r="CY77"/>
  <c r="DC147"/>
  <c r="DC77"/>
  <c r="DG147"/>
  <c r="DG77"/>
  <c r="AT148"/>
  <c r="AT78"/>
  <c r="AX148"/>
  <c r="AX78"/>
  <c r="BB148"/>
  <c r="BB78"/>
  <c r="BF148"/>
  <c r="BF78"/>
  <c r="BJ148"/>
  <c r="BJ78"/>
  <c r="BN148"/>
  <c r="BN78"/>
  <c r="BR148"/>
  <c r="BR78"/>
  <c r="BV148"/>
  <c r="BV78"/>
  <c r="BZ148"/>
  <c r="BZ78"/>
  <c r="CD148"/>
  <c r="CD78"/>
  <c r="CH148"/>
  <c r="CH78"/>
  <c r="CL148"/>
  <c r="CL78"/>
  <c r="CP148"/>
  <c r="CP78"/>
  <c r="CT148"/>
  <c r="CT78"/>
  <c r="CX148"/>
  <c r="CX78"/>
  <c r="DB148"/>
  <c r="DB78"/>
  <c r="DF148"/>
  <c r="DF78"/>
  <c r="AS149"/>
  <c r="AS79"/>
  <c r="AW149"/>
  <c r="AW79"/>
  <c r="BA149"/>
  <c r="BA79"/>
  <c r="BE149"/>
  <c r="BE79"/>
  <c r="BI149"/>
  <c r="BI79"/>
  <c r="BM149"/>
  <c r="BM79"/>
  <c r="BQ149"/>
  <c r="BQ79"/>
  <c r="BU149"/>
  <c r="BU79"/>
  <c r="BY149"/>
  <c r="BY79"/>
  <c r="CC149"/>
  <c r="CC79"/>
  <c r="CG149"/>
  <c r="CG79"/>
  <c r="CK149"/>
  <c r="CK79"/>
  <c r="CO149"/>
  <c r="CO79"/>
  <c r="CS149"/>
  <c r="CS79"/>
  <c r="CW149"/>
  <c r="CW79"/>
  <c r="DA149"/>
  <c r="DA79"/>
  <c r="DE149"/>
  <c r="DE79"/>
  <c r="AR150"/>
  <c r="AV150"/>
  <c r="AV80"/>
  <c r="AZ150"/>
  <c r="AZ80"/>
  <c r="BD150"/>
  <c r="BD80"/>
  <c r="BH150"/>
  <c r="BH80"/>
  <c r="BL150"/>
  <c r="BL80"/>
  <c r="BP150"/>
  <c r="BP80"/>
  <c r="BT150"/>
  <c r="BT80"/>
  <c r="BX150"/>
  <c r="BX80"/>
  <c r="CB150"/>
  <c r="CB80"/>
  <c r="CF150"/>
  <c r="CF80"/>
  <c r="CJ150"/>
  <c r="CJ80"/>
  <c r="CN150"/>
  <c r="CN80"/>
  <c r="CR150"/>
  <c r="CR80"/>
  <c r="CV150"/>
  <c r="CV80"/>
  <c r="CZ150"/>
  <c r="CZ80"/>
  <c r="DD150"/>
  <c r="DD80"/>
  <c r="DH150"/>
  <c r="DH80"/>
  <c r="AQ151"/>
  <c r="AQ81"/>
  <c r="AU151"/>
  <c r="AU81"/>
  <c r="AY151"/>
  <c r="AY81"/>
  <c r="BC151"/>
  <c r="BC81"/>
  <c r="BG151"/>
  <c r="BG81"/>
  <c r="BK151"/>
  <c r="BK81"/>
  <c r="BO151"/>
  <c r="BO81"/>
  <c r="BS151"/>
  <c r="BS81"/>
  <c r="BW151"/>
  <c r="BW81"/>
  <c r="CA151"/>
  <c r="CA81"/>
  <c r="CE151"/>
  <c r="CE81"/>
  <c r="CI151"/>
  <c r="CI81"/>
  <c r="CM151"/>
  <c r="CM81"/>
  <c r="CQ151"/>
  <c r="CQ81"/>
  <c r="CU151"/>
  <c r="CU81"/>
  <c r="CY151"/>
  <c r="CY81"/>
  <c r="DC151"/>
  <c r="DC81"/>
  <c r="DG151"/>
  <c r="DG81"/>
  <c r="AT152"/>
  <c r="AT82"/>
  <c r="AX152"/>
  <c r="AX82"/>
  <c r="BB152"/>
  <c r="BB82"/>
  <c r="BF152"/>
  <c r="BF82"/>
  <c r="BJ152"/>
  <c r="BJ82"/>
  <c r="BN152"/>
  <c r="BN82"/>
  <c r="BR152"/>
  <c r="BR82"/>
  <c r="BV152"/>
  <c r="BV82"/>
  <c r="BZ152"/>
  <c r="BZ82"/>
  <c r="CD152"/>
  <c r="CD82"/>
  <c r="CH152"/>
  <c r="CH82"/>
  <c r="CL152"/>
  <c r="CL82"/>
  <c r="CP152"/>
  <c r="CP82"/>
  <c r="CT152"/>
  <c r="CT82"/>
  <c r="CX152"/>
  <c r="CX82"/>
  <c r="DB152"/>
  <c r="DB82"/>
  <c r="DF152"/>
  <c r="DF82"/>
  <c r="AS153"/>
  <c r="AS83"/>
  <c r="AW153"/>
  <c r="AW83"/>
  <c r="BA153"/>
  <c r="BA83"/>
  <c r="BE153"/>
  <c r="BE83"/>
  <c r="BI153"/>
  <c r="BI83"/>
  <c r="BM153"/>
  <c r="BM83"/>
  <c r="BQ153"/>
  <c r="BQ83"/>
  <c r="BU153"/>
  <c r="BU83"/>
  <c r="BY153"/>
  <c r="BY83"/>
  <c r="CC153"/>
  <c r="CC83"/>
  <c r="CG153"/>
  <c r="CG83"/>
  <c r="CK153"/>
  <c r="CK83"/>
  <c r="CO153"/>
  <c r="CO83"/>
  <c r="CS153"/>
  <c r="CS83"/>
  <c r="CW153"/>
  <c r="CW83"/>
  <c r="DA153"/>
  <c r="DA83"/>
  <c r="DE153"/>
  <c r="DE83"/>
  <c r="AR154"/>
  <c r="AV154"/>
  <c r="AV84"/>
  <c r="AZ154"/>
  <c r="AZ84"/>
  <c r="BD154"/>
  <c r="BD84"/>
  <c r="BH154"/>
  <c r="BH84"/>
  <c r="BL154"/>
  <c r="BL84"/>
  <c r="BP154"/>
  <c r="BP84"/>
  <c r="BT154"/>
  <c r="BT84"/>
  <c r="BX154"/>
  <c r="BX84"/>
  <c r="CB154"/>
  <c r="CB84"/>
  <c r="CF154"/>
  <c r="CF84"/>
  <c r="CJ154"/>
  <c r="CJ84"/>
  <c r="CN154"/>
  <c r="CN84"/>
  <c r="CR154"/>
  <c r="CR84"/>
  <c r="CV154"/>
  <c r="CV84"/>
  <c r="CZ154"/>
  <c r="CZ84"/>
  <c r="DD154"/>
  <c r="DD84"/>
  <c r="DH154"/>
  <c r="DH84"/>
  <c r="AQ155"/>
  <c r="AQ85"/>
  <c r="AU155"/>
  <c r="AU85"/>
  <c r="AY155"/>
  <c r="AY85"/>
  <c r="BC155"/>
  <c r="BC85"/>
  <c r="BG155"/>
  <c r="BG85"/>
  <c r="BK155"/>
  <c r="BK85"/>
  <c r="BO155"/>
  <c r="BO85"/>
  <c r="BS155"/>
  <c r="BS85"/>
  <c r="BW155"/>
  <c r="BW85"/>
  <c r="CA155"/>
  <c r="CA85"/>
  <c r="CE155"/>
  <c r="CE85"/>
  <c r="CI155"/>
  <c r="CI85"/>
  <c r="CM155"/>
  <c r="CM85"/>
  <c r="CQ155"/>
  <c r="CQ85"/>
  <c r="CU155"/>
  <c r="CU85"/>
  <c r="CY155"/>
  <c r="CY85"/>
  <c r="DC155"/>
  <c r="DC85"/>
  <c r="DG155"/>
  <c r="DG85"/>
  <c r="AT156"/>
  <c r="AT86"/>
  <c r="AX156"/>
  <c r="AX86"/>
  <c r="BB156"/>
  <c r="BB86"/>
  <c r="BF156"/>
  <c r="BF86"/>
  <c r="BJ156"/>
  <c r="BJ86"/>
  <c r="BN156"/>
  <c r="BN86"/>
  <c r="BR156"/>
  <c r="BR86"/>
  <c r="BV156"/>
  <c r="BV86"/>
  <c r="BZ156"/>
  <c r="BZ86"/>
  <c r="CD156"/>
  <c r="CD86"/>
  <c r="CH156"/>
  <c r="CH86"/>
  <c r="CL156"/>
  <c r="CL86"/>
  <c r="CP156"/>
  <c r="CP86"/>
  <c r="CT156"/>
  <c r="CT86"/>
  <c r="CX156"/>
  <c r="CX86"/>
  <c r="DB156"/>
  <c r="DB86"/>
  <c r="DF156"/>
  <c r="DF86"/>
  <c r="AS157"/>
  <c r="AS87"/>
  <c r="AW157"/>
  <c r="AW87"/>
  <c r="BA157"/>
  <c r="BA87"/>
  <c r="BE157"/>
  <c r="BE87"/>
  <c r="BI157"/>
  <c r="BI87"/>
  <c r="BM157"/>
  <c r="BM87"/>
  <c r="BQ157"/>
  <c r="BQ87"/>
  <c r="BU157"/>
  <c r="BU87"/>
  <c r="BY157"/>
  <c r="BY87"/>
  <c r="CC157"/>
  <c r="CC87"/>
  <c r="CG157"/>
  <c r="CG87"/>
  <c r="CK157"/>
  <c r="CK87"/>
  <c r="CO157"/>
  <c r="CO87"/>
  <c r="CS157"/>
  <c r="CS87"/>
  <c r="CW157"/>
  <c r="CW87"/>
  <c r="DA157"/>
  <c r="DA87"/>
  <c r="DE157"/>
  <c r="DE87"/>
  <c r="AR158"/>
  <c r="AV158"/>
  <c r="AV88"/>
  <c r="AZ158"/>
  <c r="AZ88"/>
  <c r="BD158"/>
  <c r="BD88"/>
  <c r="BH158"/>
  <c r="BH88"/>
  <c r="BL158"/>
  <c r="BL88"/>
  <c r="BP158"/>
  <c r="BP88"/>
  <c r="BT158"/>
  <c r="BT88"/>
  <c r="BX158"/>
  <c r="BX88"/>
  <c r="CB158"/>
  <c r="CB88"/>
  <c r="CF158"/>
  <c r="CF88"/>
  <c r="CJ158"/>
  <c r="CJ88"/>
  <c r="CN158"/>
  <c r="CN88"/>
  <c r="CR158"/>
  <c r="CR88"/>
  <c r="CV158"/>
  <c r="CV88"/>
  <c r="CZ158"/>
  <c r="CZ88"/>
  <c r="DD158"/>
  <c r="DD88"/>
  <c r="DH158"/>
  <c r="DH88"/>
  <c r="AQ159"/>
  <c r="AQ89"/>
  <c r="AU159"/>
  <c r="AU89"/>
  <c r="AY159"/>
  <c r="AY89"/>
  <c r="BC159"/>
  <c r="BC89"/>
  <c r="BG159"/>
  <c r="BG89"/>
  <c r="BK159"/>
  <c r="BK89"/>
  <c r="BO159"/>
  <c r="BO89"/>
  <c r="BS159"/>
  <c r="BS89"/>
  <c r="BW159"/>
  <c r="BW89"/>
  <c r="CA159"/>
  <c r="CA89"/>
  <c r="CE159"/>
  <c r="CE89"/>
  <c r="CI159"/>
  <c r="CI89"/>
  <c r="CM159"/>
  <c r="CM89"/>
  <c r="CQ159"/>
  <c r="CQ89"/>
  <c r="CU159"/>
  <c r="CU89"/>
  <c r="CY159"/>
  <c r="CY89"/>
  <c r="DC159"/>
  <c r="DC89"/>
  <c r="DG159"/>
  <c r="DG89"/>
  <c r="AT160"/>
  <c r="AT90"/>
  <c r="AX160"/>
  <c r="AX90"/>
  <c r="BB160"/>
  <c r="BB90"/>
  <c r="BF160"/>
  <c r="BF90"/>
  <c r="BJ160"/>
  <c r="BJ90"/>
  <c r="BN160"/>
  <c r="BN90"/>
  <c r="BR160"/>
  <c r="BR90"/>
  <c r="BV160"/>
  <c r="BV90"/>
  <c r="BZ160"/>
  <c r="BZ90"/>
  <c r="CD160"/>
  <c r="CD90"/>
  <c r="CH160"/>
  <c r="CH90"/>
  <c r="CL160"/>
  <c r="CL90"/>
  <c r="CP160"/>
  <c r="CP90"/>
  <c r="CT160"/>
  <c r="CT90"/>
  <c r="CX160"/>
  <c r="CX90"/>
  <c r="DB160"/>
  <c r="DB90"/>
  <c r="DF160"/>
  <c r="DF90"/>
  <c r="AS161"/>
  <c r="AS91"/>
  <c r="AW161"/>
  <c r="AW91"/>
  <c r="BA161"/>
  <c r="BA91"/>
  <c r="BE161"/>
  <c r="BE91"/>
  <c r="BI161"/>
  <c r="BI91"/>
  <c r="BM161"/>
  <c r="BM91"/>
  <c r="BQ161"/>
  <c r="BQ91"/>
  <c r="BU161"/>
  <c r="BU91"/>
  <c r="BY161"/>
  <c r="BY91"/>
  <c r="CC161"/>
  <c r="CC91"/>
  <c r="CG161"/>
  <c r="CG91"/>
  <c r="CK161"/>
  <c r="CK91"/>
  <c r="CO161"/>
  <c r="CO91"/>
  <c r="CS161"/>
  <c r="CS91"/>
  <c r="CW161"/>
  <c r="CW91"/>
  <c r="DA161"/>
  <c r="DA91"/>
  <c r="DE161"/>
  <c r="DE91"/>
  <c r="AR162"/>
  <c r="AV162"/>
  <c r="AV92"/>
  <c r="AZ162"/>
  <c r="AZ92"/>
  <c r="BD162"/>
  <c r="BD92"/>
  <c r="BH162"/>
  <c r="BH92"/>
  <c r="BL162"/>
  <c r="BL92"/>
  <c r="BP162"/>
  <c r="BP92"/>
  <c r="BT162"/>
  <c r="BT92"/>
  <c r="BX162"/>
  <c r="BX92"/>
  <c r="CB162"/>
  <c r="CB92"/>
  <c r="CF162"/>
  <c r="CF92"/>
  <c r="CJ162"/>
  <c r="CJ92"/>
  <c r="CN162"/>
  <c r="CN92"/>
  <c r="CR162"/>
  <c r="CR92"/>
  <c r="CV162"/>
  <c r="CV92"/>
  <c r="CZ162"/>
  <c r="CZ92"/>
  <c r="DD162"/>
  <c r="DD92"/>
  <c r="DH162"/>
  <c r="DH92"/>
  <c r="AQ163"/>
  <c r="AQ93"/>
  <c r="AU163"/>
  <c r="AU93"/>
  <c r="AY163"/>
  <c r="AY93"/>
  <c r="BC163"/>
  <c r="BC93"/>
  <c r="BG163"/>
  <c r="BG93"/>
  <c r="BK163"/>
  <c r="BK93"/>
  <c r="BO163"/>
  <c r="BO93"/>
  <c r="BS163"/>
  <c r="BS93"/>
  <c r="BW163"/>
  <c r="BW93"/>
  <c r="CA163"/>
  <c r="CA93"/>
  <c r="CE163"/>
  <c r="CE93"/>
  <c r="CI163"/>
  <c r="CI93"/>
  <c r="CM163"/>
  <c r="CM93"/>
  <c r="CQ163"/>
  <c r="CQ93"/>
  <c r="CU163"/>
  <c r="CU93"/>
  <c r="CY163"/>
  <c r="CY93"/>
  <c r="DC163"/>
  <c r="DC93"/>
  <c r="DG163"/>
  <c r="DG93"/>
  <c r="AT164"/>
  <c r="AT94"/>
  <c r="AX164"/>
  <c r="AX94"/>
  <c r="BB164"/>
  <c r="BB94"/>
  <c r="BF164"/>
  <c r="BF94"/>
  <c r="BJ164"/>
  <c r="BJ94"/>
  <c r="BN164"/>
  <c r="BN94"/>
  <c r="BR164"/>
  <c r="BR94"/>
  <c r="BV164"/>
  <c r="BV94"/>
  <c r="BZ164"/>
  <c r="BZ94"/>
  <c r="CD164"/>
  <c r="CD94"/>
  <c r="CH164"/>
  <c r="CH94"/>
  <c r="CL164"/>
  <c r="CL94"/>
  <c r="CP164"/>
  <c r="CP94"/>
  <c r="CT164"/>
  <c r="CT94"/>
  <c r="CX164"/>
  <c r="CX94"/>
  <c r="DB164"/>
  <c r="DB94"/>
  <c r="DF164"/>
  <c r="DF94"/>
  <c r="AS165"/>
  <c r="AS95"/>
  <c r="AW165"/>
  <c r="AW95"/>
  <c r="BA165"/>
  <c r="BA95"/>
  <c r="BE165"/>
  <c r="BE95"/>
  <c r="BI165"/>
  <c r="BI95"/>
  <c r="BM165"/>
  <c r="BM95"/>
  <c r="BQ165"/>
  <c r="BQ95"/>
  <c r="BU165"/>
  <c r="BU95"/>
  <c r="BY165"/>
  <c r="BY95"/>
  <c r="CC165"/>
  <c r="CC95"/>
  <c r="CG165"/>
  <c r="CG95"/>
  <c r="CK165"/>
  <c r="CK95"/>
  <c r="CO165"/>
  <c r="CO95"/>
  <c r="CS165"/>
  <c r="CS95"/>
  <c r="CW165"/>
  <c r="CW95"/>
  <c r="DA165"/>
  <c r="DA95"/>
  <c r="DE165"/>
  <c r="DE95"/>
  <c r="AR166"/>
  <c r="AV166"/>
  <c r="AV96"/>
  <c r="AZ166"/>
  <c r="AZ96"/>
  <c r="BD166"/>
  <c r="BD96"/>
  <c r="BH166"/>
  <c r="BH96"/>
  <c r="BL166"/>
  <c r="BL96"/>
  <c r="BP166"/>
  <c r="BP96"/>
  <c r="BT166"/>
  <c r="BT96"/>
  <c r="BX166"/>
  <c r="BX96"/>
  <c r="CB166"/>
  <c r="CB96"/>
  <c r="CF166"/>
  <c r="CF96"/>
  <c r="CJ166"/>
  <c r="CJ96"/>
  <c r="CN166"/>
  <c r="CN96"/>
  <c r="CR166"/>
  <c r="CR96"/>
  <c r="CV166"/>
  <c r="CV96"/>
  <c r="CZ166"/>
  <c r="CZ96"/>
  <c r="DD166"/>
  <c r="DD96"/>
  <c r="DH166"/>
  <c r="DH96"/>
  <c r="AQ167"/>
  <c r="AQ97"/>
  <c r="AU167"/>
  <c r="AU97"/>
  <c r="AY167"/>
  <c r="AY97"/>
  <c r="BC167"/>
  <c r="BC97"/>
  <c r="BG167"/>
  <c r="BG97"/>
  <c r="BK167"/>
  <c r="BK97"/>
  <c r="BO167"/>
  <c r="BO97"/>
  <c r="BS167"/>
  <c r="BS97"/>
  <c r="BW167"/>
  <c r="BW97"/>
  <c r="CA167"/>
  <c r="CA97"/>
  <c r="CE167"/>
  <c r="CE97"/>
  <c r="CI167"/>
  <c r="CI97"/>
  <c r="CM167"/>
  <c r="CM97"/>
  <c r="CQ167"/>
  <c r="CQ97"/>
  <c r="CU167"/>
  <c r="CU97"/>
  <c r="CY167"/>
  <c r="CY97"/>
  <c r="DC167"/>
  <c r="DC97"/>
  <c r="DG167"/>
  <c r="DG97"/>
  <c r="AT168"/>
  <c r="AT98"/>
  <c r="AX168"/>
  <c r="AX98"/>
  <c r="BB168"/>
  <c r="BB98"/>
  <c r="BF168"/>
  <c r="BF98"/>
  <c r="BJ168"/>
  <c r="BJ98"/>
  <c r="BN168"/>
  <c r="BN98"/>
  <c r="BR168"/>
  <c r="BR98"/>
  <c r="BV168"/>
  <c r="BV98"/>
  <c r="BZ168"/>
  <c r="BZ98"/>
  <c r="CD168"/>
  <c r="CD98"/>
  <c r="CH168"/>
  <c r="CH98"/>
  <c r="CL168"/>
  <c r="CL98"/>
  <c r="CP168"/>
  <c r="CP98"/>
  <c r="CT168"/>
  <c r="CT98"/>
  <c r="CX168"/>
  <c r="CX98"/>
  <c r="DB168"/>
  <c r="DB98"/>
  <c r="DF168"/>
  <c r="DF98"/>
  <c r="AS169"/>
  <c r="AS99"/>
  <c r="AW169"/>
  <c r="AW99"/>
  <c r="BA169"/>
  <c r="BA99"/>
  <c r="BE169"/>
  <c r="BE99"/>
  <c r="BI169"/>
  <c r="BI99"/>
  <c r="BM169"/>
  <c r="BM99"/>
  <c r="BQ169"/>
  <c r="BQ99"/>
  <c r="BU169"/>
  <c r="BU99"/>
  <c r="BY169"/>
  <c r="BY99"/>
  <c r="CC169"/>
  <c r="CC99"/>
  <c r="CG169"/>
  <c r="CG99"/>
  <c r="CK169"/>
  <c r="CK99"/>
  <c r="CO169"/>
  <c r="CO99"/>
  <c r="CS169"/>
  <c r="CS99"/>
  <c r="CW169"/>
  <c r="CW99"/>
  <c r="DA169"/>
  <c r="DA99"/>
  <c r="DE169"/>
  <c r="DE99"/>
  <c r="AR170"/>
  <c r="AV170"/>
  <c r="AV100"/>
  <c r="AZ170"/>
  <c r="AZ100"/>
  <c r="BD170"/>
  <c r="BD100"/>
  <c r="BH170"/>
  <c r="BH100"/>
  <c r="BL170"/>
  <c r="BL100"/>
  <c r="BP170"/>
  <c r="BP100"/>
  <c r="BT170"/>
  <c r="BT100"/>
  <c r="BX170"/>
  <c r="BX100"/>
  <c r="CB170"/>
  <c r="CB100"/>
  <c r="CF170"/>
  <c r="CF100"/>
  <c r="CJ170"/>
  <c r="CJ100"/>
  <c r="CN170"/>
  <c r="CN100"/>
  <c r="CR170"/>
  <c r="CR100"/>
  <c r="CV170"/>
  <c r="CV100"/>
  <c r="CZ170"/>
  <c r="CZ100"/>
  <c r="DD170"/>
  <c r="DD100"/>
  <c r="DH170"/>
  <c r="DH100"/>
  <c r="AQ171"/>
  <c r="AQ101"/>
  <c r="AU171"/>
  <c r="AU101"/>
  <c r="AY171"/>
  <c r="AY101"/>
  <c r="BC171"/>
  <c r="BC101"/>
  <c r="BG171"/>
  <c r="BG101"/>
  <c r="BK171"/>
  <c r="BK101"/>
  <c r="BO171"/>
  <c r="BO101"/>
  <c r="BS171"/>
  <c r="BS101"/>
  <c r="BW171"/>
  <c r="BW101"/>
  <c r="CA171"/>
  <c r="CA101"/>
  <c r="CE171"/>
  <c r="CE101"/>
  <c r="CI171"/>
  <c r="CI101"/>
  <c r="CM171"/>
  <c r="CM101"/>
  <c r="CQ171"/>
  <c r="CQ101"/>
  <c r="CU171"/>
  <c r="CU101"/>
  <c r="CY171"/>
  <c r="CY101"/>
  <c r="DC171"/>
  <c r="DC101"/>
  <c r="DG171"/>
  <c r="DG101"/>
  <c r="AT172"/>
  <c r="AT102"/>
  <c r="AX172"/>
  <c r="AX102"/>
  <c r="BB172"/>
  <c r="BB102"/>
  <c r="BF172"/>
  <c r="BF102"/>
  <c r="BJ172"/>
  <c r="BJ102"/>
  <c r="BN172"/>
  <c r="BN102"/>
  <c r="BR172"/>
  <c r="BR102"/>
  <c r="BV172"/>
  <c r="BV102"/>
  <c r="BZ172"/>
  <c r="BZ102"/>
  <c r="CD172"/>
  <c r="CD102"/>
  <c r="CH172"/>
  <c r="CH102"/>
  <c r="CL172"/>
  <c r="CL102"/>
  <c r="CP172"/>
  <c r="CP102"/>
  <c r="CT172"/>
  <c r="CT102"/>
  <c r="CX172"/>
  <c r="CX102"/>
  <c r="DB172"/>
  <c r="DB102"/>
  <c r="DF172"/>
  <c r="DF102"/>
  <c r="AS173"/>
  <c r="AS103"/>
  <c r="AW173"/>
  <c r="AW103"/>
  <c r="BA173"/>
  <c r="BA103"/>
  <c r="BE173"/>
  <c r="BE103"/>
  <c r="BI173"/>
  <c r="BI103"/>
  <c r="BM173"/>
  <c r="BM103"/>
  <c r="BQ173"/>
  <c r="BQ103"/>
  <c r="BU173"/>
  <c r="BU103"/>
  <c r="BY173"/>
  <c r="BY103"/>
  <c r="CC173"/>
  <c r="CC103"/>
  <c r="CG173"/>
  <c r="CG103"/>
  <c r="CK173"/>
  <c r="CK103"/>
  <c r="CO173"/>
  <c r="CO103"/>
  <c r="CS173"/>
  <c r="CS103"/>
  <c r="CW173"/>
  <c r="CW103"/>
  <c r="DA173"/>
  <c r="DA103"/>
  <c r="DE173"/>
  <c r="DE103"/>
  <c r="AR174"/>
  <c r="AV174"/>
  <c r="AV104"/>
  <c r="AZ174"/>
  <c r="AZ104"/>
  <c r="BD174"/>
  <c r="BD104"/>
  <c r="BH174"/>
  <c r="BH104"/>
  <c r="BL174"/>
  <c r="BL104"/>
  <c r="BP174"/>
  <c r="BP104"/>
  <c r="BT174"/>
  <c r="BT104"/>
  <c r="BX174"/>
  <c r="BX104"/>
  <c r="CB174"/>
  <c r="CB104"/>
  <c r="CF174"/>
  <c r="CF104"/>
  <c r="CJ174"/>
  <c r="CJ104"/>
  <c r="CN174"/>
  <c r="CN104"/>
  <c r="CR174"/>
  <c r="CR104"/>
  <c r="CV174"/>
  <c r="CV104"/>
  <c r="CZ174"/>
  <c r="CZ104"/>
  <c r="DD174"/>
  <c r="DD104"/>
  <c r="DH174"/>
  <c r="DH104"/>
  <c r="AQ175"/>
  <c r="AQ105"/>
  <c r="AU175"/>
  <c r="AU105"/>
  <c r="AY175"/>
  <c r="AY105"/>
  <c r="BC175"/>
  <c r="BC105"/>
  <c r="BG175"/>
  <c r="BG105"/>
  <c r="BK175"/>
  <c r="BK105"/>
  <c r="BO175"/>
  <c r="BO105"/>
  <c r="BS175"/>
  <c r="BS105"/>
  <c r="BW175"/>
  <c r="BW105"/>
  <c r="CA175"/>
  <c r="CA105"/>
  <c r="CE175"/>
  <c r="CE105"/>
  <c r="CI175"/>
  <c r="CI105"/>
  <c r="CM175"/>
  <c r="CM105"/>
  <c r="CQ175"/>
  <c r="CQ105"/>
  <c r="CU175"/>
  <c r="CU105"/>
  <c r="CY175"/>
  <c r="CY105"/>
  <c r="DC175"/>
  <c r="DC105"/>
  <c r="DG175"/>
  <c r="DG105"/>
  <c r="AT176"/>
  <c r="AT106"/>
  <c r="AX176"/>
  <c r="AX106"/>
  <c r="BB176"/>
  <c r="BB106"/>
  <c r="BF176"/>
  <c r="BF106"/>
  <c r="BJ176"/>
  <c r="BJ106"/>
  <c r="BN176"/>
  <c r="BN106"/>
  <c r="BR176"/>
  <c r="BR106"/>
  <c r="BV176"/>
  <c r="BV106"/>
  <c r="BZ176"/>
  <c r="BZ106"/>
  <c r="CD176"/>
  <c r="CD106"/>
  <c r="CH176"/>
  <c r="CH106"/>
  <c r="CL176"/>
  <c r="CL106"/>
  <c r="CP176"/>
  <c r="CP106"/>
  <c r="CT176"/>
  <c r="CT106"/>
  <c r="CX176"/>
  <c r="CX106"/>
  <c r="DB176"/>
  <c r="DB106"/>
  <c r="DF176"/>
  <c r="DF106"/>
  <c r="AS177"/>
  <c r="AS107"/>
  <c r="AW177"/>
  <c r="AW107"/>
  <c r="BA177"/>
  <c r="BA107"/>
  <c r="BE177"/>
  <c r="BE107"/>
  <c r="BI177"/>
  <c r="BI107"/>
  <c r="BM177"/>
  <c r="BM107"/>
  <c r="BQ177"/>
  <c r="BQ107"/>
  <c r="BU177"/>
  <c r="BU107"/>
  <c r="BY177"/>
  <c r="BY107"/>
  <c r="CC177"/>
  <c r="CC107"/>
  <c r="CG177"/>
  <c r="CG107"/>
  <c r="CK177"/>
  <c r="CK107"/>
  <c r="CO177"/>
  <c r="CO107"/>
  <c r="CS177"/>
  <c r="CS107"/>
  <c r="CW177"/>
  <c r="CW107"/>
  <c r="DA177"/>
  <c r="DA107"/>
  <c r="DE177"/>
  <c r="DE107"/>
  <c r="AR178"/>
  <c r="AV178"/>
  <c r="AV108"/>
  <c r="AZ178"/>
  <c r="AZ108"/>
  <c r="BD178"/>
  <c r="BD108"/>
  <c r="BH178"/>
  <c r="BH108"/>
  <c r="BL178"/>
  <c r="BL108"/>
  <c r="BP178"/>
  <c r="BP108"/>
  <c r="BT178"/>
  <c r="BT108"/>
  <c r="BX178"/>
  <c r="BX108"/>
  <c r="CB178"/>
  <c r="CB108"/>
  <c r="CF178"/>
  <c r="CF108"/>
  <c r="CJ178"/>
  <c r="CJ108"/>
  <c r="CN178"/>
  <c r="CN108"/>
  <c r="CR178"/>
  <c r="CR108"/>
  <c r="CV178"/>
  <c r="CV108"/>
  <c r="CZ178"/>
  <c r="CZ108"/>
  <c r="DD178"/>
  <c r="DD108"/>
  <c r="DH178"/>
  <c r="DH108"/>
  <c r="AQ179"/>
  <c r="AQ109"/>
  <c r="AU179"/>
  <c r="AU109"/>
  <c r="AY179"/>
  <c r="AY109"/>
  <c r="BC179"/>
  <c r="BC109"/>
  <c r="BG179"/>
  <c r="BG109"/>
  <c r="BK179"/>
  <c r="BK109"/>
  <c r="BO179"/>
  <c r="BO109"/>
  <c r="BS179"/>
  <c r="BS109"/>
  <c r="BW179"/>
  <c r="BW109"/>
  <c r="CA179"/>
  <c r="CA109"/>
  <c r="CE179"/>
  <c r="CE109"/>
  <c r="CI179"/>
  <c r="CI109"/>
  <c r="CM179"/>
  <c r="CM109"/>
  <c r="CQ179"/>
  <c r="CQ109"/>
  <c r="CU179"/>
  <c r="CU109"/>
  <c r="CY179"/>
  <c r="CY109"/>
  <c r="DC179"/>
  <c r="DC109"/>
  <c r="DG179"/>
  <c r="DG109"/>
  <c r="AT180"/>
  <c r="AT110"/>
  <c r="AX180"/>
  <c r="AX110"/>
  <c r="BB180"/>
  <c r="BB110"/>
  <c r="BF180"/>
  <c r="BF110"/>
  <c r="BJ180"/>
  <c r="BJ110"/>
  <c r="BN180"/>
  <c r="BN110"/>
  <c r="BR180"/>
  <c r="BR110"/>
  <c r="BV180"/>
  <c r="BV110"/>
  <c r="BZ180"/>
  <c r="BZ110"/>
  <c r="CD180"/>
  <c r="CD110"/>
  <c r="CH180"/>
  <c r="CH110"/>
  <c r="CL180"/>
  <c r="CL110"/>
  <c r="CP180"/>
  <c r="CP110"/>
  <c r="CT180"/>
  <c r="CT110"/>
  <c r="CX180"/>
  <c r="CX110"/>
  <c r="DB180"/>
  <c r="DB110"/>
  <c r="DF180"/>
  <c r="DF110"/>
  <c r="AS181"/>
  <c r="AS111"/>
  <c r="AW181"/>
  <c r="AW111"/>
  <c r="BA181"/>
  <c r="BA111"/>
  <c r="BE181"/>
  <c r="BE111"/>
  <c r="BI181"/>
  <c r="BI111"/>
  <c r="BM181"/>
  <c r="BM111"/>
  <c r="BQ181"/>
  <c r="BQ111"/>
  <c r="BU181"/>
  <c r="BU111"/>
  <c r="BY181"/>
  <c r="BY111"/>
  <c r="CC181"/>
  <c r="CC111"/>
  <c r="CG181"/>
  <c r="CG111"/>
  <c r="CK181"/>
  <c r="CK111"/>
  <c r="CO181"/>
  <c r="CO111"/>
  <c r="CS181"/>
  <c r="CS111"/>
  <c r="CW181"/>
  <c r="CW111"/>
  <c r="DA181"/>
  <c r="DA111"/>
  <c r="DE181"/>
  <c r="DE111"/>
  <c r="AR182"/>
  <c r="AV182"/>
  <c r="AV112"/>
  <c r="AZ182"/>
  <c r="AZ112"/>
  <c r="BD182"/>
  <c r="BD112"/>
  <c r="BH182"/>
  <c r="BH112"/>
  <c r="BL182"/>
  <c r="BL112"/>
  <c r="BP182"/>
  <c r="BP112"/>
  <c r="BT182"/>
  <c r="BT112"/>
  <c r="BX182"/>
  <c r="BX112"/>
  <c r="CB182"/>
  <c r="CB112"/>
  <c r="CF182"/>
  <c r="CF112"/>
  <c r="CJ182"/>
  <c r="CJ112"/>
  <c r="CN182"/>
  <c r="CN112"/>
  <c r="CR182"/>
  <c r="CR112"/>
  <c r="CV182"/>
  <c r="CV112"/>
  <c r="CZ182"/>
  <c r="CZ112"/>
  <c r="DD182"/>
  <c r="DD112"/>
  <c r="DH182"/>
  <c r="DH112"/>
  <c r="AQ183"/>
  <c r="AQ113"/>
  <c r="AU183"/>
  <c r="AU113"/>
  <c r="AY183"/>
  <c r="AY113"/>
  <c r="BC183"/>
  <c r="BC113"/>
  <c r="BG183"/>
  <c r="BG113"/>
  <c r="BK183"/>
  <c r="BK113"/>
  <c r="BO183"/>
  <c r="BO113"/>
  <c r="BS183"/>
  <c r="BS113"/>
  <c r="BW183"/>
  <c r="BW113"/>
  <c r="CA183"/>
  <c r="CA113"/>
  <c r="CE183"/>
  <c r="CE113"/>
  <c r="CI183"/>
  <c r="CI113"/>
  <c r="CM183"/>
  <c r="CM113"/>
  <c r="CQ183"/>
  <c r="CQ113"/>
  <c r="CU183"/>
  <c r="CU113"/>
  <c r="CY183"/>
  <c r="CY113"/>
  <c r="DC183"/>
  <c r="DC113"/>
  <c r="DG183"/>
  <c r="DG113"/>
  <c r="AT184"/>
  <c r="AT114"/>
  <c r="AX184"/>
  <c r="AX114"/>
  <c r="BB184"/>
  <c r="BB114"/>
  <c r="BF184"/>
  <c r="BF114"/>
  <c r="BJ184"/>
  <c r="BJ114"/>
  <c r="BN184"/>
  <c r="BN114"/>
  <c r="BR184"/>
  <c r="BR114"/>
  <c r="BV184"/>
  <c r="BV114"/>
  <c r="BZ184"/>
  <c r="BZ114"/>
  <c r="CD184"/>
  <c r="CD114"/>
  <c r="CH184"/>
  <c r="CH114"/>
  <c r="CL184"/>
  <c r="CL114"/>
  <c r="CP184"/>
  <c r="CP114"/>
  <c r="CT184"/>
  <c r="CT114"/>
  <c r="CX184"/>
  <c r="CX114"/>
  <c r="DB184"/>
  <c r="DB114"/>
  <c r="DF184"/>
  <c r="DF114"/>
  <c r="AS185"/>
  <c r="AS115"/>
  <c r="AW185"/>
  <c r="AW115"/>
  <c r="BA185"/>
  <c r="BA115"/>
  <c r="BE185"/>
  <c r="BE115"/>
  <c r="BI185"/>
  <c r="BI115"/>
  <c r="BM185"/>
  <c r="BM115"/>
  <c r="BQ185"/>
  <c r="BQ115"/>
  <c r="BU185"/>
  <c r="BU115"/>
  <c r="BY185"/>
  <c r="BY115"/>
  <c r="CC185"/>
  <c r="CC115"/>
  <c r="CG185"/>
  <c r="CG115"/>
  <c r="CK185"/>
  <c r="CK115"/>
  <c r="CO185"/>
  <c r="CO115"/>
  <c r="CS185"/>
  <c r="CS115"/>
  <c r="CW185"/>
  <c r="CW115"/>
  <c r="DA185"/>
  <c r="DA115"/>
  <c r="DE185"/>
  <c r="DE115"/>
  <c r="AR186"/>
  <c r="AV186"/>
  <c r="AV116"/>
  <c r="AZ186"/>
  <c r="AZ116"/>
  <c r="BD186"/>
  <c r="BD116"/>
  <c r="BH186"/>
  <c r="BH116"/>
  <c r="BL186"/>
  <c r="BL116"/>
  <c r="BP186"/>
  <c r="BP116"/>
  <c r="BT186"/>
  <c r="BT116"/>
  <c r="BX186"/>
  <c r="BX116"/>
  <c r="CB186"/>
  <c r="CB116"/>
  <c r="CF186"/>
  <c r="CF116"/>
  <c r="CJ186"/>
  <c r="CJ116"/>
  <c r="CN186"/>
  <c r="CN116"/>
  <c r="CR186"/>
  <c r="CR116"/>
  <c r="CV186"/>
  <c r="CV116"/>
  <c r="CZ186"/>
  <c r="CZ116"/>
  <c r="DD186"/>
  <c r="DD116"/>
  <c r="DH186"/>
  <c r="DH116"/>
  <c r="AQ187"/>
  <c r="AQ117"/>
  <c r="AU187"/>
  <c r="AU117"/>
  <c r="AY187"/>
  <c r="AY117"/>
  <c r="BC187"/>
  <c r="BC117"/>
  <c r="BG187"/>
  <c r="BG117"/>
  <c r="BK187"/>
  <c r="BK117"/>
  <c r="BO187"/>
  <c r="BO117"/>
  <c r="BS187"/>
  <c r="BS117"/>
  <c r="BW187"/>
  <c r="BW117"/>
  <c r="CA187"/>
  <c r="CA117"/>
  <c r="CE187"/>
  <c r="CE117"/>
  <c r="CI187"/>
  <c r="CI117"/>
  <c r="CM187"/>
  <c r="CM117"/>
  <c r="CQ187"/>
  <c r="CQ117"/>
  <c r="CU187"/>
  <c r="CU117"/>
  <c r="CY187"/>
  <c r="CY117"/>
  <c r="DC187"/>
  <c r="DC117"/>
  <c r="DG187"/>
  <c r="DG117"/>
  <c r="AT188"/>
  <c r="AT118"/>
  <c r="AX188"/>
  <c r="AX118"/>
  <c r="BB188"/>
  <c r="BB118"/>
  <c r="BF188"/>
  <c r="BF118"/>
  <c r="BJ188"/>
  <c r="BJ118"/>
  <c r="BN188"/>
  <c r="BN118"/>
  <c r="BR188"/>
  <c r="BR118"/>
  <c r="BV188"/>
  <c r="BV118"/>
  <c r="BZ188"/>
  <c r="BZ118"/>
  <c r="CD188"/>
  <c r="CD118"/>
  <c r="CH188"/>
  <c r="CH118"/>
  <c r="CL188"/>
  <c r="CL118"/>
  <c r="CP188"/>
  <c r="CP118"/>
  <c r="CT188"/>
  <c r="CT118"/>
  <c r="CX188"/>
  <c r="CX118"/>
  <c r="DB188"/>
  <c r="DB118"/>
  <c r="DF188"/>
  <c r="DF118"/>
  <c r="AS189"/>
  <c r="AS119"/>
  <c r="AW189"/>
  <c r="AW119"/>
  <c r="BA189"/>
  <c r="BA119"/>
  <c r="BE189"/>
  <c r="BE119"/>
  <c r="BI189"/>
  <c r="BI119"/>
  <c r="BM189"/>
  <c r="BM119"/>
  <c r="BQ189"/>
  <c r="BQ119"/>
  <c r="BU189"/>
  <c r="BU119"/>
  <c r="BY189"/>
  <c r="BY119"/>
  <c r="CC189"/>
  <c r="CC119"/>
  <c r="CG189"/>
  <c r="CG119"/>
  <c r="CK189"/>
  <c r="CK119"/>
  <c r="CO189"/>
  <c r="CO119"/>
  <c r="CS189"/>
  <c r="CS119"/>
  <c r="CW189"/>
  <c r="CW119"/>
  <c r="DA189"/>
  <c r="DA119"/>
  <c r="DE189"/>
  <c r="DE119"/>
  <c r="AR190"/>
  <c r="AV190"/>
  <c r="AV120"/>
  <c r="AZ190"/>
  <c r="AZ120"/>
  <c r="BD190"/>
  <c r="BD120"/>
  <c r="BH190"/>
  <c r="BH120"/>
  <c r="BL190"/>
  <c r="BL120"/>
  <c r="BP190"/>
  <c r="BP120"/>
  <c r="BT190"/>
  <c r="BT120"/>
  <c r="BX190"/>
  <c r="BX120"/>
  <c r="CB190"/>
  <c r="CB120"/>
  <c r="CF190"/>
  <c r="CF120"/>
  <c r="CJ190"/>
  <c r="CJ120"/>
  <c r="CN190"/>
  <c r="CN120"/>
  <c r="CR190"/>
  <c r="CR120"/>
  <c r="CV190"/>
  <c r="CV120"/>
  <c r="CZ190"/>
  <c r="CZ120"/>
  <c r="DD190"/>
  <c r="DD120"/>
  <c r="DH190"/>
  <c r="DH120"/>
  <c r="AQ191"/>
  <c r="AQ121"/>
  <c r="AU191"/>
  <c r="AU121"/>
  <c r="AY191"/>
  <c r="AY121"/>
  <c r="BC191"/>
  <c r="BC121"/>
  <c r="BG191"/>
  <c r="BG121"/>
  <c r="BK191"/>
  <c r="BK121"/>
  <c r="BO191"/>
  <c r="BO121"/>
  <c r="BS191"/>
  <c r="BS121"/>
  <c r="BW191"/>
  <c r="BW121"/>
  <c r="CA191"/>
  <c r="CA121"/>
  <c r="CE191"/>
  <c r="CE121"/>
  <c r="CI191"/>
  <c r="CI121"/>
  <c r="CM191"/>
  <c r="CM121"/>
  <c r="CQ191"/>
  <c r="CQ121"/>
  <c r="CU191"/>
  <c r="CU121"/>
  <c r="CY191"/>
  <c r="CY121"/>
  <c r="DC191"/>
  <c r="DC121"/>
  <c r="DG191"/>
  <c r="DG121"/>
  <c r="AT192"/>
  <c r="AT122"/>
  <c r="AX192"/>
  <c r="AX122"/>
  <c r="BB192"/>
  <c r="BB122"/>
  <c r="BF192"/>
  <c r="BF122"/>
  <c r="BJ192"/>
  <c r="BJ122"/>
  <c r="BN192"/>
  <c r="BN122"/>
  <c r="BR192"/>
  <c r="BR122"/>
  <c r="BV192"/>
  <c r="BV122"/>
  <c r="BZ192"/>
  <c r="BZ122"/>
  <c r="CD192"/>
  <c r="CD122"/>
  <c r="CH192"/>
  <c r="CH122"/>
  <c r="CL192"/>
  <c r="CL122"/>
  <c r="CP192"/>
  <c r="CP122"/>
  <c r="CT192"/>
  <c r="CT122"/>
  <c r="CX192"/>
  <c r="CX122"/>
  <c r="DB192"/>
  <c r="DB122"/>
  <c r="DF192"/>
  <c r="DF122"/>
  <c r="AS193"/>
  <c r="AS123"/>
  <c r="AW193"/>
  <c r="AW123"/>
  <c r="BA193"/>
  <c r="BA123"/>
  <c r="BE193"/>
  <c r="BE123"/>
  <c r="BI193"/>
  <c r="BI123"/>
  <c r="BM193"/>
  <c r="BM123"/>
  <c r="BQ193"/>
  <c r="BQ123"/>
  <c r="BU193"/>
  <c r="BU123"/>
  <c r="BY193"/>
  <c r="BY123"/>
  <c r="CC193"/>
  <c r="CC123"/>
  <c r="CG193"/>
  <c r="CG123"/>
  <c r="CK193"/>
  <c r="CK123"/>
  <c r="CO193"/>
  <c r="CO123"/>
  <c r="CS193"/>
  <c r="CS123"/>
  <c r="CW193"/>
  <c r="CW123"/>
  <c r="DA193"/>
  <c r="DA123"/>
  <c r="DE193"/>
  <c r="DE123"/>
  <c r="AR194"/>
  <c r="AV194"/>
  <c r="AV124"/>
  <c r="AZ194"/>
  <c r="AZ124"/>
  <c r="BD194"/>
  <c r="BD124"/>
  <c r="BH194"/>
  <c r="BH124"/>
  <c r="BL194"/>
  <c r="BL124"/>
  <c r="BP194"/>
  <c r="BP124"/>
  <c r="BT194"/>
  <c r="BT124"/>
  <c r="BX194"/>
  <c r="BX124"/>
  <c r="CB194"/>
  <c r="CB124"/>
  <c r="CF194"/>
  <c r="CF124"/>
  <c r="CJ194"/>
  <c r="CJ124"/>
  <c r="CN194"/>
  <c r="CN124"/>
  <c r="CR194"/>
  <c r="CR124"/>
  <c r="CV194"/>
  <c r="CV124"/>
  <c r="CZ194"/>
  <c r="CZ124"/>
  <c r="DD194"/>
  <c r="DD124"/>
  <c r="DH194"/>
  <c r="DH124"/>
  <c r="AQ195"/>
  <c r="AQ125"/>
  <c r="AU195"/>
  <c r="AU125"/>
  <c r="AY195"/>
  <c r="AY125"/>
  <c r="BC195"/>
  <c r="BC125"/>
  <c r="BG195"/>
  <c r="BG125"/>
  <c r="BK195"/>
  <c r="BK125"/>
  <c r="BO195"/>
  <c r="BO125"/>
  <c r="BS195"/>
  <c r="BS125"/>
  <c r="BW195"/>
  <c r="BW125"/>
  <c r="CA195"/>
  <c r="CA125"/>
  <c r="CE195"/>
  <c r="CE125"/>
  <c r="CI195"/>
  <c r="CI125"/>
  <c r="CM195"/>
  <c r="CM125"/>
  <c r="CQ195"/>
  <c r="CQ125"/>
  <c r="CU195"/>
  <c r="CU125"/>
  <c r="CY195"/>
  <c r="CY125"/>
  <c r="DC195"/>
  <c r="DC125"/>
  <c r="DG195"/>
  <c r="DG125"/>
  <c r="AT196"/>
  <c r="AT126"/>
  <c r="AX196"/>
  <c r="AX126"/>
  <c r="BB196"/>
  <c r="BB126"/>
  <c r="BF196"/>
  <c r="BF126"/>
  <c r="BJ196"/>
  <c r="BJ126"/>
  <c r="BN196"/>
  <c r="BN126"/>
  <c r="BR196"/>
  <c r="BR126"/>
  <c r="BV196"/>
  <c r="BV126"/>
  <c r="BZ196"/>
  <c r="BZ126"/>
  <c r="CD196"/>
  <c r="CD126"/>
  <c r="CH196"/>
  <c r="CH126"/>
  <c r="CL196"/>
  <c r="CL126"/>
  <c r="CP196"/>
  <c r="CP126"/>
  <c r="CT196"/>
  <c r="CT126"/>
  <c r="CX196"/>
  <c r="CX126"/>
  <c r="DB196"/>
  <c r="DB126"/>
  <c r="DF196"/>
  <c r="DF126"/>
  <c r="AS66"/>
  <c r="BA66"/>
  <c r="BI66"/>
  <c r="BQ66"/>
  <c r="BY66"/>
  <c r="CO66"/>
  <c r="DE66"/>
  <c r="BD67"/>
  <c r="BT67"/>
  <c r="CJ67"/>
  <c r="CZ67"/>
  <c r="AY68"/>
  <c r="BO68"/>
  <c r="CE68"/>
  <c r="CU68"/>
  <c r="AR136"/>
  <c r="AV136"/>
  <c r="AZ136"/>
  <c r="BD136"/>
  <c r="BH136"/>
  <c r="BL136"/>
  <c r="BP136"/>
  <c r="BT136"/>
  <c r="BX136"/>
  <c r="CB136"/>
  <c r="CB66"/>
  <c r="CF136"/>
  <c r="CF66"/>
  <c r="CJ136"/>
  <c r="CJ66"/>
  <c r="CN136"/>
  <c r="CN66"/>
  <c r="CR136"/>
  <c r="CR66"/>
  <c r="CV136"/>
  <c r="CV66"/>
  <c r="CZ136"/>
  <c r="CZ66"/>
  <c r="DD136"/>
  <c r="DD66"/>
  <c r="DH136"/>
  <c r="DH66"/>
  <c r="AU137"/>
  <c r="AU67"/>
  <c r="AY137"/>
  <c r="AY67"/>
  <c r="BC137"/>
  <c r="BC67"/>
  <c r="BG137"/>
  <c r="BG67"/>
  <c r="BK137"/>
  <c r="BK67"/>
  <c r="BO137"/>
  <c r="BO67"/>
  <c r="BS137"/>
  <c r="BS67"/>
  <c r="BW137"/>
  <c r="BW67"/>
  <c r="CA137"/>
  <c r="CA67"/>
  <c r="CE137"/>
  <c r="CE67"/>
  <c r="CI137"/>
  <c r="CI67"/>
  <c r="CM137"/>
  <c r="CM67"/>
  <c r="CQ137"/>
  <c r="CQ67"/>
  <c r="CU137"/>
  <c r="CU67"/>
  <c r="CY137"/>
  <c r="CY67"/>
  <c r="DC137"/>
  <c r="DC67"/>
  <c r="DG137"/>
  <c r="DG67"/>
  <c r="AT138"/>
  <c r="AT68"/>
  <c r="AX138"/>
  <c r="AX68"/>
  <c r="BB138"/>
  <c r="BB68"/>
  <c r="BF138"/>
  <c r="BF68"/>
  <c r="BJ138"/>
  <c r="BJ68"/>
  <c r="BN138"/>
  <c r="BN68"/>
  <c r="BR138"/>
  <c r="BR68"/>
  <c r="BV138"/>
  <c r="BV68"/>
  <c r="BZ138"/>
  <c r="BZ68"/>
  <c r="CD138"/>
  <c r="CD68"/>
  <c r="CH138"/>
  <c r="CH68"/>
  <c r="CL138"/>
  <c r="CL68"/>
  <c r="CP138"/>
  <c r="CP68"/>
  <c r="CT138"/>
  <c r="CT68"/>
  <c r="CX138"/>
  <c r="CX68"/>
  <c r="DB138"/>
  <c r="DB68"/>
  <c r="DF138"/>
  <c r="DF68"/>
  <c r="AS139"/>
  <c r="AW139"/>
  <c r="AV69"/>
  <c r="BA139"/>
  <c r="AZ69"/>
  <c r="BE139"/>
  <c r="BD69"/>
  <c r="BI139"/>
  <c r="BH69"/>
  <c r="BM139"/>
  <c r="BL69"/>
  <c r="BQ139"/>
  <c r="BP69"/>
  <c r="BU139"/>
  <c r="BT69"/>
  <c r="BY139"/>
  <c r="BX69"/>
  <c r="CC139"/>
  <c r="CB69"/>
  <c r="CG139"/>
  <c r="CF69"/>
  <c r="CK139"/>
  <c r="CJ69"/>
  <c r="CO139"/>
  <c r="CN69"/>
  <c r="CS139"/>
  <c r="CR69"/>
  <c r="CW139"/>
  <c r="CV69"/>
  <c r="DA139"/>
  <c r="CZ69"/>
  <c r="DE139"/>
  <c r="DD69"/>
  <c r="DH69"/>
  <c r="AQ140"/>
  <c r="AR140"/>
  <c r="AQ70"/>
  <c r="AV140"/>
  <c r="AU70"/>
  <c r="AZ140"/>
  <c r="AY70"/>
  <c r="BD140"/>
  <c r="BC70"/>
  <c r="BH140"/>
  <c r="BG70"/>
  <c r="BL140"/>
  <c r="BK70"/>
  <c r="BP140"/>
  <c r="BO70"/>
  <c r="BT140"/>
  <c r="BS70"/>
  <c r="BX140"/>
  <c r="BW70"/>
  <c r="CB140"/>
  <c r="CA70"/>
  <c r="CF140"/>
  <c r="CE70"/>
  <c r="CJ140"/>
  <c r="CI70"/>
  <c r="CN140"/>
  <c r="CM70"/>
  <c r="CR140"/>
  <c r="CQ70"/>
  <c r="CV140"/>
  <c r="CU70"/>
  <c r="CZ140"/>
  <c r="CY70"/>
  <c r="DD140"/>
  <c r="DC70"/>
  <c r="DH140"/>
  <c r="DG70"/>
  <c r="AT141"/>
  <c r="AT71"/>
  <c r="AX141"/>
  <c r="AX71"/>
  <c r="BB141"/>
  <c r="BB71"/>
  <c r="BF141"/>
  <c r="BF71"/>
  <c r="BJ141"/>
  <c r="BJ71"/>
  <c r="BN141"/>
  <c r="BN71"/>
  <c r="BR141"/>
  <c r="BR71"/>
  <c r="BV141"/>
  <c r="BV71"/>
  <c r="BZ141"/>
  <c r="BZ71"/>
  <c r="CD141"/>
  <c r="CD71"/>
  <c r="CH141"/>
  <c r="CH71"/>
  <c r="CL141"/>
  <c r="CL71"/>
  <c r="CP141"/>
  <c r="CP71"/>
  <c r="CT141"/>
  <c r="CT71"/>
  <c r="CX141"/>
  <c r="CX71"/>
  <c r="DB141"/>
  <c r="DB71"/>
  <c r="DF141"/>
  <c r="DF71"/>
  <c r="AS142"/>
  <c r="AS72"/>
  <c r="AW142"/>
  <c r="AW72"/>
  <c r="BA142"/>
  <c r="BA72"/>
  <c r="BE142"/>
  <c r="BE72"/>
  <c r="BI142"/>
  <c r="BI72"/>
  <c r="BM142"/>
  <c r="BM72"/>
  <c r="BQ142"/>
  <c r="BQ72"/>
  <c r="BU142"/>
  <c r="BU72"/>
  <c r="BY142"/>
  <c r="BY72"/>
  <c r="CC142"/>
  <c r="CC72"/>
  <c r="CG142"/>
  <c r="CG72"/>
  <c r="CK142"/>
  <c r="CK72"/>
  <c r="CO142"/>
  <c r="CO72"/>
  <c r="CS142"/>
  <c r="CS72"/>
  <c r="CW142"/>
  <c r="CW72"/>
  <c r="DA142"/>
  <c r="DA72"/>
  <c r="DE142"/>
  <c r="DE72"/>
  <c r="AS143"/>
  <c r="AW143"/>
  <c r="AV73"/>
  <c r="BA143"/>
  <c r="AZ73"/>
  <c r="BE143"/>
  <c r="BD73"/>
  <c r="BI143"/>
  <c r="BH73"/>
  <c r="BM143"/>
  <c r="BL73"/>
  <c r="BQ143"/>
  <c r="BP73"/>
  <c r="BU143"/>
  <c r="BT73"/>
  <c r="BY143"/>
  <c r="BX73"/>
  <c r="CC143"/>
  <c r="CB73"/>
  <c r="CG143"/>
  <c r="CF73"/>
  <c r="CK143"/>
  <c r="CJ73"/>
  <c r="CO143"/>
  <c r="CN73"/>
  <c r="CS143"/>
  <c r="CR73"/>
  <c r="CW143"/>
  <c r="CV73"/>
  <c r="DA143"/>
  <c r="CZ73"/>
  <c r="DE143"/>
  <c r="DD73"/>
  <c r="DH73"/>
  <c r="AQ144"/>
  <c r="AQ74"/>
  <c r="AU144"/>
  <c r="AU74"/>
  <c r="AY144"/>
  <c r="AY74"/>
  <c r="BC144"/>
  <c r="BC74"/>
  <c r="BG144"/>
  <c r="BG74"/>
  <c r="BK144"/>
  <c r="BK74"/>
  <c r="BO144"/>
  <c r="BO74"/>
  <c r="BS144"/>
  <c r="BS74"/>
  <c r="BW144"/>
  <c r="BW74"/>
  <c r="CA144"/>
  <c r="CA74"/>
  <c r="CE144"/>
  <c r="CE74"/>
  <c r="CI144"/>
  <c r="CI74"/>
  <c r="CM144"/>
  <c r="CM74"/>
  <c r="CQ144"/>
  <c r="CQ74"/>
  <c r="CU144"/>
  <c r="CU74"/>
  <c r="CY144"/>
  <c r="CY74"/>
  <c r="DC144"/>
  <c r="DC74"/>
  <c r="DG144"/>
  <c r="DG74"/>
  <c r="AT145"/>
  <c r="AT75"/>
  <c r="AX145"/>
  <c r="AX75"/>
  <c r="BB145"/>
  <c r="BB75"/>
  <c r="BF145"/>
  <c r="BF75"/>
  <c r="BJ145"/>
  <c r="BJ75"/>
  <c r="BN145"/>
  <c r="BN75"/>
  <c r="BR145"/>
  <c r="BR75"/>
  <c r="BV145"/>
  <c r="BV75"/>
  <c r="BZ145"/>
  <c r="BZ75"/>
  <c r="CD145"/>
  <c r="CD75"/>
  <c r="CH145"/>
  <c r="CH75"/>
  <c r="CL145"/>
  <c r="CL75"/>
  <c r="CP145"/>
  <c r="CP75"/>
  <c r="CT145"/>
  <c r="CT75"/>
  <c r="CX145"/>
  <c r="CX75"/>
  <c r="DB145"/>
  <c r="DB75"/>
  <c r="DF145"/>
  <c r="DF75"/>
  <c r="AS146"/>
  <c r="AS76"/>
  <c r="AW146"/>
  <c r="AW76"/>
  <c r="BA146"/>
  <c r="BA76"/>
  <c r="BE146"/>
  <c r="BE76"/>
  <c r="BI146"/>
  <c r="BI76"/>
  <c r="BM146"/>
  <c r="BM76"/>
  <c r="BQ146"/>
  <c r="BQ76"/>
  <c r="BU146"/>
  <c r="BU76"/>
  <c r="BY146"/>
  <c r="BY76"/>
  <c r="CC146"/>
  <c r="CC76"/>
  <c r="CG146"/>
  <c r="CG76"/>
  <c r="CK146"/>
  <c r="CK76"/>
  <c r="CO146"/>
  <c r="CO76"/>
  <c r="CS146"/>
  <c r="CS76"/>
  <c r="CW146"/>
  <c r="CW76"/>
  <c r="DA146"/>
  <c r="DA76"/>
  <c r="DE146"/>
  <c r="DE76"/>
  <c r="AR147"/>
  <c r="AV147"/>
  <c r="AV77"/>
  <c r="AZ147"/>
  <c r="AZ77"/>
  <c r="BD147"/>
  <c r="BD77"/>
  <c r="BH147"/>
  <c r="BH77"/>
  <c r="BL147"/>
  <c r="BL77"/>
  <c r="BP147"/>
  <c r="BP77"/>
  <c r="BT147"/>
  <c r="BT77"/>
  <c r="BX147"/>
  <c r="BX77"/>
  <c r="CB147"/>
  <c r="CB77"/>
  <c r="CF147"/>
  <c r="CF77"/>
  <c r="CJ147"/>
  <c r="CJ77"/>
  <c r="CN147"/>
  <c r="CN77"/>
  <c r="CR147"/>
  <c r="CR77"/>
  <c r="CV147"/>
  <c r="CV77"/>
  <c r="CZ147"/>
  <c r="CZ77"/>
  <c r="DD147"/>
  <c r="DD77"/>
  <c r="DH147"/>
  <c r="DH77"/>
  <c r="AQ148"/>
  <c r="AQ78"/>
  <c r="AU148"/>
  <c r="AU78"/>
  <c r="AY148"/>
  <c r="AY78"/>
  <c r="BC148"/>
  <c r="BC78"/>
  <c r="BG148"/>
  <c r="BG78"/>
  <c r="BK148"/>
  <c r="BK78"/>
  <c r="BO148"/>
  <c r="BO78"/>
  <c r="BS148"/>
  <c r="BS78"/>
  <c r="BW148"/>
  <c r="BW78"/>
  <c r="CA148"/>
  <c r="CA78"/>
  <c r="CE148"/>
  <c r="CE78"/>
  <c r="CI148"/>
  <c r="CI78"/>
  <c r="CM148"/>
  <c r="CM78"/>
  <c r="CQ148"/>
  <c r="CQ78"/>
  <c r="CU148"/>
  <c r="CU78"/>
  <c r="CY148"/>
  <c r="CY78"/>
  <c r="DC148"/>
  <c r="DC78"/>
  <c r="DG148"/>
  <c r="DG78"/>
  <c r="AT149"/>
  <c r="AT79"/>
  <c r="AX149"/>
  <c r="AX79"/>
  <c r="BB149"/>
  <c r="BB79"/>
  <c r="BF149"/>
  <c r="BF79"/>
  <c r="BJ149"/>
  <c r="BJ79"/>
  <c r="BN149"/>
  <c r="BN79"/>
  <c r="BR149"/>
  <c r="BR79"/>
  <c r="BV149"/>
  <c r="BV79"/>
  <c r="BZ149"/>
  <c r="BZ79"/>
  <c r="CD149"/>
  <c r="CD79"/>
  <c r="CH149"/>
  <c r="CH79"/>
  <c r="CL149"/>
  <c r="CL79"/>
  <c r="CP149"/>
  <c r="CP79"/>
  <c r="CT149"/>
  <c r="CT79"/>
  <c r="CX149"/>
  <c r="CX79"/>
  <c r="DB149"/>
  <c r="DB79"/>
  <c r="DF149"/>
  <c r="DF79"/>
  <c r="AS150"/>
  <c r="AS80"/>
  <c r="AW150"/>
  <c r="AW80"/>
  <c r="BA150"/>
  <c r="BA80"/>
  <c r="BE150"/>
  <c r="BE80"/>
  <c r="BI150"/>
  <c r="BI80"/>
  <c r="BM150"/>
  <c r="BM80"/>
  <c r="BQ150"/>
  <c r="BQ80"/>
  <c r="BU150"/>
  <c r="BU80"/>
  <c r="BY150"/>
  <c r="BY80"/>
  <c r="CC150"/>
  <c r="CC80"/>
  <c r="CG150"/>
  <c r="CG80"/>
  <c r="CK150"/>
  <c r="CK80"/>
  <c r="CO150"/>
  <c r="CO80"/>
  <c r="CS150"/>
  <c r="CS80"/>
  <c r="CW150"/>
  <c r="CW80"/>
  <c r="DA150"/>
  <c r="DA80"/>
  <c r="DE150"/>
  <c r="DE80"/>
  <c r="AR151"/>
  <c r="AV151"/>
  <c r="AV81"/>
  <c r="AZ151"/>
  <c r="AZ81"/>
  <c r="BD151"/>
  <c r="BD81"/>
  <c r="BH151"/>
  <c r="BH81"/>
  <c r="BL151"/>
  <c r="BL81"/>
  <c r="BP151"/>
  <c r="BP81"/>
  <c r="BT151"/>
  <c r="BT81"/>
  <c r="BX151"/>
  <c r="BX81"/>
  <c r="CB151"/>
  <c r="CB81"/>
  <c r="CF151"/>
  <c r="CF81"/>
  <c r="CJ151"/>
  <c r="CJ81"/>
  <c r="CN151"/>
  <c r="CN81"/>
  <c r="CR151"/>
  <c r="CR81"/>
  <c r="CV151"/>
  <c r="CV81"/>
  <c r="CZ151"/>
  <c r="CZ81"/>
  <c r="DD151"/>
  <c r="DD81"/>
  <c r="DH151"/>
  <c r="DH81"/>
  <c r="AQ152"/>
  <c r="AQ82"/>
  <c r="AU152"/>
  <c r="AU82"/>
  <c r="AY152"/>
  <c r="AY82"/>
  <c r="BC152"/>
  <c r="BC82"/>
  <c r="BG152"/>
  <c r="BG82"/>
  <c r="BK152"/>
  <c r="BK82"/>
  <c r="BO152"/>
  <c r="BO82"/>
  <c r="BS152"/>
  <c r="BS82"/>
  <c r="BW152"/>
  <c r="BW82"/>
  <c r="CA152"/>
  <c r="CA82"/>
  <c r="CE152"/>
  <c r="CE82"/>
  <c r="CI152"/>
  <c r="CI82"/>
  <c r="CM152"/>
  <c r="CM82"/>
  <c r="CQ152"/>
  <c r="CQ82"/>
  <c r="CU152"/>
  <c r="CU82"/>
  <c r="CY152"/>
  <c r="CY82"/>
  <c r="DC152"/>
  <c r="DC82"/>
  <c r="DG152"/>
  <c r="DG82"/>
  <c r="AT153"/>
  <c r="AT83"/>
  <c r="AX153"/>
  <c r="AX83"/>
  <c r="BB153"/>
  <c r="BB83"/>
  <c r="BF153"/>
  <c r="BF83"/>
  <c r="BJ153"/>
  <c r="BJ83"/>
  <c r="BN153"/>
  <c r="BN83"/>
  <c r="BR153"/>
  <c r="BR83"/>
  <c r="BV153"/>
  <c r="BV83"/>
  <c r="BZ153"/>
  <c r="BZ83"/>
  <c r="CD153"/>
  <c r="CD83"/>
  <c r="CH153"/>
  <c r="CH83"/>
  <c r="CL153"/>
  <c r="CL83"/>
  <c r="CP153"/>
  <c r="CP83"/>
  <c r="CT153"/>
  <c r="CT83"/>
  <c r="CX153"/>
  <c r="CX83"/>
  <c r="DB153"/>
  <c r="DB83"/>
  <c r="DF153"/>
  <c r="DF83"/>
  <c r="AS154"/>
  <c r="AS84"/>
  <c r="AW154"/>
  <c r="AW84"/>
  <c r="BA154"/>
  <c r="BA84"/>
  <c r="BE154"/>
  <c r="BE84"/>
  <c r="BI154"/>
  <c r="BI84"/>
  <c r="BM154"/>
  <c r="BM84"/>
  <c r="BQ154"/>
  <c r="BQ84"/>
  <c r="BU154"/>
  <c r="BU84"/>
  <c r="BY154"/>
  <c r="BY84"/>
  <c r="CC154"/>
  <c r="CC84"/>
  <c r="CG154"/>
  <c r="CG84"/>
  <c r="CK154"/>
  <c r="CK84"/>
  <c r="CO154"/>
  <c r="CO84"/>
  <c r="CS154"/>
  <c r="CS84"/>
  <c r="CW154"/>
  <c r="CW84"/>
  <c r="DA154"/>
  <c r="DA84"/>
  <c r="DE154"/>
  <c r="DE84"/>
  <c r="AR155"/>
  <c r="AV155"/>
  <c r="AV85"/>
  <c r="AZ155"/>
  <c r="AZ85"/>
  <c r="BD155"/>
  <c r="BD85"/>
  <c r="BH155"/>
  <c r="BH85"/>
  <c r="BL155"/>
  <c r="BL85"/>
  <c r="BP155"/>
  <c r="BP85"/>
  <c r="BT155"/>
  <c r="BT85"/>
  <c r="BX155"/>
  <c r="BX85"/>
  <c r="CB155"/>
  <c r="CB85"/>
  <c r="CF155"/>
  <c r="CF85"/>
  <c r="CJ155"/>
  <c r="CJ85"/>
  <c r="CN155"/>
  <c r="CN85"/>
  <c r="CR155"/>
  <c r="CR85"/>
  <c r="CV155"/>
  <c r="CV85"/>
  <c r="CZ155"/>
  <c r="CZ85"/>
  <c r="DD155"/>
  <c r="DD85"/>
  <c r="DH155"/>
  <c r="DH85"/>
  <c r="AQ156"/>
  <c r="AQ86"/>
  <c r="AU156"/>
  <c r="AU86"/>
  <c r="AY156"/>
  <c r="AY86"/>
  <c r="BC156"/>
  <c r="BC86"/>
  <c r="BG156"/>
  <c r="BG86"/>
  <c r="BK156"/>
  <c r="BK86"/>
  <c r="BO156"/>
  <c r="BO86"/>
  <c r="BS156"/>
  <c r="BS86"/>
  <c r="BW156"/>
  <c r="BW86"/>
  <c r="CA156"/>
  <c r="CA86"/>
  <c r="CE156"/>
  <c r="CE86"/>
  <c r="CI156"/>
  <c r="CI86"/>
  <c r="CM156"/>
  <c r="CM86"/>
  <c r="CQ156"/>
  <c r="CQ86"/>
  <c r="CU156"/>
  <c r="CU86"/>
  <c r="CY156"/>
  <c r="CY86"/>
  <c r="DC156"/>
  <c r="DC86"/>
  <c r="DG156"/>
  <c r="DG86"/>
  <c r="AT157"/>
  <c r="AT87"/>
  <c r="AX157"/>
  <c r="AX87"/>
  <c r="BB157"/>
  <c r="BB87"/>
  <c r="BF157"/>
  <c r="BF87"/>
  <c r="BJ157"/>
  <c r="BJ87"/>
  <c r="BN157"/>
  <c r="BN87"/>
  <c r="BR157"/>
  <c r="BR87"/>
  <c r="BV157"/>
  <c r="BV87"/>
  <c r="BZ157"/>
  <c r="BZ87"/>
  <c r="CD157"/>
  <c r="CD87"/>
  <c r="CH157"/>
  <c r="CH87"/>
  <c r="CL157"/>
  <c r="CL87"/>
  <c r="CP157"/>
  <c r="CP87"/>
  <c r="CT157"/>
  <c r="CT87"/>
  <c r="CX157"/>
  <c r="CX87"/>
  <c r="DB157"/>
  <c r="DB87"/>
  <c r="DF157"/>
  <c r="DF87"/>
  <c r="AS158"/>
  <c r="AS88"/>
  <c r="AW158"/>
  <c r="AW88"/>
  <c r="BA158"/>
  <c r="BA88"/>
  <c r="BE158"/>
  <c r="BE88"/>
  <c r="BI158"/>
  <c r="BI88"/>
  <c r="BM158"/>
  <c r="BM88"/>
  <c r="BQ158"/>
  <c r="BQ88"/>
  <c r="BU158"/>
  <c r="BU88"/>
  <c r="BY158"/>
  <c r="BY88"/>
  <c r="CC158"/>
  <c r="CC88"/>
  <c r="CG158"/>
  <c r="CG88"/>
  <c r="CK158"/>
  <c r="CK88"/>
  <c r="CO158"/>
  <c r="CO88"/>
  <c r="CS158"/>
  <c r="CS88"/>
  <c r="CW158"/>
  <c r="CW88"/>
  <c r="DA158"/>
  <c r="DA88"/>
  <c r="DE158"/>
  <c r="DE88"/>
  <c r="AR159"/>
  <c r="AV159"/>
  <c r="AV89"/>
  <c r="AZ159"/>
  <c r="AZ89"/>
  <c r="BD159"/>
  <c r="BD89"/>
  <c r="BH159"/>
  <c r="BH89"/>
  <c r="BL159"/>
  <c r="BL89"/>
  <c r="BP159"/>
  <c r="BP89"/>
  <c r="BT159"/>
  <c r="BT89"/>
  <c r="BX159"/>
  <c r="BX89"/>
  <c r="CB159"/>
  <c r="CB89"/>
  <c r="CF159"/>
  <c r="CF89"/>
  <c r="CJ159"/>
  <c r="CJ89"/>
  <c r="CN159"/>
  <c r="CN89"/>
  <c r="CR159"/>
  <c r="CR89"/>
  <c r="CV159"/>
  <c r="CV89"/>
  <c r="CZ159"/>
  <c r="CZ89"/>
  <c r="DD159"/>
  <c r="DD89"/>
  <c r="DH159"/>
  <c r="DH89"/>
  <c r="AQ160"/>
  <c r="AQ90"/>
  <c r="AU160"/>
  <c r="AU90"/>
  <c r="AY160"/>
  <c r="AY90"/>
  <c r="BC160"/>
  <c r="BC90"/>
  <c r="BG160"/>
  <c r="BG90"/>
  <c r="BK160"/>
  <c r="BK90"/>
  <c r="BO160"/>
  <c r="BO90"/>
  <c r="BS160"/>
  <c r="BS90"/>
  <c r="BW160"/>
  <c r="BW90"/>
  <c r="CA160"/>
  <c r="CA90"/>
  <c r="CE160"/>
  <c r="CE90"/>
  <c r="CI160"/>
  <c r="CI90"/>
  <c r="CM160"/>
  <c r="CM90"/>
  <c r="CQ160"/>
  <c r="CQ90"/>
  <c r="CU160"/>
  <c r="CU90"/>
  <c r="CY160"/>
  <c r="CY90"/>
  <c r="DC160"/>
  <c r="DC90"/>
  <c r="DG160"/>
  <c r="DG90"/>
  <c r="AT161"/>
  <c r="AT91"/>
  <c r="AX161"/>
  <c r="AX91"/>
  <c r="BB161"/>
  <c r="BB91"/>
  <c r="BF161"/>
  <c r="BF91"/>
  <c r="BJ161"/>
  <c r="BJ91"/>
  <c r="BN161"/>
  <c r="BN91"/>
  <c r="BR161"/>
  <c r="BR91"/>
  <c r="BV161"/>
  <c r="BV91"/>
  <c r="BZ161"/>
  <c r="BZ91"/>
  <c r="CD161"/>
  <c r="CD91"/>
  <c r="CH161"/>
  <c r="CH91"/>
  <c r="CL161"/>
  <c r="CL91"/>
  <c r="CP161"/>
  <c r="CP91"/>
  <c r="CT161"/>
  <c r="CT91"/>
  <c r="CX161"/>
  <c r="CX91"/>
  <c r="DB161"/>
  <c r="DB91"/>
  <c r="DF161"/>
  <c r="DF91"/>
  <c r="AS162"/>
  <c r="AS92"/>
  <c r="AW162"/>
  <c r="AW92"/>
  <c r="BA162"/>
  <c r="BA92"/>
  <c r="BE162"/>
  <c r="BE92"/>
  <c r="BI162"/>
  <c r="BI92"/>
  <c r="BM162"/>
  <c r="BM92"/>
  <c r="BQ162"/>
  <c r="BQ92"/>
  <c r="BU162"/>
  <c r="BU92"/>
  <c r="BY162"/>
  <c r="BY92"/>
  <c r="CC162"/>
  <c r="CC92"/>
  <c r="CG162"/>
  <c r="CG92"/>
  <c r="CK162"/>
  <c r="CK92"/>
  <c r="CO162"/>
  <c r="CO92"/>
  <c r="CS162"/>
  <c r="CS92"/>
  <c r="CW162"/>
  <c r="CW92"/>
  <c r="DA162"/>
  <c r="DA92"/>
  <c r="DE162"/>
  <c r="DE92"/>
  <c r="AR163"/>
  <c r="AV163"/>
  <c r="AV93"/>
  <c r="AZ163"/>
  <c r="AZ93"/>
  <c r="BD163"/>
  <c r="BD93"/>
  <c r="BH163"/>
  <c r="BH93"/>
  <c r="BL163"/>
  <c r="BL93"/>
  <c r="BP163"/>
  <c r="BP93"/>
  <c r="BT163"/>
  <c r="BT93"/>
  <c r="BX163"/>
  <c r="BX93"/>
  <c r="CB163"/>
  <c r="CB93"/>
  <c r="CF163"/>
  <c r="CF93"/>
  <c r="CJ163"/>
  <c r="CJ93"/>
  <c r="CN163"/>
  <c r="CN93"/>
  <c r="CR163"/>
  <c r="CR93"/>
  <c r="CV163"/>
  <c r="CV93"/>
  <c r="CZ163"/>
  <c r="CZ93"/>
  <c r="DD163"/>
  <c r="DD93"/>
  <c r="DH163"/>
  <c r="DH93"/>
  <c r="AQ164"/>
  <c r="AQ94"/>
  <c r="AU164"/>
  <c r="AU94"/>
  <c r="AY164"/>
  <c r="AY94"/>
  <c r="BC164"/>
  <c r="BC94"/>
  <c r="BG164"/>
  <c r="BG94"/>
  <c r="BK164"/>
  <c r="BK94"/>
  <c r="BO164"/>
  <c r="BO94"/>
  <c r="BS164"/>
  <c r="BS94"/>
  <c r="BW164"/>
  <c r="BW94"/>
  <c r="CA164"/>
  <c r="CA94"/>
  <c r="CE164"/>
  <c r="CE94"/>
  <c r="CI164"/>
  <c r="CI94"/>
  <c r="CM164"/>
  <c r="CM94"/>
  <c r="CQ164"/>
  <c r="CQ94"/>
  <c r="CU164"/>
  <c r="CU94"/>
  <c r="CY164"/>
  <c r="CY94"/>
  <c r="DC164"/>
  <c r="DC94"/>
  <c r="DG164"/>
  <c r="DG94"/>
  <c r="AT165"/>
  <c r="AT95"/>
  <c r="AX165"/>
  <c r="AX95"/>
  <c r="BB165"/>
  <c r="BB95"/>
  <c r="BF165"/>
  <c r="BF95"/>
  <c r="BJ165"/>
  <c r="BJ95"/>
  <c r="BN165"/>
  <c r="BN95"/>
  <c r="BR165"/>
  <c r="BR95"/>
  <c r="BV165"/>
  <c r="BV95"/>
  <c r="BZ165"/>
  <c r="BZ95"/>
  <c r="CD165"/>
  <c r="CD95"/>
  <c r="CH165"/>
  <c r="CH95"/>
  <c r="CL165"/>
  <c r="CL95"/>
  <c r="CP165"/>
  <c r="CP95"/>
  <c r="CT165"/>
  <c r="CT95"/>
  <c r="CX165"/>
  <c r="CX95"/>
  <c r="DB165"/>
  <c r="DB95"/>
  <c r="DF165"/>
  <c r="DF95"/>
  <c r="AS166"/>
  <c r="AS96"/>
  <c r="AW166"/>
  <c r="AW96"/>
  <c r="BA166"/>
  <c r="BA96"/>
  <c r="BE166"/>
  <c r="BE96"/>
  <c r="BI166"/>
  <c r="BI96"/>
  <c r="BM166"/>
  <c r="BM96"/>
  <c r="BQ166"/>
  <c r="BQ96"/>
  <c r="BU166"/>
  <c r="BU96"/>
  <c r="BY166"/>
  <c r="BY96"/>
  <c r="CC166"/>
  <c r="CC96"/>
  <c r="CG166"/>
  <c r="CG96"/>
  <c r="CK166"/>
  <c r="CK96"/>
  <c r="CO166"/>
  <c r="CO96"/>
  <c r="CS166"/>
  <c r="CS96"/>
  <c r="CW166"/>
  <c r="CW96"/>
  <c r="DA166"/>
  <c r="DA96"/>
  <c r="DE166"/>
  <c r="DE96"/>
  <c r="AR167"/>
  <c r="AV167"/>
  <c r="AV97"/>
  <c r="AZ167"/>
  <c r="AZ97"/>
  <c r="BD167"/>
  <c r="BD97"/>
  <c r="BH167"/>
  <c r="BH97"/>
  <c r="BL167"/>
  <c r="BL97"/>
  <c r="BP167"/>
  <c r="BP97"/>
  <c r="BT167"/>
  <c r="BT97"/>
  <c r="BX167"/>
  <c r="BX97"/>
  <c r="CB167"/>
  <c r="CB97"/>
  <c r="CF167"/>
  <c r="CF97"/>
  <c r="CJ167"/>
  <c r="CJ97"/>
  <c r="CN167"/>
  <c r="CN97"/>
  <c r="CR167"/>
  <c r="CR97"/>
  <c r="CV167"/>
  <c r="CV97"/>
  <c r="CZ167"/>
  <c r="CZ97"/>
  <c r="DD167"/>
  <c r="DD97"/>
  <c r="DH167"/>
  <c r="DH97"/>
  <c r="AQ168"/>
  <c r="AQ98"/>
  <c r="AU168"/>
  <c r="AU98"/>
  <c r="AY168"/>
  <c r="AY98"/>
  <c r="BC168"/>
  <c r="BC98"/>
  <c r="BG168"/>
  <c r="BG98"/>
  <c r="BK168"/>
  <c r="BK98"/>
  <c r="BO168"/>
  <c r="BO98"/>
  <c r="BS168"/>
  <c r="BS98"/>
  <c r="BW168"/>
  <c r="BW98"/>
  <c r="CA168"/>
  <c r="CA98"/>
  <c r="CE168"/>
  <c r="CE98"/>
  <c r="CI168"/>
  <c r="CI98"/>
  <c r="CM168"/>
  <c r="CM98"/>
  <c r="CQ168"/>
  <c r="CQ98"/>
  <c r="CU168"/>
  <c r="CU98"/>
  <c r="CY168"/>
  <c r="CY98"/>
  <c r="DC168"/>
  <c r="DC98"/>
  <c r="DG168"/>
  <c r="DG98"/>
  <c r="AT169"/>
  <c r="AT99"/>
  <c r="AX169"/>
  <c r="AX99"/>
  <c r="BB169"/>
  <c r="BB99"/>
  <c r="BF169"/>
  <c r="BF99"/>
  <c r="BJ169"/>
  <c r="BJ99"/>
  <c r="BN169"/>
  <c r="BN99"/>
  <c r="BR169"/>
  <c r="BR99"/>
  <c r="BV169"/>
  <c r="BV99"/>
  <c r="BZ169"/>
  <c r="BZ99"/>
  <c r="CD169"/>
  <c r="CD99"/>
  <c r="CH169"/>
  <c r="CH99"/>
  <c r="CL169"/>
  <c r="CL99"/>
  <c r="CP169"/>
  <c r="CP99"/>
  <c r="CT169"/>
  <c r="CT99"/>
  <c r="CX169"/>
  <c r="CX99"/>
  <c r="DB169"/>
  <c r="DB99"/>
  <c r="DF169"/>
  <c r="DF99"/>
  <c r="AS170"/>
  <c r="AS100"/>
  <c r="AW170"/>
  <c r="AW100"/>
  <c r="BA170"/>
  <c r="BA100"/>
  <c r="BE170"/>
  <c r="BE100"/>
  <c r="BI170"/>
  <c r="BI100"/>
  <c r="BM170"/>
  <c r="BM100"/>
  <c r="BQ170"/>
  <c r="BQ100"/>
  <c r="BU170"/>
  <c r="BU100"/>
  <c r="BY170"/>
  <c r="BY100"/>
  <c r="CC170"/>
  <c r="CC100"/>
  <c r="CG170"/>
  <c r="CG100"/>
  <c r="CK170"/>
  <c r="CK100"/>
  <c r="CO170"/>
  <c r="CO100"/>
  <c r="CS170"/>
  <c r="CS100"/>
  <c r="CW170"/>
  <c r="CW100"/>
  <c r="DA170"/>
  <c r="DA100"/>
  <c r="DE170"/>
  <c r="DE100"/>
  <c r="AR171"/>
  <c r="AV171"/>
  <c r="AV101"/>
  <c r="AZ171"/>
  <c r="AZ101"/>
  <c r="BD171"/>
  <c r="BD101"/>
  <c r="BH171"/>
  <c r="BH101"/>
  <c r="BL171"/>
  <c r="BL101"/>
  <c r="BP171"/>
  <c r="BP101"/>
  <c r="BT171"/>
  <c r="BT101"/>
  <c r="BX171"/>
  <c r="BX101"/>
  <c r="CB171"/>
  <c r="CB101"/>
  <c r="CF171"/>
  <c r="CF101"/>
  <c r="CJ171"/>
  <c r="CJ101"/>
  <c r="CN171"/>
  <c r="CN101"/>
  <c r="CR171"/>
  <c r="CR101"/>
  <c r="CV171"/>
  <c r="CV101"/>
  <c r="CZ171"/>
  <c r="CZ101"/>
  <c r="DD171"/>
  <c r="DD101"/>
  <c r="DH171"/>
  <c r="DH101"/>
  <c r="AQ172"/>
  <c r="AQ102"/>
  <c r="AU172"/>
  <c r="AU102"/>
  <c r="AY172"/>
  <c r="AY102"/>
  <c r="BC172"/>
  <c r="BC102"/>
  <c r="BG172"/>
  <c r="BG102"/>
  <c r="BK172"/>
  <c r="BK102"/>
  <c r="BO172"/>
  <c r="BO102"/>
  <c r="BS172"/>
  <c r="BS102"/>
  <c r="BW172"/>
  <c r="BW102"/>
  <c r="CA172"/>
  <c r="CA102"/>
  <c r="CE172"/>
  <c r="CE102"/>
  <c r="CI172"/>
  <c r="CI102"/>
  <c r="CM172"/>
  <c r="CM102"/>
  <c r="CQ172"/>
  <c r="CQ102"/>
  <c r="CU172"/>
  <c r="CU102"/>
  <c r="CY172"/>
  <c r="CY102"/>
  <c r="DC172"/>
  <c r="DC102"/>
  <c r="DG172"/>
  <c r="DG102"/>
  <c r="AT173"/>
  <c r="AT103"/>
  <c r="AX173"/>
  <c r="AX103"/>
  <c r="BB173"/>
  <c r="BB103"/>
  <c r="BF173"/>
  <c r="BF103"/>
  <c r="BJ173"/>
  <c r="BJ103"/>
  <c r="BN173"/>
  <c r="BN103"/>
  <c r="BR173"/>
  <c r="BR103"/>
  <c r="BV173"/>
  <c r="BV103"/>
  <c r="BZ173"/>
  <c r="BZ103"/>
  <c r="CD173"/>
  <c r="CD103"/>
  <c r="CH173"/>
  <c r="CH103"/>
  <c r="CL173"/>
  <c r="CL103"/>
  <c r="CP173"/>
  <c r="CP103"/>
  <c r="CT173"/>
  <c r="CT103"/>
  <c r="CX173"/>
  <c r="CX103"/>
  <c r="DB173"/>
  <c r="DB103"/>
  <c r="DF173"/>
  <c r="DF103"/>
  <c r="AS174"/>
  <c r="AS104"/>
  <c r="AW174"/>
  <c r="AW104"/>
  <c r="BA174"/>
  <c r="BA104"/>
  <c r="BE174"/>
  <c r="BE104"/>
  <c r="BI174"/>
  <c r="BI104"/>
  <c r="BM174"/>
  <c r="BM104"/>
  <c r="BQ174"/>
  <c r="BQ104"/>
  <c r="BU174"/>
  <c r="BU104"/>
  <c r="BY174"/>
  <c r="BY104"/>
  <c r="CC174"/>
  <c r="CC104"/>
  <c r="CG174"/>
  <c r="CG104"/>
  <c r="CK174"/>
  <c r="CK104"/>
  <c r="CO174"/>
  <c r="CO104"/>
  <c r="CS174"/>
  <c r="CS104"/>
  <c r="CW174"/>
  <c r="CW104"/>
  <c r="DA174"/>
  <c r="DA104"/>
  <c r="DE174"/>
  <c r="DE104"/>
  <c r="AR175"/>
  <c r="AV175"/>
  <c r="AV105"/>
  <c r="AZ175"/>
  <c r="AZ105"/>
  <c r="BD175"/>
  <c r="BD105"/>
  <c r="BH175"/>
  <c r="BH105"/>
  <c r="BL175"/>
  <c r="BL105"/>
  <c r="BP175"/>
  <c r="BP105"/>
  <c r="BT175"/>
  <c r="BT105"/>
  <c r="BX175"/>
  <c r="BX105"/>
  <c r="CB175"/>
  <c r="CB105"/>
  <c r="CF175"/>
  <c r="CF105"/>
  <c r="CJ175"/>
  <c r="CJ105"/>
  <c r="CN175"/>
  <c r="CN105"/>
  <c r="CR175"/>
  <c r="CR105"/>
  <c r="CV175"/>
  <c r="CV105"/>
  <c r="CZ175"/>
  <c r="CZ105"/>
  <c r="DD175"/>
  <c r="DD105"/>
  <c r="DH175"/>
  <c r="DH105"/>
  <c r="AQ176"/>
  <c r="AQ106"/>
  <c r="AU176"/>
  <c r="AU106"/>
  <c r="AY176"/>
  <c r="AY106"/>
  <c r="BC176"/>
  <c r="BC106"/>
  <c r="BG176"/>
  <c r="BG106"/>
  <c r="BK176"/>
  <c r="BK106"/>
  <c r="BO176"/>
  <c r="BO106"/>
  <c r="BS176"/>
  <c r="BS106"/>
  <c r="BW176"/>
  <c r="BW106"/>
  <c r="CA176"/>
  <c r="CA106"/>
  <c r="CE176"/>
  <c r="CE106"/>
  <c r="CI176"/>
  <c r="CI106"/>
  <c r="CM176"/>
  <c r="CM106"/>
  <c r="CQ176"/>
  <c r="CQ106"/>
  <c r="CU176"/>
  <c r="CU106"/>
  <c r="CY176"/>
  <c r="CY106"/>
  <c r="DC176"/>
  <c r="DC106"/>
  <c r="DG176"/>
  <c r="DG106"/>
  <c r="AT177"/>
  <c r="AT107"/>
  <c r="AX177"/>
  <c r="AX107"/>
  <c r="BB177"/>
  <c r="BB107"/>
  <c r="BF177"/>
  <c r="BF107"/>
  <c r="BJ177"/>
  <c r="BJ107"/>
  <c r="BN177"/>
  <c r="BN107"/>
  <c r="BR177"/>
  <c r="BR107"/>
  <c r="BV177"/>
  <c r="BV107"/>
  <c r="BZ177"/>
  <c r="BZ107"/>
  <c r="CD177"/>
  <c r="CD107"/>
  <c r="CH177"/>
  <c r="CH107"/>
  <c r="CL177"/>
  <c r="CL107"/>
  <c r="CP177"/>
  <c r="CP107"/>
  <c r="CT177"/>
  <c r="CT107"/>
  <c r="CX177"/>
  <c r="CX107"/>
  <c r="DB177"/>
  <c r="DB107"/>
  <c r="DF177"/>
  <c r="DF107"/>
  <c r="AS178"/>
  <c r="AS108"/>
  <c r="AW178"/>
  <c r="AW108"/>
  <c r="BA178"/>
  <c r="BA108"/>
  <c r="BE178"/>
  <c r="BE108"/>
  <c r="BI178"/>
  <c r="BI108"/>
  <c r="BM178"/>
  <c r="BM108"/>
  <c r="BQ178"/>
  <c r="BQ108"/>
  <c r="BU178"/>
  <c r="BU108"/>
  <c r="BY178"/>
  <c r="BY108"/>
  <c r="CC178"/>
  <c r="CC108"/>
  <c r="CG178"/>
  <c r="CG108"/>
  <c r="CK178"/>
  <c r="CK108"/>
  <c r="CO178"/>
  <c r="CO108"/>
  <c r="CS178"/>
  <c r="CS108"/>
  <c r="CW178"/>
  <c r="CW108"/>
  <c r="DA178"/>
  <c r="DA108"/>
  <c r="DE178"/>
  <c r="DE108"/>
  <c r="AR179"/>
  <c r="AV179"/>
  <c r="AV109"/>
  <c r="AZ179"/>
  <c r="AZ109"/>
  <c r="BD179"/>
  <c r="BD109"/>
  <c r="BH179"/>
  <c r="BH109"/>
  <c r="BL179"/>
  <c r="BL109"/>
  <c r="BP179"/>
  <c r="BP109"/>
  <c r="BT179"/>
  <c r="BT109"/>
  <c r="BX179"/>
  <c r="BX109"/>
  <c r="CB179"/>
  <c r="CB109"/>
  <c r="CF179"/>
  <c r="CF109"/>
  <c r="CJ179"/>
  <c r="CJ109"/>
  <c r="CN179"/>
  <c r="CN109"/>
  <c r="CR179"/>
  <c r="CR109"/>
  <c r="CV179"/>
  <c r="CV109"/>
  <c r="CZ179"/>
  <c r="CZ109"/>
  <c r="DD179"/>
  <c r="DD109"/>
  <c r="DH179"/>
  <c r="DH109"/>
  <c r="AQ180"/>
  <c r="AQ110"/>
  <c r="AU180"/>
  <c r="AU110"/>
  <c r="AY180"/>
  <c r="AY110"/>
  <c r="BC180"/>
  <c r="BC110"/>
  <c r="BG180"/>
  <c r="BG110"/>
  <c r="BK180"/>
  <c r="BK110"/>
  <c r="BO180"/>
  <c r="BO110"/>
  <c r="BS180"/>
  <c r="BS110"/>
  <c r="BW180"/>
  <c r="BW110"/>
  <c r="CA180"/>
  <c r="CA110"/>
  <c r="CE180"/>
  <c r="CE110"/>
  <c r="CI180"/>
  <c r="CI110"/>
  <c r="CM180"/>
  <c r="CM110"/>
  <c r="CQ180"/>
  <c r="CQ110"/>
  <c r="CU180"/>
  <c r="CU110"/>
  <c r="CY180"/>
  <c r="CY110"/>
  <c r="DC180"/>
  <c r="DC110"/>
  <c r="DG180"/>
  <c r="DG110"/>
  <c r="AT181"/>
  <c r="AT111"/>
  <c r="AX181"/>
  <c r="AX111"/>
  <c r="BB181"/>
  <c r="BB111"/>
  <c r="BF181"/>
  <c r="BF111"/>
  <c r="BJ181"/>
  <c r="BJ111"/>
  <c r="BN181"/>
  <c r="BN111"/>
  <c r="BR181"/>
  <c r="BR111"/>
  <c r="BV181"/>
  <c r="BV111"/>
  <c r="BZ181"/>
  <c r="BZ111"/>
  <c r="CD181"/>
  <c r="CD111"/>
  <c r="CH181"/>
  <c r="CH111"/>
  <c r="CL181"/>
  <c r="CL111"/>
  <c r="CP181"/>
  <c r="CP111"/>
  <c r="CT181"/>
  <c r="CT111"/>
  <c r="CX181"/>
  <c r="CX111"/>
  <c r="DB181"/>
  <c r="DB111"/>
  <c r="DF181"/>
  <c r="DF111"/>
  <c r="AS182"/>
  <c r="AS112"/>
  <c r="AW182"/>
  <c r="AW112"/>
  <c r="BA182"/>
  <c r="BA112"/>
  <c r="BE182"/>
  <c r="BE112"/>
  <c r="BI182"/>
  <c r="BI112"/>
  <c r="BM182"/>
  <c r="BM112"/>
  <c r="BQ182"/>
  <c r="BQ112"/>
  <c r="BU182"/>
  <c r="BU112"/>
  <c r="BY182"/>
  <c r="BY112"/>
  <c r="CC182"/>
  <c r="CC112"/>
  <c r="CG182"/>
  <c r="CG112"/>
  <c r="CK182"/>
  <c r="CK112"/>
  <c r="CO182"/>
  <c r="CO112"/>
  <c r="CS182"/>
  <c r="CS112"/>
  <c r="CW182"/>
  <c r="CW112"/>
  <c r="DA182"/>
  <c r="DA112"/>
  <c r="DE182"/>
  <c r="DE112"/>
  <c r="AR183"/>
  <c r="AV183"/>
  <c r="AV113"/>
  <c r="AZ183"/>
  <c r="AZ113"/>
  <c r="BD183"/>
  <c r="BD113"/>
  <c r="BH183"/>
  <c r="BH113"/>
  <c r="BL183"/>
  <c r="BL113"/>
  <c r="BP183"/>
  <c r="BP113"/>
  <c r="BT183"/>
  <c r="BT113"/>
  <c r="BX183"/>
  <c r="BX113"/>
  <c r="CB183"/>
  <c r="CB113"/>
  <c r="CF183"/>
  <c r="CF113"/>
  <c r="CJ183"/>
  <c r="CJ113"/>
  <c r="CN183"/>
  <c r="CN113"/>
  <c r="CR183"/>
  <c r="CR113"/>
  <c r="CV183"/>
  <c r="CV113"/>
  <c r="CZ183"/>
  <c r="CZ113"/>
  <c r="DD183"/>
  <c r="DD113"/>
  <c r="DH183"/>
  <c r="DH113"/>
  <c r="AQ184"/>
  <c r="AQ114"/>
  <c r="AU184"/>
  <c r="AU114"/>
  <c r="AY184"/>
  <c r="AY114"/>
  <c r="BC184"/>
  <c r="BC114"/>
  <c r="BG184"/>
  <c r="BG114"/>
  <c r="BK184"/>
  <c r="BK114"/>
  <c r="BO184"/>
  <c r="BO114"/>
  <c r="BS184"/>
  <c r="BS114"/>
  <c r="BW184"/>
  <c r="BW114"/>
  <c r="CA184"/>
  <c r="CA114"/>
  <c r="CE184"/>
  <c r="CE114"/>
  <c r="CI184"/>
  <c r="CI114"/>
  <c r="CM184"/>
  <c r="CM114"/>
  <c r="CQ184"/>
  <c r="CQ114"/>
  <c r="CU184"/>
  <c r="CU114"/>
  <c r="CY184"/>
  <c r="CY114"/>
  <c r="DC184"/>
  <c r="DC114"/>
  <c r="DG184"/>
  <c r="DG114"/>
  <c r="AT185"/>
  <c r="AT115"/>
  <c r="AX185"/>
  <c r="AX115"/>
  <c r="BB185"/>
  <c r="BB115"/>
  <c r="BF185"/>
  <c r="BF115"/>
  <c r="BJ185"/>
  <c r="BJ115"/>
  <c r="BN185"/>
  <c r="BN115"/>
  <c r="BR185"/>
  <c r="BR115"/>
  <c r="BV185"/>
  <c r="BV115"/>
  <c r="BZ185"/>
  <c r="BZ115"/>
  <c r="CD185"/>
  <c r="CD115"/>
  <c r="CH185"/>
  <c r="CH115"/>
  <c r="CL185"/>
  <c r="CL115"/>
  <c r="CP185"/>
  <c r="CP115"/>
  <c r="CT185"/>
  <c r="CT115"/>
  <c r="CX185"/>
  <c r="CX115"/>
  <c r="DB185"/>
  <c r="DB115"/>
  <c r="DF185"/>
  <c r="DF115"/>
  <c r="AS186"/>
  <c r="AS116"/>
  <c r="AW186"/>
  <c r="AW116"/>
  <c r="BA186"/>
  <c r="BA116"/>
  <c r="BE186"/>
  <c r="BE116"/>
  <c r="BI186"/>
  <c r="BI116"/>
  <c r="BM186"/>
  <c r="BM116"/>
  <c r="BQ186"/>
  <c r="BQ116"/>
  <c r="BU186"/>
  <c r="BU116"/>
  <c r="BY186"/>
  <c r="BY116"/>
  <c r="CC186"/>
  <c r="CC116"/>
  <c r="CG186"/>
  <c r="CG116"/>
  <c r="CK186"/>
  <c r="CK116"/>
  <c r="CO186"/>
  <c r="CO116"/>
  <c r="CS186"/>
  <c r="CS116"/>
  <c r="CW186"/>
  <c r="CW116"/>
  <c r="DA186"/>
  <c r="DA116"/>
  <c r="DE186"/>
  <c r="DE116"/>
  <c r="AR187"/>
  <c r="AV187"/>
  <c r="AV117"/>
  <c r="AZ187"/>
  <c r="AZ117"/>
  <c r="BD187"/>
  <c r="BD117"/>
  <c r="BH187"/>
  <c r="BH117"/>
  <c r="BL187"/>
  <c r="BL117"/>
  <c r="BP187"/>
  <c r="BP117"/>
  <c r="BT187"/>
  <c r="BT117"/>
  <c r="BX187"/>
  <c r="BX117"/>
  <c r="CB187"/>
  <c r="CB117"/>
  <c r="CF187"/>
  <c r="CF117"/>
  <c r="CJ187"/>
  <c r="CJ117"/>
  <c r="CN187"/>
  <c r="CN117"/>
  <c r="CR187"/>
  <c r="CR117"/>
  <c r="CV187"/>
  <c r="CV117"/>
  <c r="CZ187"/>
  <c r="CZ117"/>
  <c r="DD187"/>
  <c r="DD117"/>
  <c r="DH187"/>
  <c r="DH117"/>
  <c r="AQ188"/>
  <c r="AQ118"/>
  <c r="AU188"/>
  <c r="AU118"/>
  <c r="AY188"/>
  <c r="AY118"/>
  <c r="BC188"/>
  <c r="BC118"/>
  <c r="BG188"/>
  <c r="BG118"/>
  <c r="BK188"/>
  <c r="BK118"/>
  <c r="BO188"/>
  <c r="BO118"/>
  <c r="BS188"/>
  <c r="BS118"/>
  <c r="BW188"/>
  <c r="BW118"/>
  <c r="CA188"/>
  <c r="CA118"/>
  <c r="CE188"/>
  <c r="CE118"/>
  <c r="CI188"/>
  <c r="CI118"/>
  <c r="CM188"/>
  <c r="CM118"/>
  <c r="CQ188"/>
  <c r="CQ118"/>
  <c r="CU188"/>
  <c r="CU118"/>
  <c r="CY188"/>
  <c r="CY118"/>
  <c r="DC188"/>
  <c r="DC118"/>
  <c r="DG188"/>
  <c r="DG118"/>
  <c r="AT189"/>
  <c r="AT119"/>
  <c r="AX189"/>
  <c r="AX119"/>
  <c r="BB189"/>
  <c r="BB119"/>
  <c r="BF189"/>
  <c r="BF119"/>
  <c r="BJ189"/>
  <c r="BJ119"/>
  <c r="BN189"/>
  <c r="BN119"/>
  <c r="BR189"/>
  <c r="BR119"/>
  <c r="BV189"/>
  <c r="BV119"/>
  <c r="BZ189"/>
  <c r="BZ119"/>
  <c r="CD189"/>
  <c r="CD119"/>
  <c r="CH189"/>
  <c r="CH119"/>
  <c r="CL189"/>
  <c r="CL119"/>
  <c r="CP189"/>
  <c r="CP119"/>
  <c r="CT189"/>
  <c r="CT119"/>
  <c r="CX189"/>
  <c r="CX119"/>
  <c r="DB189"/>
  <c r="DB119"/>
  <c r="DF189"/>
  <c r="DF119"/>
  <c r="AS190"/>
  <c r="AS120"/>
  <c r="AW190"/>
  <c r="AW120"/>
  <c r="BA190"/>
  <c r="BA120"/>
  <c r="BE190"/>
  <c r="BE120"/>
  <c r="BI190"/>
  <c r="BI120"/>
  <c r="BM190"/>
  <c r="BM120"/>
  <c r="BQ190"/>
  <c r="BQ120"/>
  <c r="BU190"/>
  <c r="BU120"/>
  <c r="BY190"/>
  <c r="BY120"/>
  <c r="CC190"/>
  <c r="CC120"/>
  <c r="CG190"/>
  <c r="CG120"/>
  <c r="CK190"/>
  <c r="CK120"/>
  <c r="CO190"/>
  <c r="CO120"/>
  <c r="CS190"/>
  <c r="CS120"/>
  <c r="CW190"/>
  <c r="CW120"/>
  <c r="DA190"/>
  <c r="DA120"/>
  <c r="DE190"/>
  <c r="DE120"/>
  <c r="AV191"/>
  <c r="AV121"/>
  <c r="AZ191"/>
  <c r="AZ121"/>
  <c r="BD191"/>
  <c r="BD121"/>
  <c r="BH191"/>
  <c r="BH121"/>
  <c r="BL191"/>
  <c r="BL121"/>
  <c r="BP191"/>
  <c r="BP121"/>
  <c r="BT191"/>
  <c r="BT121"/>
  <c r="BX191"/>
  <c r="BX121"/>
  <c r="CB191"/>
  <c r="CB121"/>
  <c r="CF191"/>
  <c r="CF121"/>
  <c r="CJ191"/>
  <c r="CJ121"/>
  <c r="CN191"/>
  <c r="CN121"/>
  <c r="CR191"/>
  <c r="CR121"/>
  <c r="CV191"/>
  <c r="CV121"/>
  <c r="CZ191"/>
  <c r="CZ121"/>
  <c r="DD191"/>
  <c r="DD121"/>
  <c r="DH191"/>
  <c r="DH121"/>
  <c r="AQ192"/>
  <c r="AQ122"/>
  <c r="AU192"/>
  <c r="AU122"/>
  <c r="AY192"/>
  <c r="AY122"/>
  <c r="BC192"/>
  <c r="BC122"/>
  <c r="BG192"/>
  <c r="BG122"/>
  <c r="BK192"/>
  <c r="BK122"/>
  <c r="BO192"/>
  <c r="BO122"/>
  <c r="BS192"/>
  <c r="BS122"/>
  <c r="BW192"/>
  <c r="BW122"/>
  <c r="CA192"/>
  <c r="CA122"/>
  <c r="CE192"/>
  <c r="CE122"/>
  <c r="CI192"/>
  <c r="CI122"/>
  <c r="CM192"/>
  <c r="CM122"/>
  <c r="CQ192"/>
  <c r="CQ122"/>
  <c r="CU192"/>
  <c r="CU122"/>
  <c r="CY192"/>
  <c r="CY122"/>
  <c r="DC192"/>
  <c r="DC122"/>
  <c r="DG192"/>
  <c r="DG122"/>
  <c r="AT193"/>
  <c r="AT123"/>
  <c r="AX193"/>
  <c r="AX123"/>
  <c r="BB193"/>
  <c r="BB123"/>
  <c r="BF193"/>
  <c r="BF123"/>
  <c r="BJ193"/>
  <c r="BJ123"/>
  <c r="BN193"/>
  <c r="BN123"/>
  <c r="BR193"/>
  <c r="BR123"/>
  <c r="BV193"/>
  <c r="BV123"/>
  <c r="BZ193"/>
  <c r="BZ123"/>
  <c r="CD193"/>
  <c r="CD123"/>
  <c r="CH193"/>
  <c r="CH123"/>
  <c r="CL193"/>
  <c r="CL123"/>
  <c r="CP193"/>
  <c r="CP123"/>
  <c r="CT193"/>
  <c r="CT123"/>
  <c r="CX193"/>
  <c r="CX123"/>
  <c r="DB193"/>
  <c r="DB123"/>
  <c r="DF193"/>
  <c r="DF123"/>
  <c r="AS194"/>
  <c r="AS124"/>
  <c r="AW194"/>
  <c r="AW124"/>
  <c r="BA194"/>
  <c r="BA124"/>
  <c r="BE194"/>
  <c r="BE124"/>
  <c r="BI194"/>
  <c r="BI124"/>
  <c r="BM194"/>
  <c r="BM124"/>
  <c r="BQ194"/>
  <c r="BQ124"/>
  <c r="BU194"/>
  <c r="BU124"/>
  <c r="BY194"/>
  <c r="BY124"/>
  <c r="CC194"/>
  <c r="CC124"/>
  <c r="CG194"/>
  <c r="CG124"/>
  <c r="CK194"/>
  <c r="CK124"/>
  <c r="CO194"/>
  <c r="CO124"/>
  <c r="CS194"/>
  <c r="CS124"/>
  <c r="CW194"/>
  <c r="CW124"/>
  <c r="DA194"/>
  <c r="DA124"/>
  <c r="DE194"/>
  <c r="DE124"/>
  <c r="AV195"/>
  <c r="AV125"/>
  <c r="AZ195"/>
  <c r="AZ125"/>
  <c r="BD195"/>
  <c r="BD125"/>
  <c r="BH195"/>
  <c r="BH125"/>
  <c r="BL195"/>
  <c r="BL125"/>
  <c r="BP195"/>
  <c r="BP125"/>
  <c r="BT195"/>
  <c r="BT125"/>
  <c r="BX195"/>
  <c r="BX125"/>
  <c r="CB195"/>
  <c r="CB125"/>
  <c r="CF195"/>
  <c r="CF125"/>
  <c r="CJ195"/>
  <c r="CJ125"/>
  <c r="CN195"/>
  <c r="CN125"/>
  <c r="CR195"/>
  <c r="CR125"/>
  <c r="CV195"/>
  <c r="CV125"/>
  <c r="CZ195"/>
  <c r="CZ125"/>
  <c r="DD195"/>
  <c r="DD125"/>
  <c r="DH195"/>
  <c r="DH125"/>
  <c r="AQ196"/>
  <c r="AQ126"/>
  <c r="AU196"/>
  <c r="AU126"/>
  <c r="AY196"/>
  <c r="AY126"/>
  <c r="BC196"/>
  <c r="BC126"/>
  <c r="BG196"/>
  <c r="BG126"/>
  <c r="BK196"/>
  <c r="BK126"/>
  <c r="BO196"/>
  <c r="BO126"/>
  <c r="BS196"/>
  <c r="BS126"/>
  <c r="BW196"/>
  <c r="BW126"/>
  <c r="CA196"/>
  <c r="CA126"/>
  <c r="CE196"/>
  <c r="CE126"/>
  <c r="CI196"/>
  <c r="CI126"/>
  <c r="CM196"/>
  <c r="CM126"/>
  <c r="CQ196"/>
  <c r="CQ126"/>
  <c r="CU196"/>
  <c r="CU126"/>
  <c r="CY196"/>
  <c r="CY126"/>
  <c r="DC196"/>
  <c r="DC126"/>
  <c r="DG196"/>
  <c r="DG126"/>
  <c r="AV66"/>
  <c r="BD66"/>
  <c r="BL66"/>
  <c r="BT66"/>
  <c r="CC66"/>
  <c r="CS66"/>
  <c r="AQ67"/>
  <c r="BH67"/>
  <c r="BX67"/>
  <c r="CN67"/>
  <c r="DD67"/>
  <c r="BC68"/>
  <c r="BS68"/>
  <c r="CI68"/>
  <c r="CY68"/>
  <c r="AQ138"/>
  <c r="AQ68"/>
  <c r="AT139"/>
  <c r="AS69"/>
  <c r="AX139"/>
  <c r="AW69"/>
  <c r="BB139"/>
  <c r="BA69"/>
  <c r="BF139"/>
  <c r="BE69"/>
  <c r="BJ139"/>
  <c r="BI69"/>
  <c r="BN139"/>
  <c r="BM69"/>
  <c r="BR139"/>
  <c r="BQ69"/>
  <c r="BV139"/>
  <c r="BU69"/>
  <c r="BZ139"/>
  <c r="BY69"/>
  <c r="CD139"/>
  <c r="CC69"/>
  <c r="CH139"/>
  <c r="CG69"/>
  <c r="CL139"/>
  <c r="CK69"/>
  <c r="CP139"/>
  <c r="CO69"/>
  <c r="CT139"/>
  <c r="CS69"/>
  <c r="CX139"/>
  <c r="CW69"/>
  <c r="DB139"/>
  <c r="DA69"/>
  <c r="DF139"/>
  <c r="DE69"/>
  <c r="AW140"/>
  <c r="AV70"/>
  <c r="BA140"/>
  <c r="AZ70"/>
  <c r="BE140"/>
  <c r="BD70"/>
  <c r="BI140"/>
  <c r="BH70"/>
  <c r="BM140"/>
  <c r="BL70"/>
  <c r="BQ140"/>
  <c r="BP70"/>
  <c r="BU140"/>
  <c r="BT70"/>
  <c r="BY140"/>
  <c r="BX70"/>
  <c r="CC140"/>
  <c r="CB70"/>
  <c r="CG140"/>
  <c r="CF70"/>
  <c r="CK140"/>
  <c r="CJ70"/>
  <c r="CO140"/>
  <c r="CN70"/>
  <c r="CS140"/>
  <c r="CR70"/>
  <c r="CW140"/>
  <c r="CV70"/>
  <c r="DA140"/>
  <c r="CZ70"/>
  <c r="DE140"/>
  <c r="DD70"/>
  <c r="DH70"/>
  <c r="AQ141"/>
  <c r="AQ71"/>
  <c r="AU141"/>
  <c r="AU71"/>
  <c r="AY141"/>
  <c r="AY71"/>
  <c r="BC141"/>
  <c r="BC71"/>
  <c r="BG141"/>
  <c r="BG71"/>
  <c r="BK141"/>
  <c r="BK71"/>
  <c r="BO141"/>
  <c r="BO71"/>
  <c r="BS141"/>
  <c r="BS71"/>
  <c r="BW141"/>
  <c r="BW71"/>
  <c r="CA141"/>
  <c r="CA71"/>
  <c r="CE141"/>
  <c r="CE71"/>
  <c r="CI141"/>
  <c r="CI71"/>
  <c r="CM141"/>
  <c r="CM71"/>
  <c r="CQ141"/>
  <c r="CQ71"/>
  <c r="CU141"/>
  <c r="CU71"/>
  <c r="CY141"/>
  <c r="CY71"/>
  <c r="DC141"/>
  <c r="DC71"/>
  <c r="DG141"/>
  <c r="DG71"/>
  <c r="AT142"/>
  <c r="AT72"/>
  <c r="AX142"/>
  <c r="AX72"/>
  <c r="BB142"/>
  <c r="BB72"/>
  <c r="BF142"/>
  <c r="BF72"/>
  <c r="BJ142"/>
  <c r="BJ72"/>
  <c r="BN142"/>
  <c r="BN72"/>
  <c r="BR142"/>
  <c r="BR72"/>
  <c r="BV142"/>
  <c r="BV72"/>
  <c r="BZ142"/>
  <c r="BZ72"/>
  <c r="CD142"/>
  <c r="CD72"/>
  <c r="CH142"/>
  <c r="CH72"/>
  <c r="CL142"/>
  <c r="CL72"/>
  <c r="CP142"/>
  <c r="CP72"/>
  <c r="CT142"/>
  <c r="CT72"/>
  <c r="CX142"/>
  <c r="CX72"/>
  <c r="DB142"/>
  <c r="DB72"/>
  <c r="DF142"/>
  <c r="DF72"/>
  <c r="AT143"/>
  <c r="AS73"/>
  <c r="AX143"/>
  <c r="AW73"/>
  <c r="BB143"/>
  <c r="BA73"/>
  <c r="BF143"/>
  <c r="BE73"/>
  <c r="BJ143"/>
  <c r="BI73"/>
  <c r="BN143"/>
  <c r="BM73"/>
  <c r="BR143"/>
  <c r="BQ73"/>
  <c r="BV143"/>
  <c r="BU73"/>
  <c r="BZ143"/>
  <c r="BY73"/>
  <c r="CD143"/>
  <c r="CC73"/>
  <c r="CH143"/>
  <c r="CG73"/>
  <c r="CL143"/>
  <c r="CK73"/>
  <c r="CP143"/>
  <c r="CO73"/>
  <c r="CT143"/>
  <c r="CS73"/>
  <c r="CX143"/>
  <c r="CW73"/>
  <c r="DB143"/>
  <c r="DA73"/>
  <c r="DF143"/>
  <c r="DE73"/>
  <c r="AV144"/>
  <c r="AV74"/>
  <c r="AZ144"/>
  <c r="AZ74"/>
  <c r="BD144"/>
  <c r="BD74"/>
  <c r="BH144"/>
  <c r="BH74"/>
  <c r="BL144"/>
  <c r="BL74"/>
  <c r="BP144"/>
  <c r="BP74"/>
  <c r="BT144"/>
  <c r="BT74"/>
  <c r="BX144"/>
  <c r="BX74"/>
  <c r="CB144"/>
  <c r="CB74"/>
  <c r="CF144"/>
  <c r="CF74"/>
  <c r="CJ144"/>
  <c r="CJ74"/>
  <c r="CN144"/>
  <c r="CN74"/>
  <c r="CR144"/>
  <c r="CR74"/>
  <c r="CV144"/>
  <c r="CV74"/>
  <c r="CZ144"/>
  <c r="CZ74"/>
  <c r="DD144"/>
  <c r="DD74"/>
  <c r="DH144"/>
  <c r="DH74"/>
  <c r="AQ145"/>
  <c r="AQ75"/>
  <c r="AU145"/>
  <c r="AU75"/>
  <c r="AY145"/>
  <c r="AY75"/>
  <c r="BC145"/>
  <c r="BC75"/>
  <c r="BG145"/>
  <c r="BG75"/>
  <c r="BK145"/>
  <c r="BK75"/>
  <c r="BO145"/>
  <c r="BO75"/>
  <c r="BS145"/>
  <c r="BS75"/>
  <c r="BW145"/>
  <c r="BW75"/>
  <c r="CA145"/>
  <c r="CA75"/>
  <c r="CE145"/>
  <c r="CE75"/>
  <c r="CI145"/>
  <c r="CI75"/>
  <c r="CM145"/>
  <c r="CM75"/>
  <c r="CQ145"/>
  <c r="CQ75"/>
  <c r="CU145"/>
  <c r="CU75"/>
  <c r="CY145"/>
  <c r="CY75"/>
  <c r="DC145"/>
  <c r="DC75"/>
  <c r="DG145"/>
  <c r="DG75"/>
  <c r="AT146"/>
  <c r="AT76"/>
  <c r="AX146"/>
  <c r="AX76"/>
  <c r="BB146"/>
  <c r="BB76"/>
  <c r="BF146"/>
  <c r="BF76"/>
  <c r="BJ146"/>
  <c r="BJ76"/>
  <c r="BN146"/>
  <c r="BN76"/>
  <c r="BR146"/>
  <c r="BR76"/>
  <c r="BV146"/>
  <c r="BV76"/>
  <c r="BZ146"/>
  <c r="BZ76"/>
  <c r="CD146"/>
  <c r="CD76"/>
  <c r="CH146"/>
  <c r="CH76"/>
  <c r="CL146"/>
  <c r="CL76"/>
  <c r="CP146"/>
  <c r="CP76"/>
  <c r="CT146"/>
  <c r="CT76"/>
  <c r="CX146"/>
  <c r="CX76"/>
  <c r="DB146"/>
  <c r="DB76"/>
  <c r="DF146"/>
  <c r="DF76"/>
  <c r="AS147"/>
  <c r="AS77"/>
  <c r="AW147"/>
  <c r="AW77"/>
  <c r="BA147"/>
  <c r="BA77"/>
  <c r="BE147"/>
  <c r="BE77"/>
  <c r="BI147"/>
  <c r="BI77"/>
  <c r="BM147"/>
  <c r="BM77"/>
  <c r="BQ147"/>
  <c r="BQ77"/>
  <c r="BU147"/>
  <c r="BU77"/>
  <c r="BY147"/>
  <c r="BY77"/>
  <c r="CC147"/>
  <c r="CC77"/>
  <c r="CG147"/>
  <c r="CG77"/>
  <c r="CK147"/>
  <c r="CK77"/>
  <c r="CO147"/>
  <c r="CO77"/>
  <c r="CS147"/>
  <c r="CS77"/>
  <c r="CW147"/>
  <c r="CW77"/>
  <c r="DA147"/>
  <c r="DA77"/>
  <c r="DE147"/>
  <c r="DE77"/>
  <c r="AV148"/>
  <c r="AV78"/>
  <c r="AZ148"/>
  <c r="AZ78"/>
  <c r="BD148"/>
  <c r="BD78"/>
  <c r="BH148"/>
  <c r="BH78"/>
  <c r="BL148"/>
  <c r="BL78"/>
  <c r="BP148"/>
  <c r="BP78"/>
  <c r="BT148"/>
  <c r="BT78"/>
  <c r="BX148"/>
  <c r="BX78"/>
  <c r="CB148"/>
  <c r="CB78"/>
  <c r="CF148"/>
  <c r="CF78"/>
  <c r="CJ148"/>
  <c r="CJ78"/>
  <c r="CN148"/>
  <c r="CN78"/>
  <c r="CR148"/>
  <c r="CR78"/>
  <c r="CV148"/>
  <c r="CV78"/>
  <c r="CZ148"/>
  <c r="CZ78"/>
  <c r="DD148"/>
  <c r="DD78"/>
  <c r="DH148"/>
  <c r="DH78"/>
  <c r="AQ149"/>
  <c r="AQ79"/>
  <c r="AU149"/>
  <c r="AU79"/>
  <c r="AY149"/>
  <c r="AY79"/>
  <c r="BC149"/>
  <c r="BC79"/>
  <c r="BG149"/>
  <c r="BG79"/>
  <c r="BK149"/>
  <c r="BK79"/>
  <c r="BO149"/>
  <c r="BO79"/>
  <c r="BS149"/>
  <c r="BS79"/>
  <c r="BW149"/>
  <c r="BW79"/>
  <c r="CA149"/>
  <c r="CA79"/>
  <c r="CE149"/>
  <c r="CE79"/>
  <c r="CI149"/>
  <c r="CI79"/>
  <c r="CM149"/>
  <c r="CM79"/>
  <c r="CQ149"/>
  <c r="CQ79"/>
  <c r="CU149"/>
  <c r="CU79"/>
  <c r="CY149"/>
  <c r="CY79"/>
  <c r="DC149"/>
  <c r="DC79"/>
  <c r="DG149"/>
  <c r="DG79"/>
  <c r="AT150"/>
  <c r="AT80"/>
  <c r="AX150"/>
  <c r="AX80"/>
  <c r="BB150"/>
  <c r="BB80"/>
  <c r="BF150"/>
  <c r="BF80"/>
  <c r="BJ150"/>
  <c r="BJ80"/>
  <c r="BN150"/>
  <c r="BN80"/>
  <c r="BR150"/>
  <c r="BR80"/>
  <c r="BV150"/>
  <c r="BV80"/>
  <c r="BZ150"/>
  <c r="BZ80"/>
  <c r="CD150"/>
  <c r="CD80"/>
  <c r="CH150"/>
  <c r="CH80"/>
  <c r="CL150"/>
  <c r="CL80"/>
  <c r="CP150"/>
  <c r="CP80"/>
  <c r="CT150"/>
  <c r="CT80"/>
  <c r="CX150"/>
  <c r="CX80"/>
  <c r="DB150"/>
  <c r="DB80"/>
  <c r="DF150"/>
  <c r="DF80"/>
  <c r="AS151"/>
  <c r="AS81"/>
  <c r="AW151"/>
  <c r="AW81"/>
  <c r="BA151"/>
  <c r="BA81"/>
  <c r="BE151"/>
  <c r="BE81"/>
  <c r="BI151"/>
  <c r="BI81"/>
  <c r="BM151"/>
  <c r="BM81"/>
  <c r="BQ151"/>
  <c r="BQ81"/>
  <c r="BU151"/>
  <c r="BU81"/>
  <c r="BY151"/>
  <c r="BY81"/>
  <c r="CC151"/>
  <c r="CC81"/>
  <c r="CG151"/>
  <c r="CG81"/>
  <c r="CK151"/>
  <c r="CK81"/>
  <c r="CO151"/>
  <c r="CO81"/>
  <c r="CS151"/>
  <c r="CS81"/>
  <c r="CW151"/>
  <c r="CW81"/>
  <c r="DA151"/>
  <c r="DA81"/>
  <c r="DE151"/>
  <c r="DE81"/>
  <c r="AV152"/>
  <c r="AV82"/>
  <c r="AZ152"/>
  <c r="AZ82"/>
  <c r="BD152"/>
  <c r="BD82"/>
  <c r="BH152"/>
  <c r="BH82"/>
  <c r="BL152"/>
  <c r="BL82"/>
  <c r="BP152"/>
  <c r="BP82"/>
  <c r="BT152"/>
  <c r="BT82"/>
  <c r="BX152"/>
  <c r="BX82"/>
  <c r="CB152"/>
  <c r="CB82"/>
  <c r="CF152"/>
  <c r="CF82"/>
  <c r="CJ152"/>
  <c r="CJ82"/>
  <c r="CN152"/>
  <c r="CN82"/>
  <c r="CR152"/>
  <c r="CR82"/>
  <c r="CV152"/>
  <c r="CV82"/>
  <c r="CZ152"/>
  <c r="CZ82"/>
  <c r="DD152"/>
  <c r="DD82"/>
  <c r="DH152"/>
  <c r="DH82"/>
  <c r="AQ153"/>
  <c r="AQ83"/>
  <c r="AU153"/>
  <c r="AU83"/>
  <c r="AY153"/>
  <c r="AY83"/>
  <c r="BC153"/>
  <c r="BC83"/>
  <c r="BG153"/>
  <c r="BG83"/>
  <c r="BK153"/>
  <c r="BK83"/>
  <c r="BO153"/>
  <c r="BO83"/>
  <c r="BS153"/>
  <c r="BS83"/>
  <c r="BW153"/>
  <c r="BW83"/>
  <c r="CA153"/>
  <c r="CA83"/>
  <c r="CE153"/>
  <c r="CE83"/>
  <c r="CI153"/>
  <c r="CI83"/>
  <c r="CM153"/>
  <c r="CM83"/>
  <c r="CQ153"/>
  <c r="CQ83"/>
  <c r="CU153"/>
  <c r="CU83"/>
  <c r="CY153"/>
  <c r="CY83"/>
  <c r="DC153"/>
  <c r="DC83"/>
  <c r="DG153"/>
  <c r="DG83"/>
  <c r="AT154"/>
  <c r="AT84"/>
  <c r="AX154"/>
  <c r="AX84"/>
  <c r="BB154"/>
  <c r="BB84"/>
  <c r="BF154"/>
  <c r="BF84"/>
  <c r="BJ154"/>
  <c r="BJ84"/>
  <c r="BN154"/>
  <c r="BN84"/>
  <c r="BR154"/>
  <c r="BR84"/>
  <c r="BV154"/>
  <c r="BV84"/>
  <c r="BZ154"/>
  <c r="BZ84"/>
  <c r="CD154"/>
  <c r="CD84"/>
  <c r="CH154"/>
  <c r="CH84"/>
  <c r="CL154"/>
  <c r="CL84"/>
  <c r="CP154"/>
  <c r="CP84"/>
  <c r="CT154"/>
  <c r="CT84"/>
  <c r="CX154"/>
  <c r="CX84"/>
  <c r="DB154"/>
  <c r="DB84"/>
  <c r="DF154"/>
  <c r="DF84"/>
  <c r="AS155"/>
  <c r="AS85"/>
  <c r="AW155"/>
  <c r="AW85"/>
  <c r="BA155"/>
  <c r="BA85"/>
  <c r="BE155"/>
  <c r="BE85"/>
  <c r="BI155"/>
  <c r="BI85"/>
  <c r="BM155"/>
  <c r="BM85"/>
  <c r="BQ155"/>
  <c r="BQ85"/>
  <c r="BU155"/>
  <c r="BU85"/>
  <c r="BY155"/>
  <c r="BY85"/>
  <c r="CC155"/>
  <c r="CC85"/>
  <c r="CG155"/>
  <c r="CG85"/>
  <c r="CK155"/>
  <c r="CK85"/>
  <c r="CO155"/>
  <c r="CO85"/>
  <c r="CS155"/>
  <c r="CS85"/>
  <c r="CW155"/>
  <c r="CW85"/>
  <c r="DA155"/>
  <c r="DA85"/>
  <c r="DE155"/>
  <c r="DE85"/>
  <c r="AV156"/>
  <c r="AV86"/>
  <c r="AZ156"/>
  <c r="AZ86"/>
  <c r="BD156"/>
  <c r="BD86"/>
  <c r="BH156"/>
  <c r="BH86"/>
  <c r="BL156"/>
  <c r="BL86"/>
  <c r="BP156"/>
  <c r="BP86"/>
  <c r="BT156"/>
  <c r="BT86"/>
  <c r="BX156"/>
  <c r="BX86"/>
  <c r="CB156"/>
  <c r="CB86"/>
  <c r="CF156"/>
  <c r="CF86"/>
  <c r="CJ156"/>
  <c r="CJ86"/>
  <c r="CN156"/>
  <c r="CN86"/>
  <c r="CR156"/>
  <c r="CR86"/>
  <c r="CV156"/>
  <c r="CV86"/>
  <c r="CZ156"/>
  <c r="CZ86"/>
  <c r="DD156"/>
  <c r="DD86"/>
  <c r="DH156"/>
  <c r="DH86"/>
  <c r="AQ157"/>
  <c r="AQ87"/>
  <c r="AU157"/>
  <c r="AU87"/>
  <c r="AY157"/>
  <c r="AY87"/>
  <c r="BC157"/>
  <c r="BC87"/>
  <c r="BG157"/>
  <c r="BG87"/>
  <c r="BK157"/>
  <c r="BK87"/>
  <c r="BO157"/>
  <c r="BO87"/>
  <c r="BS157"/>
  <c r="BS87"/>
  <c r="BW157"/>
  <c r="BW87"/>
  <c r="CA157"/>
  <c r="CA87"/>
  <c r="CE157"/>
  <c r="CE87"/>
  <c r="CI157"/>
  <c r="CI87"/>
  <c r="CM157"/>
  <c r="CM87"/>
  <c r="CQ157"/>
  <c r="CQ87"/>
  <c r="CU157"/>
  <c r="CU87"/>
  <c r="CY157"/>
  <c r="CY87"/>
  <c r="DC157"/>
  <c r="DC87"/>
  <c r="DG157"/>
  <c r="DG87"/>
  <c r="AT158"/>
  <c r="AT88"/>
  <c r="AX158"/>
  <c r="AX88"/>
  <c r="BB158"/>
  <c r="BB88"/>
  <c r="BF158"/>
  <c r="BF88"/>
  <c r="BJ158"/>
  <c r="BJ88"/>
  <c r="BN158"/>
  <c r="BN88"/>
  <c r="BR158"/>
  <c r="BR88"/>
  <c r="BV158"/>
  <c r="BV88"/>
  <c r="BZ158"/>
  <c r="BZ88"/>
  <c r="CD158"/>
  <c r="CD88"/>
  <c r="CH158"/>
  <c r="CH88"/>
  <c r="CL158"/>
  <c r="CL88"/>
  <c r="CP158"/>
  <c r="CP88"/>
  <c r="CT158"/>
  <c r="CT88"/>
  <c r="CX158"/>
  <c r="CX88"/>
  <c r="DB158"/>
  <c r="DB88"/>
  <c r="DF158"/>
  <c r="DF88"/>
  <c r="AS159"/>
  <c r="AS89"/>
  <c r="AW159"/>
  <c r="AW89"/>
  <c r="BA159"/>
  <c r="BA89"/>
  <c r="BE159"/>
  <c r="BE89"/>
  <c r="BI159"/>
  <c r="BI89"/>
  <c r="BM159"/>
  <c r="BM89"/>
  <c r="BQ159"/>
  <c r="BQ89"/>
  <c r="BU159"/>
  <c r="BU89"/>
  <c r="BY159"/>
  <c r="BY89"/>
  <c r="CC159"/>
  <c r="CC89"/>
  <c r="CG159"/>
  <c r="CG89"/>
  <c r="CK159"/>
  <c r="CK89"/>
  <c r="CO159"/>
  <c r="CO89"/>
  <c r="CS159"/>
  <c r="CS89"/>
  <c r="CW159"/>
  <c r="CW89"/>
  <c r="DA159"/>
  <c r="DA89"/>
  <c r="DE159"/>
  <c r="DE89"/>
  <c r="AV160"/>
  <c r="AV90"/>
  <c r="AZ160"/>
  <c r="AZ90"/>
  <c r="BD160"/>
  <c r="BD90"/>
  <c r="BH160"/>
  <c r="BH90"/>
  <c r="BL160"/>
  <c r="BL90"/>
  <c r="BP160"/>
  <c r="BP90"/>
  <c r="BT160"/>
  <c r="BT90"/>
  <c r="BX160"/>
  <c r="BX90"/>
  <c r="CB160"/>
  <c r="CB90"/>
  <c r="CF160"/>
  <c r="CF90"/>
  <c r="CJ160"/>
  <c r="CJ90"/>
  <c r="CN160"/>
  <c r="CN90"/>
  <c r="CR160"/>
  <c r="CR90"/>
  <c r="CV160"/>
  <c r="CV90"/>
  <c r="CZ160"/>
  <c r="CZ90"/>
  <c r="DD160"/>
  <c r="DD90"/>
  <c r="DH160"/>
  <c r="DH90"/>
  <c r="AQ161"/>
  <c r="AQ91"/>
  <c r="AU161"/>
  <c r="AU91"/>
  <c r="AY161"/>
  <c r="AY91"/>
  <c r="BC161"/>
  <c r="BC91"/>
  <c r="BG161"/>
  <c r="BG91"/>
  <c r="BK161"/>
  <c r="BK91"/>
  <c r="BO161"/>
  <c r="BO91"/>
  <c r="BS161"/>
  <c r="BS91"/>
  <c r="BW161"/>
  <c r="BW91"/>
  <c r="CA161"/>
  <c r="CA91"/>
  <c r="CE161"/>
  <c r="CE91"/>
  <c r="CI161"/>
  <c r="CI91"/>
  <c r="CM161"/>
  <c r="CM91"/>
  <c r="CQ161"/>
  <c r="CQ91"/>
  <c r="CU161"/>
  <c r="CU91"/>
  <c r="CY161"/>
  <c r="CY91"/>
  <c r="DC161"/>
  <c r="DC91"/>
  <c r="DG161"/>
  <c r="DG91"/>
  <c r="AT162"/>
  <c r="AT92"/>
  <c r="AX162"/>
  <c r="AX92"/>
  <c r="BB162"/>
  <c r="BB92"/>
  <c r="BF162"/>
  <c r="BF92"/>
  <c r="BJ162"/>
  <c r="BJ92"/>
  <c r="BN162"/>
  <c r="BN92"/>
  <c r="BR162"/>
  <c r="BR92"/>
  <c r="BV162"/>
  <c r="BV92"/>
  <c r="BZ162"/>
  <c r="BZ92"/>
  <c r="CD162"/>
  <c r="CD92"/>
  <c r="CH162"/>
  <c r="CH92"/>
  <c r="CL162"/>
  <c r="CL92"/>
  <c r="CP162"/>
  <c r="CP92"/>
  <c r="CT162"/>
  <c r="CT92"/>
  <c r="CX162"/>
  <c r="CX92"/>
  <c r="DB162"/>
  <c r="DB92"/>
  <c r="DF162"/>
  <c r="DF92"/>
  <c r="AS163"/>
  <c r="AS93"/>
  <c r="AW163"/>
  <c r="AW93"/>
  <c r="BA163"/>
  <c r="BA93"/>
  <c r="BE163"/>
  <c r="BE93"/>
  <c r="BI163"/>
  <c r="BI93"/>
  <c r="BM163"/>
  <c r="BM93"/>
  <c r="BQ163"/>
  <c r="BQ93"/>
  <c r="BU163"/>
  <c r="BU93"/>
  <c r="BY163"/>
  <c r="BY93"/>
  <c r="CC163"/>
  <c r="CC93"/>
  <c r="CG163"/>
  <c r="CG93"/>
  <c r="CK163"/>
  <c r="CK93"/>
  <c r="CO163"/>
  <c r="CO93"/>
  <c r="CS163"/>
  <c r="CS93"/>
  <c r="CW163"/>
  <c r="CW93"/>
  <c r="DA163"/>
  <c r="DA93"/>
  <c r="DE163"/>
  <c r="DE93"/>
  <c r="AV164"/>
  <c r="AV94"/>
  <c r="AZ164"/>
  <c r="AZ94"/>
  <c r="BD164"/>
  <c r="BD94"/>
  <c r="BH164"/>
  <c r="BH94"/>
  <c r="BL164"/>
  <c r="BL94"/>
  <c r="BP164"/>
  <c r="BP94"/>
  <c r="BT164"/>
  <c r="BT94"/>
  <c r="BX164"/>
  <c r="BX94"/>
  <c r="CB164"/>
  <c r="CB94"/>
  <c r="CF164"/>
  <c r="CF94"/>
  <c r="CJ164"/>
  <c r="CJ94"/>
  <c r="CN164"/>
  <c r="CN94"/>
  <c r="CR164"/>
  <c r="CR94"/>
  <c r="CV164"/>
  <c r="CV94"/>
  <c r="CZ164"/>
  <c r="CZ94"/>
  <c r="DD164"/>
  <c r="DD94"/>
  <c r="DH164"/>
  <c r="DH94"/>
  <c r="AQ165"/>
  <c r="AQ95"/>
  <c r="AU165"/>
  <c r="AU95"/>
  <c r="AY165"/>
  <c r="AY95"/>
  <c r="BC165"/>
  <c r="BC95"/>
  <c r="BG165"/>
  <c r="BG95"/>
  <c r="BK165"/>
  <c r="BK95"/>
  <c r="BO165"/>
  <c r="BO95"/>
  <c r="BS165"/>
  <c r="BS95"/>
  <c r="BW165"/>
  <c r="BW95"/>
  <c r="CA165"/>
  <c r="CA95"/>
  <c r="CE165"/>
  <c r="CE95"/>
  <c r="CI165"/>
  <c r="CI95"/>
  <c r="CM165"/>
  <c r="CM95"/>
  <c r="CQ165"/>
  <c r="CQ95"/>
  <c r="CU165"/>
  <c r="CU95"/>
  <c r="CY165"/>
  <c r="CY95"/>
  <c r="DC165"/>
  <c r="DC95"/>
  <c r="DG165"/>
  <c r="DG95"/>
  <c r="AT166"/>
  <c r="AT96"/>
  <c r="AX166"/>
  <c r="AX96"/>
  <c r="BB166"/>
  <c r="BB96"/>
  <c r="BF166"/>
  <c r="BF96"/>
  <c r="BJ166"/>
  <c r="BJ96"/>
  <c r="BN166"/>
  <c r="BN96"/>
  <c r="BR166"/>
  <c r="BR96"/>
  <c r="BV166"/>
  <c r="BV96"/>
  <c r="BZ166"/>
  <c r="BZ96"/>
  <c r="CD166"/>
  <c r="CD96"/>
  <c r="CH166"/>
  <c r="CH96"/>
  <c r="CL166"/>
  <c r="CL96"/>
  <c r="CP166"/>
  <c r="CP96"/>
  <c r="CT166"/>
  <c r="CT96"/>
  <c r="CX166"/>
  <c r="CX96"/>
  <c r="DB166"/>
  <c r="DB96"/>
  <c r="DF166"/>
  <c r="DF96"/>
  <c r="AS167"/>
  <c r="AS97"/>
  <c r="AW167"/>
  <c r="AW97"/>
  <c r="BA167"/>
  <c r="BA97"/>
  <c r="BE167"/>
  <c r="BE97"/>
  <c r="BI167"/>
  <c r="BI97"/>
  <c r="BM167"/>
  <c r="BM97"/>
  <c r="BQ167"/>
  <c r="BQ97"/>
  <c r="BU167"/>
  <c r="BU97"/>
  <c r="BY167"/>
  <c r="BY97"/>
  <c r="CC167"/>
  <c r="CC97"/>
  <c r="CG167"/>
  <c r="CG97"/>
  <c r="CK167"/>
  <c r="CK97"/>
  <c r="CO167"/>
  <c r="CO97"/>
  <c r="CS167"/>
  <c r="CS97"/>
  <c r="CW167"/>
  <c r="CW97"/>
  <c r="DA167"/>
  <c r="DA97"/>
  <c r="DE167"/>
  <c r="DE97"/>
  <c r="AV168"/>
  <c r="AV98"/>
  <c r="AZ168"/>
  <c r="AZ98"/>
  <c r="BD168"/>
  <c r="BD98"/>
  <c r="BH168"/>
  <c r="BH98"/>
  <c r="BL168"/>
  <c r="BL98"/>
  <c r="BP168"/>
  <c r="BP98"/>
  <c r="BT168"/>
  <c r="BT98"/>
  <c r="BX168"/>
  <c r="BX98"/>
  <c r="CB168"/>
  <c r="CB98"/>
  <c r="CF168"/>
  <c r="CF98"/>
  <c r="CJ168"/>
  <c r="CJ98"/>
  <c r="CN168"/>
  <c r="CN98"/>
  <c r="CR168"/>
  <c r="CR98"/>
  <c r="CV168"/>
  <c r="CV98"/>
  <c r="CZ168"/>
  <c r="CZ98"/>
  <c r="DD168"/>
  <c r="DD98"/>
  <c r="DH168"/>
  <c r="DH98"/>
  <c r="AQ169"/>
  <c r="AQ99"/>
  <c r="AU169"/>
  <c r="AU99"/>
  <c r="AY169"/>
  <c r="AY99"/>
  <c r="BC169"/>
  <c r="BC99"/>
  <c r="BG169"/>
  <c r="BG99"/>
  <c r="BK169"/>
  <c r="BK99"/>
  <c r="BO169"/>
  <c r="BO99"/>
  <c r="BS169"/>
  <c r="BS99"/>
  <c r="BW169"/>
  <c r="BW99"/>
  <c r="CA169"/>
  <c r="CA99"/>
  <c r="CE169"/>
  <c r="CE99"/>
  <c r="CI169"/>
  <c r="CI99"/>
  <c r="CM169"/>
  <c r="CM99"/>
  <c r="CQ169"/>
  <c r="CQ99"/>
  <c r="CU169"/>
  <c r="CU99"/>
  <c r="CY169"/>
  <c r="CY99"/>
  <c r="DC169"/>
  <c r="DC99"/>
  <c r="DG169"/>
  <c r="DG99"/>
  <c r="AT170"/>
  <c r="AT100"/>
  <c r="AX170"/>
  <c r="AX100"/>
  <c r="BB170"/>
  <c r="BB100"/>
  <c r="BF170"/>
  <c r="BF100"/>
  <c r="BJ170"/>
  <c r="BJ100"/>
  <c r="BN170"/>
  <c r="BN100"/>
  <c r="BR170"/>
  <c r="BR100"/>
  <c r="BV170"/>
  <c r="BV100"/>
  <c r="BZ170"/>
  <c r="BZ100"/>
  <c r="CD170"/>
  <c r="CD100"/>
  <c r="CH170"/>
  <c r="CH100"/>
  <c r="CL170"/>
  <c r="CL100"/>
  <c r="CP170"/>
  <c r="CP100"/>
  <c r="CT170"/>
  <c r="CT100"/>
  <c r="CX170"/>
  <c r="CX100"/>
  <c r="DB170"/>
  <c r="DB100"/>
  <c r="DF170"/>
  <c r="DF100"/>
  <c r="AS171"/>
  <c r="AS101"/>
  <c r="AW171"/>
  <c r="AW101"/>
  <c r="BA171"/>
  <c r="BA101"/>
  <c r="BE171"/>
  <c r="BE101"/>
  <c r="BI171"/>
  <c r="BI101"/>
  <c r="BM171"/>
  <c r="BM101"/>
  <c r="BQ171"/>
  <c r="BQ101"/>
  <c r="BU171"/>
  <c r="BU101"/>
  <c r="BY171"/>
  <c r="BY101"/>
  <c r="CC171"/>
  <c r="CC101"/>
  <c r="CG171"/>
  <c r="CG101"/>
  <c r="CK171"/>
  <c r="CK101"/>
  <c r="CO171"/>
  <c r="CO101"/>
  <c r="CS171"/>
  <c r="CS101"/>
  <c r="CW171"/>
  <c r="CW101"/>
  <c r="DA171"/>
  <c r="DA101"/>
  <c r="DE171"/>
  <c r="DE101"/>
  <c r="AV172"/>
  <c r="AV102"/>
  <c r="AZ172"/>
  <c r="AZ102"/>
  <c r="BD172"/>
  <c r="BD102"/>
  <c r="BH172"/>
  <c r="BH102"/>
  <c r="BL172"/>
  <c r="BL102"/>
  <c r="BP172"/>
  <c r="BP102"/>
  <c r="BT172"/>
  <c r="BT102"/>
  <c r="BX172"/>
  <c r="BX102"/>
  <c r="CB172"/>
  <c r="CB102"/>
  <c r="CF172"/>
  <c r="CF102"/>
  <c r="CJ172"/>
  <c r="CJ102"/>
  <c r="CN172"/>
  <c r="CN102"/>
  <c r="CR172"/>
  <c r="CR102"/>
  <c r="CV172"/>
  <c r="CV102"/>
  <c r="CZ172"/>
  <c r="CZ102"/>
  <c r="DD172"/>
  <c r="DD102"/>
  <c r="DH172"/>
  <c r="DH102"/>
  <c r="AQ173"/>
  <c r="AQ103"/>
  <c r="AU173"/>
  <c r="AU103"/>
  <c r="AY173"/>
  <c r="AY103"/>
  <c r="BC173"/>
  <c r="BC103"/>
  <c r="BG173"/>
  <c r="BG103"/>
  <c r="BK173"/>
  <c r="BK103"/>
  <c r="BO173"/>
  <c r="BO103"/>
  <c r="BS173"/>
  <c r="BS103"/>
  <c r="BW173"/>
  <c r="BW103"/>
  <c r="CA173"/>
  <c r="CA103"/>
  <c r="CE173"/>
  <c r="CE103"/>
  <c r="CI173"/>
  <c r="CI103"/>
  <c r="CM173"/>
  <c r="CM103"/>
  <c r="CQ173"/>
  <c r="CQ103"/>
  <c r="CU173"/>
  <c r="CU103"/>
  <c r="CY173"/>
  <c r="CY103"/>
  <c r="DC173"/>
  <c r="DC103"/>
  <c r="DG173"/>
  <c r="DG103"/>
  <c r="AT174"/>
  <c r="AT104"/>
  <c r="AX174"/>
  <c r="AX104"/>
  <c r="BB174"/>
  <c r="BB104"/>
  <c r="BF174"/>
  <c r="BF104"/>
  <c r="BJ174"/>
  <c r="BJ104"/>
  <c r="BN174"/>
  <c r="BN104"/>
  <c r="BR174"/>
  <c r="BR104"/>
  <c r="BV174"/>
  <c r="BV104"/>
  <c r="BZ174"/>
  <c r="BZ104"/>
  <c r="CD174"/>
  <c r="CD104"/>
  <c r="CH174"/>
  <c r="CH104"/>
  <c r="CL174"/>
  <c r="CL104"/>
  <c r="CP174"/>
  <c r="CP104"/>
  <c r="CT174"/>
  <c r="CT104"/>
  <c r="CX174"/>
  <c r="CX104"/>
  <c r="DB174"/>
  <c r="DB104"/>
  <c r="DF174"/>
  <c r="DF104"/>
  <c r="AS175"/>
  <c r="AS105"/>
  <c r="AW175"/>
  <c r="AW105"/>
  <c r="BA175"/>
  <c r="BA105"/>
  <c r="BE175"/>
  <c r="BE105"/>
  <c r="BI175"/>
  <c r="BI105"/>
  <c r="BM175"/>
  <c r="BM105"/>
  <c r="BQ175"/>
  <c r="BQ105"/>
  <c r="BU175"/>
  <c r="BU105"/>
  <c r="BY175"/>
  <c r="BY105"/>
  <c r="CC175"/>
  <c r="CC105"/>
  <c r="CG175"/>
  <c r="CG105"/>
  <c r="CK175"/>
  <c r="CK105"/>
  <c r="CO175"/>
  <c r="CO105"/>
  <c r="CS175"/>
  <c r="CS105"/>
  <c r="CW175"/>
  <c r="CW105"/>
  <c r="DA175"/>
  <c r="DA105"/>
  <c r="DE175"/>
  <c r="DE105"/>
  <c r="AV176"/>
  <c r="AV106"/>
  <c r="AZ176"/>
  <c r="AZ106"/>
  <c r="BD176"/>
  <c r="BD106"/>
  <c r="BH176"/>
  <c r="BH106"/>
  <c r="BL176"/>
  <c r="BL106"/>
  <c r="BP176"/>
  <c r="BP106"/>
  <c r="BT176"/>
  <c r="BT106"/>
  <c r="BX176"/>
  <c r="BX106"/>
  <c r="CB176"/>
  <c r="CB106"/>
  <c r="CF176"/>
  <c r="CF106"/>
  <c r="CJ176"/>
  <c r="CJ106"/>
  <c r="CN176"/>
  <c r="CN106"/>
  <c r="CR176"/>
  <c r="CR106"/>
  <c r="CV176"/>
  <c r="CV106"/>
  <c r="CZ176"/>
  <c r="CZ106"/>
  <c r="DD176"/>
  <c r="DD106"/>
  <c r="DH176"/>
  <c r="DH106"/>
  <c r="AQ177"/>
  <c r="AQ107"/>
  <c r="AU177"/>
  <c r="AU107"/>
  <c r="AY177"/>
  <c r="AY107"/>
  <c r="BC177"/>
  <c r="BC107"/>
  <c r="BG177"/>
  <c r="BG107"/>
  <c r="BK177"/>
  <c r="BK107"/>
  <c r="BO177"/>
  <c r="BO107"/>
  <c r="BS177"/>
  <c r="BS107"/>
  <c r="BW177"/>
  <c r="BW107"/>
  <c r="CA177"/>
  <c r="CA107"/>
  <c r="CE177"/>
  <c r="CE107"/>
  <c r="CI177"/>
  <c r="CI107"/>
  <c r="CM177"/>
  <c r="CM107"/>
  <c r="CQ177"/>
  <c r="CQ107"/>
  <c r="CU177"/>
  <c r="CU107"/>
  <c r="CY177"/>
  <c r="CY107"/>
  <c r="DC177"/>
  <c r="DC107"/>
  <c r="DG177"/>
  <c r="DG107"/>
  <c r="AT178"/>
  <c r="AT108"/>
  <c r="AX178"/>
  <c r="AX108"/>
  <c r="BB178"/>
  <c r="BB108"/>
  <c r="BF178"/>
  <c r="BF108"/>
  <c r="BJ178"/>
  <c r="BJ108"/>
  <c r="BN178"/>
  <c r="BN108"/>
  <c r="BR178"/>
  <c r="BR108"/>
  <c r="BV178"/>
  <c r="BV108"/>
  <c r="BZ178"/>
  <c r="BZ108"/>
  <c r="CD178"/>
  <c r="CD108"/>
  <c r="CH178"/>
  <c r="CH108"/>
  <c r="CL178"/>
  <c r="CL108"/>
  <c r="CP178"/>
  <c r="CP108"/>
  <c r="CT178"/>
  <c r="CT108"/>
  <c r="CX178"/>
  <c r="CX108"/>
  <c r="DB178"/>
  <c r="DB108"/>
  <c r="DF178"/>
  <c r="DF108"/>
  <c r="AS179"/>
  <c r="AS109"/>
  <c r="AW179"/>
  <c r="AW109"/>
  <c r="BA179"/>
  <c r="BA109"/>
  <c r="BE179"/>
  <c r="BE109"/>
  <c r="BI179"/>
  <c r="BI109"/>
  <c r="BM179"/>
  <c r="BM109"/>
  <c r="BQ179"/>
  <c r="BQ109"/>
  <c r="BU179"/>
  <c r="BU109"/>
  <c r="BY179"/>
  <c r="BY109"/>
  <c r="CC179"/>
  <c r="CC109"/>
  <c r="CG179"/>
  <c r="CG109"/>
  <c r="CK179"/>
  <c r="CK109"/>
  <c r="CO179"/>
  <c r="CO109"/>
  <c r="CS179"/>
  <c r="CS109"/>
  <c r="CW179"/>
  <c r="CW109"/>
  <c r="DA179"/>
  <c r="DA109"/>
  <c r="DE179"/>
  <c r="DE109"/>
  <c r="AV180"/>
  <c r="AV110"/>
  <c r="AZ180"/>
  <c r="AZ110"/>
  <c r="BD180"/>
  <c r="BD110"/>
  <c r="BH180"/>
  <c r="BH110"/>
  <c r="BL180"/>
  <c r="BL110"/>
  <c r="BP180"/>
  <c r="BP110"/>
  <c r="BT180"/>
  <c r="BT110"/>
  <c r="BX180"/>
  <c r="BX110"/>
  <c r="CB180"/>
  <c r="CB110"/>
  <c r="CF180"/>
  <c r="CF110"/>
  <c r="CJ180"/>
  <c r="CJ110"/>
  <c r="CN180"/>
  <c r="CN110"/>
  <c r="CR180"/>
  <c r="CR110"/>
  <c r="CV180"/>
  <c r="CV110"/>
  <c r="CZ180"/>
  <c r="CZ110"/>
  <c r="DD180"/>
  <c r="DD110"/>
  <c r="DH180"/>
  <c r="DH110"/>
  <c r="AQ181"/>
  <c r="AQ111"/>
  <c r="AU181"/>
  <c r="AU111"/>
  <c r="AY181"/>
  <c r="AY111"/>
  <c r="BC181"/>
  <c r="BC111"/>
  <c r="BG181"/>
  <c r="BG111"/>
  <c r="BK181"/>
  <c r="BK111"/>
  <c r="BO181"/>
  <c r="BO111"/>
  <c r="BS181"/>
  <c r="BS111"/>
  <c r="BW181"/>
  <c r="BW111"/>
  <c r="CA181"/>
  <c r="CA111"/>
  <c r="CE181"/>
  <c r="CE111"/>
  <c r="CI181"/>
  <c r="CI111"/>
  <c r="CM181"/>
  <c r="CM111"/>
  <c r="CQ181"/>
  <c r="CQ111"/>
  <c r="CU181"/>
  <c r="CU111"/>
  <c r="CY181"/>
  <c r="CY111"/>
  <c r="DC181"/>
  <c r="DC111"/>
  <c r="DG181"/>
  <c r="DG111"/>
  <c r="AT182"/>
  <c r="AT112"/>
  <c r="AX182"/>
  <c r="AX112"/>
  <c r="BB182"/>
  <c r="BB112"/>
  <c r="BF182"/>
  <c r="BF112"/>
  <c r="BJ182"/>
  <c r="BJ112"/>
  <c r="BN182"/>
  <c r="BN112"/>
  <c r="BR182"/>
  <c r="BR112"/>
  <c r="BV182"/>
  <c r="BV112"/>
  <c r="BZ182"/>
  <c r="BZ112"/>
  <c r="CD182"/>
  <c r="CD112"/>
  <c r="CH182"/>
  <c r="CH112"/>
  <c r="CL182"/>
  <c r="CL112"/>
  <c r="CP182"/>
  <c r="CP112"/>
  <c r="CT182"/>
  <c r="CT112"/>
  <c r="CX182"/>
  <c r="CX112"/>
  <c r="DB182"/>
  <c r="DB112"/>
  <c r="DF182"/>
  <c r="DF112"/>
  <c r="AS183"/>
  <c r="AS113"/>
  <c r="AW183"/>
  <c r="AW113"/>
  <c r="BA183"/>
  <c r="BA113"/>
  <c r="BE183"/>
  <c r="BE113"/>
  <c r="BI183"/>
  <c r="BI113"/>
  <c r="BM183"/>
  <c r="BM113"/>
  <c r="BQ183"/>
  <c r="BQ113"/>
  <c r="BU183"/>
  <c r="BU113"/>
  <c r="BY183"/>
  <c r="BY113"/>
  <c r="CC183"/>
  <c r="CC113"/>
  <c r="CG183"/>
  <c r="CG113"/>
  <c r="CK183"/>
  <c r="CK113"/>
  <c r="CO183"/>
  <c r="CO113"/>
  <c r="CS183"/>
  <c r="CS113"/>
  <c r="CW183"/>
  <c r="CW113"/>
  <c r="DA183"/>
  <c r="DA113"/>
  <c r="DE183"/>
  <c r="DE113"/>
  <c r="AV184"/>
  <c r="AV114"/>
  <c r="AZ184"/>
  <c r="AZ114"/>
  <c r="BD184"/>
  <c r="BD114"/>
  <c r="BH184"/>
  <c r="BH114"/>
  <c r="BL184"/>
  <c r="BL114"/>
  <c r="BP184"/>
  <c r="BP114"/>
  <c r="BT184"/>
  <c r="BT114"/>
  <c r="BX184"/>
  <c r="BX114"/>
  <c r="CB184"/>
  <c r="CB114"/>
  <c r="CF184"/>
  <c r="CF114"/>
  <c r="CJ184"/>
  <c r="CJ114"/>
  <c r="CN184"/>
  <c r="CN114"/>
  <c r="CR184"/>
  <c r="CR114"/>
  <c r="CV184"/>
  <c r="CV114"/>
  <c r="CZ184"/>
  <c r="CZ114"/>
  <c r="DD184"/>
  <c r="DD114"/>
  <c r="DH184"/>
  <c r="DH114"/>
  <c r="AQ185"/>
  <c r="AQ115"/>
  <c r="AU185"/>
  <c r="AU115"/>
  <c r="AY185"/>
  <c r="AY115"/>
  <c r="BC185"/>
  <c r="BC115"/>
  <c r="BG185"/>
  <c r="BG115"/>
  <c r="BK185"/>
  <c r="BK115"/>
  <c r="BO185"/>
  <c r="BO115"/>
  <c r="BS185"/>
  <c r="BS115"/>
  <c r="BW185"/>
  <c r="BW115"/>
  <c r="CA185"/>
  <c r="CA115"/>
  <c r="CE185"/>
  <c r="CE115"/>
  <c r="CI185"/>
  <c r="CI115"/>
  <c r="CM185"/>
  <c r="CM115"/>
  <c r="CQ185"/>
  <c r="CQ115"/>
  <c r="CU185"/>
  <c r="CU115"/>
  <c r="CY185"/>
  <c r="CY115"/>
  <c r="DC185"/>
  <c r="DC115"/>
  <c r="DG185"/>
  <c r="DG115"/>
  <c r="AT186"/>
  <c r="AT116"/>
  <c r="AX186"/>
  <c r="AX116"/>
  <c r="BB186"/>
  <c r="BB116"/>
  <c r="BF186"/>
  <c r="BF116"/>
  <c r="BJ186"/>
  <c r="BJ116"/>
  <c r="BN186"/>
  <c r="BN116"/>
  <c r="BR186"/>
  <c r="BR116"/>
  <c r="BV186"/>
  <c r="BV116"/>
  <c r="BZ186"/>
  <c r="BZ116"/>
  <c r="CD186"/>
  <c r="CD116"/>
  <c r="CH186"/>
  <c r="CH116"/>
  <c r="CL186"/>
  <c r="CL116"/>
  <c r="CP186"/>
  <c r="CP116"/>
  <c r="CT186"/>
  <c r="CT116"/>
  <c r="CX186"/>
  <c r="CX116"/>
  <c r="DB186"/>
  <c r="DB116"/>
  <c r="DF186"/>
  <c r="DF116"/>
  <c r="AS187"/>
  <c r="AS117"/>
  <c r="AW187"/>
  <c r="AW117"/>
  <c r="BA187"/>
  <c r="BA117"/>
  <c r="BE187"/>
  <c r="BE117"/>
  <c r="BI187"/>
  <c r="BI117"/>
  <c r="BM187"/>
  <c r="BM117"/>
  <c r="BQ187"/>
  <c r="BQ117"/>
  <c r="BU187"/>
  <c r="BU117"/>
  <c r="BY187"/>
  <c r="BY117"/>
  <c r="CC187"/>
  <c r="CC117"/>
  <c r="CG187"/>
  <c r="CG117"/>
  <c r="CK187"/>
  <c r="CK117"/>
  <c r="CO187"/>
  <c r="CO117"/>
  <c r="CS187"/>
  <c r="CS117"/>
  <c r="CW187"/>
  <c r="CW117"/>
  <c r="DA187"/>
  <c r="DA117"/>
  <c r="DE187"/>
  <c r="DE117"/>
  <c r="AV188"/>
  <c r="AV118"/>
  <c r="AZ188"/>
  <c r="AZ118"/>
  <c r="BD188"/>
  <c r="BD118"/>
  <c r="BH188"/>
  <c r="BH118"/>
  <c r="BL188"/>
  <c r="BL118"/>
  <c r="BP188"/>
  <c r="BP118"/>
  <c r="BT188"/>
  <c r="BT118"/>
  <c r="BX188"/>
  <c r="BX118"/>
  <c r="CB188"/>
  <c r="CB118"/>
  <c r="CF188"/>
  <c r="CF118"/>
  <c r="CJ188"/>
  <c r="CJ118"/>
  <c r="CN188"/>
  <c r="CN118"/>
  <c r="CR188"/>
  <c r="CR118"/>
  <c r="CV188"/>
  <c r="CV118"/>
  <c r="CZ188"/>
  <c r="CZ118"/>
  <c r="DD188"/>
  <c r="DD118"/>
  <c r="DH188"/>
  <c r="DH118"/>
  <c r="AQ189"/>
  <c r="AQ119"/>
  <c r="AU189"/>
  <c r="AU119"/>
  <c r="AY189"/>
  <c r="AY119"/>
  <c r="BC189"/>
  <c r="BC119"/>
  <c r="BG189"/>
  <c r="BG119"/>
  <c r="BK189"/>
  <c r="BK119"/>
  <c r="BO189"/>
  <c r="BO119"/>
  <c r="BS189"/>
  <c r="BS119"/>
  <c r="BW189"/>
  <c r="BW119"/>
  <c r="CA189"/>
  <c r="CA119"/>
  <c r="CE189"/>
  <c r="CE119"/>
  <c r="CI189"/>
  <c r="CI119"/>
  <c r="CM189"/>
  <c r="CM119"/>
  <c r="CQ189"/>
  <c r="CQ119"/>
  <c r="CU189"/>
  <c r="CU119"/>
  <c r="CY189"/>
  <c r="CY119"/>
  <c r="DC189"/>
  <c r="DC119"/>
  <c r="DG189"/>
  <c r="DG119"/>
  <c r="AT190"/>
  <c r="AT120"/>
  <c r="AX190"/>
  <c r="AX120"/>
  <c r="BB190"/>
  <c r="BB120"/>
  <c r="BF190"/>
  <c r="BF120"/>
  <c r="BJ190"/>
  <c r="BJ120"/>
  <c r="BN190"/>
  <c r="BN120"/>
  <c r="BR190"/>
  <c r="BR120"/>
  <c r="BV190"/>
  <c r="BV120"/>
  <c r="BZ190"/>
  <c r="BZ120"/>
  <c r="CD190"/>
  <c r="CD120"/>
  <c r="CH190"/>
  <c r="CH120"/>
  <c r="CL190"/>
  <c r="CL120"/>
  <c r="CP190"/>
  <c r="CP120"/>
  <c r="CT190"/>
  <c r="CT120"/>
  <c r="CX190"/>
  <c r="CX120"/>
  <c r="DB190"/>
  <c r="DB120"/>
  <c r="DF190"/>
  <c r="DF120"/>
  <c r="AS191"/>
  <c r="AS121"/>
  <c r="AW191"/>
  <c r="AW121"/>
  <c r="BA191"/>
  <c r="BA121"/>
  <c r="BE191"/>
  <c r="BE121"/>
  <c r="BI191"/>
  <c r="BI121"/>
  <c r="BM191"/>
  <c r="BM121"/>
  <c r="BQ191"/>
  <c r="BQ121"/>
  <c r="BU191"/>
  <c r="BU121"/>
  <c r="BY191"/>
  <c r="BY121"/>
  <c r="CC191"/>
  <c r="CC121"/>
  <c r="CG191"/>
  <c r="CG121"/>
  <c r="CK191"/>
  <c r="CK121"/>
  <c r="CO191"/>
  <c r="CO121"/>
  <c r="CS191"/>
  <c r="CS121"/>
  <c r="CW191"/>
  <c r="CW121"/>
  <c r="DA191"/>
  <c r="DA121"/>
  <c r="DE191"/>
  <c r="DE121"/>
  <c r="AV192"/>
  <c r="AV122"/>
  <c r="AZ192"/>
  <c r="AZ122"/>
  <c r="BD192"/>
  <c r="BD122"/>
  <c r="BH192"/>
  <c r="BH122"/>
  <c r="BL192"/>
  <c r="BL122"/>
  <c r="BP192"/>
  <c r="BP122"/>
  <c r="BT192"/>
  <c r="BT122"/>
  <c r="BX192"/>
  <c r="BX122"/>
  <c r="CB192"/>
  <c r="CB122"/>
  <c r="CF192"/>
  <c r="CF122"/>
  <c r="CJ192"/>
  <c r="CJ122"/>
  <c r="CN192"/>
  <c r="CN122"/>
  <c r="CR192"/>
  <c r="CR122"/>
  <c r="CV192"/>
  <c r="CV122"/>
  <c r="CZ192"/>
  <c r="CZ122"/>
  <c r="DD192"/>
  <c r="DD122"/>
  <c r="DH192"/>
  <c r="DH122"/>
  <c r="AQ193"/>
  <c r="AQ123"/>
  <c r="AU193"/>
  <c r="AU123"/>
  <c r="AY193"/>
  <c r="AY123"/>
  <c r="BC193"/>
  <c r="BC123"/>
  <c r="BG193"/>
  <c r="BG123"/>
  <c r="BK193"/>
  <c r="BK123"/>
  <c r="BO193"/>
  <c r="BO123"/>
  <c r="BS193"/>
  <c r="BS123"/>
  <c r="BW193"/>
  <c r="BW123"/>
  <c r="CA193"/>
  <c r="CA123"/>
  <c r="CE193"/>
  <c r="CE123"/>
  <c r="CI193"/>
  <c r="CI123"/>
  <c r="CM193"/>
  <c r="CM123"/>
  <c r="CQ193"/>
  <c r="CQ123"/>
  <c r="CU193"/>
  <c r="CU123"/>
  <c r="CY193"/>
  <c r="CY123"/>
  <c r="DC193"/>
  <c r="DC123"/>
  <c r="DG193"/>
  <c r="DG123"/>
  <c r="AT194"/>
  <c r="AT124"/>
  <c r="AX194"/>
  <c r="AX124"/>
  <c r="BB194"/>
  <c r="BB124"/>
  <c r="BF194"/>
  <c r="BF124"/>
  <c r="BJ194"/>
  <c r="BJ124"/>
  <c r="BN194"/>
  <c r="BN124"/>
  <c r="BR194"/>
  <c r="BR124"/>
  <c r="BV194"/>
  <c r="BV124"/>
  <c r="BZ194"/>
  <c r="BZ124"/>
  <c r="CD194"/>
  <c r="CD124"/>
  <c r="CH194"/>
  <c r="CH124"/>
  <c r="CL194"/>
  <c r="CL124"/>
  <c r="CP194"/>
  <c r="CP124"/>
  <c r="CT194"/>
  <c r="CT124"/>
  <c r="CX194"/>
  <c r="CX124"/>
  <c r="DB194"/>
  <c r="DB124"/>
  <c r="DF194"/>
  <c r="DF124"/>
  <c r="AS195"/>
  <c r="AS125"/>
  <c r="AW195"/>
  <c r="AW125"/>
  <c r="BA195"/>
  <c r="BA125"/>
  <c r="BE195"/>
  <c r="BE125"/>
  <c r="BI195"/>
  <c r="BI125"/>
  <c r="BM195"/>
  <c r="BM125"/>
  <c r="BQ195"/>
  <c r="BQ125"/>
  <c r="BU195"/>
  <c r="BU125"/>
  <c r="BY195"/>
  <c r="BY125"/>
  <c r="CC195"/>
  <c r="CC125"/>
  <c r="CG195"/>
  <c r="CG125"/>
  <c r="CK195"/>
  <c r="CK125"/>
  <c r="CO195"/>
  <c r="CO125"/>
  <c r="CS195"/>
  <c r="CS125"/>
  <c r="CW195"/>
  <c r="CW125"/>
  <c r="DA195"/>
  <c r="DA125"/>
  <c r="DE195"/>
  <c r="DE125"/>
  <c r="AV196"/>
  <c r="AV126"/>
  <c r="AZ196"/>
  <c r="AZ126"/>
  <c r="BD196"/>
  <c r="BD126"/>
  <c r="BH196"/>
  <c r="BH126"/>
  <c r="BL196"/>
  <c r="BL126"/>
  <c r="BP196"/>
  <c r="BP126"/>
  <c r="BT196"/>
  <c r="BT126"/>
  <c r="BX196"/>
  <c r="BX126"/>
  <c r="CB196"/>
  <c r="CB126"/>
  <c r="CF196"/>
  <c r="CF126"/>
  <c r="CJ196"/>
  <c r="CJ126"/>
  <c r="CN196"/>
  <c r="CN126"/>
  <c r="CR196"/>
  <c r="CR126"/>
  <c r="CV196"/>
  <c r="CV126"/>
  <c r="CZ196"/>
  <c r="CZ126"/>
  <c r="DD196"/>
  <c r="DD126"/>
  <c r="AW66"/>
  <c r="BE66"/>
  <c r="BM66"/>
  <c r="BU66"/>
  <c r="CG66"/>
  <c r="CW66"/>
  <c r="AV67"/>
  <c r="BL67"/>
  <c r="CB67"/>
  <c r="CR67"/>
  <c r="DH67"/>
  <c r="BG68"/>
  <c r="BW68"/>
  <c r="CM68"/>
  <c r="DC68"/>
  <c r="AT136"/>
  <c r="AT66"/>
  <c r="AX136"/>
  <c r="AX66"/>
  <c r="BB136"/>
  <c r="BB66"/>
  <c r="BF136"/>
  <c r="BF66"/>
  <c r="BJ136"/>
  <c r="BJ66"/>
  <c r="BN136"/>
  <c r="BN66"/>
  <c r="BR136"/>
  <c r="BR66"/>
  <c r="BV136"/>
  <c r="BV66"/>
  <c r="BZ136"/>
  <c r="BZ66"/>
  <c r="CD136"/>
  <c r="CD66"/>
  <c r="CH136"/>
  <c r="CH66"/>
  <c r="CL136"/>
  <c r="CL66"/>
  <c r="CP136"/>
  <c r="CP66"/>
  <c r="CT136"/>
  <c r="CT66"/>
  <c r="CX136"/>
  <c r="CX66"/>
  <c r="DB136"/>
  <c r="DB66"/>
  <c r="DF136"/>
  <c r="DF66"/>
  <c r="AS137"/>
  <c r="AS67"/>
  <c r="AW137"/>
  <c r="AW199" s="1"/>
  <c r="AW203" s="1"/>
  <c r="AW204" s="1"/>
  <c r="AW67"/>
  <c r="BA137"/>
  <c r="BA67"/>
  <c r="BE137"/>
  <c r="BE67"/>
  <c r="BI137"/>
  <c r="BI67"/>
  <c r="BM137"/>
  <c r="BM199" s="1"/>
  <c r="BM203" s="1"/>
  <c r="BM204" s="1"/>
  <c r="BM67"/>
  <c r="BQ137"/>
  <c r="BQ67"/>
  <c r="BU137"/>
  <c r="BU199" s="1"/>
  <c r="BU203" s="1"/>
  <c r="BU204" s="1"/>
  <c r="BU67"/>
  <c r="BY137"/>
  <c r="BY67"/>
  <c r="CC137"/>
  <c r="CC67"/>
  <c r="CG137"/>
  <c r="CG67"/>
  <c r="CK137"/>
  <c r="CK67"/>
  <c r="CO137"/>
  <c r="CO67"/>
  <c r="CS137"/>
  <c r="CS67"/>
  <c r="CW137"/>
  <c r="CW67"/>
  <c r="DA137"/>
  <c r="DA67"/>
  <c r="DE137"/>
  <c r="DE67"/>
  <c r="AR138"/>
  <c r="AV138"/>
  <c r="AV68"/>
  <c r="AZ138"/>
  <c r="AZ68"/>
  <c r="BD138"/>
  <c r="BD68"/>
  <c r="BH138"/>
  <c r="BH68"/>
  <c r="BL138"/>
  <c r="BL68"/>
  <c r="BP138"/>
  <c r="BP68"/>
  <c r="BT138"/>
  <c r="BT68"/>
  <c r="BX138"/>
  <c r="BX68"/>
  <c r="CB138"/>
  <c r="CB68"/>
  <c r="CF138"/>
  <c r="CF68"/>
  <c r="CJ138"/>
  <c r="CJ68"/>
  <c r="CN138"/>
  <c r="CN68"/>
  <c r="CR138"/>
  <c r="CR68"/>
  <c r="CV138"/>
  <c r="CV68"/>
  <c r="CZ138"/>
  <c r="CZ68"/>
  <c r="DD138"/>
  <c r="DD68"/>
  <c r="DH138"/>
  <c r="DH68"/>
  <c r="AU139"/>
  <c r="AY139"/>
  <c r="BC139"/>
  <c r="BG139"/>
  <c r="BK139"/>
  <c r="BO139"/>
  <c r="BS139"/>
  <c r="BW139"/>
  <c r="CA139"/>
  <c r="CE139"/>
  <c r="CI139"/>
  <c r="CM139"/>
  <c r="CQ139"/>
  <c r="CU139"/>
  <c r="CY139"/>
  <c r="DC139"/>
  <c r="DG139"/>
  <c r="AT140"/>
  <c r="AX140"/>
  <c r="BB140"/>
  <c r="BF140"/>
  <c r="BJ140"/>
  <c r="BN140"/>
  <c r="BR140"/>
  <c r="BV140"/>
  <c r="BU70"/>
  <c r="BZ140"/>
  <c r="BY70"/>
  <c r="CD140"/>
  <c r="CC70"/>
  <c r="CH140"/>
  <c r="CG70"/>
  <c r="CL140"/>
  <c r="CK70"/>
  <c r="CP140"/>
  <c r="CO70"/>
  <c r="CT140"/>
  <c r="CS70"/>
  <c r="CX140"/>
  <c r="CW70"/>
  <c r="DB140"/>
  <c r="DA70"/>
  <c r="DF140"/>
  <c r="DE70"/>
  <c r="AR141"/>
  <c r="AV141"/>
  <c r="AV71"/>
  <c r="AZ141"/>
  <c r="AZ71"/>
  <c r="BD141"/>
  <c r="BD71"/>
  <c r="BH141"/>
  <c r="BH71"/>
  <c r="BL141"/>
  <c r="BL71"/>
  <c r="BP141"/>
  <c r="BP71"/>
  <c r="BT141"/>
  <c r="BT71"/>
  <c r="BX141"/>
  <c r="BX71"/>
  <c r="CB141"/>
  <c r="CB71"/>
  <c r="CF141"/>
  <c r="CF71"/>
  <c r="CJ141"/>
  <c r="CJ71"/>
  <c r="CN141"/>
  <c r="CN71"/>
  <c r="CR141"/>
  <c r="CR71"/>
  <c r="CV141"/>
  <c r="CV71"/>
  <c r="CZ141"/>
  <c r="CZ71"/>
  <c r="DD141"/>
  <c r="DD71"/>
  <c r="DH141"/>
  <c r="DH71"/>
  <c r="AQ142"/>
  <c r="AQ72"/>
  <c r="AU142"/>
  <c r="AU72"/>
  <c r="AY142"/>
  <c r="AY72"/>
  <c r="BC142"/>
  <c r="BC72"/>
  <c r="BG142"/>
  <c r="BG72"/>
  <c r="BK142"/>
  <c r="BK72"/>
  <c r="BO142"/>
  <c r="BO72"/>
  <c r="BS142"/>
  <c r="BS72"/>
  <c r="BW142"/>
  <c r="BW72"/>
  <c r="CA142"/>
  <c r="CA72"/>
  <c r="CE142"/>
  <c r="CE72"/>
  <c r="CI142"/>
  <c r="CI72"/>
  <c r="CM142"/>
  <c r="CM72"/>
  <c r="CQ142"/>
  <c r="CQ72"/>
  <c r="CU142"/>
  <c r="CU72"/>
  <c r="CY142"/>
  <c r="CY72"/>
  <c r="DC142"/>
  <c r="DC72"/>
  <c r="DG142"/>
  <c r="DG72"/>
  <c r="AQ143"/>
  <c r="AU143"/>
  <c r="AT73"/>
  <c r="AY143"/>
  <c r="AX73"/>
  <c r="BC143"/>
  <c r="BB73"/>
  <c r="BG143"/>
  <c r="BF73"/>
  <c r="BK143"/>
  <c r="BJ73"/>
  <c r="BO143"/>
  <c r="BN73"/>
  <c r="BS143"/>
  <c r="BR73"/>
  <c r="BW143"/>
  <c r="BV73"/>
  <c r="CA143"/>
  <c r="BZ73"/>
  <c r="CE143"/>
  <c r="CD73"/>
  <c r="CI143"/>
  <c r="CH73"/>
  <c r="CM143"/>
  <c r="CL73"/>
  <c r="CQ143"/>
  <c r="CP73"/>
  <c r="CU143"/>
  <c r="CT73"/>
  <c r="CY143"/>
  <c r="CX73"/>
  <c r="DC143"/>
  <c r="DB73"/>
  <c r="DG143"/>
  <c r="DF73"/>
  <c r="AS144"/>
  <c r="AS74"/>
  <c r="AW144"/>
  <c r="AW74"/>
  <c r="BA144"/>
  <c r="BA74"/>
  <c r="BE144"/>
  <c r="BE199" s="1"/>
  <c r="BE203" s="1"/>
  <c r="BE204" s="1"/>
  <c r="BE74"/>
  <c r="BI144"/>
  <c r="BI74"/>
  <c r="BM144"/>
  <c r="BM74"/>
  <c r="BQ144"/>
  <c r="BQ74"/>
  <c r="BU144"/>
  <c r="BU74"/>
  <c r="BY144"/>
  <c r="BY74"/>
  <c r="CC144"/>
  <c r="CC74"/>
  <c r="CG144"/>
  <c r="CG74"/>
  <c r="CK144"/>
  <c r="CK74"/>
  <c r="CO144"/>
  <c r="CO74"/>
  <c r="CS144"/>
  <c r="CS74"/>
  <c r="CW144"/>
  <c r="CW74"/>
  <c r="DA144"/>
  <c r="DA74"/>
  <c r="DE144"/>
  <c r="DE74"/>
  <c r="AR145"/>
  <c r="AV145"/>
  <c r="AV75"/>
  <c r="AZ145"/>
  <c r="AZ75"/>
  <c r="BD145"/>
  <c r="BD75"/>
  <c r="BH145"/>
  <c r="BH75"/>
  <c r="BL145"/>
  <c r="BL75"/>
  <c r="BP145"/>
  <c r="BP75"/>
  <c r="BT145"/>
  <c r="BT75"/>
  <c r="BX145"/>
  <c r="BX75"/>
  <c r="CB145"/>
  <c r="CB75"/>
  <c r="CF145"/>
  <c r="CF75"/>
  <c r="CJ145"/>
  <c r="CJ75"/>
  <c r="CN145"/>
  <c r="CN75"/>
  <c r="CR145"/>
  <c r="CR75"/>
  <c r="CV145"/>
  <c r="CV75"/>
  <c r="CZ145"/>
  <c r="CZ75"/>
  <c r="DD145"/>
  <c r="DD75"/>
  <c r="DH145"/>
  <c r="DH75"/>
  <c r="AQ146"/>
  <c r="AQ76"/>
  <c r="AU146"/>
  <c r="AU76"/>
  <c r="AY146"/>
  <c r="AY76"/>
  <c r="BC146"/>
  <c r="BC76"/>
  <c r="BG146"/>
  <c r="BG76"/>
  <c r="BK146"/>
  <c r="BK76"/>
  <c r="BO146"/>
  <c r="BO76"/>
  <c r="BS146"/>
  <c r="BS76"/>
  <c r="BW146"/>
  <c r="BW76"/>
  <c r="CA146"/>
  <c r="CA76"/>
  <c r="CE146"/>
  <c r="CE76"/>
  <c r="CI146"/>
  <c r="CI76"/>
  <c r="CM146"/>
  <c r="CM76"/>
  <c r="CQ146"/>
  <c r="CQ76"/>
  <c r="CU146"/>
  <c r="CU76"/>
  <c r="CY146"/>
  <c r="CY76"/>
  <c r="DC146"/>
  <c r="DC76"/>
  <c r="DG146"/>
  <c r="DG76"/>
  <c r="AT147"/>
  <c r="AT77"/>
  <c r="AX147"/>
  <c r="AX77"/>
  <c r="BB147"/>
  <c r="BB77"/>
  <c r="BF147"/>
  <c r="BF77"/>
  <c r="BJ147"/>
  <c r="BJ77"/>
  <c r="BN147"/>
  <c r="BN77"/>
  <c r="BR147"/>
  <c r="BR77"/>
  <c r="BV147"/>
  <c r="BV77"/>
  <c r="BZ147"/>
  <c r="BZ77"/>
  <c r="CD147"/>
  <c r="CD77"/>
  <c r="CH147"/>
  <c r="CH77"/>
  <c r="CL147"/>
  <c r="CL77"/>
  <c r="CP147"/>
  <c r="CP77"/>
  <c r="CT147"/>
  <c r="CT77"/>
  <c r="CX147"/>
  <c r="CX77"/>
  <c r="DB147"/>
  <c r="DB77"/>
  <c r="DF147"/>
  <c r="DF77"/>
  <c r="AS148"/>
  <c r="AS78"/>
  <c r="AW148"/>
  <c r="AW78"/>
  <c r="BA148"/>
  <c r="BA78"/>
  <c r="BE148"/>
  <c r="BE78"/>
  <c r="BI148"/>
  <c r="BI78"/>
  <c r="BM148"/>
  <c r="BM78"/>
  <c r="BQ148"/>
  <c r="BQ78"/>
  <c r="BU148"/>
  <c r="BU78"/>
  <c r="BY148"/>
  <c r="BY78"/>
  <c r="CC148"/>
  <c r="CC78"/>
  <c r="CG148"/>
  <c r="CG78"/>
  <c r="CK148"/>
  <c r="CK78"/>
  <c r="CO148"/>
  <c r="CO78"/>
  <c r="CS148"/>
  <c r="CS78"/>
  <c r="CW148"/>
  <c r="CW78"/>
  <c r="DA148"/>
  <c r="DA78"/>
  <c r="DE148"/>
  <c r="DE78"/>
  <c r="AR149"/>
  <c r="AV149"/>
  <c r="AV79"/>
  <c r="AZ149"/>
  <c r="AZ79"/>
  <c r="BD149"/>
  <c r="BD79"/>
  <c r="BH149"/>
  <c r="BH79"/>
  <c r="BL149"/>
  <c r="BL79"/>
  <c r="BP149"/>
  <c r="BP79"/>
  <c r="BT149"/>
  <c r="BT79"/>
  <c r="BX149"/>
  <c r="BX79"/>
  <c r="CB149"/>
  <c r="CB79"/>
  <c r="CF149"/>
  <c r="CF79"/>
  <c r="CJ149"/>
  <c r="CJ79"/>
  <c r="CN149"/>
  <c r="CN79"/>
  <c r="CR149"/>
  <c r="CR79"/>
  <c r="CV149"/>
  <c r="CV79"/>
  <c r="CZ149"/>
  <c r="CZ79"/>
  <c r="DD149"/>
  <c r="DD79"/>
  <c r="DH149"/>
  <c r="DH79"/>
  <c r="AQ150"/>
  <c r="AQ80"/>
  <c r="AU150"/>
  <c r="AU80"/>
  <c r="AY150"/>
  <c r="AY80"/>
  <c r="BC150"/>
  <c r="BC80"/>
  <c r="BG150"/>
  <c r="BG80"/>
  <c r="BK150"/>
  <c r="BK80"/>
  <c r="BO150"/>
  <c r="BO80"/>
  <c r="BS150"/>
  <c r="BS80"/>
  <c r="BW150"/>
  <c r="BW80"/>
  <c r="CA150"/>
  <c r="CA80"/>
  <c r="CE150"/>
  <c r="CE80"/>
  <c r="CI150"/>
  <c r="CI80"/>
  <c r="CM150"/>
  <c r="CM80"/>
  <c r="CQ150"/>
  <c r="CQ80"/>
  <c r="CU150"/>
  <c r="CU80"/>
  <c r="CY150"/>
  <c r="CY80"/>
  <c r="DC150"/>
  <c r="DC80"/>
  <c r="DG150"/>
  <c r="DG80"/>
  <c r="AT151"/>
  <c r="AT81"/>
  <c r="AX151"/>
  <c r="AX81"/>
  <c r="BB151"/>
  <c r="BB81"/>
  <c r="BF151"/>
  <c r="BF81"/>
  <c r="BJ151"/>
  <c r="BJ81"/>
  <c r="BN151"/>
  <c r="BN81"/>
  <c r="BR151"/>
  <c r="BR81"/>
  <c r="BV151"/>
  <c r="BV81"/>
  <c r="BZ151"/>
  <c r="BZ81"/>
  <c r="CD151"/>
  <c r="CD81"/>
  <c r="CH151"/>
  <c r="CH81"/>
  <c r="CL151"/>
  <c r="CL81"/>
  <c r="CP151"/>
  <c r="CP81"/>
  <c r="CT151"/>
  <c r="CT81"/>
  <c r="CX151"/>
  <c r="CX81"/>
  <c r="DB151"/>
  <c r="DB81"/>
  <c r="DF151"/>
  <c r="DF81"/>
  <c r="AS152"/>
  <c r="AS82"/>
  <c r="AW152"/>
  <c r="AW82"/>
  <c r="BA152"/>
  <c r="BA82"/>
  <c r="BE152"/>
  <c r="BE82"/>
  <c r="BI152"/>
  <c r="BI82"/>
  <c r="BM152"/>
  <c r="BM82"/>
  <c r="BQ152"/>
  <c r="BQ82"/>
  <c r="BU152"/>
  <c r="BU82"/>
  <c r="BY152"/>
  <c r="BY82"/>
  <c r="CC152"/>
  <c r="CC82"/>
  <c r="CG152"/>
  <c r="CG82"/>
  <c r="CK152"/>
  <c r="CK82"/>
  <c r="CO152"/>
  <c r="CO82"/>
  <c r="CS152"/>
  <c r="CS82"/>
  <c r="CW152"/>
  <c r="CW82"/>
  <c r="DA152"/>
  <c r="DA82"/>
  <c r="DE152"/>
  <c r="DE82"/>
  <c r="AR153"/>
  <c r="AV153"/>
  <c r="AV83"/>
  <c r="AZ153"/>
  <c r="AZ83"/>
  <c r="BD153"/>
  <c r="BD83"/>
  <c r="BH153"/>
  <c r="BH83"/>
  <c r="BL153"/>
  <c r="BL83"/>
  <c r="BP153"/>
  <c r="BP83"/>
  <c r="BT153"/>
  <c r="BT83"/>
  <c r="BX153"/>
  <c r="BX83"/>
  <c r="CB153"/>
  <c r="CB83"/>
  <c r="CF153"/>
  <c r="CF83"/>
  <c r="CJ153"/>
  <c r="CJ83"/>
  <c r="CN153"/>
  <c r="CN83"/>
  <c r="CR153"/>
  <c r="CR83"/>
  <c r="CV153"/>
  <c r="CV83"/>
  <c r="CZ153"/>
  <c r="CZ83"/>
  <c r="DD153"/>
  <c r="DD83"/>
  <c r="DH153"/>
  <c r="DH83"/>
  <c r="AQ154"/>
  <c r="AQ84"/>
  <c r="AU154"/>
  <c r="AU84"/>
  <c r="AY154"/>
  <c r="AY84"/>
  <c r="BC154"/>
  <c r="BC84"/>
  <c r="BG154"/>
  <c r="BG84"/>
  <c r="BK154"/>
  <c r="BK84"/>
  <c r="BO154"/>
  <c r="BO84"/>
  <c r="BS154"/>
  <c r="BS84"/>
  <c r="BW154"/>
  <c r="BW84"/>
  <c r="CA154"/>
  <c r="CA84"/>
  <c r="CE154"/>
  <c r="CE84"/>
  <c r="CI154"/>
  <c r="CI84"/>
  <c r="CM154"/>
  <c r="CM84"/>
  <c r="CQ154"/>
  <c r="CQ84"/>
  <c r="CU154"/>
  <c r="CU84"/>
  <c r="CY154"/>
  <c r="CY84"/>
  <c r="DC154"/>
  <c r="DC84"/>
  <c r="DG154"/>
  <c r="DG84"/>
  <c r="AT155"/>
  <c r="AT85"/>
  <c r="AX155"/>
  <c r="AX85"/>
  <c r="BB155"/>
  <c r="BB85"/>
  <c r="BF155"/>
  <c r="BF85"/>
  <c r="BJ155"/>
  <c r="BJ85"/>
  <c r="BN155"/>
  <c r="BN85"/>
  <c r="BR155"/>
  <c r="BR85"/>
  <c r="BV155"/>
  <c r="BV85"/>
  <c r="BZ155"/>
  <c r="BZ85"/>
  <c r="CD155"/>
  <c r="CD85"/>
  <c r="CH155"/>
  <c r="CH85"/>
  <c r="CL155"/>
  <c r="CL85"/>
  <c r="CP155"/>
  <c r="CP85"/>
  <c r="CT155"/>
  <c r="CT85"/>
  <c r="CX155"/>
  <c r="CX85"/>
  <c r="DB155"/>
  <c r="DB85"/>
  <c r="DF155"/>
  <c r="DF85"/>
  <c r="AS156"/>
  <c r="AS86"/>
  <c r="AW156"/>
  <c r="AW86"/>
  <c r="BA156"/>
  <c r="BA86"/>
  <c r="BE156"/>
  <c r="BE86"/>
  <c r="BI156"/>
  <c r="BI86"/>
  <c r="BM156"/>
  <c r="BM86"/>
  <c r="BQ156"/>
  <c r="BQ86"/>
  <c r="BU156"/>
  <c r="BU86"/>
  <c r="BY156"/>
  <c r="BY86"/>
  <c r="CC156"/>
  <c r="CC86"/>
  <c r="CG156"/>
  <c r="CG86"/>
  <c r="CK156"/>
  <c r="CK86"/>
  <c r="CO156"/>
  <c r="CO86"/>
  <c r="CS156"/>
  <c r="CS86"/>
  <c r="CW156"/>
  <c r="CW86"/>
  <c r="DA156"/>
  <c r="DA86"/>
  <c r="DE156"/>
  <c r="DE86"/>
  <c r="AR157"/>
  <c r="AV157"/>
  <c r="AV87"/>
  <c r="AZ157"/>
  <c r="AZ87"/>
  <c r="BD157"/>
  <c r="BD87"/>
  <c r="BH157"/>
  <c r="BH87"/>
  <c r="BL157"/>
  <c r="BL87"/>
  <c r="BP157"/>
  <c r="BP87"/>
  <c r="BT157"/>
  <c r="BT87"/>
  <c r="BX157"/>
  <c r="BX87"/>
  <c r="CB157"/>
  <c r="CB87"/>
  <c r="CF157"/>
  <c r="CF87"/>
  <c r="CJ157"/>
  <c r="CJ87"/>
  <c r="CN157"/>
  <c r="CN87"/>
  <c r="CR157"/>
  <c r="CR87"/>
  <c r="CV157"/>
  <c r="CV87"/>
  <c r="CZ157"/>
  <c r="CZ87"/>
  <c r="DD157"/>
  <c r="DD87"/>
  <c r="DH157"/>
  <c r="DH87"/>
  <c r="AQ158"/>
  <c r="AQ88"/>
  <c r="AU158"/>
  <c r="AU88"/>
  <c r="AY158"/>
  <c r="AY88"/>
  <c r="BC158"/>
  <c r="BC88"/>
  <c r="BG158"/>
  <c r="BG88"/>
  <c r="BK158"/>
  <c r="BK88"/>
  <c r="BO158"/>
  <c r="BO88"/>
  <c r="BS158"/>
  <c r="BS88"/>
  <c r="BW158"/>
  <c r="BW88"/>
  <c r="CA158"/>
  <c r="CA88"/>
  <c r="CE158"/>
  <c r="CE88"/>
  <c r="CI158"/>
  <c r="CI88"/>
  <c r="CM158"/>
  <c r="CM88"/>
  <c r="CQ158"/>
  <c r="CQ88"/>
  <c r="CU158"/>
  <c r="CU88"/>
  <c r="CY158"/>
  <c r="CY88"/>
  <c r="DC158"/>
  <c r="DC88"/>
  <c r="DG158"/>
  <c r="DG88"/>
  <c r="AT159"/>
  <c r="AT89"/>
  <c r="AX159"/>
  <c r="AX89"/>
  <c r="BB159"/>
  <c r="BB89"/>
  <c r="BF159"/>
  <c r="BF89"/>
  <c r="BJ159"/>
  <c r="BJ89"/>
  <c r="BN159"/>
  <c r="BN89"/>
  <c r="BR159"/>
  <c r="BR89"/>
  <c r="BV159"/>
  <c r="BV89"/>
  <c r="BZ159"/>
  <c r="BZ89"/>
  <c r="CD159"/>
  <c r="CD89"/>
  <c r="CH159"/>
  <c r="CH89"/>
  <c r="CL159"/>
  <c r="CL89"/>
  <c r="CP159"/>
  <c r="CP89"/>
  <c r="CT159"/>
  <c r="CT89"/>
  <c r="CX159"/>
  <c r="CX89"/>
  <c r="DB159"/>
  <c r="DB89"/>
  <c r="DF159"/>
  <c r="DF89"/>
  <c r="AS160"/>
  <c r="AS90"/>
  <c r="AW160"/>
  <c r="AW90"/>
  <c r="BA160"/>
  <c r="BA90"/>
  <c r="BE160"/>
  <c r="BE90"/>
  <c r="BI160"/>
  <c r="BI90"/>
  <c r="BM160"/>
  <c r="BM90"/>
  <c r="BQ160"/>
  <c r="BQ90"/>
  <c r="BU160"/>
  <c r="BU90"/>
  <c r="BY160"/>
  <c r="BY90"/>
  <c r="CC160"/>
  <c r="CC90"/>
  <c r="CG160"/>
  <c r="CG90"/>
  <c r="CK160"/>
  <c r="CK90"/>
  <c r="CO160"/>
  <c r="CO90"/>
  <c r="CS160"/>
  <c r="CS90"/>
  <c r="CW160"/>
  <c r="CW90"/>
  <c r="DA160"/>
  <c r="DA90"/>
  <c r="DE160"/>
  <c r="DE90"/>
  <c r="AR161"/>
  <c r="AV161"/>
  <c r="AV91"/>
  <c r="AZ161"/>
  <c r="AZ91"/>
  <c r="BD161"/>
  <c r="BD91"/>
  <c r="BH161"/>
  <c r="BH91"/>
  <c r="BL161"/>
  <c r="BL91"/>
  <c r="BP161"/>
  <c r="BP91"/>
  <c r="BT161"/>
  <c r="BT91"/>
  <c r="BX161"/>
  <c r="BX91"/>
  <c r="CB161"/>
  <c r="CB91"/>
  <c r="CF161"/>
  <c r="CF91"/>
  <c r="CJ161"/>
  <c r="CJ91"/>
  <c r="CN161"/>
  <c r="CN91"/>
  <c r="CR161"/>
  <c r="CR91"/>
  <c r="CV161"/>
  <c r="CV91"/>
  <c r="CZ161"/>
  <c r="CZ91"/>
  <c r="DD161"/>
  <c r="DD91"/>
  <c r="DH161"/>
  <c r="DH91"/>
  <c r="AQ162"/>
  <c r="AQ92"/>
  <c r="AU162"/>
  <c r="AU92"/>
  <c r="AY162"/>
  <c r="AY92"/>
  <c r="BC162"/>
  <c r="BC92"/>
  <c r="BG162"/>
  <c r="BG92"/>
  <c r="BK162"/>
  <c r="BK92"/>
  <c r="BO162"/>
  <c r="BO92"/>
  <c r="BS162"/>
  <c r="BS92"/>
  <c r="BW162"/>
  <c r="BW92"/>
  <c r="CA162"/>
  <c r="CA92"/>
  <c r="CE162"/>
  <c r="CE92"/>
  <c r="CI162"/>
  <c r="CI92"/>
  <c r="CM162"/>
  <c r="CM92"/>
  <c r="CQ162"/>
  <c r="CQ92"/>
  <c r="CU162"/>
  <c r="CU92"/>
  <c r="CY162"/>
  <c r="CY92"/>
  <c r="DC162"/>
  <c r="DC92"/>
  <c r="DG162"/>
  <c r="DG92"/>
  <c r="AT163"/>
  <c r="AT93"/>
  <c r="AX163"/>
  <c r="AX93"/>
  <c r="BB163"/>
  <c r="BB93"/>
  <c r="BF163"/>
  <c r="BF93"/>
  <c r="BJ163"/>
  <c r="BJ93"/>
  <c r="BN163"/>
  <c r="BN93"/>
  <c r="BR163"/>
  <c r="BR93"/>
  <c r="BV163"/>
  <c r="BV93"/>
  <c r="BZ163"/>
  <c r="BZ93"/>
  <c r="CD163"/>
  <c r="CD93"/>
  <c r="CH163"/>
  <c r="CH93"/>
  <c r="CL163"/>
  <c r="CL93"/>
  <c r="CP163"/>
  <c r="CP93"/>
  <c r="CT163"/>
  <c r="CT93"/>
  <c r="CX163"/>
  <c r="CX93"/>
  <c r="DB163"/>
  <c r="DB93"/>
  <c r="DF163"/>
  <c r="DF93"/>
  <c r="AS164"/>
  <c r="AS94"/>
  <c r="AW164"/>
  <c r="AW94"/>
  <c r="BA164"/>
  <c r="BA94"/>
  <c r="BE164"/>
  <c r="BE94"/>
  <c r="BI164"/>
  <c r="BI94"/>
  <c r="BM164"/>
  <c r="BM94"/>
  <c r="BQ164"/>
  <c r="BQ94"/>
  <c r="BU164"/>
  <c r="BU94"/>
  <c r="BY164"/>
  <c r="BY94"/>
  <c r="CC164"/>
  <c r="CC94"/>
  <c r="CG164"/>
  <c r="CG94"/>
  <c r="CK164"/>
  <c r="CK94"/>
  <c r="CO164"/>
  <c r="CO94"/>
  <c r="CS164"/>
  <c r="CS94"/>
  <c r="CW164"/>
  <c r="CW94"/>
  <c r="DA164"/>
  <c r="DA94"/>
  <c r="DE164"/>
  <c r="DE94"/>
  <c r="AR165"/>
  <c r="AV165"/>
  <c r="AV95"/>
  <c r="AZ165"/>
  <c r="AZ95"/>
  <c r="BD165"/>
  <c r="BD95"/>
  <c r="BH165"/>
  <c r="BH95"/>
  <c r="BL165"/>
  <c r="BL95"/>
  <c r="BP165"/>
  <c r="BP95"/>
  <c r="BT165"/>
  <c r="BT95"/>
  <c r="BX165"/>
  <c r="BX95"/>
  <c r="CB165"/>
  <c r="CB95"/>
  <c r="CF165"/>
  <c r="CF95"/>
  <c r="CJ165"/>
  <c r="CJ95"/>
  <c r="CN165"/>
  <c r="CN95"/>
  <c r="CR165"/>
  <c r="CR95"/>
  <c r="CV165"/>
  <c r="CV95"/>
  <c r="CZ165"/>
  <c r="CZ95"/>
  <c r="DD165"/>
  <c r="DD95"/>
  <c r="DH165"/>
  <c r="DH95"/>
  <c r="AQ166"/>
  <c r="AQ96"/>
  <c r="AU166"/>
  <c r="AU96"/>
  <c r="AY166"/>
  <c r="AY96"/>
  <c r="BC166"/>
  <c r="BC96"/>
  <c r="BG166"/>
  <c r="BG96"/>
  <c r="BK166"/>
  <c r="BK96"/>
  <c r="BO166"/>
  <c r="BO96"/>
  <c r="BS166"/>
  <c r="BS96"/>
  <c r="BW166"/>
  <c r="BW96"/>
  <c r="CA166"/>
  <c r="CA96"/>
  <c r="CE166"/>
  <c r="CE96"/>
  <c r="CI166"/>
  <c r="CI96"/>
  <c r="CM166"/>
  <c r="CM96"/>
  <c r="CQ166"/>
  <c r="CQ96"/>
  <c r="CU166"/>
  <c r="CU96"/>
  <c r="CY166"/>
  <c r="CY96"/>
  <c r="DC166"/>
  <c r="DC96"/>
  <c r="DG166"/>
  <c r="DG96"/>
  <c r="AT167"/>
  <c r="AT97"/>
  <c r="AX167"/>
  <c r="AX97"/>
  <c r="BB167"/>
  <c r="BB97"/>
  <c r="BF167"/>
  <c r="BF97"/>
  <c r="BJ167"/>
  <c r="BJ97"/>
  <c r="BN167"/>
  <c r="BN97"/>
  <c r="BR167"/>
  <c r="BR97"/>
  <c r="BV167"/>
  <c r="BV97"/>
  <c r="BZ167"/>
  <c r="BZ97"/>
  <c r="CD167"/>
  <c r="CD97"/>
  <c r="CH167"/>
  <c r="CH97"/>
  <c r="CL167"/>
  <c r="CL97"/>
  <c r="CP167"/>
  <c r="CP97"/>
  <c r="CT167"/>
  <c r="CT97"/>
  <c r="CX167"/>
  <c r="CX97"/>
  <c r="DB167"/>
  <c r="DB97"/>
  <c r="DF167"/>
  <c r="DF97"/>
  <c r="AS168"/>
  <c r="AS98"/>
  <c r="AW168"/>
  <c r="AW98"/>
  <c r="BA168"/>
  <c r="BA98"/>
  <c r="BE168"/>
  <c r="BE98"/>
  <c r="BI168"/>
  <c r="BI98"/>
  <c r="BM168"/>
  <c r="BM98"/>
  <c r="BQ168"/>
  <c r="BQ98"/>
  <c r="BU168"/>
  <c r="BU98"/>
  <c r="BY168"/>
  <c r="BY98"/>
  <c r="CC168"/>
  <c r="CC98"/>
  <c r="CG168"/>
  <c r="CG98"/>
  <c r="CK168"/>
  <c r="CK98"/>
  <c r="CO168"/>
  <c r="CO98"/>
  <c r="CS168"/>
  <c r="CS98"/>
  <c r="CW168"/>
  <c r="CW98"/>
  <c r="DA168"/>
  <c r="DA98"/>
  <c r="DE168"/>
  <c r="DE98"/>
  <c r="AR169"/>
  <c r="AV169"/>
  <c r="AV99"/>
  <c r="AZ169"/>
  <c r="AZ99"/>
  <c r="BD169"/>
  <c r="BD99"/>
  <c r="BH169"/>
  <c r="BH99"/>
  <c r="BL169"/>
  <c r="BL99"/>
  <c r="BP169"/>
  <c r="BP99"/>
  <c r="BT169"/>
  <c r="BT99"/>
  <c r="BX169"/>
  <c r="BX99"/>
  <c r="CB169"/>
  <c r="CB99"/>
  <c r="CF169"/>
  <c r="CF99"/>
  <c r="CJ169"/>
  <c r="CJ99"/>
  <c r="CN169"/>
  <c r="CN99"/>
  <c r="CR169"/>
  <c r="CR99"/>
  <c r="CV169"/>
  <c r="CV99"/>
  <c r="CZ169"/>
  <c r="CZ99"/>
  <c r="DD169"/>
  <c r="DD99"/>
  <c r="DH169"/>
  <c r="DH99"/>
  <c r="AQ170"/>
  <c r="AQ100"/>
  <c r="AU170"/>
  <c r="AU100"/>
  <c r="AY170"/>
  <c r="AY100"/>
  <c r="BC170"/>
  <c r="BC100"/>
  <c r="BG170"/>
  <c r="BG100"/>
  <c r="BK170"/>
  <c r="BK100"/>
  <c r="BO170"/>
  <c r="BO100"/>
  <c r="BS170"/>
  <c r="BS100"/>
  <c r="BW170"/>
  <c r="BW100"/>
  <c r="CA170"/>
  <c r="CA100"/>
  <c r="CE170"/>
  <c r="CE100"/>
  <c r="CI170"/>
  <c r="CI100"/>
  <c r="CM170"/>
  <c r="CM100"/>
  <c r="CQ170"/>
  <c r="CQ100"/>
  <c r="CU170"/>
  <c r="CU100"/>
  <c r="CY170"/>
  <c r="CY100"/>
  <c r="DC170"/>
  <c r="DC100"/>
  <c r="DG170"/>
  <c r="DG100"/>
  <c r="AT171"/>
  <c r="AT101"/>
  <c r="AX171"/>
  <c r="AX101"/>
  <c r="BB171"/>
  <c r="BB101"/>
  <c r="BF171"/>
  <c r="BF101"/>
  <c r="BJ171"/>
  <c r="BJ101"/>
  <c r="BN171"/>
  <c r="BN101"/>
  <c r="BR171"/>
  <c r="BR101"/>
  <c r="BV171"/>
  <c r="BV101"/>
  <c r="BZ171"/>
  <c r="BZ101"/>
  <c r="CD171"/>
  <c r="CD101"/>
  <c r="CH171"/>
  <c r="CH101"/>
  <c r="CL171"/>
  <c r="CL101"/>
  <c r="CP171"/>
  <c r="CP101"/>
  <c r="CT171"/>
  <c r="CT101"/>
  <c r="CX171"/>
  <c r="CX101"/>
  <c r="DB171"/>
  <c r="DB101"/>
  <c r="DF171"/>
  <c r="DF101"/>
  <c r="AS172"/>
  <c r="AS102"/>
  <c r="AW172"/>
  <c r="AW102"/>
  <c r="BA172"/>
  <c r="BA102"/>
  <c r="BE172"/>
  <c r="BE102"/>
  <c r="BI172"/>
  <c r="BI102"/>
  <c r="BM172"/>
  <c r="BM102"/>
  <c r="BQ172"/>
  <c r="BQ102"/>
  <c r="BU172"/>
  <c r="BU102"/>
  <c r="BY172"/>
  <c r="BY102"/>
  <c r="CC172"/>
  <c r="CC102"/>
  <c r="CG172"/>
  <c r="CG102"/>
  <c r="CK172"/>
  <c r="CK102"/>
  <c r="CO172"/>
  <c r="CO102"/>
  <c r="CS172"/>
  <c r="CS102"/>
  <c r="CW172"/>
  <c r="CW102"/>
  <c r="DA172"/>
  <c r="DA102"/>
  <c r="DE172"/>
  <c r="DE102"/>
  <c r="AR173"/>
  <c r="AV173"/>
  <c r="AV103"/>
  <c r="AZ173"/>
  <c r="AZ103"/>
  <c r="BD173"/>
  <c r="BD103"/>
  <c r="BH173"/>
  <c r="BH103"/>
  <c r="BL173"/>
  <c r="BL103"/>
  <c r="BP173"/>
  <c r="BP103"/>
  <c r="BT173"/>
  <c r="BT103"/>
  <c r="BX173"/>
  <c r="BX103"/>
  <c r="CB173"/>
  <c r="CB103"/>
  <c r="CF173"/>
  <c r="CF103"/>
  <c r="CJ173"/>
  <c r="CJ103"/>
  <c r="CN173"/>
  <c r="CN103"/>
  <c r="CR173"/>
  <c r="CR103"/>
  <c r="CV173"/>
  <c r="CV103"/>
  <c r="CZ173"/>
  <c r="CZ103"/>
  <c r="DD173"/>
  <c r="DD103"/>
  <c r="DH173"/>
  <c r="DH103"/>
  <c r="AQ174"/>
  <c r="AQ104"/>
  <c r="AU174"/>
  <c r="AU104"/>
  <c r="AY174"/>
  <c r="AY104"/>
  <c r="BC174"/>
  <c r="BC104"/>
  <c r="BG174"/>
  <c r="BG104"/>
  <c r="BK174"/>
  <c r="BK104"/>
  <c r="BO174"/>
  <c r="BO104"/>
  <c r="BS174"/>
  <c r="BS104"/>
  <c r="BW174"/>
  <c r="BW104"/>
  <c r="CA174"/>
  <c r="CA104"/>
  <c r="CE174"/>
  <c r="CE104"/>
  <c r="CI174"/>
  <c r="CI104"/>
  <c r="CM174"/>
  <c r="CM104"/>
  <c r="CQ174"/>
  <c r="CQ104"/>
  <c r="CU174"/>
  <c r="CU104"/>
  <c r="CY174"/>
  <c r="CY104"/>
  <c r="DC174"/>
  <c r="DC104"/>
  <c r="DG174"/>
  <c r="DG104"/>
  <c r="AT175"/>
  <c r="AT105"/>
  <c r="AX175"/>
  <c r="AX105"/>
  <c r="BB175"/>
  <c r="BB105"/>
  <c r="BF175"/>
  <c r="BF105"/>
  <c r="BJ175"/>
  <c r="BJ105"/>
  <c r="BN175"/>
  <c r="BN105"/>
  <c r="BR175"/>
  <c r="BR105"/>
  <c r="BV175"/>
  <c r="BV105"/>
  <c r="BZ175"/>
  <c r="BZ105"/>
  <c r="CD175"/>
  <c r="CD105"/>
  <c r="CH175"/>
  <c r="CH105"/>
  <c r="CL175"/>
  <c r="CL105"/>
  <c r="CP175"/>
  <c r="CP105"/>
  <c r="CT175"/>
  <c r="CT105"/>
  <c r="CX175"/>
  <c r="CX105"/>
  <c r="DB175"/>
  <c r="DB105"/>
  <c r="DF175"/>
  <c r="DF105"/>
  <c r="AS176"/>
  <c r="AS106"/>
  <c r="AW176"/>
  <c r="AW106"/>
  <c r="BA176"/>
  <c r="BA106"/>
  <c r="BE176"/>
  <c r="BE106"/>
  <c r="BI176"/>
  <c r="BI106"/>
  <c r="BM176"/>
  <c r="BM106"/>
  <c r="BQ176"/>
  <c r="BQ106"/>
  <c r="BU176"/>
  <c r="BU106"/>
  <c r="BY176"/>
  <c r="BY106"/>
  <c r="CC176"/>
  <c r="CC106"/>
  <c r="CG176"/>
  <c r="CG106"/>
  <c r="CK176"/>
  <c r="CK106"/>
  <c r="CO176"/>
  <c r="CO106"/>
  <c r="CS176"/>
  <c r="CS106"/>
  <c r="CW176"/>
  <c r="CW106"/>
  <c r="DA176"/>
  <c r="DA106"/>
  <c r="DE176"/>
  <c r="DE106"/>
  <c r="AR177"/>
  <c r="AV177"/>
  <c r="AV107"/>
  <c r="AZ177"/>
  <c r="AZ107"/>
  <c r="BD177"/>
  <c r="BD107"/>
  <c r="BH177"/>
  <c r="BH107"/>
  <c r="BL177"/>
  <c r="BL107"/>
  <c r="BP177"/>
  <c r="BP107"/>
  <c r="BT177"/>
  <c r="BT107"/>
  <c r="BX177"/>
  <c r="BX107"/>
  <c r="CB177"/>
  <c r="CB107"/>
  <c r="CF177"/>
  <c r="CF107"/>
  <c r="CJ177"/>
  <c r="CJ107"/>
  <c r="CN177"/>
  <c r="CN107"/>
  <c r="CR177"/>
  <c r="CR107"/>
  <c r="CV177"/>
  <c r="CV107"/>
  <c r="CZ177"/>
  <c r="CZ107"/>
  <c r="DD177"/>
  <c r="DD107"/>
  <c r="DH177"/>
  <c r="DH107"/>
  <c r="AQ178"/>
  <c r="AQ108"/>
  <c r="AU178"/>
  <c r="AU108"/>
  <c r="AY178"/>
  <c r="AY108"/>
  <c r="BC178"/>
  <c r="BC108"/>
  <c r="BG178"/>
  <c r="BG108"/>
  <c r="BK178"/>
  <c r="BK108"/>
  <c r="BO178"/>
  <c r="BO108"/>
  <c r="BS178"/>
  <c r="BS108"/>
  <c r="BW178"/>
  <c r="BW108"/>
  <c r="CA178"/>
  <c r="CA108"/>
  <c r="CE178"/>
  <c r="CE108"/>
  <c r="CI178"/>
  <c r="CI108"/>
  <c r="CM178"/>
  <c r="CM108"/>
  <c r="CQ178"/>
  <c r="CQ108"/>
  <c r="CU178"/>
  <c r="CU108"/>
  <c r="CY178"/>
  <c r="CY108"/>
  <c r="DC178"/>
  <c r="DC108"/>
  <c r="DG178"/>
  <c r="DG108"/>
  <c r="AT179"/>
  <c r="AT109"/>
  <c r="AX179"/>
  <c r="AX109"/>
  <c r="BB179"/>
  <c r="BB109"/>
  <c r="BF179"/>
  <c r="BF109"/>
  <c r="BJ179"/>
  <c r="BJ109"/>
  <c r="BN179"/>
  <c r="BN109"/>
  <c r="BR179"/>
  <c r="BR109"/>
  <c r="BV179"/>
  <c r="BV109"/>
  <c r="BZ179"/>
  <c r="BZ109"/>
  <c r="CD179"/>
  <c r="CD109"/>
  <c r="CH179"/>
  <c r="CH109"/>
  <c r="CL179"/>
  <c r="CL109"/>
  <c r="CP179"/>
  <c r="CP109"/>
  <c r="CT179"/>
  <c r="CT109"/>
  <c r="CX179"/>
  <c r="CX109"/>
  <c r="DB179"/>
  <c r="DB109"/>
  <c r="DF179"/>
  <c r="DF109"/>
  <c r="AS180"/>
  <c r="AS110"/>
  <c r="AW180"/>
  <c r="AW110"/>
  <c r="BA180"/>
  <c r="BA110"/>
  <c r="BE180"/>
  <c r="BE110"/>
  <c r="BI180"/>
  <c r="BI110"/>
  <c r="BM180"/>
  <c r="BM110"/>
  <c r="BQ180"/>
  <c r="BQ110"/>
  <c r="BU180"/>
  <c r="BU110"/>
  <c r="BY180"/>
  <c r="BY110"/>
  <c r="CC180"/>
  <c r="CC110"/>
  <c r="CG180"/>
  <c r="CG110"/>
  <c r="CK180"/>
  <c r="CK110"/>
  <c r="CO180"/>
  <c r="CO110"/>
  <c r="CS180"/>
  <c r="CS110"/>
  <c r="CW180"/>
  <c r="CW110"/>
  <c r="DA180"/>
  <c r="DA110"/>
  <c r="DE180"/>
  <c r="DE110"/>
  <c r="AR181"/>
  <c r="AV181"/>
  <c r="AV111"/>
  <c r="AZ181"/>
  <c r="AZ111"/>
  <c r="BD181"/>
  <c r="BD111"/>
  <c r="BH181"/>
  <c r="BH111"/>
  <c r="BL181"/>
  <c r="BL111"/>
  <c r="BP181"/>
  <c r="BP111"/>
  <c r="BT181"/>
  <c r="BT111"/>
  <c r="BX181"/>
  <c r="BX111"/>
  <c r="CB181"/>
  <c r="CB111"/>
  <c r="CF181"/>
  <c r="CF111"/>
  <c r="CJ181"/>
  <c r="CJ111"/>
  <c r="CN181"/>
  <c r="CN111"/>
  <c r="CR181"/>
  <c r="CR111"/>
  <c r="CV181"/>
  <c r="CV111"/>
  <c r="CZ181"/>
  <c r="CZ111"/>
  <c r="DD181"/>
  <c r="DD111"/>
  <c r="DH181"/>
  <c r="DH111"/>
  <c r="AQ182"/>
  <c r="AQ112"/>
  <c r="AU182"/>
  <c r="AU112"/>
  <c r="AY182"/>
  <c r="AY112"/>
  <c r="BC182"/>
  <c r="BC112"/>
  <c r="BG182"/>
  <c r="BG112"/>
  <c r="BK182"/>
  <c r="BK112"/>
  <c r="BO182"/>
  <c r="BO112"/>
  <c r="BS182"/>
  <c r="BS112"/>
  <c r="BW182"/>
  <c r="BW112"/>
  <c r="CA182"/>
  <c r="CA112"/>
  <c r="CE182"/>
  <c r="CE112"/>
  <c r="CI182"/>
  <c r="CI112"/>
  <c r="CM182"/>
  <c r="CM112"/>
  <c r="CQ182"/>
  <c r="CQ112"/>
  <c r="CU182"/>
  <c r="CU112"/>
  <c r="CY182"/>
  <c r="CY112"/>
  <c r="DC182"/>
  <c r="DC112"/>
  <c r="DG182"/>
  <c r="DG112"/>
  <c r="AT183"/>
  <c r="AT113"/>
  <c r="AX183"/>
  <c r="AX113"/>
  <c r="BB183"/>
  <c r="BB113"/>
  <c r="BF183"/>
  <c r="BF113"/>
  <c r="BJ183"/>
  <c r="BJ113"/>
  <c r="BN183"/>
  <c r="BN113"/>
  <c r="BR183"/>
  <c r="BR113"/>
  <c r="BV183"/>
  <c r="BV113"/>
  <c r="BZ183"/>
  <c r="BZ113"/>
  <c r="CD183"/>
  <c r="CD113"/>
  <c r="CH183"/>
  <c r="CH113"/>
  <c r="CL183"/>
  <c r="CL113"/>
  <c r="CP183"/>
  <c r="CP113"/>
  <c r="CT183"/>
  <c r="CT113"/>
  <c r="CX183"/>
  <c r="CX113"/>
  <c r="DB183"/>
  <c r="DB113"/>
  <c r="DF183"/>
  <c r="DF113"/>
  <c r="AS184"/>
  <c r="AS114"/>
  <c r="AW184"/>
  <c r="AW114"/>
  <c r="BA184"/>
  <c r="BA114"/>
  <c r="BE184"/>
  <c r="BE114"/>
  <c r="BI184"/>
  <c r="BI114"/>
  <c r="BM184"/>
  <c r="BM114"/>
  <c r="BQ184"/>
  <c r="BQ114"/>
  <c r="BU184"/>
  <c r="BU114"/>
  <c r="BY184"/>
  <c r="BY114"/>
  <c r="CC184"/>
  <c r="CC114"/>
  <c r="CG184"/>
  <c r="CG114"/>
  <c r="CK184"/>
  <c r="CK114"/>
  <c r="CO184"/>
  <c r="CO114"/>
  <c r="CS184"/>
  <c r="CS114"/>
  <c r="CW184"/>
  <c r="CW114"/>
  <c r="DA184"/>
  <c r="DA114"/>
  <c r="DE184"/>
  <c r="DE114"/>
  <c r="AR185"/>
  <c r="AV185"/>
  <c r="AV115"/>
  <c r="AZ185"/>
  <c r="AZ115"/>
  <c r="BD185"/>
  <c r="BD115"/>
  <c r="BH185"/>
  <c r="BH115"/>
  <c r="BL185"/>
  <c r="BL115"/>
  <c r="BP185"/>
  <c r="BP115"/>
  <c r="BT185"/>
  <c r="BT115"/>
  <c r="BX185"/>
  <c r="BX115"/>
  <c r="CB185"/>
  <c r="CB115"/>
  <c r="CF185"/>
  <c r="CF115"/>
  <c r="CJ185"/>
  <c r="CJ115"/>
  <c r="CN185"/>
  <c r="CN115"/>
  <c r="CR185"/>
  <c r="CR115"/>
  <c r="CV185"/>
  <c r="CV115"/>
  <c r="CZ185"/>
  <c r="CZ115"/>
  <c r="DD185"/>
  <c r="DD115"/>
  <c r="DH185"/>
  <c r="DH115"/>
  <c r="AQ186"/>
  <c r="AQ116"/>
  <c r="AU186"/>
  <c r="AU116"/>
  <c r="AY186"/>
  <c r="AY116"/>
  <c r="BC186"/>
  <c r="BC116"/>
  <c r="BG186"/>
  <c r="BG116"/>
  <c r="BK186"/>
  <c r="BK116"/>
  <c r="BO186"/>
  <c r="BO116"/>
  <c r="BS186"/>
  <c r="BS116"/>
  <c r="BW186"/>
  <c r="BW116"/>
  <c r="CA186"/>
  <c r="CA116"/>
  <c r="CE186"/>
  <c r="CE116"/>
  <c r="CI186"/>
  <c r="CI116"/>
  <c r="CM186"/>
  <c r="CM116"/>
  <c r="CQ186"/>
  <c r="CQ116"/>
  <c r="CU186"/>
  <c r="CU116"/>
  <c r="CY186"/>
  <c r="CY116"/>
  <c r="DC186"/>
  <c r="DC116"/>
  <c r="DG186"/>
  <c r="DG116"/>
  <c r="AT187"/>
  <c r="AT117"/>
  <c r="AX187"/>
  <c r="AX117"/>
  <c r="BB187"/>
  <c r="BB117"/>
  <c r="BF187"/>
  <c r="BF117"/>
  <c r="BJ187"/>
  <c r="BJ117"/>
  <c r="BN187"/>
  <c r="BN117"/>
  <c r="BR187"/>
  <c r="BR117"/>
  <c r="BV187"/>
  <c r="BV117"/>
  <c r="BZ187"/>
  <c r="BZ117"/>
  <c r="CD187"/>
  <c r="CD117"/>
  <c r="CH187"/>
  <c r="CH117"/>
  <c r="CL187"/>
  <c r="CL117"/>
  <c r="CP187"/>
  <c r="CP117"/>
  <c r="CT187"/>
  <c r="CT117"/>
  <c r="CX187"/>
  <c r="CX117"/>
  <c r="DB187"/>
  <c r="DB117"/>
  <c r="DF187"/>
  <c r="DF117"/>
  <c r="AS188"/>
  <c r="AS118"/>
  <c r="AW188"/>
  <c r="AW118"/>
  <c r="BA188"/>
  <c r="BA118"/>
  <c r="BE188"/>
  <c r="BE118"/>
  <c r="BI188"/>
  <c r="BI118"/>
  <c r="BM188"/>
  <c r="BM118"/>
  <c r="BQ188"/>
  <c r="BQ118"/>
  <c r="BU188"/>
  <c r="BU118"/>
  <c r="BY188"/>
  <c r="BY118"/>
  <c r="CC188"/>
  <c r="CC118"/>
  <c r="CG188"/>
  <c r="CG118"/>
  <c r="CK188"/>
  <c r="CK118"/>
  <c r="CO188"/>
  <c r="CO118"/>
  <c r="CS188"/>
  <c r="CS118"/>
  <c r="CW188"/>
  <c r="CW118"/>
  <c r="DA188"/>
  <c r="DA118"/>
  <c r="DE188"/>
  <c r="DE118"/>
  <c r="AR189"/>
  <c r="AV189"/>
  <c r="AV119"/>
  <c r="AZ189"/>
  <c r="AZ119"/>
  <c r="BD189"/>
  <c r="BD119"/>
  <c r="BH189"/>
  <c r="BH119"/>
  <c r="BL189"/>
  <c r="BL119"/>
  <c r="BP189"/>
  <c r="BP119"/>
  <c r="BT189"/>
  <c r="BT119"/>
  <c r="BX189"/>
  <c r="BX119"/>
  <c r="CB189"/>
  <c r="CB119"/>
  <c r="CF189"/>
  <c r="CF119"/>
  <c r="CJ189"/>
  <c r="CJ119"/>
  <c r="CN189"/>
  <c r="CN119"/>
  <c r="CR189"/>
  <c r="CR119"/>
  <c r="CV189"/>
  <c r="CV119"/>
  <c r="CZ189"/>
  <c r="CZ119"/>
  <c r="DD189"/>
  <c r="DD119"/>
  <c r="DH189"/>
  <c r="DH119"/>
  <c r="AQ190"/>
  <c r="AQ120"/>
  <c r="AU190"/>
  <c r="AU120"/>
  <c r="AY190"/>
  <c r="AY120"/>
  <c r="BC190"/>
  <c r="BC120"/>
  <c r="BG190"/>
  <c r="BG120"/>
  <c r="BK190"/>
  <c r="BK120"/>
  <c r="BO190"/>
  <c r="BO120"/>
  <c r="BS190"/>
  <c r="BS120"/>
  <c r="BW190"/>
  <c r="BW120"/>
  <c r="CA190"/>
  <c r="CA120"/>
  <c r="CE190"/>
  <c r="CE120"/>
  <c r="CI190"/>
  <c r="CI120"/>
  <c r="CM190"/>
  <c r="CM120"/>
  <c r="CQ190"/>
  <c r="CQ120"/>
  <c r="CU190"/>
  <c r="CU120"/>
  <c r="CY190"/>
  <c r="CY120"/>
  <c r="DC190"/>
  <c r="DC120"/>
  <c r="DG190"/>
  <c r="DG120"/>
  <c r="AT191"/>
  <c r="AT121"/>
  <c r="AX191"/>
  <c r="AX121"/>
  <c r="BB191"/>
  <c r="BB121"/>
  <c r="BF191"/>
  <c r="BF121"/>
  <c r="BJ191"/>
  <c r="BJ121"/>
  <c r="BN191"/>
  <c r="BN121"/>
  <c r="BR191"/>
  <c r="BR121"/>
  <c r="BV191"/>
  <c r="BV121"/>
  <c r="BZ191"/>
  <c r="BZ121"/>
  <c r="CD191"/>
  <c r="CD121"/>
  <c r="CH191"/>
  <c r="CH121"/>
  <c r="CL191"/>
  <c r="CL121"/>
  <c r="CP191"/>
  <c r="CP121"/>
  <c r="CT191"/>
  <c r="CT121"/>
  <c r="CX191"/>
  <c r="CX121"/>
  <c r="DB191"/>
  <c r="DB121"/>
  <c r="DF191"/>
  <c r="DF121"/>
  <c r="AS192"/>
  <c r="AS122"/>
  <c r="AW192"/>
  <c r="AW122"/>
  <c r="BA192"/>
  <c r="BA122"/>
  <c r="BE192"/>
  <c r="BE122"/>
  <c r="BI192"/>
  <c r="BI122"/>
  <c r="BM192"/>
  <c r="BM122"/>
  <c r="BQ192"/>
  <c r="BQ122"/>
  <c r="BU192"/>
  <c r="BU122"/>
  <c r="BY192"/>
  <c r="BY122"/>
  <c r="CC192"/>
  <c r="CC122"/>
  <c r="CG192"/>
  <c r="CG122"/>
  <c r="CK192"/>
  <c r="CK122"/>
  <c r="CO192"/>
  <c r="CO122"/>
  <c r="CS192"/>
  <c r="CS122"/>
  <c r="CW192"/>
  <c r="CW122"/>
  <c r="DA192"/>
  <c r="DA122"/>
  <c r="DE192"/>
  <c r="DE122"/>
  <c r="AR193"/>
  <c r="AV193"/>
  <c r="AV123"/>
  <c r="AZ193"/>
  <c r="AZ123"/>
  <c r="BD193"/>
  <c r="BD123"/>
  <c r="BH193"/>
  <c r="BH123"/>
  <c r="BL193"/>
  <c r="BL123"/>
  <c r="BP193"/>
  <c r="BP123"/>
  <c r="BT193"/>
  <c r="BT123"/>
  <c r="BX193"/>
  <c r="BX123"/>
  <c r="CB193"/>
  <c r="CB123"/>
  <c r="CF193"/>
  <c r="CF123"/>
  <c r="CJ193"/>
  <c r="CJ123"/>
  <c r="CN193"/>
  <c r="CN123"/>
  <c r="CR193"/>
  <c r="CR123"/>
  <c r="CV193"/>
  <c r="CV123"/>
  <c r="CZ193"/>
  <c r="CZ123"/>
  <c r="DD193"/>
  <c r="DD123"/>
  <c r="DH193"/>
  <c r="DH123"/>
  <c r="AQ194"/>
  <c r="AQ124"/>
  <c r="AU194"/>
  <c r="AU124"/>
  <c r="AY194"/>
  <c r="AY124"/>
  <c r="BC194"/>
  <c r="BC124"/>
  <c r="BG194"/>
  <c r="BG124"/>
  <c r="BK194"/>
  <c r="BK124"/>
  <c r="BO194"/>
  <c r="BO124"/>
  <c r="BS194"/>
  <c r="BS124"/>
  <c r="BW194"/>
  <c r="BW124"/>
  <c r="CA194"/>
  <c r="CA124"/>
  <c r="CE194"/>
  <c r="CE124"/>
  <c r="CI194"/>
  <c r="CI124"/>
  <c r="CM194"/>
  <c r="CM124"/>
  <c r="CQ194"/>
  <c r="CQ124"/>
  <c r="CU194"/>
  <c r="CU124"/>
  <c r="CY194"/>
  <c r="CY124"/>
  <c r="DC194"/>
  <c r="DC124"/>
  <c r="DG194"/>
  <c r="DG124"/>
  <c r="AT195"/>
  <c r="AT125"/>
  <c r="AX195"/>
  <c r="AX125"/>
  <c r="BB195"/>
  <c r="BB125"/>
  <c r="BF195"/>
  <c r="BF125"/>
  <c r="BJ195"/>
  <c r="BJ125"/>
  <c r="BN195"/>
  <c r="BN125"/>
  <c r="BR195"/>
  <c r="BR125"/>
  <c r="BV195"/>
  <c r="BV125"/>
  <c r="BZ195"/>
  <c r="BZ125"/>
  <c r="CD195"/>
  <c r="CD125"/>
  <c r="CH195"/>
  <c r="CH125"/>
  <c r="CL195"/>
  <c r="CL125"/>
  <c r="CP195"/>
  <c r="CP125"/>
  <c r="CT195"/>
  <c r="CT125"/>
  <c r="CX195"/>
  <c r="CX125"/>
  <c r="DB195"/>
  <c r="DB125"/>
  <c r="DF195"/>
  <c r="DF125"/>
  <c r="AS196"/>
  <c r="AS126"/>
  <c r="AW196"/>
  <c r="AW126"/>
  <c r="BA196"/>
  <c r="BA126"/>
  <c r="BE196"/>
  <c r="BE126"/>
  <c r="BI196"/>
  <c r="BI126"/>
  <c r="BM196"/>
  <c r="BM126"/>
  <c r="BQ196"/>
  <c r="BQ126"/>
  <c r="BU196"/>
  <c r="BU126"/>
  <c r="BY196"/>
  <c r="BY126"/>
  <c r="CC196"/>
  <c r="CC126"/>
  <c r="CG196"/>
  <c r="CG126"/>
  <c r="CK196"/>
  <c r="CK126"/>
  <c r="CO196"/>
  <c r="CO126"/>
  <c r="CS196"/>
  <c r="CS126"/>
  <c r="CW196"/>
  <c r="CW126"/>
  <c r="DA196"/>
  <c r="DA126"/>
  <c r="AR66"/>
  <c r="AR128" s="1"/>
  <c r="AR132" s="1"/>
  <c r="AR133" s="1"/>
  <c r="AZ66"/>
  <c r="BH66"/>
  <c r="BP66"/>
  <c r="BX66"/>
  <c r="BX128" s="1"/>
  <c r="BX132" s="1"/>
  <c r="BX133" s="1"/>
  <c r="CK66"/>
  <c r="DA66"/>
  <c r="AZ67"/>
  <c r="BP67"/>
  <c r="CF67"/>
  <c r="CV67"/>
  <c r="AU68"/>
  <c r="BK68"/>
  <c r="CA68"/>
  <c r="CQ68"/>
  <c r="DG68"/>
  <c r="BF69"/>
  <c r="BV69"/>
  <c r="CL69"/>
  <c r="DB69"/>
  <c r="BA70"/>
  <c r="BQ70"/>
  <c r="DH196"/>
  <c r="DH126"/>
  <c r="DE196"/>
  <c r="DE126"/>
  <c r="BP128" l="1"/>
  <c r="BP132" s="1"/>
  <c r="BP133" s="1"/>
  <c r="BH128"/>
  <c r="BH132" s="1"/>
  <c r="BH133" s="1"/>
  <c r="BY199"/>
  <c r="BY203" s="1"/>
  <c r="BY204" s="1"/>
  <c r="BQ199"/>
  <c r="BQ203" s="1"/>
  <c r="BQ204" s="1"/>
  <c r="BI199"/>
  <c r="BI203" s="1"/>
  <c r="BI204" s="1"/>
  <c r="BA199"/>
  <c r="BA203" s="1"/>
  <c r="BA204" s="1"/>
  <c r="AS199"/>
  <c r="AS203" s="1"/>
  <c r="AS204" s="1"/>
  <c r="BZ199"/>
  <c r="BZ203" s="1"/>
  <c r="BZ204" s="1"/>
  <c r="BR199"/>
  <c r="BR203" s="1"/>
  <c r="BR204" s="1"/>
  <c r="BJ199"/>
  <c r="BJ203" s="1"/>
  <c r="BJ204" s="1"/>
  <c r="BB199"/>
  <c r="BB203" s="1"/>
  <c r="BB204" s="1"/>
  <c r="AT199"/>
  <c r="AT203" s="1"/>
  <c r="AT204" s="1"/>
  <c r="BE128"/>
  <c r="BE132" s="1"/>
  <c r="BE133" s="1"/>
  <c r="BL128"/>
  <c r="BL132" s="1"/>
  <c r="BL133" s="1"/>
  <c r="BT199"/>
  <c r="BT203" s="1"/>
  <c r="BT204" s="1"/>
  <c r="BD199"/>
  <c r="BD203" s="1"/>
  <c r="BD204" s="1"/>
  <c r="BI128"/>
  <c r="BI132" s="1"/>
  <c r="BI133" s="1"/>
  <c r="CA128"/>
  <c r="CA132" s="1"/>
  <c r="CA133" s="1"/>
  <c r="BS128"/>
  <c r="BS132" s="1"/>
  <c r="BS133" s="1"/>
  <c r="BK128"/>
  <c r="BK132" s="1"/>
  <c r="BK133" s="1"/>
  <c r="BC128"/>
  <c r="BC132" s="1"/>
  <c r="BC133" s="1"/>
  <c r="AU128"/>
  <c r="AU132" s="1"/>
  <c r="AU133" s="1"/>
  <c r="BV128"/>
  <c r="BV132" s="1"/>
  <c r="BV133" s="1"/>
  <c r="BN128"/>
  <c r="BN132" s="1"/>
  <c r="BN133" s="1"/>
  <c r="BF128"/>
  <c r="BF132" s="1"/>
  <c r="BF133" s="1"/>
  <c r="AX128"/>
  <c r="AX132" s="1"/>
  <c r="AX133" s="1"/>
  <c r="AW128"/>
  <c r="AW132" s="1"/>
  <c r="AW133" s="1"/>
  <c r="BD128"/>
  <c r="BD132" s="1"/>
  <c r="BD133" s="1"/>
  <c r="BP199"/>
  <c r="BP203" s="1"/>
  <c r="BP204" s="1"/>
  <c r="AZ199"/>
  <c r="AZ203" s="1"/>
  <c r="AZ204" s="1"/>
  <c r="BA128"/>
  <c r="BA132" s="1"/>
  <c r="BA133" s="1"/>
  <c r="CA199"/>
  <c r="CA203" s="1"/>
  <c r="CA204" s="1"/>
  <c r="BS199"/>
  <c r="BS203" s="1"/>
  <c r="BS204" s="1"/>
  <c r="BK199"/>
  <c r="BK203" s="1"/>
  <c r="BK204" s="1"/>
  <c r="BC199"/>
  <c r="BC203" s="1"/>
  <c r="BC204" s="1"/>
  <c r="AU199"/>
  <c r="AU203" s="1"/>
  <c r="AU204" s="1"/>
  <c r="BV199"/>
  <c r="BV203" s="1"/>
  <c r="BV204" s="1"/>
  <c r="BN199"/>
  <c r="BN203" s="1"/>
  <c r="BN204" s="1"/>
  <c r="BF199"/>
  <c r="BF203" s="1"/>
  <c r="BF204" s="1"/>
  <c r="AX199"/>
  <c r="AX203" s="1"/>
  <c r="AX204" s="1"/>
  <c r="BU128"/>
  <c r="BU132" s="1"/>
  <c r="BU133" s="1"/>
  <c r="AV128"/>
  <c r="AV132" s="1"/>
  <c r="AV133" s="1"/>
  <c r="BL199"/>
  <c r="BL203" s="1"/>
  <c r="BL204" s="1"/>
  <c r="AV199"/>
  <c r="AV203" s="1"/>
  <c r="AV204" s="1"/>
  <c r="BY128"/>
  <c r="BY132" s="1"/>
  <c r="BY133" s="1"/>
  <c r="AS128"/>
  <c r="AS132" s="1"/>
  <c r="AS133" s="1"/>
  <c r="BW128"/>
  <c r="BW132" s="1"/>
  <c r="BW133" s="1"/>
  <c r="BO128"/>
  <c r="BO132" s="1"/>
  <c r="BO133" s="1"/>
  <c r="BG128"/>
  <c r="BG132" s="1"/>
  <c r="BG133" s="1"/>
  <c r="AY128"/>
  <c r="AY132" s="1"/>
  <c r="AY133" s="1"/>
  <c r="AQ128"/>
  <c r="AZ128"/>
  <c r="AZ132" s="1"/>
  <c r="AZ133" s="1"/>
  <c r="BZ128"/>
  <c r="BZ132" s="1"/>
  <c r="BZ133" s="1"/>
  <c r="BR128"/>
  <c r="BR132" s="1"/>
  <c r="BR133" s="1"/>
  <c r="BJ128"/>
  <c r="BJ132" s="1"/>
  <c r="BJ133" s="1"/>
  <c r="BB128"/>
  <c r="BB132" s="1"/>
  <c r="BB133" s="1"/>
  <c r="AT128"/>
  <c r="AT132" s="1"/>
  <c r="AT133" s="1"/>
  <c r="BM128"/>
  <c r="BM132" s="1"/>
  <c r="BM133" s="1"/>
  <c r="BT128"/>
  <c r="BT132" s="1"/>
  <c r="BT133" s="1"/>
  <c r="BX199"/>
  <c r="BX203" s="1"/>
  <c r="BX204" s="1"/>
  <c r="BH199"/>
  <c r="BH203" s="1"/>
  <c r="BH204" s="1"/>
  <c r="AR199"/>
  <c r="AR203" s="1"/>
  <c r="AR204" s="1"/>
  <c r="BQ128"/>
  <c r="BQ132" s="1"/>
  <c r="BQ133" s="1"/>
  <c r="BW199"/>
  <c r="BW203" s="1"/>
  <c r="BW204" s="1"/>
  <c r="BO199"/>
  <c r="BO203" s="1"/>
  <c r="BO204" s="1"/>
  <c r="BG199"/>
  <c r="BG203" s="1"/>
  <c r="BG204" s="1"/>
  <c r="AY199"/>
  <c r="AY203" s="1"/>
  <c r="AY204" s="1"/>
  <c r="AQ199"/>
  <c r="CA200" l="1"/>
  <c r="AQ203"/>
  <c r="AQ132"/>
  <c r="CA129"/>
  <c r="DA200" l="1"/>
  <c r="DA203" s="1"/>
  <c r="DA204" s="1"/>
  <c r="CW200"/>
  <c r="CW203" s="1"/>
  <c r="CW204" s="1"/>
  <c r="CS200"/>
  <c r="CS203" s="1"/>
  <c r="CS204" s="1"/>
  <c r="CO200"/>
  <c r="CO203" s="1"/>
  <c r="CO204" s="1"/>
  <c r="CK200"/>
  <c r="CK203" s="1"/>
  <c r="CK204" s="1"/>
  <c r="CG200"/>
  <c r="CG203" s="1"/>
  <c r="CG204" s="1"/>
  <c r="CC200"/>
  <c r="CC203" s="1"/>
  <c r="CC204" s="1"/>
  <c r="CZ200"/>
  <c r="CZ203" s="1"/>
  <c r="CZ204" s="1"/>
  <c r="CV200"/>
  <c r="CV203" s="1"/>
  <c r="CV204" s="1"/>
  <c r="CR200"/>
  <c r="CR203" s="1"/>
  <c r="CR204" s="1"/>
  <c r="CN200"/>
  <c r="CN203" s="1"/>
  <c r="CN204" s="1"/>
  <c r="CJ200"/>
  <c r="CJ203" s="1"/>
  <c r="CJ204" s="1"/>
  <c r="CF200"/>
  <c r="CF203" s="1"/>
  <c r="CF204" s="1"/>
  <c r="CB200"/>
  <c r="DC200"/>
  <c r="DC203" s="1"/>
  <c r="DC204" s="1"/>
  <c r="CY200"/>
  <c r="CY203" s="1"/>
  <c r="CY204" s="1"/>
  <c r="CU200"/>
  <c r="CU203" s="1"/>
  <c r="CU204" s="1"/>
  <c r="CQ200"/>
  <c r="CQ203" s="1"/>
  <c r="CQ204" s="1"/>
  <c r="CM200"/>
  <c r="CM203" s="1"/>
  <c r="CM204" s="1"/>
  <c r="CI200"/>
  <c r="CI203" s="1"/>
  <c r="CI204" s="1"/>
  <c r="CE200"/>
  <c r="CE203" s="1"/>
  <c r="CE204" s="1"/>
  <c r="DB200"/>
  <c r="DB203" s="1"/>
  <c r="DB204" s="1"/>
  <c r="CX200"/>
  <c r="CX203" s="1"/>
  <c r="CX204" s="1"/>
  <c r="CT200"/>
  <c r="CT203" s="1"/>
  <c r="CT204" s="1"/>
  <c r="CP200"/>
  <c r="CP203" s="1"/>
  <c r="CP204" s="1"/>
  <c r="CL200"/>
  <c r="CL203" s="1"/>
  <c r="CL204" s="1"/>
  <c r="CH200"/>
  <c r="CH203" s="1"/>
  <c r="CH204" s="1"/>
  <c r="CD200"/>
  <c r="CD203" s="1"/>
  <c r="CD204" s="1"/>
  <c r="DA129"/>
  <c r="DA132" s="1"/>
  <c r="DA133" s="1"/>
  <c r="CW129"/>
  <c r="CW132" s="1"/>
  <c r="CW133" s="1"/>
  <c r="CS129"/>
  <c r="CS132" s="1"/>
  <c r="CS133" s="1"/>
  <c r="CO129"/>
  <c r="CO132" s="1"/>
  <c r="CO133" s="1"/>
  <c r="CK129"/>
  <c r="CK132" s="1"/>
  <c r="CK133" s="1"/>
  <c r="CY129"/>
  <c r="CY132" s="1"/>
  <c r="CY133" s="1"/>
  <c r="CT129"/>
  <c r="CT132" s="1"/>
  <c r="CT133" s="1"/>
  <c r="CN129"/>
  <c r="CN132" s="1"/>
  <c r="CN133" s="1"/>
  <c r="CI129"/>
  <c r="CI132" s="1"/>
  <c r="CI133" s="1"/>
  <c r="CE129"/>
  <c r="CE132" s="1"/>
  <c r="CE133" s="1"/>
  <c r="DC129"/>
  <c r="DC132" s="1"/>
  <c r="DC133" s="1"/>
  <c r="CX129"/>
  <c r="CX132" s="1"/>
  <c r="CX133" s="1"/>
  <c r="CR129"/>
  <c r="CR132" s="1"/>
  <c r="CR133" s="1"/>
  <c r="CM129"/>
  <c r="CM132" s="1"/>
  <c r="CM133" s="1"/>
  <c r="CH129"/>
  <c r="CH132" s="1"/>
  <c r="CH133" s="1"/>
  <c r="CD129"/>
  <c r="CD132" s="1"/>
  <c r="CD133" s="1"/>
  <c r="DB129"/>
  <c r="DB132" s="1"/>
  <c r="DB133" s="1"/>
  <c r="CV129"/>
  <c r="CV132" s="1"/>
  <c r="CV133" s="1"/>
  <c r="CQ129"/>
  <c r="CQ132" s="1"/>
  <c r="CQ133" s="1"/>
  <c r="CL129"/>
  <c r="CL132" s="1"/>
  <c r="CL133" s="1"/>
  <c r="CG129"/>
  <c r="CG132" s="1"/>
  <c r="CG133" s="1"/>
  <c r="CC129"/>
  <c r="CC132" s="1"/>
  <c r="CC133" s="1"/>
  <c r="CZ129"/>
  <c r="CZ132" s="1"/>
  <c r="CZ133" s="1"/>
  <c r="CU129"/>
  <c r="CU132" s="1"/>
  <c r="CU133" s="1"/>
  <c r="CP129"/>
  <c r="CP132" s="1"/>
  <c r="CP133" s="1"/>
  <c r="CJ129"/>
  <c r="CJ132" s="1"/>
  <c r="CJ133" s="1"/>
  <c r="CF129"/>
  <c r="CF132" s="1"/>
  <c r="CF133" s="1"/>
  <c r="CB129"/>
  <c r="AQ133"/>
  <c r="AQ204"/>
  <c r="CB132" l="1"/>
  <c r="DC130"/>
  <c r="DC201"/>
  <c r="CB203"/>
  <c r="CB204" l="1"/>
  <c r="DH201"/>
  <c r="DH203" s="1"/>
  <c r="DH204" s="1"/>
  <c r="DD201"/>
  <c r="DD203" s="1"/>
  <c r="DD204" s="1"/>
  <c r="DG201"/>
  <c r="DG203" s="1"/>
  <c r="DG204" s="1"/>
  <c r="DF201"/>
  <c r="DF203" s="1"/>
  <c r="DF204" s="1"/>
  <c r="DE201"/>
  <c r="DE203" s="1"/>
  <c r="DE204" s="1"/>
  <c r="DH130"/>
  <c r="DH132" s="1"/>
  <c r="DH133" s="1"/>
  <c r="DD130"/>
  <c r="DG130"/>
  <c r="DG132" s="1"/>
  <c r="DG133" s="1"/>
  <c r="DF130"/>
  <c r="DF132" s="1"/>
  <c r="DF133" s="1"/>
  <c r="DE130"/>
  <c r="DE132" s="1"/>
  <c r="DE133" s="1"/>
  <c r="CB133"/>
  <c r="DD132" l="1"/>
  <c r="T4"/>
  <c r="O13" a="1"/>
  <c r="O13" l="1"/>
  <c r="DD133"/>
  <c r="Q13" a="1"/>
  <c r="O4" a="1"/>
  <c r="Q13" l="1"/>
  <c r="O4"/>
  <c r="Q19" a="1"/>
  <c r="Q17" a="1"/>
  <c r="Q15" a="1"/>
  <c r="Q20" a="1"/>
  <c r="Q18" a="1"/>
  <c r="Q16" a="1"/>
  <c r="Q14" a="1"/>
  <c r="Q14" l="1"/>
  <c r="Q16"/>
  <c r="Q18"/>
  <c r="Q20"/>
  <c r="Q15"/>
  <c r="Q17"/>
  <c r="Q19"/>
  <c r="Q10" a="1"/>
  <c r="Q8" a="1"/>
  <c r="Q6" a="1"/>
  <c r="Q4" a="1"/>
  <c r="Q11" a="1"/>
  <c r="Q9" a="1"/>
  <c r="Q7" a="1"/>
  <c r="Q5" a="1"/>
  <c r="Q5" l="1"/>
  <c r="Q7"/>
  <c r="Q9"/>
  <c r="Q11"/>
  <c r="Q4"/>
  <c r="Q6"/>
  <c r="Q8"/>
  <c r="Q10"/>
</calcChain>
</file>

<file path=xl/comments1.xml><?xml version="1.0" encoding="utf-8"?>
<comments xmlns="http://schemas.openxmlformats.org/spreadsheetml/2006/main">
  <authors>
    <author>8907683P</author>
  </authors>
  <commentList>
    <comment ref="AP4" authorId="0">
      <text>
        <r>
          <rPr>
            <b/>
            <sz val="9"/>
            <color indexed="81"/>
            <rFont val="Tahoma"/>
            <family val="2"/>
          </rPr>
          <t>8907683P:</t>
        </r>
        <r>
          <rPr>
            <sz val="9"/>
            <color indexed="81"/>
            <rFont val="Tahoma"/>
            <family val="2"/>
          </rPr>
          <t xml:space="preserve">
Dans cette colonne, on recopie les quantités de produits saisies par l'utilisateur
</t>
        </r>
      </text>
    </comment>
    <comment ref="AP66" authorId="0">
      <text>
        <r>
          <rPr>
            <b/>
            <sz val="9"/>
            <color indexed="81"/>
            <rFont val="Tahoma"/>
            <family val="2"/>
          </rPr>
          <t>8907683P:</t>
        </r>
        <r>
          <rPr>
            <sz val="9"/>
            <color indexed="81"/>
            <rFont val="Tahoma"/>
            <family val="2"/>
          </rPr>
          <t xml:space="preserve">
Dans cette colonne, on effectue le quotient quantité rentrée/quantité seuil haut. On affiche le quotient que s'il est différent de 0 
</t>
        </r>
      </text>
    </comment>
    <comment ref="AP128" authorId="0">
      <text>
        <r>
          <rPr>
            <b/>
            <sz val="9"/>
            <color indexed="81"/>
            <rFont val="Tahoma"/>
            <family val="2"/>
          </rPr>
          <t>8907683P:</t>
        </r>
        <r>
          <rPr>
            <sz val="9"/>
            <color indexed="81"/>
            <rFont val="Tahoma"/>
            <family val="2"/>
          </rPr>
          <t xml:space="preserve">
Cette somme est réalisée dans tous les cas pour les H3**</t>
        </r>
      </text>
    </comment>
    <comment ref="AP129" authorId="0">
      <text>
        <r>
          <rPr>
            <b/>
            <sz val="9"/>
            <color indexed="81"/>
            <rFont val="Tahoma"/>
            <family val="2"/>
          </rPr>
          <t>8907683P:</t>
        </r>
        <r>
          <rPr>
            <sz val="9"/>
            <color indexed="81"/>
            <rFont val="Tahoma"/>
            <family val="2"/>
          </rPr>
          <t xml:space="preserve">
Si la somme (a) seuil haut ET la somme (a) seuil bas sont chacune inférieure à 1 alors on déclenche la somme (b)</t>
        </r>
      </text>
    </comment>
    <comment ref="CA129" authorId="0">
      <text>
        <r>
          <rPr>
            <b/>
            <sz val="9"/>
            <color indexed="81"/>
            <rFont val="Tahoma"/>
            <family val="2"/>
          </rPr>
          <t>8907683P:</t>
        </r>
        <r>
          <rPr>
            <sz val="9"/>
            <color indexed="81"/>
            <rFont val="Tahoma"/>
            <family val="2"/>
          </rPr>
          <t xml:space="preserve">
On fait la somme de la ligne "Somme (a) seuil haut" et "somme (a) seuil bas", si l'une d'entre elles ou les deux sont égales à 0 alors on considère les sommes (b) seuil haut et somme (b) seuil bas</t>
        </r>
      </text>
    </comment>
    <comment ref="DC130" authorId="0">
      <text>
        <r>
          <rPr>
            <b/>
            <sz val="9"/>
            <color indexed="81"/>
            <rFont val="Tahoma"/>
            <family val="2"/>
          </rPr>
          <t>8907683P:</t>
        </r>
        <r>
          <rPr>
            <sz val="9"/>
            <color indexed="81"/>
            <rFont val="Tahoma"/>
            <family val="2"/>
          </rPr>
          <t xml:space="preserve">
même chose que le ocmmentaire en CA129, </t>
        </r>
      </text>
    </comment>
    <comment ref="AP199" authorId="0">
      <text>
        <r>
          <rPr>
            <b/>
            <sz val="9"/>
            <color indexed="81"/>
            <rFont val="Tahoma"/>
            <family val="2"/>
          </rPr>
          <t>8907683P:</t>
        </r>
        <r>
          <rPr>
            <sz val="9"/>
            <color indexed="81"/>
            <rFont val="Tahoma"/>
            <family val="2"/>
          </rPr>
          <t xml:space="preserve">
Cette somme est réalisée dans tous les ca spour les H3**</t>
        </r>
      </text>
    </comment>
    <comment ref="AP200" authorId="0">
      <text>
        <r>
          <rPr>
            <b/>
            <sz val="9"/>
            <color indexed="81"/>
            <rFont val="Tahoma"/>
            <family val="2"/>
          </rPr>
          <t>8907683P:</t>
        </r>
        <r>
          <rPr>
            <sz val="9"/>
            <color indexed="81"/>
            <rFont val="Tahoma"/>
            <family val="2"/>
          </rPr>
          <t xml:space="preserve">
Si la somme (a) seuil haut ET la somme (a) seuil bas sont chacune inférieure à 1 alors on déclenche la somme (b)</t>
        </r>
      </text>
    </comment>
  </commentList>
</comments>
</file>

<file path=xl/sharedStrings.xml><?xml version="1.0" encoding="utf-8"?>
<sst xmlns="http://schemas.openxmlformats.org/spreadsheetml/2006/main" count="819" uniqueCount="263">
  <si>
    <t>H3**</t>
  </si>
  <si>
    <t>H2**</t>
  </si>
  <si>
    <t>H4**</t>
  </si>
  <si>
    <r>
      <t xml:space="preserve">Substances / rubriques de référence 
</t>
    </r>
    <r>
      <rPr>
        <b/>
        <i/>
        <sz val="11"/>
        <color theme="1"/>
        <rFont val="Calibri"/>
        <family val="2"/>
        <scheme val="minor"/>
      </rPr>
      <t>(indiquer dans une case différente toutes les substances présentes dans le produit)</t>
    </r>
  </si>
  <si>
    <r>
      <t xml:space="preserve">Mentions de dangers
</t>
    </r>
    <r>
      <rPr>
        <b/>
        <i/>
        <sz val="11"/>
        <color theme="1"/>
        <rFont val="Calibri"/>
        <family val="2"/>
        <scheme val="minor"/>
      </rPr>
      <t xml:space="preserve"> (indiquer dans une case différente toutes les mentions de danger du produit)</t>
    </r>
  </si>
  <si>
    <t>Seuils substance</t>
  </si>
  <si>
    <t>Synthèse</t>
  </si>
  <si>
    <t>Seuil SEVESO (tonnes)</t>
  </si>
  <si>
    <t>Seuils de classement ICPE (tonnes)</t>
  </si>
  <si>
    <t>Mentions de dangers</t>
  </si>
  <si>
    <t>H300</t>
  </si>
  <si>
    <t>H301</t>
  </si>
  <si>
    <t>H302</t>
  </si>
  <si>
    <t>H304</t>
  </si>
  <si>
    <t>H310</t>
  </si>
  <si>
    <t>H311</t>
  </si>
  <si>
    <t>H312</t>
  </si>
  <si>
    <t>H314</t>
  </si>
  <si>
    <t>H315</t>
  </si>
  <si>
    <t>H317</t>
  </si>
  <si>
    <t>H318</t>
  </si>
  <si>
    <t>H319</t>
  </si>
  <si>
    <t>H330</t>
  </si>
  <si>
    <t>H331</t>
  </si>
  <si>
    <t>H332</t>
  </si>
  <si>
    <t>H334</t>
  </si>
  <si>
    <t>H335</t>
  </si>
  <si>
    <t>H336</t>
  </si>
  <si>
    <t>H340</t>
  </si>
  <si>
    <t>H341</t>
  </si>
  <si>
    <t>H350</t>
  </si>
  <si>
    <t>H351</t>
  </si>
  <si>
    <t>H360</t>
  </si>
  <si>
    <t>H361</t>
  </si>
  <si>
    <t>H362</t>
  </si>
  <si>
    <t>H370</t>
  </si>
  <si>
    <t>H371</t>
  </si>
  <si>
    <t>H372</t>
  </si>
  <si>
    <t>H373</t>
  </si>
  <si>
    <t>H350i</t>
  </si>
  <si>
    <t>H360F</t>
  </si>
  <si>
    <t>H360D</t>
  </si>
  <si>
    <t>H361f</t>
  </si>
  <si>
    <t>H361d</t>
  </si>
  <si>
    <t>H360FD</t>
  </si>
  <si>
    <t>H360Fd</t>
  </si>
  <si>
    <t>H360Df</t>
  </si>
  <si>
    <t>H200</t>
  </si>
  <si>
    <t>H201</t>
  </si>
  <si>
    <t>H202</t>
  </si>
  <si>
    <t>H203</t>
  </si>
  <si>
    <t>H204</t>
  </si>
  <si>
    <t>H205</t>
  </si>
  <si>
    <t>H220</t>
  </si>
  <si>
    <t>H221</t>
  </si>
  <si>
    <t>H222</t>
  </si>
  <si>
    <t>H223</t>
  </si>
  <si>
    <t>H224</t>
  </si>
  <si>
    <t>H225</t>
  </si>
  <si>
    <t>H226</t>
  </si>
  <si>
    <t>H228</t>
  </si>
  <si>
    <t>H240</t>
  </si>
  <si>
    <t>H241</t>
  </si>
  <si>
    <t>H242</t>
  </si>
  <si>
    <t>H250</t>
  </si>
  <si>
    <t>H251</t>
  </si>
  <si>
    <t>H252</t>
  </si>
  <si>
    <t>H260</t>
  </si>
  <si>
    <t>H261</t>
  </si>
  <si>
    <t>H270</t>
  </si>
  <si>
    <t>H271</t>
  </si>
  <si>
    <t>H272</t>
  </si>
  <si>
    <t>H280</t>
  </si>
  <si>
    <t>H281</t>
  </si>
  <si>
    <t>H290</t>
  </si>
  <si>
    <t>H400</t>
  </si>
  <si>
    <t>H410</t>
  </si>
  <si>
    <t>H411</t>
  </si>
  <si>
    <t>H412</t>
  </si>
  <si>
    <t>H413</t>
  </si>
  <si>
    <t xml:space="preserve">Nomination du produit </t>
  </si>
  <si>
    <t>Quantité
 (tonnes)</t>
  </si>
  <si>
    <t>S1</t>
  </si>
  <si>
    <t>H1</t>
  </si>
  <si>
    <t>H2</t>
  </si>
  <si>
    <t>H3</t>
  </si>
  <si>
    <t>H4</t>
  </si>
  <si>
    <t>H5</t>
  </si>
  <si>
    <t>S1 (H)</t>
  </si>
  <si>
    <t>S1 (B)</t>
  </si>
  <si>
    <t>Rubrique ICPE</t>
  </si>
  <si>
    <t xml:space="preserve">Désignation </t>
  </si>
  <si>
    <t xml:space="preserve"> haut</t>
  </si>
  <si>
    <t xml:space="preserve"> bas</t>
  </si>
  <si>
    <t>A</t>
  </si>
  <si>
    <t>E</t>
  </si>
  <si>
    <t>DC 
(supérieur ou égale et inférieur)</t>
  </si>
  <si>
    <t>D</t>
  </si>
  <si>
    <t>Code</t>
  </si>
  <si>
    <t>Occurrence</t>
  </si>
  <si>
    <t>exemple : 1</t>
  </si>
  <si>
    <t>Acéthylène</t>
  </si>
  <si>
    <t>La mention de danger</t>
  </si>
  <si>
    <t>1-bromo-3-chloropropane</t>
  </si>
  <si>
    <t>/</t>
  </si>
  <si>
    <t>exemple : 2</t>
  </si>
  <si>
    <t>Brome</t>
  </si>
  <si>
    <t>2,4-diisocyanate de toluène ou 2,6-diiosocyanate de toluène</t>
  </si>
  <si>
    <t>exemple :3</t>
  </si>
  <si>
    <t>3-Méthylpyridine</t>
  </si>
  <si>
    <t>2-méthyl-3-buténenitrile</t>
  </si>
  <si>
    <t>exemple : 4</t>
  </si>
  <si>
    <t>3-(2-éthylhexyloxy) propylamine</t>
  </si>
  <si>
    <t>la mention de danger</t>
  </si>
  <si>
    <t>exemple : 5</t>
  </si>
  <si>
    <t>Dichlorure de soufre</t>
  </si>
  <si>
    <t>exemple : 6</t>
  </si>
  <si>
    <t>4,4-méthylène-bis (2-chloraniline) et/ou ses sels, sous forme pulvérulente</t>
  </si>
  <si>
    <t>exemple : 7</t>
  </si>
  <si>
    <t>exemple : 8</t>
  </si>
  <si>
    <t>Acrylate de méthyle</t>
  </si>
  <si>
    <t>exemple : 9</t>
  </si>
  <si>
    <t>Acrylate de tert-butyl</t>
  </si>
  <si>
    <t>exemple : 10</t>
  </si>
  <si>
    <t>4755-1</t>
  </si>
  <si>
    <t>Alcools de bouche d'origine agricole et leurs constituants</t>
  </si>
  <si>
    <t>exemple : 11</t>
  </si>
  <si>
    <t>4735-2</t>
  </si>
  <si>
    <t>Ammoniac (en récipients de 50 kg ou moins)</t>
  </si>
  <si>
    <t>exemple : 12</t>
  </si>
  <si>
    <t>4735-1</t>
  </si>
  <si>
    <t>Ammoniac (en récipients de plus de 50 kg)</t>
  </si>
  <si>
    <t>exemple : 13</t>
  </si>
  <si>
    <t>Arsine (trihydrure de phosphore)</t>
  </si>
  <si>
    <t>exemple : 14</t>
  </si>
  <si>
    <t>4755-2</t>
  </si>
  <si>
    <t xml:space="preserve">Autres alcools de bouche d'origine agricole et leurs constituants </t>
  </si>
  <si>
    <t>500m3</t>
  </si>
  <si>
    <t>50m3</t>
  </si>
  <si>
    <t>exemple : 15</t>
  </si>
  <si>
    <t>Bis(2-diméthylaminoéthyl)(méthyl)amine</t>
  </si>
  <si>
    <t>exemple : 16</t>
  </si>
  <si>
    <t>exemple : 17</t>
  </si>
  <si>
    <t>Cancérogène spécifique : 4-aminobiphényle / Sulfate de diéthyle / 1,2-dibromo-3-chloropropane / triamide hexaméthylephosphorique / 1,3-propanesulfone / ,,,</t>
  </si>
  <si>
    <t>exemple : 18</t>
  </si>
  <si>
    <t>Chlore</t>
  </si>
  <si>
    <t>exemple : 19</t>
  </si>
  <si>
    <t>Chlorure d'hydrogène (gaz liquéfié)</t>
  </si>
  <si>
    <t>exemple : 20</t>
  </si>
  <si>
    <t>Dichlorure de carbonyle (phosgène)</t>
  </si>
  <si>
    <t>exemple : 21</t>
  </si>
  <si>
    <t>exemple : 22</t>
  </si>
  <si>
    <t>4702-1</t>
  </si>
  <si>
    <t>Engrais solides simples et composés à base de nitrate d'ammonium (critère I)</t>
  </si>
  <si>
    <t>exemple : 23</t>
  </si>
  <si>
    <t>4702-2</t>
  </si>
  <si>
    <t>Engrais solides simples et composés à base de nitrate d'ammonium (critère I, teneur en azote&gt;28%)</t>
  </si>
  <si>
    <t>exemple : 24</t>
  </si>
  <si>
    <t>4702-3</t>
  </si>
  <si>
    <t>Engrais solides simples et composés à base de nitrate d'ammonium (critère II)</t>
  </si>
  <si>
    <t>exemple : 25</t>
  </si>
  <si>
    <t>4702-4</t>
  </si>
  <si>
    <t>Engrais solides simples et composés à base de nitrate d'ammonium (critère II, teneur en azote&gt;28%)</t>
  </si>
  <si>
    <t>exemple : 26</t>
  </si>
  <si>
    <t>4702-5</t>
  </si>
  <si>
    <t>Engrais solides simples et composés à base de nitrate d'ammonium (critère III)</t>
  </si>
  <si>
    <t>exemple : 27</t>
  </si>
  <si>
    <t>4702-6</t>
  </si>
  <si>
    <t>Engrais solides simples et composés à base de nitrate d'ammonium (critère III, teneur en azote&gt;28%)</t>
  </si>
  <si>
    <t>exemple : 28</t>
  </si>
  <si>
    <t>Ethyléneimine</t>
  </si>
  <si>
    <t>exemple : 29</t>
  </si>
  <si>
    <t>Fluor</t>
  </si>
  <si>
    <t>exemple : 30</t>
  </si>
  <si>
    <t>formadéhyde (concentration &gt; 90 %)</t>
  </si>
  <si>
    <t>exemple : 31</t>
  </si>
  <si>
    <t>Gaz inflammables liquéfiés de catégorie 1 et 2</t>
  </si>
  <si>
    <t>exemple : 32</t>
  </si>
  <si>
    <t>Hydrogène</t>
  </si>
  <si>
    <t>exemple : 33</t>
  </si>
  <si>
    <t>Isocyanate de méthyle</t>
  </si>
  <si>
    <t>exemple : 34</t>
  </si>
  <si>
    <t>Mélanges d'hypochlorite de sodium</t>
  </si>
  <si>
    <t>exemple : 35</t>
  </si>
  <si>
    <t>Méthanol</t>
  </si>
  <si>
    <t>exemple : 36</t>
  </si>
  <si>
    <t>Monoxyde de nickel, dioxyde de nickel, trioxyde de dinickel, Sulfure de nickel, disulfure de trinickel</t>
  </si>
  <si>
    <t>exemple : 37</t>
  </si>
  <si>
    <t>4701-1</t>
  </si>
  <si>
    <t>Nitrate d'ammonium et mélanges à base de nitrate d'ammonium</t>
  </si>
  <si>
    <t>exemple : 38</t>
  </si>
  <si>
    <t>Nitrate d'amonium : matières hors spécifications</t>
  </si>
  <si>
    <t>exemple : 39</t>
  </si>
  <si>
    <t>Nitrate de potassium et engrais à base de nitrate de potassium (comprimés ou granulés)</t>
  </si>
  <si>
    <t>exemple : 40</t>
  </si>
  <si>
    <t>Nitrate de potassium et engrais à base de nitrate de potassium (cristaux)</t>
  </si>
  <si>
    <t>exemple : 41</t>
  </si>
  <si>
    <t>Oxyde de propylène</t>
  </si>
  <si>
    <t>exemple : 42</t>
  </si>
  <si>
    <t>Oxyde d'éthylène</t>
  </si>
  <si>
    <t>exemple : 43</t>
  </si>
  <si>
    <t>Oxygène</t>
  </si>
  <si>
    <t>exemple : 44</t>
  </si>
  <si>
    <t>PCB-furanes et PCB-dioxines (y compris TCDD)</t>
  </si>
  <si>
    <t>exemple : 45</t>
  </si>
  <si>
    <t>Pentoxyde d'arsenic, acide (V) arsénique et/ou ses sels</t>
  </si>
  <si>
    <t>exemple : 46</t>
  </si>
  <si>
    <t>Perchlorate d'ammonium</t>
  </si>
  <si>
    <t>exemple : 47</t>
  </si>
  <si>
    <t>Phosphine</t>
  </si>
  <si>
    <t>exemple : 48</t>
  </si>
  <si>
    <t>Pipéridine</t>
  </si>
  <si>
    <t>exemple : 49</t>
  </si>
  <si>
    <t>Plombs alkyls</t>
  </si>
  <si>
    <t>exemple : 50</t>
  </si>
  <si>
    <t>4734-1</t>
  </si>
  <si>
    <t>Produits pétroliers spécifiques et carburants de substitution</t>
  </si>
  <si>
    <t>250 ou 50</t>
  </si>
  <si>
    <t>exemple : 51</t>
  </si>
  <si>
    <t>4734-2</t>
  </si>
  <si>
    <t>100 ou 500</t>
  </si>
  <si>
    <t>50 ou 100</t>
  </si>
  <si>
    <t>exemple : 52</t>
  </si>
  <si>
    <t>propylamine</t>
  </si>
  <si>
    <t>exemple : 53</t>
  </si>
  <si>
    <t>4701-2</t>
  </si>
  <si>
    <t>Solutions chaudes de nitrate d'ammonium</t>
  </si>
  <si>
    <t>exemple : 54</t>
  </si>
  <si>
    <t>2760-3</t>
  </si>
  <si>
    <t>Stockage temporaire de déchets de mercure métallique</t>
  </si>
  <si>
    <t>exemple : 55</t>
  </si>
  <si>
    <t>Sulfure d'hydrogène</t>
  </si>
  <si>
    <t>exemple : 56</t>
  </si>
  <si>
    <t>Tétrahydro-3,5-diméthyl-1,3,5,thiadiazone-2-thione (dazomet)</t>
  </si>
  <si>
    <t>exemple : 57</t>
  </si>
  <si>
    <t>2792-1</t>
  </si>
  <si>
    <t>Transit, tri, regroupement de déchets contenant des PCB/PCT (&gt;50ppm)</t>
  </si>
  <si>
    <t>exemple : 58</t>
  </si>
  <si>
    <t>2792-2</t>
  </si>
  <si>
    <t>50ppm</t>
  </si>
  <si>
    <t>exemple : 59</t>
  </si>
  <si>
    <t>Trifluorure de bore</t>
  </si>
  <si>
    <t>exemple : 60</t>
  </si>
  <si>
    <t>Trioxyde d'arsenic, acide (III) arsénique et/ ou ses sels</t>
  </si>
  <si>
    <t>exemple : 61</t>
  </si>
  <si>
    <t>trioxyde de soufre</t>
  </si>
  <si>
    <t>Seuil Haut</t>
  </si>
  <si>
    <t>Division qx/QX</t>
  </si>
  <si>
    <t>Somme(a) Seuil haut</t>
  </si>
  <si>
    <t>Somme(b) Seuil haut</t>
  </si>
  <si>
    <t>Somme(c) Seuil haut</t>
  </si>
  <si>
    <t>Somme Seuil haut &gt;=1 ?</t>
  </si>
  <si>
    <t>Rappel de la Mention de danger</t>
  </si>
  <si>
    <t>Seuil bas</t>
  </si>
  <si>
    <t>Somme(a) Seuil bas</t>
  </si>
  <si>
    <t>Somme(b) Seuil bas</t>
  </si>
  <si>
    <t>Somme(c) Seuil bas</t>
  </si>
  <si>
    <t>Somme Seuil bas &gt;=1 ?</t>
  </si>
  <si>
    <t>Règle de cumul : substances nommément désignées</t>
  </si>
  <si>
    <r>
      <t xml:space="preserve">déclenche un </t>
    </r>
    <r>
      <rPr>
        <b/>
        <sz val="11"/>
        <color rgb="FFFF0000"/>
        <rFont val="Calibri"/>
        <family val="2"/>
        <scheme val="minor"/>
      </rPr>
      <t>dépassement Seuil haut</t>
    </r>
    <r>
      <rPr>
        <b/>
        <sz val="11"/>
        <color theme="1"/>
        <rFont val="Calibri"/>
        <family val="2"/>
        <scheme val="minor"/>
      </rPr>
      <t xml:space="preserve"> et concerne les produits :</t>
    </r>
  </si>
  <si>
    <r>
      <t xml:space="preserve">déclenche un </t>
    </r>
    <r>
      <rPr>
        <b/>
        <sz val="11"/>
        <color rgb="FFFF0000"/>
        <rFont val="Calibri"/>
        <family val="2"/>
        <scheme val="minor"/>
      </rPr>
      <t>dépassement Seuil bas</t>
    </r>
    <r>
      <rPr>
        <b/>
        <sz val="11"/>
        <color theme="1"/>
        <rFont val="Calibri"/>
        <family val="2"/>
        <scheme val="minor"/>
      </rPr>
      <t xml:space="preserve"> et concerne les produits :</t>
    </r>
  </si>
  <si>
    <t>Colonnes</t>
  </si>
  <si>
    <t>#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</si>
</sst>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48"/>
      <color theme="1"/>
      <name val="Calibri"/>
      <family val="2"/>
      <scheme val="minor"/>
    </font>
    <font>
      <sz val="10"/>
      <color rgb="FF333333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7">
    <xf numFmtId="0" fontId="0" fillId="0" borderId="0" xfId="0"/>
    <xf numFmtId="0" fontId="4" fillId="0" borderId="0" xfId="0" applyFont="1"/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Fill="1"/>
    <xf numFmtId="0" fontId="6" fillId="0" borderId="0" xfId="0" applyFont="1" applyFill="1" applyBorder="1"/>
    <xf numFmtId="0" fontId="0" fillId="2" borderId="0" xfId="0" applyFill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49" fontId="0" fillId="0" borderId="4" xfId="0" applyNumberFormat="1" applyBorder="1" applyAlignment="1">
      <alignment horizontal="center" vertical="center" wrapText="1"/>
    </xf>
    <xf numFmtId="49" fontId="0" fillId="3" borderId="5" xfId="0" applyNumberFormat="1" applyFill="1" applyBorder="1" applyAlignment="1">
      <alignment horizontal="center" vertical="center" wrapText="1"/>
    </xf>
    <xf numFmtId="2" fontId="0" fillId="3" borderId="5" xfId="0" applyNumberFormat="1" applyFill="1" applyBorder="1" applyAlignment="1">
      <alignment horizontal="center" vertical="center" wrapText="1"/>
    </xf>
    <xf numFmtId="2" fontId="6" fillId="3" borderId="5" xfId="0" applyNumberFormat="1" applyFont="1" applyFill="1" applyBorder="1" applyAlignment="1">
      <alignment horizontal="center" vertical="center" wrapText="1"/>
    </xf>
    <xf numFmtId="49" fontId="6" fillId="3" borderId="5" xfId="0" applyNumberFormat="1" applyFont="1" applyFill="1" applyBorder="1" applyAlignment="1">
      <alignment horizontal="center" vertical="center" wrapText="1"/>
    </xf>
    <xf numFmtId="49" fontId="0" fillId="3" borderId="6" xfId="0" applyNumberFormat="1" applyFill="1" applyBorder="1" applyAlignment="1">
      <alignment horizontal="center" vertical="center" wrapText="1"/>
    </xf>
    <xf numFmtId="49" fontId="0" fillId="4" borderId="7" xfId="0" applyNumberFormat="1" applyFill="1" applyBorder="1" applyAlignment="1">
      <alignment horizontal="center" vertical="center" wrapText="1"/>
    </xf>
    <xf numFmtId="49" fontId="0" fillId="4" borderId="5" xfId="0" applyNumberFormat="1" applyFill="1" applyBorder="1" applyAlignment="1">
      <alignment horizontal="center" vertical="center" wrapText="1"/>
    </xf>
    <xf numFmtId="49" fontId="0" fillId="4" borderId="6" xfId="0" applyNumberForma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9" fillId="6" borderId="9" xfId="0" applyFont="1" applyFill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0" fontId="9" fillId="6" borderId="11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11" fillId="8" borderId="12" xfId="0" applyFont="1" applyFill="1" applyBorder="1"/>
    <xf numFmtId="2" fontId="0" fillId="8" borderId="13" xfId="0" applyNumberFormat="1" applyFill="1" applyBorder="1" applyAlignment="1">
      <alignment horizontal="center"/>
    </xf>
    <xf numFmtId="0" fontId="6" fillId="8" borderId="14" xfId="0" applyFont="1" applyFill="1" applyBorder="1" applyAlignment="1">
      <alignment wrapText="1"/>
    </xf>
    <xf numFmtId="0" fontId="6" fillId="8" borderId="15" xfId="0" applyFont="1" applyFill="1" applyBorder="1" applyAlignment="1">
      <alignment horizontal="center"/>
    </xf>
    <xf numFmtId="0" fontId="6" fillId="8" borderId="16" xfId="0" applyFont="1" applyFill="1" applyBorder="1" applyAlignment="1">
      <alignment horizontal="center"/>
    </xf>
    <xf numFmtId="0" fontId="6" fillId="8" borderId="17" xfId="0" applyFont="1" applyFill="1" applyBorder="1" applyAlignment="1">
      <alignment horizontal="center"/>
    </xf>
    <xf numFmtId="0" fontId="6" fillId="9" borderId="18" xfId="0" applyFont="1" applyFill="1" applyBorder="1" applyAlignment="1">
      <alignment wrapText="1"/>
    </xf>
    <xf numFmtId="0" fontId="6" fillId="9" borderId="17" xfId="0" applyFont="1" applyFill="1" applyBorder="1"/>
    <xf numFmtId="0" fontId="0" fillId="0" borderId="8" xfId="0" applyFill="1" applyBorder="1"/>
    <xf numFmtId="0" fontId="0" fillId="0" borderId="0" xfId="0" applyBorder="1"/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wrapText="1"/>
    </xf>
    <xf numFmtId="0" fontId="0" fillId="0" borderId="20" xfId="0" applyBorder="1"/>
    <xf numFmtId="0" fontId="0" fillId="0" borderId="21" xfId="0" applyBorder="1"/>
    <xf numFmtId="0" fontId="0" fillId="0" borderId="2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49" fontId="0" fillId="0" borderId="14" xfId="0" applyNumberFormat="1" applyBorder="1" applyAlignment="1">
      <alignment wrapText="1"/>
    </xf>
    <xf numFmtId="0" fontId="0" fillId="0" borderId="22" xfId="0" applyNumberFormat="1" applyBorder="1" applyAlignment="1">
      <alignment horizontal="center" vertical="center" wrapText="1"/>
    </xf>
    <xf numFmtId="2" fontId="0" fillId="0" borderId="19" xfId="0" applyNumberFormat="1" applyBorder="1"/>
    <xf numFmtId="2" fontId="0" fillId="0" borderId="20" xfId="0" applyNumberFormat="1" applyBorder="1"/>
    <xf numFmtId="2" fontId="0" fillId="0" borderId="25" xfId="0" applyNumberFormat="1" applyBorder="1"/>
    <xf numFmtId="2" fontId="0" fillId="0" borderId="14" xfId="0" applyNumberFormat="1" applyBorder="1"/>
    <xf numFmtId="0" fontId="6" fillId="8" borderId="26" xfId="0" applyFont="1" applyFill="1" applyBorder="1" applyAlignment="1">
      <alignment wrapText="1"/>
    </xf>
    <xf numFmtId="0" fontId="6" fillId="8" borderId="27" xfId="0" applyFont="1" applyFill="1" applyBorder="1" applyAlignment="1">
      <alignment horizontal="center"/>
    </xf>
    <xf numFmtId="0" fontId="6" fillId="8" borderId="28" xfId="0" applyFont="1" applyFill="1" applyBorder="1" applyAlignment="1">
      <alignment horizontal="center"/>
    </xf>
    <xf numFmtId="0" fontId="6" fillId="8" borderId="29" xfId="0" applyFont="1" applyFill="1" applyBorder="1" applyAlignment="1">
      <alignment horizontal="center"/>
    </xf>
    <xf numFmtId="0" fontId="6" fillId="9" borderId="26" xfId="0" applyFont="1" applyFill="1" applyBorder="1" applyAlignment="1">
      <alignment wrapText="1"/>
    </xf>
    <xf numFmtId="0" fontId="6" fillId="9" borderId="29" xfId="0" applyFont="1" applyFill="1" applyBorder="1"/>
    <xf numFmtId="0" fontId="0" fillId="0" borderId="28" xfId="0" applyBorder="1" applyAlignment="1">
      <alignment wrapText="1"/>
    </xf>
    <xf numFmtId="0" fontId="0" fillId="0" borderId="30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49" fontId="0" fillId="0" borderId="26" xfId="0" applyNumberFormat="1" applyBorder="1" applyAlignment="1">
      <alignment wrapText="1"/>
    </xf>
    <xf numFmtId="0" fontId="0" fillId="0" borderId="30" xfId="0" applyNumberFormat="1" applyBorder="1" applyAlignment="1">
      <alignment horizontal="center" vertical="center" wrapText="1"/>
    </xf>
    <xf numFmtId="0" fontId="11" fillId="8" borderId="30" xfId="0" applyFont="1" applyFill="1" applyBorder="1"/>
    <xf numFmtId="49" fontId="0" fillId="0" borderId="0" xfId="0" applyNumberFormat="1" applyFill="1" applyBorder="1" applyAlignment="1">
      <alignment wrapText="1"/>
    </xf>
    <xf numFmtId="0" fontId="0" fillId="0" borderId="0" xfId="0" applyFill="1" applyBorder="1"/>
    <xf numFmtId="0" fontId="0" fillId="0" borderId="27" xfId="0" applyBorder="1" applyAlignment="1">
      <alignment horizontal="center" vertical="center"/>
    </xf>
    <xf numFmtId="0" fontId="0" fillId="0" borderId="28" xfId="0" applyBorder="1"/>
    <xf numFmtId="0" fontId="0" fillId="0" borderId="31" xfId="0" applyBorder="1"/>
    <xf numFmtId="0" fontId="0" fillId="0" borderId="31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6" xfId="0" applyBorder="1"/>
    <xf numFmtId="0" fontId="0" fillId="10" borderId="27" xfId="0" applyFill="1" applyBorder="1" applyAlignment="1">
      <alignment horizontal="center" vertical="center"/>
    </xf>
    <xf numFmtId="0" fontId="1" fillId="11" borderId="28" xfId="0" applyFont="1" applyFill="1" applyBorder="1"/>
    <xf numFmtId="0" fontId="1" fillId="11" borderId="31" xfId="0" applyFont="1" applyFill="1" applyBorder="1"/>
    <xf numFmtId="0" fontId="1" fillId="11" borderId="30" xfId="0" applyFont="1" applyFill="1" applyBorder="1" applyAlignment="1">
      <alignment horizontal="center" vertical="center"/>
    </xf>
    <xf numFmtId="0" fontId="1" fillId="11" borderId="26" xfId="0" applyFont="1" applyFill="1" applyBorder="1" applyAlignment="1">
      <alignment horizontal="center" vertical="center"/>
    </xf>
    <xf numFmtId="0" fontId="1" fillId="11" borderId="29" xfId="0" applyFont="1" applyFill="1" applyBorder="1" applyAlignment="1">
      <alignment horizontal="center" vertical="center"/>
    </xf>
    <xf numFmtId="0" fontId="1" fillId="11" borderId="27" xfId="0" applyFont="1" applyFill="1" applyBorder="1" applyAlignment="1">
      <alignment horizontal="center" vertical="center"/>
    </xf>
    <xf numFmtId="0" fontId="1" fillId="11" borderId="31" xfId="0" applyFont="1" applyFill="1" applyBorder="1" applyAlignment="1">
      <alignment horizontal="center" vertical="center"/>
    </xf>
    <xf numFmtId="0" fontId="0" fillId="11" borderId="29" xfId="0" applyFill="1" applyBorder="1" applyAlignment="1">
      <alignment horizontal="center" vertical="center"/>
    </xf>
    <xf numFmtId="0" fontId="1" fillId="11" borderId="30" xfId="0" applyFont="1" applyFill="1" applyBorder="1"/>
    <xf numFmtId="0" fontId="1" fillId="11" borderId="28" xfId="0" applyFont="1" applyFill="1" applyBorder="1" applyAlignment="1">
      <alignment horizontal="center" vertical="center"/>
    </xf>
    <xf numFmtId="49" fontId="0" fillId="0" borderId="32" xfId="0" applyNumberFormat="1" applyBorder="1" applyAlignment="1">
      <alignment wrapText="1"/>
    </xf>
    <xf numFmtId="49" fontId="0" fillId="0" borderId="18" xfId="0" applyNumberFormat="1" applyFill="1" applyBorder="1" applyAlignment="1">
      <alignment wrapText="1"/>
    </xf>
    <xf numFmtId="49" fontId="0" fillId="0" borderId="26" xfId="0" applyNumberFormat="1" applyFill="1" applyBorder="1" applyAlignment="1">
      <alignment wrapText="1"/>
    </xf>
    <xf numFmtId="2" fontId="0" fillId="8" borderId="33" xfId="0" applyNumberFormat="1" applyFill="1" applyBorder="1" applyAlignment="1">
      <alignment horizontal="center"/>
    </xf>
    <xf numFmtId="0" fontId="0" fillId="0" borderId="27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2" fontId="11" fillId="8" borderId="33" xfId="0" applyNumberFormat="1" applyFont="1" applyFill="1" applyBorder="1" applyAlignment="1">
      <alignment horizontal="center" wrapText="1"/>
    </xf>
    <xf numFmtId="49" fontId="6" fillId="8" borderId="27" xfId="0" applyNumberFormat="1" applyFont="1" applyFill="1" applyBorder="1" applyAlignment="1">
      <alignment horizontal="center"/>
    </xf>
    <xf numFmtId="49" fontId="6" fillId="8" borderId="28" xfId="0" applyNumberFormat="1" applyFont="1" applyFill="1" applyBorder="1" applyAlignment="1">
      <alignment horizontal="center"/>
    </xf>
    <xf numFmtId="49" fontId="6" fillId="8" borderId="29" xfId="0" applyNumberFormat="1" applyFont="1" applyFill="1" applyBorder="1" applyAlignment="1">
      <alignment horizontal="center"/>
    </xf>
    <xf numFmtId="0" fontId="6" fillId="8" borderId="32" xfId="0" applyFont="1" applyFill="1" applyBorder="1" applyAlignment="1">
      <alignment wrapText="1"/>
    </xf>
    <xf numFmtId="0" fontId="6" fillId="8" borderId="34" xfId="0" applyFont="1" applyFill="1" applyBorder="1" applyAlignment="1">
      <alignment horizontal="center"/>
    </xf>
    <xf numFmtId="0" fontId="6" fillId="8" borderId="35" xfId="0" applyFont="1" applyFill="1" applyBorder="1" applyAlignment="1">
      <alignment horizontal="center"/>
    </xf>
    <xf numFmtId="0" fontId="6" fillId="8" borderId="36" xfId="0" applyFont="1" applyFill="1" applyBorder="1" applyAlignment="1">
      <alignment horizontal="center"/>
    </xf>
    <xf numFmtId="0" fontId="6" fillId="9" borderId="32" xfId="0" applyFont="1" applyFill="1" applyBorder="1" applyAlignment="1">
      <alignment wrapText="1"/>
    </xf>
    <xf numFmtId="0" fontId="6" fillId="9" borderId="36" xfId="0" applyFont="1" applyFill="1" applyBorder="1"/>
    <xf numFmtId="0" fontId="0" fillId="0" borderId="37" xfId="0" applyBorder="1" applyAlignment="1">
      <alignment horizontal="center" vertical="center"/>
    </xf>
    <xf numFmtId="0" fontId="0" fillId="0" borderId="37" xfId="0" applyNumberFormat="1" applyBorder="1" applyAlignment="1">
      <alignment horizontal="center" vertical="center" wrapText="1"/>
    </xf>
    <xf numFmtId="0" fontId="0" fillId="0" borderId="7" xfId="0" applyBorder="1"/>
    <xf numFmtId="0" fontId="0" fillId="0" borderId="0" xfId="0" applyBorder="1" applyAlignment="1">
      <alignment horizontal="center"/>
    </xf>
    <xf numFmtId="2" fontId="0" fillId="0" borderId="0" xfId="0" applyNumberFormat="1" applyBorder="1"/>
    <xf numFmtId="0" fontId="3" fillId="0" borderId="0" xfId="0" applyFont="1" applyBorder="1"/>
    <xf numFmtId="0" fontId="0" fillId="0" borderId="38" xfId="0" applyBorder="1"/>
    <xf numFmtId="49" fontId="0" fillId="0" borderId="31" xfId="0" applyNumberFormat="1" applyFill="1" applyBorder="1" applyAlignment="1">
      <alignment horizontal="center" vertical="center" wrapText="1"/>
    </xf>
    <xf numFmtId="2" fontId="0" fillId="0" borderId="26" xfId="0" applyNumberFormat="1" applyFill="1" applyBorder="1"/>
    <xf numFmtId="2" fontId="0" fillId="0" borderId="28" xfId="0" applyNumberFormat="1" applyFill="1" applyBorder="1"/>
    <xf numFmtId="2" fontId="0" fillId="0" borderId="29" xfId="0" applyNumberFormat="1" applyFill="1" applyBorder="1"/>
    <xf numFmtId="0" fontId="0" fillId="0" borderId="28" xfId="0" applyFill="1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49" fontId="0" fillId="0" borderId="32" xfId="0" applyNumberFormat="1" applyFill="1" applyBorder="1" applyAlignment="1">
      <alignment wrapText="1"/>
    </xf>
    <xf numFmtId="0" fontId="0" fillId="0" borderId="18" xfId="0" applyBorder="1"/>
    <xf numFmtId="0" fontId="0" fillId="0" borderId="32" xfId="0" applyBorder="1"/>
    <xf numFmtId="2" fontId="0" fillId="0" borderId="32" xfId="0" applyNumberFormat="1" applyFill="1" applyBorder="1"/>
    <xf numFmtId="0" fontId="0" fillId="0" borderId="35" xfId="0" applyFill="1" applyBorder="1" applyAlignment="1">
      <alignment horizontal="center"/>
    </xf>
    <xf numFmtId="2" fontId="0" fillId="0" borderId="35" xfId="0" applyNumberFormat="1" applyFill="1" applyBorder="1"/>
    <xf numFmtId="2" fontId="0" fillId="0" borderId="36" xfId="0" applyNumberFormat="1" applyFill="1" applyBorder="1"/>
    <xf numFmtId="0" fontId="0" fillId="12" borderId="0" xfId="0" applyFill="1"/>
    <xf numFmtId="0" fontId="0" fillId="12" borderId="0" xfId="0" applyFill="1" applyAlignment="1">
      <alignment horizontal="center"/>
    </xf>
    <xf numFmtId="0" fontId="3" fillId="12" borderId="0" xfId="0" applyFont="1" applyFill="1"/>
    <xf numFmtId="2" fontId="0" fillId="12" borderId="0" xfId="0" applyNumberFormat="1" applyFill="1" applyBorder="1"/>
    <xf numFmtId="49" fontId="2" fillId="0" borderId="9" xfId="0" applyNumberFormat="1" applyFont="1" applyFill="1" applyBorder="1" applyAlignment="1">
      <alignment horizontal="center" vertical="center" wrapText="1"/>
    </xf>
    <xf numFmtId="2" fontId="2" fillId="0" borderId="41" xfId="0" applyNumberFormat="1" applyFont="1" applyBorder="1"/>
    <xf numFmtId="0" fontId="0" fillId="7" borderId="42" xfId="0" applyFill="1" applyBorder="1"/>
    <xf numFmtId="0" fontId="0" fillId="7" borderId="10" xfId="0" applyFill="1" applyBorder="1"/>
    <xf numFmtId="0" fontId="0" fillId="7" borderId="0" xfId="0" applyFill="1" applyBorder="1"/>
    <xf numFmtId="0" fontId="0" fillId="7" borderId="0" xfId="0" applyFill="1" applyBorder="1" applyAlignment="1">
      <alignment horizontal="center"/>
    </xf>
    <xf numFmtId="0" fontId="3" fillId="7" borderId="0" xfId="0" applyFont="1" applyFill="1" applyBorder="1"/>
    <xf numFmtId="2" fontId="3" fillId="7" borderId="0" xfId="0" applyNumberFormat="1" applyFont="1" applyFill="1" applyBorder="1"/>
    <xf numFmtId="0" fontId="0" fillId="7" borderId="38" xfId="0" applyFill="1" applyBorder="1"/>
    <xf numFmtId="0" fontId="0" fillId="7" borderId="43" xfId="0" applyFill="1" applyBorder="1"/>
    <xf numFmtId="0" fontId="0" fillId="7" borderId="43" xfId="0" applyFill="1" applyBorder="1" applyAlignment="1">
      <alignment horizontal="center"/>
    </xf>
    <xf numFmtId="0" fontId="3" fillId="7" borderId="43" xfId="0" applyFont="1" applyFill="1" applyBorder="1"/>
    <xf numFmtId="2" fontId="3" fillId="7" borderId="43" xfId="0" applyNumberFormat="1" applyFont="1" applyFill="1" applyBorder="1"/>
    <xf numFmtId="2" fontId="2" fillId="0" borderId="44" xfId="0" applyNumberFormat="1" applyFont="1" applyBorder="1"/>
    <xf numFmtId="0" fontId="3" fillId="0" borderId="0" xfId="0" applyFont="1"/>
    <xf numFmtId="49" fontId="2" fillId="0" borderId="4" xfId="0" applyNumberFormat="1" applyFont="1" applyFill="1" applyBorder="1" applyAlignment="1">
      <alignment horizontal="center" vertical="center" wrapText="1"/>
    </xf>
    <xf numFmtId="49" fontId="2" fillId="0" borderId="8" xfId="0" applyNumberFormat="1" applyFont="1" applyFill="1" applyBorder="1" applyAlignment="1">
      <alignment horizontal="center" vertical="center" wrapText="1"/>
    </xf>
    <xf numFmtId="0" fontId="0" fillId="0" borderId="48" xfId="0" applyBorder="1"/>
    <xf numFmtId="2" fontId="0" fillId="0" borderId="18" xfId="0" applyNumberFormat="1" applyFill="1" applyBorder="1"/>
    <xf numFmtId="2" fontId="0" fillId="0" borderId="15" xfId="0" applyNumberFormat="1" applyFill="1" applyBorder="1"/>
    <xf numFmtId="2" fontId="0" fillId="0" borderId="23" xfId="0" applyNumberFormat="1" applyFill="1" applyBorder="1"/>
    <xf numFmtId="2" fontId="0" fillId="0" borderId="27" xfId="0" applyNumberFormat="1" applyFill="1" applyBorder="1"/>
    <xf numFmtId="2" fontId="0" fillId="0" borderId="33" xfId="0" applyNumberFormat="1" applyFill="1" applyBorder="1"/>
    <xf numFmtId="2" fontId="0" fillId="0" borderId="50" xfId="0" applyNumberFormat="1" applyFill="1" applyBorder="1"/>
    <xf numFmtId="2" fontId="0" fillId="0" borderId="51" xfId="0" applyNumberFormat="1" applyFill="1" applyBorder="1"/>
    <xf numFmtId="2" fontId="0" fillId="0" borderId="31" xfId="0" applyNumberFormat="1" applyFill="1" applyBorder="1"/>
    <xf numFmtId="2" fontId="0" fillId="0" borderId="0" xfId="0" applyNumberFormat="1" applyFill="1" applyBorder="1"/>
    <xf numFmtId="2" fontId="2" fillId="0" borderId="41" xfId="0" applyNumberFormat="1" applyFont="1" applyBorder="1" applyAlignment="1">
      <alignment wrapText="1"/>
    </xf>
    <xf numFmtId="2" fontId="2" fillId="0" borderId="44" xfId="0" applyNumberFormat="1" applyFont="1" applyBorder="1" applyAlignment="1">
      <alignment wrapText="1"/>
    </xf>
    <xf numFmtId="49" fontId="2" fillId="0" borderId="1" xfId="0" applyNumberFormat="1" applyFont="1" applyFill="1" applyBorder="1" applyAlignment="1">
      <alignment horizontal="center" vertical="center" wrapText="1"/>
    </xf>
    <xf numFmtId="0" fontId="0" fillId="0" borderId="45" xfId="0" applyBorder="1" applyAlignment="1">
      <alignment vertical="center" wrapText="1"/>
    </xf>
    <xf numFmtId="0" fontId="0" fillId="0" borderId="46" xfId="0" applyBorder="1" applyAlignment="1">
      <alignment vertical="center" wrapText="1"/>
    </xf>
    <xf numFmtId="0" fontId="0" fillId="0" borderId="47" xfId="0" applyBorder="1" applyAlignment="1">
      <alignment vertical="center" wrapText="1"/>
    </xf>
    <xf numFmtId="0" fontId="0" fillId="0" borderId="9" xfId="0" applyBorder="1"/>
    <xf numFmtId="0" fontId="0" fillId="0" borderId="41" xfId="0" applyBorder="1"/>
    <xf numFmtId="0" fontId="0" fillId="0" borderId="44" xfId="0" applyBorder="1"/>
    <xf numFmtId="0" fontId="9" fillId="0" borderId="8" xfId="0" applyFont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9" fillId="0" borderId="2" xfId="0" applyNumberFormat="1" applyFont="1" applyFill="1" applyBorder="1" applyAlignment="1">
      <alignment horizontal="center" vertical="center" wrapText="1"/>
    </xf>
    <xf numFmtId="0" fontId="10" fillId="0" borderId="8" xfId="0" applyFont="1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5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0" borderId="3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7" fillId="0" borderId="39" xfId="0" applyFont="1" applyBorder="1" applyAlignment="1">
      <alignment horizontal="center" vertical="center" textRotation="90" wrapText="1"/>
    </xf>
    <xf numFmtId="0" fontId="7" fillId="0" borderId="40" xfId="0" applyFont="1" applyBorder="1" applyAlignment="1">
      <alignment horizontal="center" vertical="center" textRotation="90" wrapText="1"/>
    </xf>
    <xf numFmtId="0" fontId="7" fillId="0" borderId="49" xfId="0" applyFont="1" applyBorder="1" applyAlignment="1">
      <alignment horizontal="center" vertical="center" textRotation="90"/>
    </xf>
    <xf numFmtId="0" fontId="7" fillId="0" borderId="40" xfId="0" applyFont="1" applyBorder="1" applyAlignment="1">
      <alignment horizontal="center" vertical="center" textRotation="90"/>
    </xf>
    <xf numFmtId="0" fontId="2" fillId="0" borderId="4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46" xfId="0" applyFont="1" applyBorder="1" applyAlignment="1">
      <alignment horizontal="center" vertical="center" wrapText="1"/>
    </xf>
    <xf numFmtId="0" fontId="2" fillId="0" borderId="47" xfId="0" applyFont="1" applyBorder="1" applyAlignment="1">
      <alignment horizontal="center" vertical="center" wrapText="1"/>
    </xf>
    <xf numFmtId="0" fontId="0" fillId="0" borderId="0" xfId="0" applyNumberFormat="1" applyFill="1" applyBorder="1" applyAlignment="1"/>
    <xf numFmtId="0" fontId="0" fillId="0" borderId="0" xfId="0" applyAlignment="1">
      <alignment horizontal="center" vertical="center"/>
    </xf>
    <xf numFmtId="0" fontId="0" fillId="0" borderId="8" xfId="0" applyBorder="1" applyAlignment="1">
      <alignment vertical="center"/>
    </xf>
    <xf numFmtId="0" fontId="2" fillId="0" borderId="8" xfId="0" applyFont="1" applyFill="1" applyBorder="1" applyAlignment="1">
      <alignment vertical="center"/>
    </xf>
    <xf numFmtId="49" fontId="2" fillId="0" borderId="4" xfId="0" applyNumberFormat="1" applyFont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/>
    </xf>
    <xf numFmtId="0" fontId="15" fillId="0" borderId="0" xfId="0" applyFont="1" applyAlignment="1">
      <alignment horizontal="center"/>
    </xf>
    <xf numFmtId="49" fontId="2" fillId="0" borderId="0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758535</xdr:colOff>
      <xdr:row>65</xdr:row>
      <xdr:rowOff>333418</xdr:rowOff>
    </xdr:from>
    <xdr:to>
      <xdr:col>7</xdr:col>
      <xdr:colOff>15585</xdr:colOff>
      <xdr:row>74</xdr:row>
      <xdr:rowOff>130753</xdr:rowOff>
    </xdr:to>
    <xdr:sp macro="" textlink="">
      <xdr:nvSpPr>
        <xdr:cNvPr id="2" name="ZoneTexte 1"/>
        <xdr:cNvSpPr txBox="1"/>
      </xdr:nvSpPr>
      <xdr:spPr>
        <a:xfrm>
          <a:off x="1244310" y="40033618"/>
          <a:ext cx="5391150" cy="167376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vert : saisie</a:t>
          </a:r>
          <a:r>
            <a:rPr lang="fr-FR" sz="1100" baseline="0"/>
            <a:t> en champ libre à par l'utilisateur </a:t>
          </a:r>
        </a:p>
        <a:p>
          <a:endParaRPr lang="fr-FR" sz="1100" baseline="0"/>
        </a:p>
        <a:p>
          <a:r>
            <a:rPr lang="fr-FR" sz="1100" baseline="0"/>
            <a:t>Pour un meme produit, on peut avoir plusieurs substances avec des mentions de dangers spécifiques. L'utilisateur doit ainsi rentrer ces deux paramètres.</a:t>
          </a:r>
        </a:p>
        <a:p>
          <a:endParaRPr lang="fr-FR" sz="1100" baseline="0"/>
        </a:p>
        <a:p>
          <a:r>
            <a:rPr lang="fr-FR" sz="1100" baseline="0"/>
            <a:t>Exemple  : Si on retrouve dans tout le tableau vert plusieurs H300 (somme a), alors il faut récupérer le seuil de la rubrique associé à chaque produit pour effectuer la règle de cumul "quantité produit/quantité seuil". si la somme est inf à 1 on vérifie si on n'ets pas soumis au seuil haut pour les sommes (b) et (c).</a:t>
          </a:r>
        </a:p>
        <a:p>
          <a:endParaRPr lang="fr-FR" sz="1100" baseline="0"/>
        </a:p>
        <a:p>
          <a:r>
            <a:rPr lang="fr-FR" sz="1100" baseline="0"/>
            <a:t>Si il n'y a qu'un seul H300, alors on n'est pas concerné par le cumul.</a:t>
          </a:r>
        </a:p>
        <a:p>
          <a:endParaRPr lang="fr-FR" sz="1100" baseline="0"/>
        </a:p>
        <a:p>
          <a:r>
            <a:rPr lang="fr-FR" sz="1100" baseline="0"/>
            <a:t>J'ai essayé de "fragmenter" les fonctions pour faire des tableaux étape par étape (cf à partir de la cellule A79) afin de recopier  en "tampon" les quantités et pouvoir ensuite faire les calculs... Mais je n'arrive pas à récupérer les quantités  saisies donc c'est vraiment un niveau brouillon... Je pense qu'il y  a beaucoup plus simple comme manip mais je ne maitrise pas assez Excel pour cela.. </a:t>
          </a:r>
        </a:p>
        <a:p>
          <a:endParaRPr lang="fr-FR" sz="1100"/>
        </a:p>
        <a:p>
          <a:r>
            <a:rPr lang="fr-FR" sz="1100"/>
            <a:t>Il faut balayer le tableau pour toutes les</a:t>
          </a:r>
          <a:r>
            <a:rPr lang="fr-FR" sz="1100" baseline="0"/>
            <a:t> mentions de dangers répertoriées et refaire cette moulinette.</a:t>
          </a:r>
          <a:endParaRPr lang="fr-FR" sz="1100"/>
        </a:p>
      </xdr:txBody>
    </xdr:sp>
    <xdr:clientData/>
  </xdr:twoCellAnchor>
  <xdr:twoCellAnchor>
    <xdr:from>
      <xdr:col>1</xdr:col>
      <xdr:colOff>733526</xdr:colOff>
      <xdr:row>75</xdr:row>
      <xdr:rowOff>57078</xdr:rowOff>
    </xdr:from>
    <xdr:to>
      <xdr:col>7</xdr:col>
      <xdr:colOff>13548</xdr:colOff>
      <xdr:row>128</xdr:row>
      <xdr:rowOff>122465</xdr:rowOff>
    </xdr:to>
    <xdr:sp macro="" textlink="">
      <xdr:nvSpPr>
        <xdr:cNvPr id="3" name="ZoneTexte 2"/>
        <xdr:cNvSpPr txBox="1"/>
      </xdr:nvSpPr>
      <xdr:spPr>
        <a:xfrm>
          <a:off x="1223383" y="41858221"/>
          <a:ext cx="5416844" cy="10393208"/>
        </a:xfrm>
        <a:prstGeom prst="rect">
          <a:avLst/>
        </a:prstGeom>
        <a:ln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Exemple concret :</a:t>
          </a:r>
        </a:p>
        <a:p>
          <a:endParaRPr lang="fr-FR" sz="1100"/>
        </a:p>
        <a:p>
          <a:r>
            <a:rPr lang="fr-FR" sz="1100" b="1" i="0"/>
            <a:t>Données à saisir:</a:t>
          </a:r>
        </a:p>
        <a:p>
          <a:r>
            <a:rPr lang="fr-FR" sz="1100"/>
            <a:t>L'utilisateur</a:t>
          </a:r>
          <a:r>
            <a:rPr lang="fr-FR" sz="1100" baseline="0"/>
            <a:t> a deux produits nommé s X et Y.</a:t>
          </a:r>
        </a:p>
        <a:p>
          <a:r>
            <a:rPr lang="fr-FR" sz="1100" baseline="0"/>
            <a:t>Le produit X contient 1 substance S1 : acéthylène</a:t>
          </a:r>
        </a:p>
        <a:p>
          <a:endParaRPr lang="fr-FR" sz="1100" baseline="0"/>
        </a:p>
        <a:p>
          <a:r>
            <a:rPr lang="fr-FR" sz="1100" baseline="0"/>
            <a:t>Il rentre donc dans la cellule C4 la quantité de produit X , dans la cellule D4 le nom de la substance présente dans X</a:t>
          </a:r>
        </a:p>
        <a:p>
          <a:r>
            <a:rPr lang="fr-FR" sz="1100" baseline="0"/>
            <a:t>La substance S1 a deux mentions de danger H220 et H280.</a:t>
          </a:r>
        </a:p>
        <a:p>
          <a:r>
            <a:rPr lang="fr-FR" sz="1100" i="1" baseline="0"/>
            <a:t>/!\ je répète 2fois acéthylène en D4 et E4 car j'ai deux mentions de dangers (cela permet d'associer les quantités seuil dans  le tableau O3:X64</a:t>
          </a:r>
        </a:p>
        <a:p>
          <a:endParaRPr lang="fr-FR" sz="1100" baseline="0"/>
        </a:p>
        <a:p>
          <a:r>
            <a:rPr lang="fr-FR" sz="1100" baseline="0"/>
            <a:t>Le produit Y contient du brome et du chlore. On choisit la substance Brome dans la liste déroulante en D5 et on y ajoute les mentions de dangers associées  en I5; J5 (H331 , H 319). Pour le Chlore , on a deux mentions de dangers : H280 et H220, on les ajoute en K5 et L5.</a:t>
          </a:r>
        </a:p>
        <a:p>
          <a:r>
            <a:rPr lang="fr-FR" sz="1100" baseline="0"/>
            <a:t> </a:t>
          </a:r>
          <a:endParaRPr lang="fr-FR" sz="1100" b="1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/>
          <a:r>
            <a:rPr lang="fr-FR" sz="1100" b="1" i="0">
              <a:solidFill>
                <a:schemeClr val="dk1"/>
              </a:solidFill>
              <a:latin typeface="+mn-lt"/>
              <a:ea typeface="+mn-ea"/>
              <a:cs typeface="+mn-cs"/>
            </a:rPr>
            <a:t>La moulinette Excel </a:t>
          </a:r>
          <a:r>
            <a:rPr lang="fr-FR" sz="1100" baseline="0"/>
            <a:t>:</a:t>
          </a:r>
          <a:endParaRPr lang="fr-FR" sz="1100"/>
        </a:p>
        <a:p>
          <a:r>
            <a:rPr lang="fr-FR" sz="1100"/>
            <a:t>Une</a:t>
          </a:r>
          <a:r>
            <a:rPr lang="fr-FR" sz="1100" baseline="0"/>
            <a:t> fois toutes les valeurs saisies, une opération va balayer la matrice  I4 : M64 pour  chercher les mentions de dangers qui se répetent au moins 2 fois .</a:t>
          </a:r>
        </a:p>
        <a:p>
          <a:r>
            <a:rPr lang="fr-FR" sz="1100" baseline="0"/>
            <a:t>En priorité l'opération cherche les mention H3**, puis H2** et enfin H4** .</a:t>
          </a:r>
        </a:p>
        <a:p>
          <a:endParaRPr lang="fr-FR" sz="1100" baseline="0"/>
        </a:p>
        <a:p>
          <a:r>
            <a:rPr lang="fr-FR" sz="1100" baseline="0"/>
            <a:t>Ici, nous n'avons pas de H3** qui se répetent, donc on passe directement aux mentions H2**.</a:t>
          </a:r>
        </a:p>
        <a:p>
          <a:r>
            <a:rPr lang="fr-FR" sz="1100" baseline="0"/>
            <a:t>L'opération identifie 2 H280 dans la matrice, il faut alors réaliser la somme (b) pour le seuil haut et le seuil bas :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Somme b(SH) : quantité prod X/quantité Seuil  substance (tableau </a:t>
          </a:r>
          <a:r>
            <a:rPr lang="fr-FR" sz="1100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O3:X64)</a:t>
          </a:r>
          <a:endParaRPr lang="fr-FR">
            <a:effectLst/>
          </a:endParaRPr>
        </a:p>
        <a:p>
          <a:r>
            <a:rPr lang="fr-FR" sz="1100" baseline="0"/>
            <a:t>+ quantité prod Y/ quantité seuil substance +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quantité prod  Z/quantité Seuil  substance </a:t>
          </a:r>
          <a:endParaRPr lang="fr-FR" sz="11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Soit :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Somme b(S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 = </a:t>
          </a:r>
          <a:r>
            <a:rPr lang="fr-FR" sz="1100" baseline="0"/>
            <a:t>30tonnes/50 tonnes + 60tonnes/100 tonnes  =0,606 &lt;1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Et somme b(S</a:t>
          </a:r>
          <a:r>
            <a:rPr lang="fr-FR" sz="1100" b="1" baseline="0"/>
            <a:t>B</a:t>
          </a:r>
          <a:r>
            <a:rPr lang="fr-FR" sz="1100" baseline="0"/>
            <a:t>) =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30tonnes/5 tonnes + 60tonnes/20 tonnes =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3,6 &gt; 1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L'établissement répond à la règle de seuil bas.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pour ce meme produit, on retrouve des mentions de dangers H4** on fait la somme (c)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vérifier qu'on n'est pas seuil haut en somme c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Plus généralement :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le résultat Somme b(SH) &lt;1 alors l'établissement ne releve pas de la règle de cumul seuil haut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le résultat Somme b(SB) &lt;1 alors l'établissement ne releve pas de la règle de cumul seuil bas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le résultat Somme b(SH) &gt;= 1 alors l'établissement est seuil haut</a:t>
          </a:r>
          <a:endParaRPr lang="fr-FR" b="1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le résultat Somme b(SB) &gt;= 1 et somme b(SH) &lt;1 alors l'établissement est seuil bas</a:t>
          </a:r>
          <a:endParaRPr lang="fr-FR" b="1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/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ENV\M&#233;tiers\ICPE%20-%20Installations%20class&#233;es\06%20-%20AUTRES\GT%204000\Tableau%20Excel\Document%20de%20travail%204000_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glement CLP"/>
      <sheetName val="Dépassement direct"/>
      <sheetName val="Règle de cumul Sub nom désigné"/>
      <sheetName val="Feuil1"/>
    </sheetNames>
    <sheetDataSet>
      <sheetData sheetId="0">
        <row r="4">
          <cell r="B4" t="str">
            <v>H200</v>
          </cell>
        </row>
        <row r="5">
          <cell r="B5" t="str">
            <v>H201</v>
          </cell>
        </row>
        <row r="6">
          <cell r="B6" t="str">
            <v>H202</v>
          </cell>
        </row>
        <row r="7">
          <cell r="B7" t="str">
            <v>H203</v>
          </cell>
        </row>
        <row r="8">
          <cell r="B8" t="str">
            <v>H204</v>
          </cell>
        </row>
        <row r="9">
          <cell r="B9" t="str">
            <v>H205</v>
          </cell>
        </row>
        <row r="10">
          <cell r="B10" t="str">
            <v>H220</v>
          </cell>
        </row>
        <row r="11">
          <cell r="B11" t="str">
            <v>H221</v>
          </cell>
        </row>
        <row r="12">
          <cell r="B12" t="str">
            <v>H222</v>
          </cell>
        </row>
        <row r="13">
          <cell r="B13" t="str">
            <v>H223</v>
          </cell>
        </row>
        <row r="14">
          <cell r="B14" t="str">
            <v>H224</v>
          </cell>
        </row>
        <row r="15">
          <cell r="B15" t="str">
            <v>H225</v>
          </cell>
        </row>
        <row r="16">
          <cell r="B16" t="str">
            <v>H226</v>
          </cell>
        </row>
        <row r="17">
          <cell r="B17" t="str">
            <v>H228</v>
          </cell>
        </row>
        <row r="18">
          <cell r="B18" t="str">
            <v>H240</v>
          </cell>
        </row>
        <row r="19">
          <cell r="B19" t="str">
            <v>H241</v>
          </cell>
        </row>
        <row r="20">
          <cell r="B20" t="str">
            <v>H242</v>
          </cell>
        </row>
        <row r="21">
          <cell r="B21" t="str">
            <v>H250</v>
          </cell>
        </row>
        <row r="22">
          <cell r="B22" t="str">
            <v>H251</v>
          </cell>
        </row>
        <row r="23">
          <cell r="B23" t="str">
            <v>H252</v>
          </cell>
        </row>
        <row r="24">
          <cell r="B24" t="str">
            <v>H260</v>
          </cell>
        </row>
        <row r="25">
          <cell r="B25" t="str">
            <v>H261</v>
          </cell>
        </row>
        <row r="26">
          <cell r="B26" t="str">
            <v>H270</v>
          </cell>
        </row>
        <row r="27">
          <cell r="B27" t="str">
            <v>H271</v>
          </cell>
        </row>
        <row r="28">
          <cell r="B28" t="str">
            <v>H272</v>
          </cell>
        </row>
        <row r="29">
          <cell r="B29" t="str">
            <v>H280</v>
          </cell>
        </row>
        <row r="30">
          <cell r="B30" t="str">
            <v>H281</v>
          </cell>
        </row>
        <row r="31">
          <cell r="B31" t="str">
            <v>H290</v>
          </cell>
        </row>
        <row r="37">
          <cell r="B37" t="str">
            <v>H300</v>
          </cell>
        </row>
        <row r="38">
          <cell r="B38" t="str">
            <v>H301</v>
          </cell>
        </row>
        <row r="39">
          <cell r="B39" t="str">
            <v>H302</v>
          </cell>
        </row>
        <row r="40">
          <cell r="B40" t="str">
            <v>H304</v>
          </cell>
        </row>
        <row r="41">
          <cell r="B41" t="str">
            <v>H310</v>
          </cell>
        </row>
        <row r="42">
          <cell r="B42" t="str">
            <v>H311</v>
          </cell>
        </row>
        <row r="43">
          <cell r="B43" t="str">
            <v>H312</v>
          </cell>
        </row>
        <row r="44">
          <cell r="B44" t="str">
            <v>H314</v>
          </cell>
        </row>
        <row r="45">
          <cell r="B45" t="str">
            <v>H315</v>
          </cell>
        </row>
        <row r="46">
          <cell r="B46" t="str">
            <v>H317</v>
          </cell>
        </row>
        <row r="47">
          <cell r="B47" t="str">
            <v>H318</v>
          </cell>
        </row>
        <row r="48">
          <cell r="B48" t="str">
            <v>H319</v>
          </cell>
        </row>
        <row r="49">
          <cell r="B49" t="str">
            <v>H330</v>
          </cell>
        </row>
        <row r="50">
          <cell r="B50" t="str">
            <v>H331</v>
          </cell>
        </row>
        <row r="51">
          <cell r="B51" t="str">
            <v>H332</v>
          </cell>
        </row>
        <row r="52">
          <cell r="B52" t="str">
            <v>H334</v>
          </cell>
        </row>
        <row r="53">
          <cell r="B53" t="str">
            <v>H335</v>
          </cell>
        </row>
        <row r="54">
          <cell r="B54" t="str">
            <v>H336</v>
          </cell>
        </row>
        <row r="55">
          <cell r="B55" t="str">
            <v>H340</v>
          </cell>
        </row>
        <row r="56">
          <cell r="B56" t="str">
            <v>H341</v>
          </cell>
        </row>
        <row r="57">
          <cell r="B57" t="str">
            <v>H350</v>
          </cell>
        </row>
        <row r="58">
          <cell r="B58" t="str">
            <v>H351</v>
          </cell>
        </row>
        <row r="59">
          <cell r="B59" t="str">
            <v>H360</v>
          </cell>
        </row>
        <row r="60">
          <cell r="B60" t="str">
            <v>H361</v>
          </cell>
        </row>
        <row r="61">
          <cell r="B61" t="str">
            <v>H362</v>
          </cell>
        </row>
        <row r="62">
          <cell r="B62" t="str">
            <v>H370</v>
          </cell>
        </row>
        <row r="63">
          <cell r="B63" t="str">
            <v>H371</v>
          </cell>
        </row>
        <row r="64">
          <cell r="B64" t="str">
            <v>H372</v>
          </cell>
        </row>
        <row r="65">
          <cell r="B65" t="str">
            <v>H373</v>
          </cell>
        </row>
        <row r="66">
          <cell r="B66" t="str">
            <v>H350i</v>
          </cell>
        </row>
        <row r="67">
          <cell r="B67" t="str">
            <v>H360F</v>
          </cell>
        </row>
        <row r="68">
          <cell r="B68" t="str">
            <v>H360D</v>
          </cell>
        </row>
        <row r="69">
          <cell r="B69" t="str">
            <v>H361f</v>
          </cell>
        </row>
        <row r="70">
          <cell r="B70" t="str">
            <v>H361d</v>
          </cell>
        </row>
        <row r="71">
          <cell r="B71" t="str">
            <v>H360FD</v>
          </cell>
        </row>
        <row r="72">
          <cell r="B72" t="str">
            <v>H360Fd</v>
          </cell>
        </row>
        <row r="73">
          <cell r="B73" t="str">
            <v>H360Df</v>
          </cell>
        </row>
        <row r="78">
          <cell r="B78" t="str">
            <v>H400</v>
          </cell>
        </row>
        <row r="79">
          <cell r="B79" t="str">
            <v>H410</v>
          </cell>
        </row>
        <row r="80">
          <cell r="B80" t="str">
            <v>H411</v>
          </cell>
        </row>
        <row r="81">
          <cell r="B81" t="str">
            <v>H412</v>
          </cell>
        </row>
        <row r="82">
          <cell r="B82" t="str">
            <v>H413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I877"/>
  <sheetViews>
    <sheetView tabSelected="1" topLeftCell="M4" zoomScaleNormal="100" workbookViewId="0">
      <selection activeCell="M13" sqref="M13"/>
    </sheetView>
  </sheetViews>
  <sheetFormatPr defaultColWidth="11.42578125" defaultRowHeight="15"/>
  <cols>
    <col min="1" max="1" width="7.28515625" customWidth="1"/>
    <col min="2" max="2" width="18.42578125" customWidth="1"/>
    <col min="3" max="3" width="16.42578125" style="7" customWidth="1"/>
    <col min="4" max="4" width="34.42578125" customWidth="1"/>
    <col min="5" max="9" width="7.5703125" style="7" customWidth="1"/>
    <col min="11" max="11" width="8" bestFit="1" customWidth="1"/>
    <col min="12" max="12" width="9.42578125" bestFit="1" customWidth="1"/>
    <col min="14" max="14" width="22" bestFit="1" customWidth="1"/>
    <col min="15" max="15" width="10" customWidth="1"/>
    <col min="16" max="16" width="62.140625" style="4" bestFit="1" customWidth="1"/>
    <col min="17" max="17" width="28" style="4" customWidth="1"/>
    <col min="18" max="18" width="17.5703125" customWidth="1"/>
    <col min="19" max="19" width="21.140625" bestFit="1" customWidth="1"/>
    <col min="20" max="20" width="11.28515625" style="5" bestFit="1" customWidth="1"/>
    <col min="21" max="21" width="62" style="5" bestFit="1" customWidth="1"/>
    <col min="22" max="22" width="26.42578125" style="5" customWidth="1"/>
    <col min="23" max="23" width="10.85546875" style="5" bestFit="1" customWidth="1"/>
    <col min="24" max="25" width="10.140625" style="5" bestFit="1" customWidth="1"/>
    <col min="26" max="26" width="12.28515625" customWidth="1"/>
    <col min="27" max="27" width="5.42578125" style="6" customWidth="1"/>
    <col min="28" max="28" width="20.42578125" hidden="1" customWidth="1"/>
    <col min="29" max="29" width="18.5703125" hidden="1" customWidth="1"/>
    <col min="30" max="30" width="28.140625" hidden="1" customWidth="1"/>
    <col min="31" max="31" width="8" hidden="1" customWidth="1"/>
    <col min="32" max="32" width="5.140625" hidden="1" customWidth="1"/>
    <col min="33" max="33" width="5.28515625" hidden="1" customWidth="1"/>
    <col min="34" max="34" width="9.42578125" hidden="1" customWidth="1"/>
    <col min="35" max="35" width="10.140625" hidden="1" customWidth="1"/>
    <col min="36" max="36" width="11.42578125" hidden="1" customWidth="1"/>
    <col min="37" max="37" width="11" hidden="1" customWidth="1"/>
    <col min="38" max="38" width="12.28515625" hidden="1" customWidth="1"/>
    <col min="39" max="39" width="7.140625" hidden="1" customWidth="1"/>
    <col min="40" max="40" width="9.140625" hidden="1" customWidth="1"/>
    <col min="41" max="41" width="14.140625" bestFit="1" customWidth="1"/>
    <col min="42" max="42" width="23" bestFit="1" customWidth="1"/>
    <col min="43" max="47" width="7.7109375" bestFit="1" customWidth="1"/>
    <col min="48" max="48" width="10.85546875" bestFit="1" customWidth="1"/>
    <col min="49" max="72" width="7.7109375" bestFit="1" customWidth="1"/>
    <col min="73" max="73" width="8.140625" bestFit="1" customWidth="1"/>
    <col min="74" max="74" width="8.42578125" bestFit="1" customWidth="1"/>
    <col min="75" max="76" width="7.7109375" bestFit="1" customWidth="1"/>
    <col min="77" max="77" width="9.7109375" bestFit="1" customWidth="1"/>
    <col min="78" max="78" width="9.42578125" bestFit="1" customWidth="1"/>
    <col min="79" max="79" width="9.28515625" bestFit="1" customWidth="1"/>
    <col min="80" max="80" width="9.5703125" bestFit="1" customWidth="1"/>
    <col min="81" max="81" width="10.7109375" bestFit="1" customWidth="1"/>
    <col min="82" max="82" width="7.7109375" bestFit="1" customWidth="1"/>
    <col min="83" max="83" width="10.7109375" bestFit="1" customWidth="1"/>
    <col min="84" max="85" width="7.7109375" bestFit="1" customWidth="1"/>
    <col min="86" max="86" width="7.42578125" bestFit="1" customWidth="1"/>
    <col min="87" max="104" width="7.7109375" bestFit="1" customWidth="1"/>
    <col min="105" max="105" width="7.42578125" bestFit="1" customWidth="1"/>
    <col min="106" max="107" width="7.7109375" bestFit="1" customWidth="1"/>
    <col min="108" max="108" width="10.7109375" bestFit="1" customWidth="1"/>
    <col min="109" max="112" width="7.7109375" bestFit="1" customWidth="1"/>
  </cols>
  <sheetData>
    <row r="1" spans="1:112" ht="32.25" thickBot="1">
      <c r="A1" s="1" t="s">
        <v>258</v>
      </c>
      <c r="B1" s="2"/>
      <c r="C1" s="3"/>
      <c r="D1" s="2"/>
      <c r="E1" s="3"/>
      <c r="F1" s="3"/>
      <c r="G1" s="3"/>
      <c r="H1" s="3"/>
      <c r="I1" s="3"/>
      <c r="K1" s="2"/>
      <c r="L1" s="2"/>
      <c r="AD1" s="2"/>
      <c r="AE1" s="2"/>
      <c r="AQ1" s="185" t="s">
        <v>0</v>
      </c>
      <c r="AR1" s="186"/>
      <c r="AS1" s="186"/>
      <c r="AT1" s="186"/>
      <c r="AU1" s="186"/>
      <c r="AV1" s="186"/>
      <c r="AW1" s="186"/>
      <c r="AX1" s="186"/>
      <c r="AY1" s="186"/>
      <c r="AZ1" s="186"/>
      <c r="BA1" s="186"/>
      <c r="BB1" s="186"/>
      <c r="BC1" s="186"/>
      <c r="BD1" s="186"/>
      <c r="BE1" s="186"/>
      <c r="BF1" s="186"/>
      <c r="BG1" s="186"/>
      <c r="BH1" s="186"/>
      <c r="BI1" s="186"/>
      <c r="BJ1" s="186"/>
      <c r="BK1" s="186"/>
      <c r="BL1" s="186"/>
      <c r="BM1" s="186"/>
      <c r="BN1" s="186"/>
      <c r="BO1" s="186"/>
      <c r="BP1" s="186"/>
      <c r="BQ1" s="186"/>
      <c r="BR1" s="186"/>
      <c r="BS1" s="186"/>
      <c r="BT1" s="186"/>
      <c r="BU1" s="186"/>
      <c r="BV1" s="186"/>
      <c r="BW1" s="186"/>
      <c r="BX1" s="186"/>
      <c r="BY1" s="186"/>
      <c r="BZ1" s="186"/>
      <c r="CA1" s="187"/>
      <c r="CB1" s="185" t="s">
        <v>1</v>
      </c>
      <c r="CC1" s="186"/>
      <c r="CD1" s="186"/>
      <c r="CE1" s="186"/>
      <c r="CF1" s="186"/>
      <c r="CG1" s="186"/>
      <c r="CH1" s="186"/>
      <c r="CI1" s="186"/>
      <c r="CJ1" s="186"/>
      <c r="CK1" s="186"/>
      <c r="CL1" s="186"/>
      <c r="CM1" s="186"/>
      <c r="CN1" s="186"/>
      <c r="CO1" s="186"/>
      <c r="CP1" s="186"/>
      <c r="CQ1" s="186"/>
      <c r="CR1" s="186"/>
      <c r="CS1" s="186"/>
      <c r="CT1" s="186"/>
      <c r="CU1" s="186"/>
      <c r="CV1" s="186"/>
      <c r="CW1" s="186"/>
      <c r="CX1" s="186"/>
      <c r="CY1" s="186"/>
      <c r="CZ1" s="186"/>
      <c r="DA1" s="186"/>
      <c r="DB1" s="186"/>
      <c r="DC1" s="187"/>
      <c r="DD1" s="185" t="s">
        <v>2</v>
      </c>
      <c r="DE1" s="186"/>
      <c r="DF1" s="186"/>
      <c r="DG1" s="186"/>
      <c r="DH1" s="187"/>
    </row>
    <row r="2" spans="1:112" ht="82.5" customHeight="1" thickBot="1">
      <c r="D2" s="8" t="s">
        <v>3</v>
      </c>
      <c r="E2" s="188" t="s">
        <v>4</v>
      </c>
      <c r="F2" s="189"/>
      <c r="G2" s="189"/>
      <c r="H2" s="189"/>
      <c r="I2" s="190"/>
      <c r="K2" s="188" t="s">
        <v>5</v>
      </c>
      <c r="L2" s="190"/>
      <c r="N2" s="191" t="s">
        <v>6</v>
      </c>
      <c r="O2" s="192"/>
      <c r="P2" s="192"/>
      <c r="Q2" s="192"/>
      <c r="R2" s="192"/>
      <c r="S2" s="192"/>
      <c r="T2" s="192"/>
      <c r="U2" s="192"/>
      <c r="V2" s="192"/>
      <c r="W2" s="192"/>
      <c r="X2" s="192"/>
      <c r="Y2" s="193"/>
      <c r="Z2" s="9"/>
      <c r="AD2" s="10" t="s">
        <v>7</v>
      </c>
      <c r="AE2" s="11"/>
      <c r="AF2" s="194" t="s">
        <v>8</v>
      </c>
      <c r="AG2" s="195"/>
      <c r="AH2" s="195"/>
      <c r="AI2" s="195"/>
      <c r="AJ2" s="195"/>
      <c r="AK2" s="195"/>
      <c r="AL2" s="196"/>
      <c r="AP2" s="213" t="s">
        <v>9</v>
      </c>
      <c r="AQ2" s="13" t="s">
        <v>10</v>
      </c>
      <c r="AR2" s="13" t="s">
        <v>11</v>
      </c>
      <c r="AS2" s="14" t="s">
        <v>12</v>
      </c>
      <c r="AT2" s="14" t="s">
        <v>13</v>
      </c>
      <c r="AU2" s="14" t="s">
        <v>14</v>
      </c>
      <c r="AV2" s="14" t="s">
        <v>15</v>
      </c>
      <c r="AW2" s="14" t="s">
        <v>16</v>
      </c>
      <c r="AX2" s="14" t="s">
        <v>17</v>
      </c>
      <c r="AY2" s="14" t="s">
        <v>18</v>
      </c>
      <c r="AZ2" s="14" t="s">
        <v>19</v>
      </c>
      <c r="BA2" s="14" t="s">
        <v>20</v>
      </c>
      <c r="BB2" s="14" t="s">
        <v>21</v>
      </c>
      <c r="BC2" s="14" t="s">
        <v>22</v>
      </c>
      <c r="BD2" s="14" t="s">
        <v>23</v>
      </c>
      <c r="BE2" s="14" t="s">
        <v>24</v>
      </c>
      <c r="BF2" s="14" t="s">
        <v>25</v>
      </c>
      <c r="BG2" s="14" t="s">
        <v>26</v>
      </c>
      <c r="BH2" s="14" t="s">
        <v>27</v>
      </c>
      <c r="BI2" s="14" t="s">
        <v>28</v>
      </c>
      <c r="BJ2" s="14" t="s">
        <v>29</v>
      </c>
      <c r="BK2" s="14" t="s">
        <v>30</v>
      </c>
      <c r="BL2" s="14" t="s">
        <v>31</v>
      </c>
      <c r="BM2" s="14" t="s">
        <v>32</v>
      </c>
      <c r="BN2" s="14" t="s">
        <v>33</v>
      </c>
      <c r="BO2" s="14" t="s">
        <v>34</v>
      </c>
      <c r="BP2" s="14" t="s">
        <v>35</v>
      </c>
      <c r="BQ2" s="14" t="s">
        <v>36</v>
      </c>
      <c r="BR2" s="14" t="s">
        <v>37</v>
      </c>
      <c r="BS2" s="14" t="s">
        <v>38</v>
      </c>
      <c r="BT2" s="14" t="s">
        <v>39</v>
      </c>
      <c r="BU2" s="15" t="s">
        <v>40</v>
      </c>
      <c r="BV2" s="15" t="s">
        <v>41</v>
      </c>
      <c r="BW2" s="15" t="s">
        <v>42</v>
      </c>
      <c r="BX2" s="15" t="s">
        <v>43</v>
      </c>
      <c r="BY2" s="16" t="s">
        <v>44</v>
      </c>
      <c r="BZ2" s="16" t="s">
        <v>45</v>
      </c>
      <c r="CA2" s="17" t="s">
        <v>46</v>
      </c>
      <c r="CB2" s="18" t="s">
        <v>47</v>
      </c>
      <c r="CC2" s="19" t="s">
        <v>48</v>
      </c>
      <c r="CD2" s="18" t="s">
        <v>49</v>
      </c>
      <c r="CE2" s="18" t="s">
        <v>50</v>
      </c>
      <c r="CF2" s="18" t="s">
        <v>51</v>
      </c>
      <c r="CG2" s="18" t="s">
        <v>52</v>
      </c>
      <c r="CH2" s="18" t="s">
        <v>53</v>
      </c>
      <c r="CI2" s="18" t="s">
        <v>54</v>
      </c>
      <c r="CJ2" s="18" t="s">
        <v>55</v>
      </c>
      <c r="CK2" s="18" t="s">
        <v>56</v>
      </c>
      <c r="CL2" s="18" t="s">
        <v>57</v>
      </c>
      <c r="CM2" s="18" t="s">
        <v>58</v>
      </c>
      <c r="CN2" s="18" t="s">
        <v>59</v>
      </c>
      <c r="CO2" s="18" t="s">
        <v>60</v>
      </c>
      <c r="CP2" s="18" t="s">
        <v>61</v>
      </c>
      <c r="CQ2" s="18" t="s">
        <v>62</v>
      </c>
      <c r="CR2" s="18" t="s">
        <v>63</v>
      </c>
      <c r="CS2" s="18" t="s">
        <v>64</v>
      </c>
      <c r="CT2" s="18" t="s">
        <v>65</v>
      </c>
      <c r="CU2" s="18" t="s">
        <v>66</v>
      </c>
      <c r="CV2" s="18" t="s">
        <v>67</v>
      </c>
      <c r="CW2" s="18" t="s">
        <v>68</v>
      </c>
      <c r="CX2" s="18" t="s">
        <v>69</v>
      </c>
      <c r="CY2" s="18" t="s">
        <v>70</v>
      </c>
      <c r="CZ2" s="18" t="s">
        <v>71</v>
      </c>
      <c r="DA2" s="18" t="s">
        <v>72</v>
      </c>
      <c r="DB2" s="18" t="s">
        <v>73</v>
      </c>
      <c r="DC2" s="20" t="s">
        <v>74</v>
      </c>
      <c r="DD2" s="21" t="s">
        <v>75</v>
      </c>
      <c r="DE2" s="21" t="s">
        <v>76</v>
      </c>
      <c r="DF2" s="21" t="s">
        <v>77</v>
      </c>
      <c r="DG2" s="21" t="s">
        <v>78</v>
      </c>
      <c r="DH2" s="22" t="s">
        <v>79</v>
      </c>
    </row>
    <row r="3" spans="1:112" ht="63" customHeight="1" thickBot="1">
      <c r="B3" s="23" t="s">
        <v>80</v>
      </c>
      <c r="C3" s="24" t="s">
        <v>81</v>
      </c>
      <c r="D3" s="25" t="s">
        <v>82</v>
      </c>
      <c r="E3" s="26" t="s">
        <v>83</v>
      </c>
      <c r="F3" s="27" t="s">
        <v>84</v>
      </c>
      <c r="G3" s="27" t="s">
        <v>85</v>
      </c>
      <c r="H3" s="27" t="s">
        <v>86</v>
      </c>
      <c r="I3" s="27" t="s">
        <v>87</v>
      </c>
      <c r="K3" s="28" t="s">
        <v>88</v>
      </c>
      <c r="L3" s="29" t="s">
        <v>89</v>
      </c>
      <c r="M3" s="30"/>
      <c r="N3" s="31"/>
      <c r="O3" s="31"/>
      <c r="P3" s="31"/>
      <c r="Q3" s="31"/>
      <c r="T3" s="32"/>
      <c r="U3" s="32"/>
      <c r="V3" s="32"/>
      <c r="W3" s="32"/>
      <c r="X3" s="32"/>
      <c r="Y3" s="32"/>
      <c r="Z3" s="33"/>
      <c r="AB3" s="34" t="s">
        <v>90</v>
      </c>
      <c r="AC3" s="34" t="s">
        <v>91</v>
      </c>
      <c r="AD3" s="34" t="s">
        <v>92</v>
      </c>
      <c r="AE3" s="35" t="s">
        <v>93</v>
      </c>
      <c r="AF3" s="36" t="s">
        <v>94</v>
      </c>
      <c r="AG3" s="197" t="s">
        <v>95</v>
      </c>
      <c r="AH3" s="198"/>
      <c r="AI3" s="199" t="s">
        <v>96</v>
      </c>
      <c r="AJ3" s="200"/>
      <c r="AK3" s="197" t="s">
        <v>97</v>
      </c>
      <c r="AL3" s="198"/>
      <c r="AN3" s="37" t="s">
        <v>98</v>
      </c>
      <c r="AP3" s="12" t="s">
        <v>99</v>
      </c>
      <c r="AQ3" s="38">
        <f>COUNTIFS($E$4:$I$64,"H300")</f>
        <v>0</v>
      </c>
      <c r="AR3" s="38">
        <f>COUNTIFS($E$4:$I$64,"H301")</f>
        <v>0</v>
      </c>
      <c r="AS3" s="38">
        <f>COUNTIFS($E$4:$I$64,"H302")</f>
        <v>0</v>
      </c>
      <c r="AT3" s="38">
        <f>COUNTIFS($E$4:$I$64,"H304")</f>
        <v>0</v>
      </c>
      <c r="AU3" s="38">
        <f>COUNTIFS($E$4:$I$64,"H310")</f>
        <v>0</v>
      </c>
      <c r="AV3" s="38">
        <f>COUNTIFS($E$4:$I$64,"H311")</f>
        <v>0</v>
      </c>
      <c r="AW3" s="38">
        <f>COUNTIFS($E$4:$I$64,"H312")</f>
        <v>0</v>
      </c>
      <c r="AX3" s="38">
        <f>COUNTIFS($E$4:$I$64,"H314")</f>
        <v>0</v>
      </c>
      <c r="AY3" s="38">
        <f>COUNTIFS($E$4:$I$64,"H315")</f>
        <v>0</v>
      </c>
      <c r="AZ3" s="38">
        <f>COUNTIFS($E$4:$I$64,"H317")</f>
        <v>0</v>
      </c>
      <c r="BA3" s="38">
        <f>COUNTIFS($E$4:$I$64,"H318")</f>
        <v>0</v>
      </c>
      <c r="BB3" s="38">
        <f>COUNTIFS($E$4:$I$64,"H319")</f>
        <v>0</v>
      </c>
      <c r="BC3" s="38">
        <f>COUNTIFS($E$4:$I$64,"H330")</f>
        <v>0</v>
      </c>
      <c r="BD3" s="38">
        <f>COUNTIFS($E$4:$I$64,"H331")</f>
        <v>0</v>
      </c>
      <c r="BE3" s="38">
        <f>COUNTIFS($E$4:$I$64,"H332")</f>
        <v>0</v>
      </c>
      <c r="BF3" s="38">
        <f>COUNTIFS($E$4:$I$64,"H334")</f>
        <v>0</v>
      </c>
      <c r="BG3" s="38">
        <f>COUNTIFS($E$4:$I$64,"H335")</f>
        <v>0</v>
      </c>
      <c r="BH3" s="38">
        <f>COUNTIFS($E$4:$I$64,"H336")</f>
        <v>0</v>
      </c>
      <c r="BI3" s="38">
        <f>COUNTIFS($E$4:$I$64,"H340")</f>
        <v>0</v>
      </c>
      <c r="BJ3" s="38">
        <f>COUNTIFS($E$4:$I$64,"H341")</f>
        <v>0</v>
      </c>
      <c r="BK3" s="38">
        <f>COUNTIFS($E$4:$I$64,"H350")</f>
        <v>0</v>
      </c>
      <c r="BL3" s="38">
        <f>COUNTIFS($E$4:$I$64,"H351")</f>
        <v>0</v>
      </c>
      <c r="BM3" s="38">
        <f>COUNTIFS($E$4:$I$64,"H360")</f>
        <v>0</v>
      </c>
      <c r="BN3" s="38">
        <f>COUNTIFS($E$4:$I$64,"H361")</f>
        <v>0</v>
      </c>
      <c r="BO3" s="38">
        <f>COUNTIFS($E$4:$I$64,"H362")</f>
        <v>0</v>
      </c>
      <c r="BP3" s="38">
        <f>COUNTIFS($E$4:$I$64,"H370")</f>
        <v>0</v>
      </c>
      <c r="BQ3" s="38">
        <f>COUNTIFS($E$4:$I$64,"H371")</f>
        <v>0</v>
      </c>
      <c r="BR3" s="38">
        <f>COUNTIFS($E$4:$I$64,"H372")</f>
        <v>0</v>
      </c>
      <c r="BS3" s="38">
        <f>COUNTIFS($E$4:$I$64,"H373")</f>
        <v>0</v>
      </c>
      <c r="BT3" s="38">
        <f>COUNTIFS($E$4:$I$64,"H350i")</f>
        <v>0</v>
      </c>
      <c r="BU3" s="39">
        <f>COUNTIFS($E$4:$I$64,"H360F")</f>
        <v>0</v>
      </c>
      <c r="BV3" s="39">
        <f>COUNTIFS($E$4:$I$64,"H360D")</f>
        <v>0</v>
      </c>
      <c r="BW3" s="39">
        <f>COUNTIFS($E$4:$I$64,"H361f")</f>
        <v>0</v>
      </c>
      <c r="BX3" s="39">
        <f>COUNTIFS($E$4:$I$64,"H361d")</f>
        <v>0</v>
      </c>
      <c r="BY3" s="39">
        <f>COUNTIFS($E$4:$I$64,"H360FD")</f>
        <v>0</v>
      </c>
      <c r="BZ3" s="39">
        <f>COUNTIFS($E$4:$I$64,"H360Fd")</f>
        <v>0</v>
      </c>
      <c r="CA3" s="40">
        <f>COUNTIFS($E$4:$I$64,"H360Df")</f>
        <v>0</v>
      </c>
      <c r="CB3" s="38">
        <f>COUNTIFS($E$4:$I$64,"H200")</f>
        <v>0</v>
      </c>
      <c r="CC3" s="38">
        <f>COUNTIFS($E$4:$I$64,"H201")</f>
        <v>0</v>
      </c>
      <c r="CD3" s="38">
        <f>COUNTIFS($E$4:$I$64,"H202")</f>
        <v>0</v>
      </c>
      <c r="CE3" s="38">
        <f>COUNTIFS($E$4:$I$64,"H203")</f>
        <v>0</v>
      </c>
      <c r="CF3" s="38">
        <f>COUNTIFS($E$4:$I$64,"H204")</f>
        <v>0</v>
      </c>
      <c r="CG3" s="38">
        <f>COUNTIFS($E$4:$I$64,"H205")</f>
        <v>0</v>
      </c>
      <c r="CH3" s="38">
        <f>COUNTIFS($E$4:$I$64,"H220")</f>
        <v>0</v>
      </c>
      <c r="CI3" s="38">
        <f>COUNTIFS($E$4:$I$64,"H221")</f>
        <v>0</v>
      </c>
      <c r="CJ3" s="38">
        <f>COUNTIFS($E$4:$I$64,"H222")</f>
        <v>0</v>
      </c>
      <c r="CK3" s="38">
        <f>COUNTIFS($E$4:$I$64,"H223")</f>
        <v>0</v>
      </c>
      <c r="CL3" s="38">
        <f>COUNTIFS($E$4:$I$64,"H224")</f>
        <v>0</v>
      </c>
      <c r="CM3" s="38">
        <f>COUNTIFS($E$4:$I$64,"H225")</f>
        <v>0</v>
      </c>
      <c r="CN3" s="38">
        <f>COUNTIFS($E$4:$I$64,"H226")</f>
        <v>0</v>
      </c>
      <c r="CO3" s="38">
        <f>COUNTIFS($E$4:$I$64,"H228")</f>
        <v>0</v>
      </c>
      <c r="CP3" s="38">
        <f>COUNTIFS($E$4:$I$64,"H240")</f>
        <v>0</v>
      </c>
      <c r="CQ3" s="38">
        <f>COUNTIFS($E$4:$I$64,"H241")</f>
        <v>0</v>
      </c>
      <c r="CR3" s="38">
        <f>COUNTIFS($E$4:$I$64,"H242")</f>
        <v>0</v>
      </c>
      <c r="CS3" s="38">
        <f>COUNTIFS($E$4:$I$64,"H250")</f>
        <v>0</v>
      </c>
      <c r="CT3" s="38">
        <f>COUNTIFS($E$4:$I$64,"H251")</f>
        <v>0</v>
      </c>
      <c r="CU3" s="38">
        <f>COUNTIFS($E$4:$I$64,"H252")</f>
        <v>0</v>
      </c>
      <c r="CV3" s="38">
        <f>COUNTIFS($E$4:$I$64,"H260")</f>
        <v>0</v>
      </c>
      <c r="CW3" s="38">
        <f>COUNTIFS($E$4:$I$64,"H261")</f>
        <v>0</v>
      </c>
      <c r="CX3" s="38">
        <f>COUNTIFS($E$4:$I$64,"H270")</f>
        <v>0</v>
      </c>
      <c r="CY3" s="38">
        <f>COUNTIFS($E$4:$I$64,"H271")</f>
        <v>0</v>
      </c>
      <c r="CZ3" s="38">
        <f>COUNTIFS($E$4:$I$64,"H272")</f>
        <v>0</v>
      </c>
      <c r="DA3" s="38">
        <f>COUNTIFS($E$4:$I$64,"H280")</f>
        <v>0</v>
      </c>
      <c r="DB3" s="38">
        <f>COUNTIFS($E$4:$I$64,"H281")</f>
        <v>0</v>
      </c>
      <c r="DC3" s="41">
        <f>COUNTIFS($E$4:$I$64,"H290")</f>
        <v>0</v>
      </c>
      <c r="DD3" s="38">
        <f>COUNTIFS($E$4:$I$64,"H400")</f>
        <v>2</v>
      </c>
      <c r="DE3" s="38">
        <f>COUNTIFS($E$4:$I$64,"H410")</f>
        <v>1</v>
      </c>
      <c r="DF3" s="38">
        <f>COUNTIFS($E$4:$I$64,"H411")</f>
        <v>0</v>
      </c>
      <c r="DG3" s="38">
        <f>COUNTIFS($E$4:$I$64,"H412")</f>
        <v>0</v>
      </c>
      <c r="DH3" s="41">
        <f>COUNTIFS($E$4:$I$64,"H413")</f>
        <v>0</v>
      </c>
    </row>
    <row r="4" spans="1:112" ht="30.75" thickBot="1">
      <c r="A4" s="7"/>
      <c r="B4" s="42" t="s">
        <v>100</v>
      </c>
      <c r="C4" s="43">
        <v>60</v>
      </c>
      <c r="D4" s="44" t="s">
        <v>101</v>
      </c>
      <c r="E4" s="45" t="s">
        <v>76</v>
      </c>
      <c r="F4" s="46"/>
      <c r="G4" s="46"/>
      <c r="H4" s="46"/>
      <c r="I4" s="47"/>
      <c r="K4" s="48">
        <f>IF(ISBLANK($D4),"",VLOOKUP(D4,$AC$4:$AE$64,2,FALSE))</f>
        <v>50</v>
      </c>
      <c r="L4" s="49">
        <f>IF(ISBLANK($D4),"",VLOOKUP(D4,$AC$4:$AE$64,3,FALSE))</f>
        <v>5</v>
      </c>
      <c r="M4" s="177">
        <v>1</v>
      </c>
      <c r="N4" s="37" t="s">
        <v>102</v>
      </c>
      <c r="O4" s="177" t="str">
        <f t="array" aca="1" ref="O4" ca="1">INDIRECT(SUBSTITUTE(ADDRESS(1,SMALL(IF(($AQ$1:$DH$132)="dépassement Seuil haut",COLUMN($AQ$1:$DH$132)),M4)-COLUMN($AQ$1:$DH$132)+1+42,4),1,"")&amp;"133")</f>
        <v>H400</v>
      </c>
      <c r="P4" s="178" t="s">
        <v>259</v>
      </c>
      <c r="Q4" s="178" t="str">
        <f t="array" aca="1" ref="Q4" ca="1">IF(ISERROR(SMALL(IF(IF(INDIRECT("$"&amp;INDEX(Localisation!C:C,MATCH($O$4,Localisation!A:A,0))&amp;"4"&amp;":$"&amp;INDEX(Localisation!C:C,MATCH($O$4,Localisation!A:A,0))&amp;"$64")&lt;&gt;"",TRUE,FALSE),ROW(INDIRECT("$"&amp;INDEX(Localisation!C:C,MATCH($O$4,Localisation!A:A,0))&amp;"4"&amp;":$"&amp;INDEX(Localisation!C:C,MATCH($O$4,Localisation!A:A,0))&amp;"$64"))),ROWS(Q$4:Q4))),"",INDEX($AP$1:$AP$64,SMALL(IF(IF(INDIRECT("$"&amp;INDEX(Localisation!C:C,MATCH($O$4,Localisation!A:A,0))&amp;"4"&amp;":$"&amp;INDEX(Localisation!C:C,MATCH($O$4,Localisation!A:A,0))&amp;"$64")&lt;&gt;"",TRUE,FALSE),ROW(INDIRECT("$"&amp;INDEX(Localisation!C:C,MATCH($O$4,Localisation!A:A,0))&amp;"4"&amp;":$"&amp;INDEX(Localisation!C:C,MATCH($O$4,Localisation!A:A,0))&amp;"$64"))),ROWS(Q$4:Q4))))</f>
        <v>exemple : 4</v>
      </c>
      <c r="R4" s="179"/>
      <c r="S4" s="37" t="s">
        <v>113</v>
      </c>
      <c r="T4" s="180" t="str">
        <f>HLOOKUP("dépassement seuil bas",AP203:DH204,2,FALSE)</f>
        <v>H410</v>
      </c>
      <c r="U4" s="178" t="s">
        <v>260</v>
      </c>
      <c r="V4" s="181"/>
      <c r="Z4" s="51"/>
      <c r="AB4" s="52">
        <v>4748</v>
      </c>
      <c r="AC4" s="53" t="s">
        <v>103</v>
      </c>
      <c r="AD4" s="54">
        <v>2000</v>
      </c>
      <c r="AE4" s="55">
        <v>500</v>
      </c>
      <c r="AF4" s="56">
        <v>500</v>
      </c>
      <c r="AG4" s="57" t="s">
        <v>104</v>
      </c>
      <c r="AH4" s="58" t="s">
        <v>104</v>
      </c>
      <c r="AI4" s="59" t="s">
        <v>104</v>
      </c>
      <c r="AJ4" s="60" t="s">
        <v>104</v>
      </c>
      <c r="AK4" s="57">
        <v>500</v>
      </c>
      <c r="AL4" s="58">
        <v>100</v>
      </c>
      <c r="AN4" s="61" t="s">
        <v>47</v>
      </c>
      <c r="AP4" s="62" t="str">
        <f>B4</f>
        <v>exemple : 1</v>
      </c>
      <c r="AQ4" s="63" t="str">
        <f t="shared" ref="AQ4:BF19" si="0">IF(COUNTIF($E4:$I4,AQ$2)=1,$C4,"")</f>
        <v/>
      </c>
      <c r="AR4" s="64" t="str">
        <f t="shared" si="0"/>
        <v/>
      </c>
      <c r="AS4" s="64" t="str">
        <f t="shared" si="0"/>
        <v/>
      </c>
      <c r="AT4" s="64" t="str">
        <f>IF(COUNTIF($E4:$I4,AT$2)=1,$C4,"")</f>
        <v/>
      </c>
      <c r="AU4" s="64" t="str">
        <f t="shared" ref="AU4:DF7" si="1">IF(COUNTIF($E4:$I4,AU$2)=1,$C4,"")</f>
        <v/>
      </c>
      <c r="AV4" s="64" t="str">
        <f t="shared" si="1"/>
        <v/>
      </c>
      <c r="AW4" s="64" t="str">
        <f t="shared" si="1"/>
        <v/>
      </c>
      <c r="AX4" s="64" t="str">
        <f t="shared" si="1"/>
        <v/>
      </c>
      <c r="AY4" s="64" t="str">
        <f t="shared" si="1"/>
        <v/>
      </c>
      <c r="AZ4" s="64" t="str">
        <f t="shared" si="1"/>
        <v/>
      </c>
      <c r="BA4" s="64" t="str">
        <f t="shared" si="1"/>
        <v/>
      </c>
      <c r="BB4" s="64" t="str">
        <f t="shared" si="1"/>
        <v/>
      </c>
      <c r="BC4" s="64" t="str">
        <f t="shared" si="1"/>
        <v/>
      </c>
      <c r="BD4" s="64" t="str">
        <f t="shared" si="1"/>
        <v/>
      </c>
      <c r="BE4" s="64" t="str">
        <f t="shared" si="1"/>
        <v/>
      </c>
      <c r="BF4" s="64" t="str">
        <f t="shared" si="1"/>
        <v/>
      </c>
      <c r="BG4" s="64" t="str">
        <f t="shared" si="1"/>
        <v/>
      </c>
      <c r="BH4" s="64" t="str">
        <f t="shared" si="1"/>
        <v/>
      </c>
      <c r="BI4" s="64" t="str">
        <f t="shared" si="1"/>
        <v/>
      </c>
      <c r="BJ4" s="64" t="str">
        <f t="shared" si="1"/>
        <v/>
      </c>
      <c r="BK4" s="64" t="str">
        <f t="shared" si="1"/>
        <v/>
      </c>
      <c r="BL4" s="64" t="str">
        <f t="shared" si="1"/>
        <v/>
      </c>
      <c r="BM4" s="64" t="str">
        <f t="shared" si="1"/>
        <v/>
      </c>
      <c r="BN4" s="64" t="str">
        <f t="shared" si="1"/>
        <v/>
      </c>
      <c r="BO4" s="64" t="str">
        <f t="shared" si="1"/>
        <v/>
      </c>
      <c r="BP4" s="64" t="str">
        <f t="shared" si="1"/>
        <v/>
      </c>
      <c r="BQ4" s="64" t="str">
        <f t="shared" si="1"/>
        <v/>
      </c>
      <c r="BR4" s="64" t="str">
        <f t="shared" si="1"/>
        <v/>
      </c>
      <c r="BS4" s="64" t="str">
        <f t="shared" si="1"/>
        <v/>
      </c>
      <c r="BT4" s="64" t="str">
        <f t="shared" si="1"/>
        <v/>
      </c>
      <c r="BU4" s="64" t="str">
        <f t="shared" si="1"/>
        <v/>
      </c>
      <c r="BV4" s="64" t="str">
        <f t="shared" si="1"/>
        <v/>
      </c>
      <c r="BW4" s="64" t="str">
        <f t="shared" si="1"/>
        <v/>
      </c>
      <c r="BX4" s="64" t="str">
        <f t="shared" si="1"/>
        <v/>
      </c>
      <c r="BY4" s="64" t="str">
        <f t="shared" si="1"/>
        <v/>
      </c>
      <c r="BZ4" s="64" t="str">
        <f t="shared" si="1"/>
        <v/>
      </c>
      <c r="CA4" s="65" t="str">
        <f t="shared" si="1"/>
        <v/>
      </c>
      <c r="CB4" s="66" t="str">
        <f t="shared" si="1"/>
        <v/>
      </c>
      <c r="CC4" s="64" t="str">
        <f t="shared" si="1"/>
        <v/>
      </c>
      <c r="CD4" s="64" t="str">
        <f t="shared" si="1"/>
        <v/>
      </c>
      <c r="CE4" s="64" t="str">
        <f t="shared" si="1"/>
        <v/>
      </c>
      <c r="CF4" s="64" t="str">
        <f t="shared" si="1"/>
        <v/>
      </c>
      <c r="CG4" s="64" t="str">
        <f t="shared" si="1"/>
        <v/>
      </c>
      <c r="CH4" s="64" t="str">
        <f t="shared" si="1"/>
        <v/>
      </c>
      <c r="CI4" s="64" t="str">
        <f t="shared" si="1"/>
        <v/>
      </c>
      <c r="CJ4" s="64" t="str">
        <f t="shared" si="1"/>
        <v/>
      </c>
      <c r="CK4" s="64" t="str">
        <f t="shared" si="1"/>
        <v/>
      </c>
      <c r="CL4" s="64" t="str">
        <f t="shared" si="1"/>
        <v/>
      </c>
      <c r="CM4" s="64" t="str">
        <f t="shared" si="1"/>
        <v/>
      </c>
      <c r="CN4" s="64" t="str">
        <f t="shared" si="1"/>
        <v/>
      </c>
      <c r="CO4" s="64" t="str">
        <f t="shared" si="1"/>
        <v/>
      </c>
      <c r="CP4" s="64" t="str">
        <f t="shared" si="1"/>
        <v/>
      </c>
      <c r="CQ4" s="64" t="str">
        <f t="shared" si="1"/>
        <v/>
      </c>
      <c r="CR4" s="64" t="str">
        <f t="shared" si="1"/>
        <v/>
      </c>
      <c r="CS4" s="64" t="str">
        <f t="shared" si="1"/>
        <v/>
      </c>
      <c r="CT4" s="64" t="str">
        <f t="shared" si="1"/>
        <v/>
      </c>
      <c r="CU4" s="64" t="str">
        <f t="shared" si="1"/>
        <v/>
      </c>
      <c r="CV4" s="64" t="str">
        <f t="shared" si="1"/>
        <v/>
      </c>
      <c r="CW4" s="64" t="str">
        <f t="shared" si="1"/>
        <v/>
      </c>
      <c r="CX4" s="64" t="str">
        <f t="shared" si="1"/>
        <v/>
      </c>
      <c r="CY4" s="64" t="str">
        <f t="shared" si="1"/>
        <v/>
      </c>
      <c r="CZ4" s="64" t="str">
        <f t="shared" si="1"/>
        <v/>
      </c>
      <c r="DA4" s="64" t="str">
        <f t="shared" si="1"/>
        <v/>
      </c>
      <c r="DB4" s="64" t="str">
        <f t="shared" si="1"/>
        <v/>
      </c>
      <c r="DC4" s="65" t="str">
        <f t="shared" si="1"/>
        <v/>
      </c>
      <c r="DD4" s="66" t="str">
        <f t="shared" ref="DD4" si="2">IF(COUNTIF($E4:$I4,DD$2)=1,$C4,"")</f>
        <v/>
      </c>
      <c r="DE4" s="64">
        <f t="shared" si="1"/>
        <v>60</v>
      </c>
      <c r="DF4" s="64" t="str">
        <f t="shared" si="1"/>
        <v/>
      </c>
      <c r="DG4" s="64" t="str">
        <f t="shared" ref="DG4:DH19" si="3">IF(COUNTIF($E4:$I4,DG$2)=1,$C4,"")</f>
        <v/>
      </c>
      <c r="DH4" s="65" t="str">
        <f t="shared" si="3"/>
        <v/>
      </c>
    </row>
    <row r="5" spans="1:112" ht="60.75" thickBot="1">
      <c r="A5" s="7"/>
      <c r="B5" s="42" t="s">
        <v>105</v>
      </c>
      <c r="C5" s="43">
        <v>60</v>
      </c>
      <c r="D5" s="67" t="s">
        <v>106</v>
      </c>
      <c r="E5" s="68"/>
      <c r="F5" s="69"/>
      <c r="G5" s="69"/>
      <c r="H5" s="69"/>
      <c r="I5" s="70"/>
      <c r="K5" s="71">
        <f>IF(ISBLANK($D5),"",VLOOKUP(D5,$AC$4:$AE$64,2,FALSE))</f>
        <v>100</v>
      </c>
      <c r="L5" s="72">
        <f>IF(ISBLANK($D5),"",VLOOKUP(D5,$AC$4:$AE$64,3,FALSE))</f>
        <v>20</v>
      </c>
      <c r="N5" s="51"/>
      <c r="O5" s="210"/>
      <c r="P5" s="81"/>
      <c r="Q5" s="178" t="str">
        <f t="array" aca="1" ref="Q5" ca="1">IF(ISERROR(SMALL(IF(IF(INDIRECT("$"&amp;INDEX(Localisation!C:C,MATCH($O$4,Localisation!A:A,0))&amp;"4"&amp;":$"&amp;INDEX(Localisation!C:C,MATCH($O$4,Localisation!A:A,0))&amp;"$64")&lt;&gt;"",TRUE,FALSE),ROW(INDIRECT("$"&amp;INDEX(Localisation!C:C,MATCH($O$4,Localisation!A:A,0))&amp;"4"&amp;":$"&amp;INDEX(Localisation!C:C,MATCH($O$4,Localisation!A:A,0))&amp;"$64"))),ROWS(Q$4:Q5))),"",INDEX($AP$1:$AP$64,SMALL(IF(IF(INDIRECT("$"&amp;INDEX(Localisation!C:C,MATCH($O$4,Localisation!A:A,0))&amp;"4"&amp;":$"&amp;INDEX(Localisation!C:C,MATCH($O$4,Localisation!A:A,0))&amp;"$64")&lt;&gt;"",TRUE,FALSE),ROW(INDIRECT("$"&amp;INDEX(Localisation!C:C,MATCH($O$4,Localisation!A:A,0))&amp;"4"&amp;":$"&amp;INDEX(Localisation!C:C,MATCH($O$4,Localisation!A:A,0))&amp;"$64"))),ROWS(Q$4:Q5))))</f>
        <v>exemple : 5</v>
      </c>
      <c r="R5" s="179"/>
      <c r="T5" s="80"/>
      <c r="U5" s="81"/>
      <c r="V5" s="50"/>
      <c r="Z5" s="51"/>
      <c r="AB5" s="52">
        <v>4726</v>
      </c>
      <c r="AC5" s="73" t="s">
        <v>107</v>
      </c>
      <c r="AD5" s="54">
        <v>100</v>
      </c>
      <c r="AE5" s="55">
        <v>10</v>
      </c>
      <c r="AF5" s="74">
        <v>10</v>
      </c>
      <c r="AG5" s="75" t="s">
        <v>104</v>
      </c>
      <c r="AH5" s="76" t="s">
        <v>104</v>
      </c>
      <c r="AI5" s="59" t="s">
        <v>104</v>
      </c>
      <c r="AJ5" s="60" t="s">
        <v>104</v>
      </c>
      <c r="AK5" s="75">
        <v>10</v>
      </c>
      <c r="AL5" s="76">
        <v>0.5</v>
      </c>
      <c r="AN5" s="77" t="s">
        <v>48</v>
      </c>
      <c r="AP5" s="78" t="str">
        <f t="shared" ref="AP5:AP64" si="4">B5</f>
        <v>exemple : 2</v>
      </c>
      <c r="AQ5" s="63" t="str">
        <f t="shared" si="0"/>
        <v/>
      </c>
      <c r="AR5" s="64" t="str">
        <f t="shared" si="0"/>
        <v/>
      </c>
      <c r="AS5" s="64" t="str">
        <f t="shared" si="0"/>
        <v/>
      </c>
      <c r="AT5" s="64" t="str">
        <f t="shared" si="0"/>
        <v/>
      </c>
      <c r="AU5" s="64" t="str">
        <f t="shared" si="1"/>
        <v/>
      </c>
      <c r="AV5" s="64" t="str">
        <f t="shared" si="1"/>
        <v/>
      </c>
      <c r="AW5" s="64" t="str">
        <f t="shared" si="1"/>
        <v/>
      </c>
      <c r="AX5" s="64" t="str">
        <f t="shared" si="1"/>
        <v/>
      </c>
      <c r="AY5" s="64" t="str">
        <f t="shared" si="1"/>
        <v/>
      </c>
      <c r="AZ5" s="64" t="str">
        <f t="shared" si="1"/>
        <v/>
      </c>
      <c r="BA5" s="64" t="str">
        <f t="shared" si="1"/>
        <v/>
      </c>
      <c r="BB5" s="64" t="str">
        <f t="shared" si="1"/>
        <v/>
      </c>
      <c r="BC5" s="64" t="str">
        <f t="shared" si="1"/>
        <v/>
      </c>
      <c r="BD5" s="64" t="str">
        <f t="shared" si="1"/>
        <v/>
      </c>
      <c r="BE5" s="64" t="str">
        <f t="shared" si="1"/>
        <v/>
      </c>
      <c r="BF5" s="64" t="str">
        <f t="shared" si="1"/>
        <v/>
      </c>
      <c r="BG5" s="64" t="str">
        <f t="shared" si="1"/>
        <v/>
      </c>
      <c r="BH5" s="64" t="str">
        <f t="shared" si="1"/>
        <v/>
      </c>
      <c r="BI5" s="64" t="str">
        <f t="shared" si="1"/>
        <v/>
      </c>
      <c r="BJ5" s="64" t="str">
        <f t="shared" si="1"/>
        <v/>
      </c>
      <c r="BK5" s="64" t="str">
        <f t="shared" si="1"/>
        <v/>
      </c>
      <c r="BL5" s="64" t="str">
        <f t="shared" si="1"/>
        <v/>
      </c>
      <c r="BM5" s="64" t="str">
        <f t="shared" si="1"/>
        <v/>
      </c>
      <c r="BN5" s="64" t="str">
        <f t="shared" si="1"/>
        <v/>
      </c>
      <c r="BO5" s="64" t="str">
        <f t="shared" si="1"/>
        <v/>
      </c>
      <c r="BP5" s="64" t="str">
        <f t="shared" si="1"/>
        <v/>
      </c>
      <c r="BQ5" s="64" t="str">
        <f t="shared" si="1"/>
        <v/>
      </c>
      <c r="BR5" s="64" t="str">
        <f t="shared" si="1"/>
        <v/>
      </c>
      <c r="BS5" s="64" t="str">
        <f t="shared" si="1"/>
        <v/>
      </c>
      <c r="BT5" s="64" t="str">
        <f t="shared" si="1"/>
        <v/>
      </c>
      <c r="BU5" s="64" t="str">
        <f t="shared" si="1"/>
        <v/>
      </c>
      <c r="BV5" s="64" t="str">
        <f t="shared" si="1"/>
        <v/>
      </c>
      <c r="BW5" s="64" t="str">
        <f t="shared" si="1"/>
        <v/>
      </c>
      <c r="BX5" s="64" t="str">
        <f t="shared" si="1"/>
        <v/>
      </c>
      <c r="BY5" s="64" t="str">
        <f t="shared" si="1"/>
        <v/>
      </c>
      <c r="BZ5" s="64" t="str">
        <f t="shared" si="1"/>
        <v/>
      </c>
      <c r="CA5" s="65" t="str">
        <f t="shared" si="1"/>
        <v/>
      </c>
      <c r="CB5" s="66" t="str">
        <f t="shared" si="1"/>
        <v/>
      </c>
      <c r="CC5" s="64" t="str">
        <f t="shared" si="1"/>
        <v/>
      </c>
      <c r="CD5" s="64" t="str">
        <f t="shared" si="1"/>
        <v/>
      </c>
      <c r="CE5" s="64" t="str">
        <f t="shared" si="1"/>
        <v/>
      </c>
      <c r="CF5" s="64" t="str">
        <f t="shared" si="1"/>
        <v/>
      </c>
      <c r="CG5" s="64" t="str">
        <f t="shared" si="1"/>
        <v/>
      </c>
      <c r="CH5" s="64" t="str">
        <f t="shared" si="1"/>
        <v/>
      </c>
      <c r="CI5" s="64" t="str">
        <f t="shared" si="1"/>
        <v/>
      </c>
      <c r="CJ5" s="64" t="str">
        <f t="shared" si="1"/>
        <v/>
      </c>
      <c r="CK5" s="64" t="str">
        <f t="shared" si="1"/>
        <v/>
      </c>
      <c r="CL5" s="64" t="str">
        <f t="shared" si="1"/>
        <v/>
      </c>
      <c r="CM5" s="64" t="str">
        <f t="shared" si="1"/>
        <v/>
      </c>
      <c r="CN5" s="64" t="str">
        <f t="shared" si="1"/>
        <v/>
      </c>
      <c r="CO5" s="64" t="str">
        <f t="shared" si="1"/>
        <v/>
      </c>
      <c r="CP5" s="64" t="str">
        <f t="shared" si="1"/>
        <v/>
      </c>
      <c r="CQ5" s="64" t="str">
        <f t="shared" si="1"/>
        <v/>
      </c>
      <c r="CR5" s="64" t="str">
        <f t="shared" si="1"/>
        <v/>
      </c>
      <c r="CS5" s="64" t="str">
        <f t="shared" si="1"/>
        <v/>
      </c>
      <c r="CT5" s="64" t="str">
        <f t="shared" si="1"/>
        <v/>
      </c>
      <c r="CU5" s="64" t="str">
        <f t="shared" si="1"/>
        <v/>
      </c>
      <c r="CV5" s="64" t="str">
        <f t="shared" si="1"/>
        <v/>
      </c>
      <c r="CW5" s="64" t="str">
        <f t="shared" si="1"/>
        <v/>
      </c>
      <c r="CX5" s="64" t="str">
        <f t="shared" si="1"/>
        <v/>
      </c>
      <c r="CY5" s="64" t="str">
        <f t="shared" si="1"/>
        <v/>
      </c>
      <c r="CZ5" s="64" t="str">
        <f t="shared" si="1"/>
        <v/>
      </c>
      <c r="DA5" s="64" t="str">
        <f t="shared" si="1"/>
        <v/>
      </c>
      <c r="DB5" s="64" t="str">
        <f t="shared" si="1"/>
        <v/>
      </c>
      <c r="DC5" s="65" t="str">
        <f t="shared" si="1"/>
        <v/>
      </c>
      <c r="DD5" s="66" t="str">
        <f t="shared" si="1"/>
        <v/>
      </c>
      <c r="DE5" s="64" t="str">
        <f t="shared" si="1"/>
        <v/>
      </c>
      <c r="DF5" s="64" t="str">
        <f t="shared" si="1"/>
        <v/>
      </c>
      <c r="DG5" s="64" t="str">
        <f t="shared" si="3"/>
        <v/>
      </c>
      <c r="DH5" s="65" t="str">
        <f t="shared" si="3"/>
        <v/>
      </c>
    </row>
    <row r="6" spans="1:112" ht="30.75" thickBot="1">
      <c r="A6" s="7"/>
      <c r="B6" s="79" t="s">
        <v>108</v>
      </c>
      <c r="C6" s="43">
        <v>30</v>
      </c>
      <c r="D6" s="67" t="s">
        <v>109</v>
      </c>
      <c r="E6" s="68"/>
      <c r="F6" s="69"/>
      <c r="G6" s="69"/>
      <c r="H6" s="69"/>
      <c r="I6" s="70"/>
      <c r="K6" s="71">
        <f t="shared" ref="K6:K64" si="5">IF(ISBLANK($D6),"",VLOOKUP(D6,$AC$4:$AE$64,2,FALSE))</f>
        <v>2000</v>
      </c>
      <c r="L6" s="72">
        <f t="shared" ref="L6:L64" si="6">IF(ISBLANK($D6),"",VLOOKUP(D6,$AC$4:$AE$64,3,FALSE))</f>
        <v>500</v>
      </c>
      <c r="N6" s="51"/>
      <c r="P6" s="81"/>
      <c r="Q6" s="178" t="str">
        <f t="array" aca="1" ref="Q6" ca="1">IF(ISERROR(SMALL(IF(IF(INDIRECT("$"&amp;INDEX(Localisation!C:C,MATCH($O$4,Localisation!A:A,0))&amp;"4"&amp;":$"&amp;INDEX(Localisation!C:C,MATCH($O$4,Localisation!A:A,0))&amp;"$64")&lt;&gt;"",TRUE,FALSE),ROW(INDIRECT("$"&amp;INDEX(Localisation!C:C,MATCH($O$4,Localisation!A:A,0))&amp;"4"&amp;":$"&amp;INDEX(Localisation!C:C,MATCH($O$4,Localisation!A:A,0))&amp;"$64"))),ROWS(Q$4:Q6))),"",INDEX($AP$1:$AP$64,SMALL(IF(IF(INDIRECT("$"&amp;INDEX(Localisation!C:C,MATCH($O$4,Localisation!A:A,0))&amp;"4"&amp;":$"&amp;INDEX(Localisation!C:C,MATCH($O$4,Localisation!A:A,0))&amp;"$64")&lt;&gt;"",TRUE,FALSE),ROW(INDIRECT("$"&amp;INDEX(Localisation!C:C,MATCH($O$4,Localisation!A:A,0))&amp;"4"&amp;":$"&amp;INDEX(Localisation!C:C,MATCH($O$4,Localisation!A:A,0))&amp;"$64"))),ROWS(Q$4:Q6))))</f>
        <v/>
      </c>
      <c r="T6" s="80"/>
      <c r="U6" s="81"/>
      <c r="V6" s="50"/>
      <c r="Z6" s="51"/>
      <c r="AB6" s="82">
        <v>4744</v>
      </c>
      <c r="AC6" s="73" t="s">
        <v>110</v>
      </c>
      <c r="AD6" s="83">
        <v>2000</v>
      </c>
      <c r="AE6" s="84">
        <v>500</v>
      </c>
      <c r="AF6" s="74">
        <v>500</v>
      </c>
      <c r="AG6" s="75" t="s">
        <v>104</v>
      </c>
      <c r="AH6" s="76" t="s">
        <v>104</v>
      </c>
      <c r="AI6" s="82" t="s">
        <v>104</v>
      </c>
      <c r="AJ6" s="85" t="s">
        <v>104</v>
      </c>
      <c r="AK6" s="75">
        <v>500</v>
      </c>
      <c r="AL6" s="76">
        <v>100</v>
      </c>
      <c r="AN6" s="77" t="s">
        <v>49</v>
      </c>
      <c r="AP6" s="78" t="str">
        <f t="shared" si="4"/>
        <v>exemple :3</v>
      </c>
      <c r="AQ6" s="63" t="str">
        <f t="shared" si="0"/>
        <v/>
      </c>
      <c r="AR6" s="64" t="str">
        <f t="shared" si="0"/>
        <v/>
      </c>
      <c r="AS6" s="64" t="str">
        <f t="shared" si="0"/>
        <v/>
      </c>
      <c r="AT6" s="64" t="str">
        <f t="shared" si="0"/>
        <v/>
      </c>
      <c r="AU6" s="64" t="str">
        <f t="shared" si="1"/>
        <v/>
      </c>
      <c r="AV6" s="64" t="str">
        <f t="shared" si="1"/>
        <v/>
      </c>
      <c r="AW6" s="64" t="str">
        <f t="shared" si="1"/>
        <v/>
      </c>
      <c r="AX6" s="64" t="str">
        <f t="shared" si="1"/>
        <v/>
      </c>
      <c r="AY6" s="64" t="str">
        <f t="shared" si="1"/>
        <v/>
      </c>
      <c r="AZ6" s="64" t="str">
        <f t="shared" si="1"/>
        <v/>
      </c>
      <c r="BA6" s="64" t="str">
        <f t="shared" si="1"/>
        <v/>
      </c>
      <c r="BB6" s="64" t="str">
        <f t="shared" si="1"/>
        <v/>
      </c>
      <c r="BC6" s="64" t="str">
        <f t="shared" si="1"/>
        <v/>
      </c>
      <c r="BD6" s="64" t="str">
        <f t="shared" si="1"/>
        <v/>
      </c>
      <c r="BE6" s="64" t="str">
        <f t="shared" si="1"/>
        <v/>
      </c>
      <c r="BF6" s="64" t="str">
        <f t="shared" si="1"/>
        <v/>
      </c>
      <c r="BG6" s="64" t="str">
        <f t="shared" si="1"/>
        <v/>
      </c>
      <c r="BH6" s="64" t="str">
        <f t="shared" si="1"/>
        <v/>
      </c>
      <c r="BI6" s="64" t="str">
        <f t="shared" si="1"/>
        <v/>
      </c>
      <c r="BJ6" s="64" t="str">
        <f t="shared" si="1"/>
        <v/>
      </c>
      <c r="BK6" s="64" t="str">
        <f t="shared" si="1"/>
        <v/>
      </c>
      <c r="BL6" s="64" t="str">
        <f t="shared" si="1"/>
        <v/>
      </c>
      <c r="BM6" s="64" t="str">
        <f t="shared" si="1"/>
        <v/>
      </c>
      <c r="BN6" s="64" t="str">
        <f t="shared" si="1"/>
        <v/>
      </c>
      <c r="BO6" s="64" t="str">
        <f t="shared" si="1"/>
        <v/>
      </c>
      <c r="BP6" s="64" t="str">
        <f t="shared" si="1"/>
        <v/>
      </c>
      <c r="BQ6" s="64" t="str">
        <f t="shared" si="1"/>
        <v/>
      </c>
      <c r="BR6" s="64" t="str">
        <f t="shared" si="1"/>
        <v/>
      </c>
      <c r="BS6" s="64" t="str">
        <f t="shared" si="1"/>
        <v/>
      </c>
      <c r="BT6" s="64" t="str">
        <f t="shared" si="1"/>
        <v/>
      </c>
      <c r="BU6" s="64" t="str">
        <f t="shared" si="1"/>
        <v/>
      </c>
      <c r="BV6" s="64" t="str">
        <f t="shared" si="1"/>
        <v/>
      </c>
      <c r="BW6" s="64" t="str">
        <f t="shared" si="1"/>
        <v/>
      </c>
      <c r="BX6" s="64" t="str">
        <f t="shared" si="1"/>
        <v/>
      </c>
      <c r="BY6" s="64" t="str">
        <f t="shared" si="1"/>
        <v/>
      </c>
      <c r="BZ6" s="64" t="str">
        <f t="shared" si="1"/>
        <v/>
      </c>
      <c r="CA6" s="65" t="str">
        <f t="shared" si="1"/>
        <v/>
      </c>
      <c r="CB6" s="66" t="str">
        <f t="shared" si="1"/>
        <v/>
      </c>
      <c r="CC6" s="64" t="str">
        <f t="shared" si="1"/>
        <v/>
      </c>
      <c r="CD6" s="64" t="str">
        <f t="shared" si="1"/>
        <v/>
      </c>
      <c r="CE6" s="64" t="str">
        <f t="shared" si="1"/>
        <v/>
      </c>
      <c r="CF6" s="64" t="str">
        <f t="shared" si="1"/>
        <v/>
      </c>
      <c r="CG6" s="64" t="str">
        <f t="shared" si="1"/>
        <v/>
      </c>
      <c r="CH6" s="64" t="str">
        <f t="shared" si="1"/>
        <v/>
      </c>
      <c r="CI6" s="64" t="str">
        <f t="shared" si="1"/>
        <v/>
      </c>
      <c r="CJ6" s="64" t="str">
        <f t="shared" si="1"/>
        <v/>
      </c>
      <c r="CK6" s="64" t="str">
        <f t="shared" si="1"/>
        <v/>
      </c>
      <c r="CL6" s="64" t="str">
        <f t="shared" si="1"/>
        <v/>
      </c>
      <c r="CM6" s="64" t="str">
        <f t="shared" si="1"/>
        <v/>
      </c>
      <c r="CN6" s="64" t="str">
        <f t="shared" si="1"/>
        <v/>
      </c>
      <c r="CO6" s="64" t="str">
        <f t="shared" si="1"/>
        <v/>
      </c>
      <c r="CP6" s="64" t="str">
        <f t="shared" si="1"/>
        <v/>
      </c>
      <c r="CQ6" s="64" t="str">
        <f t="shared" si="1"/>
        <v/>
      </c>
      <c r="CR6" s="64" t="str">
        <f t="shared" si="1"/>
        <v/>
      </c>
      <c r="CS6" s="64" t="str">
        <f t="shared" si="1"/>
        <v/>
      </c>
      <c r="CT6" s="64" t="str">
        <f t="shared" si="1"/>
        <v/>
      </c>
      <c r="CU6" s="64" t="str">
        <f t="shared" si="1"/>
        <v/>
      </c>
      <c r="CV6" s="64" t="str">
        <f t="shared" si="1"/>
        <v/>
      </c>
      <c r="CW6" s="64" t="str">
        <f t="shared" si="1"/>
        <v/>
      </c>
      <c r="CX6" s="64" t="str">
        <f t="shared" si="1"/>
        <v/>
      </c>
      <c r="CY6" s="64" t="str">
        <f t="shared" si="1"/>
        <v/>
      </c>
      <c r="CZ6" s="64" t="str">
        <f t="shared" si="1"/>
        <v/>
      </c>
      <c r="DA6" s="64" t="str">
        <f t="shared" si="1"/>
        <v/>
      </c>
      <c r="DB6" s="64" t="str">
        <f t="shared" si="1"/>
        <v/>
      </c>
      <c r="DC6" s="65" t="str">
        <f t="shared" si="1"/>
        <v/>
      </c>
      <c r="DD6" s="66" t="str">
        <f t="shared" si="1"/>
        <v/>
      </c>
      <c r="DE6" s="64" t="str">
        <f t="shared" si="1"/>
        <v/>
      </c>
      <c r="DF6" s="64" t="str">
        <f t="shared" si="1"/>
        <v/>
      </c>
      <c r="DG6" s="64" t="str">
        <f t="shared" si="3"/>
        <v/>
      </c>
      <c r="DH6" s="65" t="str">
        <f t="shared" si="3"/>
        <v/>
      </c>
    </row>
    <row r="7" spans="1:112" ht="45.75" thickBot="1">
      <c r="A7" s="7"/>
      <c r="B7" s="42" t="s">
        <v>111</v>
      </c>
      <c r="C7" s="43">
        <v>120</v>
      </c>
      <c r="D7" s="67" t="s">
        <v>112</v>
      </c>
      <c r="E7" s="68"/>
      <c r="F7" s="69"/>
      <c r="G7" s="69" t="s">
        <v>75</v>
      </c>
      <c r="H7" s="69"/>
      <c r="I7" s="70"/>
      <c r="K7" s="71">
        <f t="shared" si="5"/>
        <v>200</v>
      </c>
      <c r="L7" s="72">
        <f t="shared" si="6"/>
        <v>50</v>
      </c>
      <c r="N7" s="51"/>
      <c r="O7" s="51"/>
      <c r="P7" s="81"/>
      <c r="Q7" s="178" t="str">
        <f t="array" aca="1" ref="Q7" ca="1">IF(ISERROR(SMALL(IF(IF(INDIRECT("$"&amp;INDEX(Localisation!C:C,MATCH($O$4,Localisation!A:A,0))&amp;"4"&amp;":$"&amp;INDEX(Localisation!C:C,MATCH($O$4,Localisation!A:A,0))&amp;"$64")&lt;&gt;"",TRUE,FALSE),ROW(INDIRECT("$"&amp;INDEX(Localisation!C:C,MATCH($O$4,Localisation!A:A,0))&amp;"4"&amp;":$"&amp;INDEX(Localisation!C:C,MATCH($O$4,Localisation!A:A,0))&amp;"$64"))),ROWS(Q$4:Q7))),"",INDEX($AP$1:$AP$64,SMALL(IF(IF(INDIRECT("$"&amp;INDEX(Localisation!C:C,MATCH($O$4,Localisation!A:A,0))&amp;"4"&amp;":$"&amp;INDEX(Localisation!C:C,MATCH($O$4,Localisation!A:A,0))&amp;"$64")&lt;&gt;"",TRUE,FALSE),ROW(INDIRECT("$"&amp;INDEX(Localisation!C:C,MATCH($O$4,Localisation!A:A,0))&amp;"4"&amp;":$"&amp;INDEX(Localisation!C:C,MATCH($O$4,Localisation!A:A,0))&amp;"$64"))),ROWS(Q$4:Q7))))</f>
        <v/>
      </c>
      <c r="V7" s="50"/>
      <c r="Z7" s="51"/>
      <c r="AB7" s="82">
        <v>4740</v>
      </c>
      <c r="AC7" s="73" t="s">
        <v>112</v>
      </c>
      <c r="AD7" s="83">
        <v>200</v>
      </c>
      <c r="AE7" s="84">
        <v>50</v>
      </c>
      <c r="AF7" s="74">
        <v>50</v>
      </c>
      <c r="AG7" s="75" t="s">
        <v>104</v>
      </c>
      <c r="AH7" s="76" t="s">
        <v>104</v>
      </c>
      <c r="AI7" s="82">
        <v>50</v>
      </c>
      <c r="AJ7" s="85">
        <v>5</v>
      </c>
      <c r="AK7" s="75" t="s">
        <v>104</v>
      </c>
      <c r="AL7" s="76" t="s">
        <v>104</v>
      </c>
      <c r="AN7" s="77" t="s">
        <v>50</v>
      </c>
      <c r="AP7" s="78" t="str">
        <f t="shared" si="4"/>
        <v>exemple : 4</v>
      </c>
      <c r="AQ7" s="63" t="str">
        <f t="shared" si="0"/>
        <v/>
      </c>
      <c r="AR7" s="64" t="str">
        <f t="shared" si="0"/>
        <v/>
      </c>
      <c r="AS7" s="64" t="str">
        <f t="shared" si="0"/>
        <v/>
      </c>
      <c r="AT7" s="64" t="str">
        <f t="shared" si="0"/>
        <v/>
      </c>
      <c r="AU7" s="64" t="str">
        <f t="shared" si="1"/>
        <v/>
      </c>
      <c r="AV7" s="64" t="str">
        <f t="shared" si="1"/>
        <v/>
      </c>
      <c r="AW7" s="64" t="str">
        <f t="shared" si="1"/>
        <v/>
      </c>
      <c r="AX7" s="64" t="str">
        <f t="shared" si="1"/>
        <v/>
      </c>
      <c r="AY7" s="64" t="str">
        <f t="shared" si="1"/>
        <v/>
      </c>
      <c r="AZ7" s="64" t="str">
        <f t="shared" si="1"/>
        <v/>
      </c>
      <c r="BA7" s="64" t="str">
        <f t="shared" si="1"/>
        <v/>
      </c>
      <c r="BB7" s="64" t="str">
        <f t="shared" si="1"/>
        <v/>
      </c>
      <c r="BC7" s="64" t="str">
        <f t="shared" si="1"/>
        <v/>
      </c>
      <c r="BD7" s="64" t="str">
        <f t="shared" si="1"/>
        <v/>
      </c>
      <c r="BE7" s="64" t="str">
        <f t="shared" si="1"/>
        <v/>
      </c>
      <c r="BF7" s="64" t="str">
        <f t="shared" si="1"/>
        <v/>
      </c>
      <c r="BG7" s="64" t="str">
        <f t="shared" si="1"/>
        <v/>
      </c>
      <c r="BH7" s="64" t="str">
        <f t="shared" si="1"/>
        <v/>
      </c>
      <c r="BI7" s="64" t="str">
        <f t="shared" si="1"/>
        <v/>
      </c>
      <c r="BJ7" s="64" t="str">
        <f t="shared" si="1"/>
        <v/>
      </c>
      <c r="BK7" s="64" t="str">
        <f t="shared" si="1"/>
        <v/>
      </c>
      <c r="BL7" s="64" t="str">
        <f t="shared" si="1"/>
        <v/>
      </c>
      <c r="BM7" s="64" t="str">
        <f t="shared" si="1"/>
        <v/>
      </c>
      <c r="BN7" s="64" t="str">
        <f t="shared" si="1"/>
        <v/>
      </c>
      <c r="BO7" s="64" t="str">
        <f t="shared" si="1"/>
        <v/>
      </c>
      <c r="BP7" s="64" t="str">
        <f t="shared" si="1"/>
        <v/>
      </c>
      <c r="BQ7" s="64" t="str">
        <f t="shared" si="1"/>
        <v/>
      </c>
      <c r="BR7" s="64" t="str">
        <f t="shared" si="1"/>
        <v/>
      </c>
      <c r="BS7" s="64" t="str">
        <f t="shared" si="1"/>
        <v/>
      </c>
      <c r="BT7" s="64" t="str">
        <f t="shared" si="1"/>
        <v/>
      </c>
      <c r="BU7" s="64" t="str">
        <f t="shared" si="1"/>
        <v/>
      </c>
      <c r="BV7" s="64" t="str">
        <f t="shared" si="1"/>
        <v/>
      </c>
      <c r="BW7" s="64" t="str">
        <f t="shared" si="1"/>
        <v/>
      </c>
      <c r="BX7" s="64" t="str">
        <f t="shared" si="1"/>
        <v/>
      </c>
      <c r="BY7" s="64" t="str">
        <f t="shared" si="1"/>
        <v/>
      </c>
      <c r="BZ7" s="64" t="str">
        <f t="shared" si="1"/>
        <v/>
      </c>
      <c r="CA7" s="65" t="str">
        <f t="shared" si="1"/>
        <v/>
      </c>
      <c r="CB7" s="66" t="str">
        <f t="shared" si="1"/>
        <v/>
      </c>
      <c r="CC7" s="64" t="str">
        <f t="shared" si="1"/>
        <v/>
      </c>
      <c r="CD7" s="64" t="str">
        <f t="shared" si="1"/>
        <v/>
      </c>
      <c r="CE7" s="64" t="str">
        <f t="shared" si="1"/>
        <v/>
      </c>
      <c r="CF7" s="64" t="str">
        <f t="shared" si="1"/>
        <v/>
      </c>
      <c r="CG7" s="64" t="str">
        <f t="shared" si="1"/>
        <v/>
      </c>
      <c r="CH7" s="64" t="str">
        <f t="shared" si="1"/>
        <v/>
      </c>
      <c r="CI7" s="64" t="str">
        <f t="shared" si="1"/>
        <v/>
      </c>
      <c r="CJ7" s="64" t="str">
        <f t="shared" si="1"/>
        <v/>
      </c>
      <c r="CK7" s="64" t="str">
        <f t="shared" si="1"/>
        <v/>
      </c>
      <c r="CL7" s="64" t="str">
        <f t="shared" si="1"/>
        <v/>
      </c>
      <c r="CM7" s="64" t="str">
        <f t="shared" si="1"/>
        <v/>
      </c>
      <c r="CN7" s="64" t="str">
        <f t="shared" si="1"/>
        <v/>
      </c>
      <c r="CO7" s="64" t="str">
        <f t="shared" si="1"/>
        <v/>
      </c>
      <c r="CP7" s="64" t="str">
        <f t="shared" si="1"/>
        <v/>
      </c>
      <c r="CQ7" s="64" t="str">
        <f t="shared" si="1"/>
        <v/>
      </c>
      <c r="CR7" s="64" t="str">
        <f t="shared" si="1"/>
        <v/>
      </c>
      <c r="CS7" s="64" t="str">
        <f t="shared" si="1"/>
        <v/>
      </c>
      <c r="CT7" s="64" t="str">
        <f t="shared" si="1"/>
        <v/>
      </c>
      <c r="CU7" s="64" t="str">
        <f t="shared" si="1"/>
        <v/>
      </c>
      <c r="CV7" s="64" t="str">
        <f t="shared" si="1"/>
        <v/>
      </c>
      <c r="CW7" s="64" t="str">
        <f t="shared" si="1"/>
        <v/>
      </c>
      <c r="CX7" s="64" t="str">
        <f t="shared" si="1"/>
        <v/>
      </c>
      <c r="CY7" s="64" t="str">
        <f t="shared" si="1"/>
        <v/>
      </c>
      <c r="CZ7" s="64" t="str">
        <f t="shared" si="1"/>
        <v/>
      </c>
      <c r="DA7" s="64" t="str">
        <f t="shared" si="1"/>
        <v/>
      </c>
      <c r="DB7" s="64" t="str">
        <f t="shared" si="1"/>
        <v/>
      </c>
      <c r="DC7" s="65" t="str">
        <f t="shared" si="1"/>
        <v/>
      </c>
      <c r="DD7" s="66">
        <f t="shared" si="1"/>
        <v>120</v>
      </c>
      <c r="DE7" s="64" t="str">
        <f t="shared" si="1"/>
        <v/>
      </c>
      <c r="DF7" s="64" t="str">
        <f t="shared" ref="DF7" si="7">IF(COUNTIF($E7:$I7,DF$2)=1,$C7,"")</f>
        <v/>
      </c>
      <c r="DG7" s="64" t="str">
        <f t="shared" si="3"/>
        <v/>
      </c>
      <c r="DH7" s="65" t="str">
        <f t="shared" si="3"/>
        <v/>
      </c>
    </row>
    <row r="8" spans="1:112" ht="15.75" thickBot="1">
      <c r="A8" s="7"/>
      <c r="B8" s="42" t="s">
        <v>114</v>
      </c>
      <c r="C8" s="43">
        <v>300</v>
      </c>
      <c r="D8" s="67" t="s">
        <v>115</v>
      </c>
      <c r="E8" s="68"/>
      <c r="F8" s="69" t="s">
        <v>75</v>
      </c>
      <c r="G8" s="69"/>
      <c r="H8" s="69"/>
      <c r="I8" s="70"/>
      <c r="K8" s="71">
        <f t="shared" si="5"/>
        <v>1</v>
      </c>
      <c r="L8" s="72" t="str">
        <f t="shared" si="6"/>
        <v>/</v>
      </c>
      <c r="N8" s="51"/>
      <c r="O8" s="51"/>
      <c r="P8" s="81"/>
      <c r="Q8" s="178" t="str">
        <f t="array" aca="1" ref="Q8" ca="1">IF(ISERROR(SMALL(IF(IF(INDIRECT("$"&amp;INDEX(Localisation!C:C,MATCH($O$4,Localisation!A:A,0))&amp;"4"&amp;":$"&amp;INDEX(Localisation!C:C,MATCH($O$4,Localisation!A:A,0))&amp;"$64")&lt;&gt;"",TRUE,FALSE),ROW(INDIRECT("$"&amp;INDEX(Localisation!C:C,MATCH($O$4,Localisation!A:A,0))&amp;"4"&amp;":$"&amp;INDEX(Localisation!C:C,MATCH($O$4,Localisation!A:A,0))&amp;"$64"))),ROWS(Q$4:Q8))),"",INDEX($AP$1:$AP$64,SMALL(IF(IF(INDIRECT("$"&amp;INDEX(Localisation!C:C,MATCH($O$4,Localisation!A:A,0))&amp;"4"&amp;":$"&amp;INDEX(Localisation!C:C,MATCH($O$4,Localisation!A:A,0))&amp;"$64")&lt;&gt;"",TRUE,FALSE),ROW(INDIRECT("$"&amp;INDEX(Localisation!C:C,MATCH($O$4,Localisation!A:A,0))&amp;"4"&amp;":$"&amp;INDEX(Localisation!C:C,MATCH($O$4,Localisation!A:A,0))&amp;"$64"))),ROWS(Q$4:Q8))))</f>
        <v/>
      </c>
      <c r="V8" s="50"/>
      <c r="Z8" s="51"/>
      <c r="AB8" s="82">
        <v>4747</v>
      </c>
      <c r="AC8" s="73" t="s">
        <v>109</v>
      </c>
      <c r="AD8" s="83">
        <v>2000</v>
      </c>
      <c r="AE8" s="84">
        <v>500</v>
      </c>
      <c r="AF8" s="74">
        <v>500</v>
      </c>
      <c r="AG8" s="75" t="s">
        <v>104</v>
      </c>
      <c r="AH8" s="76" t="s">
        <v>104</v>
      </c>
      <c r="AI8" s="82" t="s">
        <v>104</v>
      </c>
      <c r="AJ8" s="85" t="s">
        <v>104</v>
      </c>
      <c r="AK8" s="75">
        <v>500</v>
      </c>
      <c r="AL8" s="76">
        <v>100</v>
      </c>
      <c r="AN8" s="77" t="s">
        <v>51</v>
      </c>
      <c r="AP8" s="78" t="str">
        <f t="shared" si="4"/>
        <v>exemple : 5</v>
      </c>
      <c r="AQ8" s="63" t="str">
        <f t="shared" si="0"/>
        <v/>
      </c>
      <c r="AR8" s="64" t="str">
        <f t="shared" si="0"/>
        <v/>
      </c>
      <c r="AS8" s="64" t="str">
        <f t="shared" si="0"/>
        <v/>
      </c>
      <c r="AT8" s="64" t="str">
        <f t="shared" si="0"/>
        <v/>
      </c>
      <c r="AU8" s="64" t="str">
        <f t="shared" si="0"/>
        <v/>
      </c>
      <c r="AV8" s="64" t="str">
        <f t="shared" si="0"/>
        <v/>
      </c>
      <c r="AW8" s="64" t="str">
        <f t="shared" si="0"/>
        <v/>
      </c>
      <c r="AX8" s="64" t="str">
        <f t="shared" si="0"/>
        <v/>
      </c>
      <c r="AY8" s="64" t="str">
        <f t="shared" si="0"/>
        <v/>
      </c>
      <c r="AZ8" s="64" t="str">
        <f t="shared" si="0"/>
        <v/>
      </c>
      <c r="BA8" s="64" t="str">
        <f t="shared" si="0"/>
        <v/>
      </c>
      <c r="BB8" s="64" t="str">
        <f t="shared" si="0"/>
        <v/>
      </c>
      <c r="BC8" s="64" t="str">
        <f t="shared" si="0"/>
        <v/>
      </c>
      <c r="BD8" s="64" t="str">
        <f t="shared" si="0"/>
        <v/>
      </c>
      <c r="BE8" s="64" t="str">
        <f t="shared" si="0"/>
        <v/>
      </c>
      <c r="BF8" s="64" t="str">
        <f t="shared" si="0"/>
        <v/>
      </c>
      <c r="BG8" s="64" t="str">
        <f t="shared" ref="BG8:DF12" si="8">IF(COUNTIF($E8:$I8,BG$2)=1,$C8,"")</f>
        <v/>
      </c>
      <c r="BH8" s="64" t="str">
        <f t="shared" si="8"/>
        <v/>
      </c>
      <c r="BI8" s="64" t="str">
        <f t="shared" si="8"/>
        <v/>
      </c>
      <c r="BJ8" s="64" t="str">
        <f t="shared" si="8"/>
        <v/>
      </c>
      <c r="BK8" s="64" t="str">
        <f t="shared" si="8"/>
        <v/>
      </c>
      <c r="BL8" s="64" t="str">
        <f t="shared" si="8"/>
        <v/>
      </c>
      <c r="BM8" s="64" t="str">
        <f t="shared" si="8"/>
        <v/>
      </c>
      <c r="BN8" s="64" t="str">
        <f t="shared" si="8"/>
        <v/>
      </c>
      <c r="BO8" s="64" t="str">
        <f t="shared" si="8"/>
        <v/>
      </c>
      <c r="BP8" s="64" t="str">
        <f t="shared" si="8"/>
        <v/>
      </c>
      <c r="BQ8" s="64" t="str">
        <f t="shared" si="8"/>
        <v/>
      </c>
      <c r="BR8" s="64" t="str">
        <f t="shared" si="8"/>
        <v/>
      </c>
      <c r="BS8" s="64" t="str">
        <f t="shared" si="8"/>
        <v/>
      </c>
      <c r="BT8" s="64" t="str">
        <f t="shared" si="8"/>
        <v/>
      </c>
      <c r="BU8" s="64" t="str">
        <f t="shared" si="8"/>
        <v/>
      </c>
      <c r="BV8" s="64" t="str">
        <f t="shared" si="8"/>
        <v/>
      </c>
      <c r="BW8" s="64" t="str">
        <f t="shared" si="8"/>
        <v/>
      </c>
      <c r="BX8" s="64" t="str">
        <f t="shared" si="8"/>
        <v/>
      </c>
      <c r="BY8" s="64" t="str">
        <f t="shared" si="8"/>
        <v/>
      </c>
      <c r="BZ8" s="64" t="str">
        <f t="shared" si="8"/>
        <v/>
      </c>
      <c r="CA8" s="65" t="str">
        <f t="shared" si="8"/>
        <v/>
      </c>
      <c r="CB8" s="66" t="str">
        <f t="shared" si="8"/>
        <v/>
      </c>
      <c r="CC8" s="64" t="str">
        <f t="shared" si="8"/>
        <v/>
      </c>
      <c r="CD8" s="64" t="str">
        <f t="shared" si="8"/>
        <v/>
      </c>
      <c r="CE8" s="64" t="str">
        <f t="shared" si="8"/>
        <v/>
      </c>
      <c r="CF8" s="64" t="str">
        <f t="shared" si="8"/>
        <v/>
      </c>
      <c r="CG8" s="64" t="str">
        <f t="shared" si="8"/>
        <v/>
      </c>
      <c r="CH8" s="64" t="str">
        <f t="shared" si="8"/>
        <v/>
      </c>
      <c r="CI8" s="64" t="str">
        <f t="shared" si="8"/>
        <v/>
      </c>
      <c r="CJ8" s="64" t="str">
        <f t="shared" si="8"/>
        <v/>
      </c>
      <c r="CK8" s="64" t="str">
        <f t="shared" si="8"/>
        <v/>
      </c>
      <c r="CL8" s="64" t="str">
        <f t="shared" si="8"/>
        <v/>
      </c>
      <c r="CM8" s="64" t="str">
        <f t="shared" si="8"/>
        <v/>
      </c>
      <c r="CN8" s="64" t="str">
        <f t="shared" si="8"/>
        <v/>
      </c>
      <c r="CO8" s="64" t="str">
        <f t="shared" si="8"/>
        <v/>
      </c>
      <c r="CP8" s="64" t="str">
        <f t="shared" si="8"/>
        <v/>
      </c>
      <c r="CQ8" s="64" t="str">
        <f t="shared" si="8"/>
        <v/>
      </c>
      <c r="CR8" s="64" t="str">
        <f t="shared" si="8"/>
        <v/>
      </c>
      <c r="CS8" s="64" t="str">
        <f t="shared" si="8"/>
        <v/>
      </c>
      <c r="CT8" s="64" t="str">
        <f t="shared" si="8"/>
        <v/>
      </c>
      <c r="CU8" s="64" t="str">
        <f t="shared" si="8"/>
        <v/>
      </c>
      <c r="CV8" s="64" t="str">
        <f t="shared" si="8"/>
        <v/>
      </c>
      <c r="CW8" s="64" t="str">
        <f t="shared" si="8"/>
        <v/>
      </c>
      <c r="CX8" s="64" t="str">
        <f t="shared" si="8"/>
        <v/>
      </c>
      <c r="CY8" s="64" t="str">
        <f t="shared" si="8"/>
        <v/>
      </c>
      <c r="CZ8" s="64" t="str">
        <f t="shared" si="8"/>
        <v/>
      </c>
      <c r="DA8" s="64" t="str">
        <f t="shared" si="8"/>
        <v/>
      </c>
      <c r="DB8" s="64" t="str">
        <f t="shared" si="8"/>
        <v/>
      </c>
      <c r="DC8" s="65" t="str">
        <f t="shared" si="8"/>
        <v/>
      </c>
      <c r="DD8" s="66">
        <f t="shared" si="8"/>
        <v>300</v>
      </c>
      <c r="DE8" s="64" t="str">
        <f t="shared" si="8"/>
        <v/>
      </c>
      <c r="DF8" s="64" t="str">
        <f t="shared" si="8"/>
        <v/>
      </c>
      <c r="DG8" s="64" t="str">
        <f t="shared" si="3"/>
        <v/>
      </c>
      <c r="DH8" s="65" t="str">
        <f t="shared" si="3"/>
        <v/>
      </c>
    </row>
    <row r="9" spans="1:112" ht="75.75" thickBot="1">
      <c r="A9" s="7"/>
      <c r="B9" s="79" t="s">
        <v>116</v>
      </c>
      <c r="C9" s="43"/>
      <c r="D9" s="67"/>
      <c r="E9" s="68"/>
      <c r="F9" s="69"/>
      <c r="G9" s="69"/>
      <c r="H9" s="69"/>
      <c r="I9" s="70"/>
      <c r="K9" s="71" t="str">
        <f t="shared" si="5"/>
        <v/>
      </c>
      <c r="L9" s="72" t="str">
        <f t="shared" si="6"/>
        <v/>
      </c>
      <c r="N9" s="51"/>
      <c r="O9" s="51"/>
      <c r="P9" s="81"/>
      <c r="Q9" s="178" t="str">
        <f t="array" aca="1" ref="Q9" ca="1">IF(ISERROR(SMALL(IF(IF(INDIRECT("$"&amp;INDEX(Localisation!C:C,MATCH($O$4,Localisation!A:A,0))&amp;"4"&amp;":$"&amp;INDEX(Localisation!C:C,MATCH($O$4,Localisation!A:A,0))&amp;"$64")&lt;&gt;"",TRUE,FALSE),ROW(INDIRECT("$"&amp;INDEX(Localisation!C:C,MATCH($O$4,Localisation!A:A,0))&amp;"4"&amp;":$"&amp;INDEX(Localisation!C:C,MATCH($O$4,Localisation!A:A,0))&amp;"$64"))),ROWS(Q$4:Q9))),"",INDEX($AP$1:$AP$64,SMALL(IF(IF(INDIRECT("$"&amp;INDEX(Localisation!C:C,MATCH($O$4,Localisation!A:A,0))&amp;"4"&amp;":$"&amp;INDEX(Localisation!C:C,MATCH($O$4,Localisation!A:A,0))&amp;"$64")&lt;&gt;"",TRUE,FALSE),ROW(INDIRECT("$"&amp;INDEX(Localisation!C:C,MATCH($O$4,Localisation!A:A,0))&amp;"4"&amp;":$"&amp;INDEX(Localisation!C:C,MATCH($O$4,Localisation!A:A,0))&amp;"$64"))),ROWS(Q$4:Q9))))</f>
        <v/>
      </c>
      <c r="V9" s="50"/>
      <c r="Z9" s="51"/>
      <c r="AB9" s="82">
        <v>4723</v>
      </c>
      <c r="AC9" s="73" t="s">
        <v>117</v>
      </c>
      <c r="AD9" s="83">
        <v>0.01</v>
      </c>
      <c r="AE9" s="86" t="s">
        <v>104</v>
      </c>
      <c r="AF9" s="86">
        <v>2E-3</v>
      </c>
      <c r="AG9" s="75" t="s">
        <v>104</v>
      </c>
      <c r="AH9" s="76" t="s">
        <v>104</v>
      </c>
      <c r="AI9" s="76" t="s">
        <v>104</v>
      </c>
      <c r="AJ9" s="85" t="s">
        <v>104</v>
      </c>
      <c r="AK9" s="75">
        <v>2E-3</v>
      </c>
      <c r="AL9" s="76">
        <v>1E-4</v>
      </c>
      <c r="AN9" s="77" t="s">
        <v>52</v>
      </c>
      <c r="AP9" s="78" t="str">
        <f t="shared" si="4"/>
        <v>exemple : 6</v>
      </c>
      <c r="AQ9" s="63" t="str">
        <f t="shared" si="0"/>
        <v/>
      </c>
      <c r="AR9" s="64" t="str">
        <f t="shared" si="0"/>
        <v/>
      </c>
      <c r="AS9" s="64" t="str">
        <f t="shared" si="0"/>
        <v/>
      </c>
      <c r="AT9" s="64" t="str">
        <f t="shared" si="0"/>
        <v/>
      </c>
      <c r="AU9" s="64" t="str">
        <f t="shared" si="0"/>
        <v/>
      </c>
      <c r="AV9" s="64" t="str">
        <f t="shared" si="0"/>
        <v/>
      </c>
      <c r="AW9" s="64" t="str">
        <f t="shared" si="0"/>
        <v/>
      </c>
      <c r="AX9" s="64" t="str">
        <f t="shared" si="0"/>
        <v/>
      </c>
      <c r="AY9" s="64" t="str">
        <f t="shared" si="0"/>
        <v/>
      </c>
      <c r="AZ9" s="64" t="str">
        <f t="shared" si="0"/>
        <v/>
      </c>
      <c r="BA9" s="64" t="str">
        <f t="shared" si="0"/>
        <v/>
      </c>
      <c r="BB9" s="64" t="str">
        <f t="shared" si="0"/>
        <v/>
      </c>
      <c r="BC9" s="64" t="str">
        <f t="shared" si="0"/>
        <v/>
      </c>
      <c r="BD9" s="64" t="str">
        <f t="shared" si="0"/>
        <v/>
      </c>
      <c r="BE9" s="64" t="str">
        <f t="shared" si="0"/>
        <v/>
      </c>
      <c r="BF9" s="64" t="str">
        <f t="shared" si="0"/>
        <v/>
      </c>
      <c r="BG9" s="64" t="str">
        <f t="shared" si="8"/>
        <v/>
      </c>
      <c r="BH9" s="64" t="str">
        <f t="shared" si="8"/>
        <v/>
      </c>
      <c r="BI9" s="64" t="str">
        <f t="shared" si="8"/>
        <v/>
      </c>
      <c r="BJ9" s="64" t="str">
        <f t="shared" si="8"/>
        <v/>
      </c>
      <c r="BK9" s="64" t="str">
        <f t="shared" si="8"/>
        <v/>
      </c>
      <c r="BL9" s="64" t="str">
        <f t="shared" si="8"/>
        <v/>
      </c>
      <c r="BM9" s="64" t="str">
        <f t="shared" si="8"/>
        <v/>
      </c>
      <c r="BN9" s="64" t="str">
        <f t="shared" si="8"/>
        <v/>
      </c>
      <c r="BO9" s="64" t="str">
        <f t="shared" si="8"/>
        <v/>
      </c>
      <c r="BP9" s="64" t="str">
        <f t="shared" si="8"/>
        <v/>
      </c>
      <c r="BQ9" s="64" t="str">
        <f t="shared" si="8"/>
        <v/>
      </c>
      <c r="BR9" s="64" t="str">
        <f t="shared" si="8"/>
        <v/>
      </c>
      <c r="BS9" s="64" t="str">
        <f t="shared" si="8"/>
        <v/>
      </c>
      <c r="BT9" s="64" t="str">
        <f t="shared" si="8"/>
        <v/>
      </c>
      <c r="BU9" s="64" t="str">
        <f t="shared" si="8"/>
        <v/>
      </c>
      <c r="BV9" s="64" t="str">
        <f t="shared" si="8"/>
        <v/>
      </c>
      <c r="BW9" s="64" t="str">
        <f t="shared" si="8"/>
        <v/>
      </c>
      <c r="BX9" s="64" t="str">
        <f t="shared" si="8"/>
        <v/>
      </c>
      <c r="BY9" s="64" t="str">
        <f t="shared" si="8"/>
        <v/>
      </c>
      <c r="BZ9" s="64" t="str">
        <f t="shared" si="8"/>
        <v/>
      </c>
      <c r="CA9" s="65" t="str">
        <f t="shared" si="8"/>
        <v/>
      </c>
      <c r="CB9" s="66" t="str">
        <f t="shared" si="8"/>
        <v/>
      </c>
      <c r="CC9" s="64" t="str">
        <f t="shared" si="8"/>
        <v/>
      </c>
      <c r="CD9" s="64" t="str">
        <f t="shared" si="8"/>
        <v/>
      </c>
      <c r="CE9" s="64" t="str">
        <f t="shared" si="8"/>
        <v/>
      </c>
      <c r="CF9" s="64" t="str">
        <f t="shared" si="8"/>
        <v/>
      </c>
      <c r="CG9" s="64" t="str">
        <f t="shared" si="8"/>
        <v/>
      </c>
      <c r="CH9" s="64" t="str">
        <f t="shared" si="8"/>
        <v/>
      </c>
      <c r="CI9" s="64" t="str">
        <f t="shared" si="8"/>
        <v/>
      </c>
      <c r="CJ9" s="64" t="str">
        <f t="shared" si="8"/>
        <v/>
      </c>
      <c r="CK9" s="64" t="str">
        <f t="shared" si="8"/>
        <v/>
      </c>
      <c r="CL9" s="64" t="str">
        <f t="shared" si="8"/>
        <v/>
      </c>
      <c r="CM9" s="64" t="str">
        <f t="shared" si="8"/>
        <v/>
      </c>
      <c r="CN9" s="64" t="str">
        <f t="shared" si="8"/>
        <v/>
      </c>
      <c r="CO9" s="64" t="str">
        <f t="shared" si="8"/>
        <v/>
      </c>
      <c r="CP9" s="64" t="str">
        <f t="shared" si="8"/>
        <v/>
      </c>
      <c r="CQ9" s="64" t="str">
        <f t="shared" si="8"/>
        <v/>
      </c>
      <c r="CR9" s="64" t="str">
        <f t="shared" si="8"/>
        <v/>
      </c>
      <c r="CS9" s="64" t="str">
        <f t="shared" si="8"/>
        <v/>
      </c>
      <c r="CT9" s="64" t="str">
        <f t="shared" si="8"/>
        <v/>
      </c>
      <c r="CU9" s="64" t="str">
        <f t="shared" si="8"/>
        <v/>
      </c>
      <c r="CV9" s="64" t="str">
        <f t="shared" si="8"/>
        <v/>
      </c>
      <c r="CW9" s="64" t="str">
        <f t="shared" si="8"/>
        <v/>
      </c>
      <c r="CX9" s="64" t="str">
        <f t="shared" si="8"/>
        <v/>
      </c>
      <c r="CY9" s="64" t="str">
        <f t="shared" si="8"/>
        <v/>
      </c>
      <c r="CZ9" s="64" t="str">
        <f t="shared" si="8"/>
        <v/>
      </c>
      <c r="DA9" s="64" t="str">
        <f t="shared" si="8"/>
        <v/>
      </c>
      <c r="DB9" s="64" t="str">
        <f t="shared" si="8"/>
        <v/>
      </c>
      <c r="DC9" s="65" t="str">
        <f t="shared" si="8"/>
        <v/>
      </c>
      <c r="DD9" s="66" t="str">
        <f t="shared" si="8"/>
        <v/>
      </c>
      <c r="DE9" s="64" t="str">
        <f t="shared" si="8"/>
        <v/>
      </c>
      <c r="DF9" s="64" t="str">
        <f t="shared" si="8"/>
        <v/>
      </c>
      <c r="DG9" s="64" t="str">
        <f t="shared" si="3"/>
        <v/>
      </c>
      <c r="DH9" s="65" t="str">
        <f t="shared" si="3"/>
        <v/>
      </c>
    </row>
    <row r="10" spans="1:112" ht="15.75" thickBot="1">
      <c r="A10" s="7"/>
      <c r="B10" s="42" t="s">
        <v>118</v>
      </c>
      <c r="C10" s="43"/>
      <c r="D10" s="67"/>
      <c r="E10" s="68"/>
      <c r="F10" s="69"/>
      <c r="G10" s="69"/>
      <c r="H10" s="69"/>
      <c r="I10" s="70"/>
      <c r="K10" s="71" t="str">
        <f t="shared" si="5"/>
        <v/>
      </c>
      <c r="L10" s="72" t="str">
        <f t="shared" si="6"/>
        <v/>
      </c>
      <c r="N10" s="51"/>
      <c r="O10" s="209"/>
      <c r="P10" s="81"/>
      <c r="Q10" s="178" t="str">
        <f t="array" aca="1" ref="Q10" ca="1">IF(ISERROR(SMALL(IF(IF(INDIRECT("$"&amp;INDEX(Localisation!C:C,MATCH($O$4,Localisation!A:A,0))&amp;"4"&amp;":$"&amp;INDEX(Localisation!C:C,MATCH($O$4,Localisation!A:A,0))&amp;"$64")&lt;&gt;"",TRUE,FALSE),ROW(INDIRECT("$"&amp;INDEX(Localisation!C:C,MATCH($O$4,Localisation!A:A,0))&amp;"4"&amp;":$"&amp;INDEX(Localisation!C:C,MATCH($O$4,Localisation!A:A,0))&amp;"$64"))),ROWS(Q$4:Q10))),"",INDEX($AP$1:$AP$64,SMALL(IF(IF(INDIRECT("$"&amp;INDEX(Localisation!C:C,MATCH($O$4,Localisation!A:A,0))&amp;"4"&amp;":$"&amp;INDEX(Localisation!C:C,MATCH($O$4,Localisation!A:A,0))&amp;"$64")&lt;&gt;"",TRUE,FALSE),ROW(INDIRECT("$"&amp;INDEX(Localisation!C:C,MATCH($O$4,Localisation!A:A,0))&amp;"4"&amp;":$"&amp;INDEX(Localisation!C:C,MATCH($O$4,Localisation!A:A,0))&amp;"$64"))),ROWS(Q$4:Q10))))</f>
        <v/>
      </c>
      <c r="V10" s="50"/>
      <c r="Z10" s="51"/>
      <c r="AB10" s="82">
        <v>4719</v>
      </c>
      <c r="AC10" s="73" t="s">
        <v>101</v>
      </c>
      <c r="AD10" s="87">
        <v>50</v>
      </c>
      <c r="AE10" s="87">
        <v>5</v>
      </c>
      <c r="AF10" s="75">
        <v>1</v>
      </c>
      <c r="AG10" s="75" t="s">
        <v>104</v>
      </c>
      <c r="AH10" s="75" t="s">
        <v>104</v>
      </c>
      <c r="AI10" s="75" t="s">
        <v>104</v>
      </c>
      <c r="AJ10" s="75" t="s">
        <v>104</v>
      </c>
      <c r="AK10" s="75">
        <v>1</v>
      </c>
      <c r="AL10" s="76">
        <v>0.25</v>
      </c>
      <c r="AN10" s="77" t="s">
        <v>53</v>
      </c>
      <c r="AP10" s="78" t="str">
        <f t="shared" si="4"/>
        <v>exemple : 7</v>
      </c>
      <c r="AQ10" s="63" t="str">
        <f t="shared" si="0"/>
        <v/>
      </c>
      <c r="AR10" s="64" t="str">
        <f t="shared" si="0"/>
        <v/>
      </c>
      <c r="AS10" s="64" t="str">
        <f t="shared" si="0"/>
        <v/>
      </c>
      <c r="AT10" s="64" t="str">
        <f t="shared" si="0"/>
        <v/>
      </c>
      <c r="AU10" s="64" t="str">
        <f t="shared" si="0"/>
        <v/>
      </c>
      <c r="AV10" s="64" t="str">
        <f t="shared" si="0"/>
        <v/>
      </c>
      <c r="AW10" s="64" t="str">
        <f t="shared" si="0"/>
        <v/>
      </c>
      <c r="AX10" s="64" t="str">
        <f t="shared" si="0"/>
        <v/>
      </c>
      <c r="AY10" s="64" t="str">
        <f t="shared" si="0"/>
        <v/>
      </c>
      <c r="AZ10" s="64" t="str">
        <f t="shared" si="0"/>
        <v/>
      </c>
      <c r="BA10" s="64" t="str">
        <f t="shared" si="0"/>
        <v/>
      </c>
      <c r="BB10" s="64" t="str">
        <f t="shared" si="0"/>
        <v/>
      </c>
      <c r="BC10" s="64" t="str">
        <f t="shared" si="0"/>
        <v/>
      </c>
      <c r="BD10" s="64" t="str">
        <f t="shared" si="0"/>
        <v/>
      </c>
      <c r="BE10" s="64" t="str">
        <f t="shared" si="0"/>
        <v/>
      </c>
      <c r="BF10" s="64" t="str">
        <f t="shared" si="0"/>
        <v/>
      </c>
      <c r="BG10" s="64" t="str">
        <f t="shared" si="8"/>
        <v/>
      </c>
      <c r="BH10" s="64" t="str">
        <f t="shared" si="8"/>
        <v/>
      </c>
      <c r="BI10" s="64" t="str">
        <f t="shared" si="8"/>
        <v/>
      </c>
      <c r="BJ10" s="64" t="str">
        <f t="shared" si="8"/>
        <v/>
      </c>
      <c r="BK10" s="64" t="str">
        <f t="shared" si="8"/>
        <v/>
      </c>
      <c r="BL10" s="64" t="str">
        <f t="shared" si="8"/>
        <v/>
      </c>
      <c r="BM10" s="64" t="str">
        <f t="shared" si="8"/>
        <v/>
      </c>
      <c r="BN10" s="64" t="str">
        <f t="shared" si="8"/>
        <v/>
      </c>
      <c r="BO10" s="64" t="str">
        <f t="shared" si="8"/>
        <v/>
      </c>
      <c r="BP10" s="64" t="str">
        <f t="shared" si="8"/>
        <v/>
      </c>
      <c r="BQ10" s="64" t="str">
        <f t="shared" si="8"/>
        <v/>
      </c>
      <c r="BR10" s="64" t="str">
        <f t="shared" si="8"/>
        <v/>
      </c>
      <c r="BS10" s="64" t="str">
        <f t="shared" si="8"/>
        <v/>
      </c>
      <c r="BT10" s="64" t="str">
        <f t="shared" si="8"/>
        <v/>
      </c>
      <c r="BU10" s="64" t="str">
        <f t="shared" si="8"/>
        <v/>
      </c>
      <c r="BV10" s="64" t="str">
        <f t="shared" si="8"/>
        <v/>
      </c>
      <c r="BW10" s="64" t="str">
        <f t="shared" si="8"/>
        <v/>
      </c>
      <c r="BX10" s="64" t="str">
        <f t="shared" si="8"/>
        <v/>
      </c>
      <c r="BY10" s="64" t="str">
        <f t="shared" si="8"/>
        <v/>
      </c>
      <c r="BZ10" s="64" t="str">
        <f t="shared" si="8"/>
        <v/>
      </c>
      <c r="CA10" s="65" t="str">
        <f t="shared" si="8"/>
        <v/>
      </c>
      <c r="CB10" s="66" t="str">
        <f t="shared" si="8"/>
        <v/>
      </c>
      <c r="CC10" s="64" t="str">
        <f t="shared" si="8"/>
        <v/>
      </c>
      <c r="CD10" s="64" t="str">
        <f t="shared" si="8"/>
        <v/>
      </c>
      <c r="CE10" s="64" t="str">
        <f t="shared" si="8"/>
        <v/>
      </c>
      <c r="CF10" s="64" t="str">
        <f t="shared" si="8"/>
        <v/>
      </c>
      <c r="CG10" s="64" t="str">
        <f t="shared" si="8"/>
        <v/>
      </c>
      <c r="CH10" s="64" t="str">
        <f t="shared" si="8"/>
        <v/>
      </c>
      <c r="CI10" s="64" t="str">
        <f t="shared" si="8"/>
        <v/>
      </c>
      <c r="CJ10" s="64" t="str">
        <f t="shared" si="8"/>
        <v/>
      </c>
      <c r="CK10" s="64" t="str">
        <f t="shared" si="8"/>
        <v/>
      </c>
      <c r="CL10" s="64" t="str">
        <f t="shared" si="8"/>
        <v/>
      </c>
      <c r="CM10" s="64" t="str">
        <f t="shared" si="8"/>
        <v/>
      </c>
      <c r="CN10" s="64" t="str">
        <f t="shared" si="8"/>
        <v/>
      </c>
      <c r="CO10" s="64" t="str">
        <f t="shared" si="8"/>
        <v/>
      </c>
      <c r="CP10" s="64" t="str">
        <f t="shared" si="8"/>
        <v/>
      </c>
      <c r="CQ10" s="64" t="str">
        <f t="shared" si="8"/>
        <v/>
      </c>
      <c r="CR10" s="64" t="str">
        <f t="shared" si="8"/>
        <v/>
      </c>
      <c r="CS10" s="64" t="str">
        <f t="shared" si="8"/>
        <v/>
      </c>
      <c r="CT10" s="64" t="str">
        <f t="shared" si="8"/>
        <v/>
      </c>
      <c r="CU10" s="64" t="str">
        <f t="shared" si="8"/>
        <v/>
      </c>
      <c r="CV10" s="64" t="str">
        <f t="shared" si="8"/>
        <v/>
      </c>
      <c r="CW10" s="64" t="str">
        <f t="shared" si="8"/>
        <v/>
      </c>
      <c r="CX10" s="64" t="str">
        <f t="shared" si="8"/>
        <v/>
      </c>
      <c r="CY10" s="64" t="str">
        <f t="shared" si="8"/>
        <v/>
      </c>
      <c r="CZ10" s="64" t="str">
        <f t="shared" si="8"/>
        <v/>
      </c>
      <c r="DA10" s="64" t="str">
        <f t="shared" si="8"/>
        <v/>
      </c>
      <c r="DB10" s="64" t="str">
        <f t="shared" si="8"/>
        <v/>
      </c>
      <c r="DC10" s="65" t="str">
        <f t="shared" si="8"/>
        <v/>
      </c>
      <c r="DD10" s="66" t="str">
        <f t="shared" si="8"/>
        <v/>
      </c>
      <c r="DE10" s="64" t="str">
        <f t="shared" si="8"/>
        <v/>
      </c>
      <c r="DF10" s="64" t="str">
        <f t="shared" si="8"/>
        <v/>
      </c>
      <c r="DG10" s="64" t="str">
        <f t="shared" si="3"/>
        <v/>
      </c>
      <c r="DH10" s="65" t="str">
        <f t="shared" si="3"/>
        <v/>
      </c>
    </row>
    <row r="11" spans="1:112" ht="30.75" thickBot="1">
      <c r="A11" s="7"/>
      <c r="B11" s="42" t="s">
        <v>119</v>
      </c>
      <c r="C11" s="43"/>
      <c r="D11" s="67"/>
      <c r="E11" s="68"/>
      <c r="F11" s="69"/>
      <c r="G11" s="69"/>
      <c r="H11" s="69"/>
      <c r="I11" s="70"/>
      <c r="K11" s="71" t="str">
        <f t="shared" si="5"/>
        <v/>
      </c>
      <c r="L11" s="72" t="str">
        <f t="shared" si="6"/>
        <v/>
      </c>
      <c r="N11" s="51"/>
      <c r="O11" s="80"/>
      <c r="P11" s="81"/>
      <c r="Q11" s="178" t="str">
        <f t="array" aca="1" ref="Q11" ca="1">IF(ISERROR(SMALL(IF(IF(INDIRECT("$"&amp;INDEX(Localisation!C:C,MATCH($O$4,Localisation!A:A,0))&amp;"4"&amp;":$"&amp;INDEX(Localisation!C:C,MATCH($O$4,Localisation!A:A,0))&amp;"$64")&lt;&gt;"",TRUE,FALSE),ROW(INDIRECT("$"&amp;INDEX(Localisation!C:C,MATCH($O$4,Localisation!A:A,0))&amp;"4"&amp;":$"&amp;INDEX(Localisation!C:C,MATCH($O$4,Localisation!A:A,0))&amp;"$64"))),ROWS(Q$4:Q11))),"",INDEX($AP$1:$AP$64,SMALL(IF(IF(INDIRECT("$"&amp;INDEX(Localisation!C:C,MATCH($O$4,Localisation!A:A,0))&amp;"4"&amp;":$"&amp;INDEX(Localisation!C:C,MATCH($O$4,Localisation!A:A,0))&amp;"$64")&lt;&gt;"",TRUE,FALSE),ROW(INDIRECT("$"&amp;INDEX(Localisation!C:C,MATCH($O$4,Localisation!A:A,0))&amp;"4"&amp;":$"&amp;INDEX(Localisation!C:C,MATCH($O$4,Localisation!A:A,0))&amp;"$64"))),ROWS(Q$4:Q11))))</f>
        <v/>
      </c>
      <c r="V11" s="50"/>
      <c r="Z11" s="51"/>
      <c r="AB11" s="82">
        <v>4746</v>
      </c>
      <c r="AC11" s="73" t="s">
        <v>120</v>
      </c>
      <c r="AD11" s="87">
        <v>2000</v>
      </c>
      <c r="AE11" s="87">
        <v>500</v>
      </c>
      <c r="AF11" s="75">
        <v>500</v>
      </c>
      <c r="AG11" s="75" t="s">
        <v>104</v>
      </c>
      <c r="AH11" s="75" t="s">
        <v>104</v>
      </c>
      <c r="AI11" s="75" t="s">
        <v>104</v>
      </c>
      <c r="AJ11" s="75" t="s">
        <v>104</v>
      </c>
      <c r="AK11" s="75">
        <v>500</v>
      </c>
      <c r="AL11" s="76">
        <v>100</v>
      </c>
      <c r="AN11" s="77" t="s">
        <v>54</v>
      </c>
      <c r="AP11" s="78" t="str">
        <f t="shared" si="4"/>
        <v>exemple : 8</v>
      </c>
      <c r="AQ11" s="63" t="str">
        <f t="shared" si="0"/>
        <v/>
      </c>
      <c r="AR11" s="64" t="str">
        <f t="shared" si="0"/>
        <v/>
      </c>
      <c r="AS11" s="64" t="str">
        <f t="shared" si="0"/>
        <v/>
      </c>
      <c r="AT11" s="64" t="str">
        <f t="shared" si="0"/>
        <v/>
      </c>
      <c r="AU11" s="64" t="str">
        <f t="shared" si="0"/>
        <v/>
      </c>
      <c r="AV11" s="64" t="str">
        <f t="shared" si="0"/>
        <v/>
      </c>
      <c r="AW11" s="64" t="str">
        <f t="shared" si="0"/>
        <v/>
      </c>
      <c r="AX11" s="64" t="str">
        <f t="shared" si="0"/>
        <v/>
      </c>
      <c r="AY11" s="64" t="str">
        <f t="shared" si="0"/>
        <v/>
      </c>
      <c r="AZ11" s="64" t="str">
        <f t="shared" si="0"/>
        <v/>
      </c>
      <c r="BA11" s="64" t="str">
        <f t="shared" si="0"/>
        <v/>
      </c>
      <c r="BB11" s="64" t="str">
        <f t="shared" si="0"/>
        <v/>
      </c>
      <c r="BC11" s="64" t="str">
        <f t="shared" si="0"/>
        <v/>
      </c>
      <c r="BD11" s="64" t="str">
        <f t="shared" si="0"/>
        <v/>
      </c>
      <c r="BE11" s="64" t="str">
        <f t="shared" si="0"/>
        <v/>
      </c>
      <c r="BF11" s="64" t="str">
        <f t="shared" si="0"/>
        <v/>
      </c>
      <c r="BG11" s="64" t="str">
        <f t="shared" si="8"/>
        <v/>
      </c>
      <c r="BH11" s="64" t="str">
        <f t="shared" si="8"/>
        <v/>
      </c>
      <c r="BI11" s="64" t="str">
        <f t="shared" si="8"/>
        <v/>
      </c>
      <c r="BJ11" s="64" t="str">
        <f t="shared" si="8"/>
        <v/>
      </c>
      <c r="BK11" s="64" t="str">
        <f t="shared" si="8"/>
        <v/>
      </c>
      <c r="BL11" s="64" t="str">
        <f t="shared" si="8"/>
        <v/>
      </c>
      <c r="BM11" s="64" t="str">
        <f t="shared" si="8"/>
        <v/>
      </c>
      <c r="BN11" s="64" t="str">
        <f t="shared" si="8"/>
        <v/>
      </c>
      <c r="BO11" s="64" t="str">
        <f t="shared" si="8"/>
        <v/>
      </c>
      <c r="BP11" s="64" t="str">
        <f t="shared" si="8"/>
        <v/>
      </c>
      <c r="BQ11" s="64" t="str">
        <f t="shared" si="8"/>
        <v/>
      </c>
      <c r="BR11" s="64" t="str">
        <f t="shared" si="8"/>
        <v/>
      </c>
      <c r="BS11" s="64" t="str">
        <f t="shared" si="8"/>
        <v/>
      </c>
      <c r="BT11" s="64" t="str">
        <f t="shared" si="8"/>
        <v/>
      </c>
      <c r="BU11" s="64" t="str">
        <f t="shared" si="8"/>
        <v/>
      </c>
      <c r="BV11" s="64" t="str">
        <f t="shared" si="8"/>
        <v/>
      </c>
      <c r="BW11" s="64" t="str">
        <f t="shared" si="8"/>
        <v/>
      </c>
      <c r="BX11" s="64" t="str">
        <f t="shared" si="8"/>
        <v/>
      </c>
      <c r="BY11" s="64" t="str">
        <f t="shared" si="8"/>
        <v/>
      </c>
      <c r="BZ11" s="64" t="str">
        <f t="shared" si="8"/>
        <v/>
      </c>
      <c r="CA11" s="65" t="str">
        <f t="shared" si="8"/>
        <v/>
      </c>
      <c r="CB11" s="66" t="str">
        <f t="shared" si="8"/>
        <v/>
      </c>
      <c r="CC11" s="64" t="str">
        <f t="shared" si="8"/>
        <v/>
      </c>
      <c r="CD11" s="64" t="str">
        <f t="shared" si="8"/>
        <v/>
      </c>
      <c r="CE11" s="64" t="str">
        <f t="shared" si="8"/>
        <v/>
      </c>
      <c r="CF11" s="64" t="str">
        <f t="shared" si="8"/>
        <v/>
      </c>
      <c r="CG11" s="64" t="str">
        <f t="shared" si="8"/>
        <v/>
      </c>
      <c r="CH11" s="64" t="str">
        <f t="shared" si="8"/>
        <v/>
      </c>
      <c r="CI11" s="64" t="str">
        <f t="shared" si="8"/>
        <v/>
      </c>
      <c r="CJ11" s="64" t="str">
        <f t="shared" si="8"/>
        <v/>
      </c>
      <c r="CK11" s="64" t="str">
        <f t="shared" si="8"/>
        <v/>
      </c>
      <c r="CL11" s="64" t="str">
        <f t="shared" si="8"/>
        <v/>
      </c>
      <c r="CM11" s="64" t="str">
        <f t="shared" si="8"/>
        <v/>
      </c>
      <c r="CN11" s="64" t="str">
        <f t="shared" si="8"/>
        <v/>
      </c>
      <c r="CO11" s="64" t="str">
        <f t="shared" si="8"/>
        <v/>
      </c>
      <c r="CP11" s="64" t="str">
        <f t="shared" si="8"/>
        <v/>
      </c>
      <c r="CQ11" s="64" t="str">
        <f t="shared" si="8"/>
        <v/>
      </c>
      <c r="CR11" s="64" t="str">
        <f t="shared" si="8"/>
        <v/>
      </c>
      <c r="CS11" s="64" t="str">
        <f t="shared" si="8"/>
        <v/>
      </c>
      <c r="CT11" s="64" t="str">
        <f t="shared" si="8"/>
        <v/>
      </c>
      <c r="CU11" s="64" t="str">
        <f t="shared" si="8"/>
        <v/>
      </c>
      <c r="CV11" s="64" t="str">
        <f t="shared" si="8"/>
        <v/>
      </c>
      <c r="CW11" s="64" t="str">
        <f t="shared" si="8"/>
        <v/>
      </c>
      <c r="CX11" s="64" t="str">
        <f t="shared" si="8"/>
        <v/>
      </c>
      <c r="CY11" s="64" t="str">
        <f t="shared" si="8"/>
        <v/>
      </c>
      <c r="CZ11" s="64" t="str">
        <f t="shared" si="8"/>
        <v/>
      </c>
      <c r="DA11" s="64" t="str">
        <f t="shared" si="8"/>
        <v/>
      </c>
      <c r="DB11" s="64" t="str">
        <f t="shared" si="8"/>
        <v/>
      </c>
      <c r="DC11" s="65" t="str">
        <f t="shared" si="8"/>
        <v/>
      </c>
      <c r="DD11" s="66" t="str">
        <f t="shared" si="8"/>
        <v/>
      </c>
      <c r="DE11" s="64" t="str">
        <f t="shared" si="8"/>
        <v/>
      </c>
      <c r="DF11" s="64" t="str">
        <f t="shared" si="8"/>
        <v/>
      </c>
      <c r="DG11" s="64" t="str">
        <f t="shared" si="3"/>
        <v/>
      </c>
      <c r="DH11" s="65" t="str">
        <f t="shared" si="3"/>
        <v/>
      </c>
    </row>
    <row r="12" spans="1:112" ht="30.75" thickBot="1">
      <c r="A12" s="7"/>
      <c r="B12" s="79" t="s">
        <v>121</v>
      </c>
      <c r="C12" s="43"/>
      <c r="D12" s="67"/>
      <c r="E12" s="68"/>
      <c r="F12" s="69"/>
      <c r="G12" s="69"/>
      <c r="H12" s="69"/>
      <c r="I12" s="70"/>
      <c r="K12" s="71" t="str">
        <f t="shared" si="5"/>
        <v/>
      </c>
      <c r="L12" s="72" t="str">
        <f t="shared" si="6"/>
        <v/>
      </c>
      <c r="O12" s="80"/>
      <c r="P12" s="81"/>
      <c r="Q12" s="81"/>
      <c r="Z12" s="51"/>
      <c r="AB12" s="82">
        <v>4743</v>
      </c>
      <c r="AC12" s="73" t="s">
        <v>122</v>
      </c>
      <c r="AD12" s="83">
        <v>500</v>
      </c>
      <c r="AE12" s="84">
        <v>200</v>
      </c>
      <c r="AF12" s="74">
        <v>200</v>
      </c>
      <c r="AG12" s="75" t="s">
        <v>104</v>
      </c>
      <c r="AH12" s="76" t="s">
        <v>104</v>
      </c>
      <c r="AI12" s="82" t="s">
        <v>104</v>
      </c>
      <c r="AJ12" s="85" t="s">
        <v>104</v>
      </c>
      <c r="AK12" s="75">
        <v>200</v>
      </c>
      <c r="AL12" s="76">
        <v>20</v>
      </c>
      <c r="AN12" s="77" t="s">
        <v>55</v>
      </c>
      <c r="AP12" s="78" t="str">
        <f t="shared" si="4"/>
        <v>exemple : 9</v>
      </c>
      <c r="AQ12" s="63" t="str">
        <f t="shared" si="0"/>
        <v/>
      </c>
      <c r="AR12" s="64" t="str">
        <f t="shared" si="0"/>
        <v/>
      </c>
      <c r="AS12" s="64" t="str">
        <f t="shared" si="0"/>
        <v/>
      </c>
      <c r="AT12" s="64" t="str">
        <f t="shared" si="0"/>
        <v/>
      </c>
      <c r="AU12" s="64" t="str">
        <f t="shared" si="0"/>
        <v/>
      </c>
      <c r="AV12" s="64" t="str">
        <f t="shared" si="0"/>
        <v/>
      </c>
      <c r="AW12" s="64" t="str">
        <f t="shared" si="0"/>
        <v/>
      </c>
      <c r="AX12" s="64" t="str">
        <f t="shared" si="0"/>
        <v/>
      </c>
      <c r="AY12" s="64" t="str">
        <f t="shared" si="0"/>
        <v/>
      </c>
      <c r="AZ12" s="64" t="str">
        <f t="shared" si="0"/>
        <v/>
      </c>
      <c r="BA12" s="64" t="str">
        <f t="shared" si="0"/>
        <v/>
      </c>
      <c r="BB12" s="64" t="str">
        <f t="shared" si="0"/>
        <v/>
      </c>
      <c r="BC12" s="64" t="str">
        <f t="shared" si="0"/>
        <v/>
      </c>
      <c r="BD12" s="64" t="str">
        <f t="shared" si="0"/>
        <v/>
      </c>
      <c r="BE12" s="64" t="str">
        <f t="shared" si="0"/>
        <v/>
      </c>
      <c r="BF12" s="64" t="str">
        <f t="shared" si="0"/>
        <v/>
      </c>
      <c r="BG12" s="64" t="str">
        <f t="shared" si="8"/>
        <v/>
      </c>
      <c r="BH12" s="64" t="str">
        <f t="shared" si="8"/>
        <v/>
      </c>
      <c r="BI12" s="64" t="str">
        <f t="shared" si="8"/>
        <v/>
      </c>
      <c r="BJ12" s="64" t="str">
        <f t="shared" si="8"/>
        <v/>
      </c>
      <c r="BK12" s="64" t="str">
        <f t="shared" si="8"/>
        <v/>
      </c>
      <c r="BL12" s="64" t="str">
        <f t="shared" si="8"/>
        <v/>
      </c>
      <c r="BM12" s="64" t="str">
        <f t="shared" si="8"/>
        <v/>
      </c>
      <c r="BN12" s="64" t="str">
        <f t="shared" si="8"/>
        <v/>
      </c>
      <c r="BO12" s="64" t="str">
        <f t="shared" si="8"/>
        <v/>
      </c>
      <c r="BP12" s="64" t="str">
        <f t="shared" si="8"/>
        <v/>
      </c>
      <c r="BQ12" s="64" t="str">
        <f t="shared" si="8"/>
        <v/>
      </c>
      <c r="BR12" s="64" t="str">
        <f t="shared" si="8"/>
        <v/>
      </c>
      <c r="BS12" s="64" t="str">
        <f t="shared" si="8"/>
        <v/>
      </c>
      <c r="BT12" s="64" t="str">
        <f t="shared" si="8"/>
        <v/>
      </c>
      <c r="BU12" s="64" t="str">
        <f t="shared" si="8"/>
        <v/>
      </c>
      <c r="BV12" s="64" t="str">
        <f t="shared" si="8"/>
        <v/>
      </c>
      <c r="BW12" s="64" t="str">
        <f t="shared" si="8"/>
        <v/>
      </c>
      <c r="BX12" s="64" t="str">
        <f t="shared" si="8"/>
        <v/>
      </c>
      <c r="BY12" s="64" t="str">
        <f t="shared" si="8"/>
        <v/>
      </c>
      <c r="BZ12" s="64" t="str">
        <f t="shared" si="8"/>
        <v/>
      </c>
      <c r="CA12" s="65" t="str">
        <f t="shared" si="8"/>
        <v/>
      </c>
      <c r="CB12" s="66" t="str">
        <f t="shared" si="8"/>
        <v/>
      </c>
      <c r="CC12" s="64" t="str">
        <f t="shared" si="8"/>
        <v/>
      </c>
      <c r="CD12" s="64" t="str">
        <f t="shared" si="8"/>
        <v/>
      </c>
      <c r="CE12" s="64" t="str">
        <f t="shared" si="8"/>
        <v/>
      </c>
      <c r="CF12" s="64" t="str">
        <f t="shared" si="8"/>
        <v/>
      </c>
      <c r="CG12" s="64" t="str">
        <f t="shared" si="8"/>
        <v/>
      </c>
      <c r="CH12" s="64" t="str">
        <f t="shared" si="8"/>
        <v/>
      </c>
      <c r="CI12" s="64" t="str">
        <f t="shared" si="8"/>
        <v/>
      </c>
      <c r="CJ12" s="64" t="str">
        <f t="shared" si="8"/>
        <v/>
      </c>
      <c r="CK12" s="64" t="str">
        <f t="shared" si="8"/>
        <v/>
      </c>
      <c r="CL12" s="64" t="str">
        <f t="shared" si="8"/>
        <v/>
      </c>
      <c r="CM12" s="64" t="str">
        <f t="shared" si="8"/>
        <v/>
      </c>
      <c r="CN12" s="64" t="str">
        <f t="shared" si="8"/>
        <v/>
      </c>
      <c r="CO12" s="64" t="str">
        <f t="shared" si="8"/>
        <v/>
      </c>
      <c r="CP12" s="64" t="str">
        <f t="shared" si="8"/>
        <v/>
      </c>
      <c r="CQ12" s="64" t="str">
        <f t="shared" si="8"/>
        <v/>
      </c>
      <c r="CR12" s="64" t="str">
        <f t="shared" si="8"/>
        <v/>
      </c>
      <c r="CS12" s="64" t="str">
        <f t="shared" si="8"/>
        <v/>
      </c>
      <c r="CT12" s="64" t="str">
        <f t="shared" si="8"/>
        <v/>
      </c>
      <c r="CU12" s="64" t="str">
        <f t="shared" si="8"/>
        <v/>
      </c>
      <c r="CV12" s="64" t="str">
        <f t="shared" si="8"/>
        <v/>
      </c>
      <c r="CW12" s="64" t="str">
        <f t="shared" si="8"/>
        <v/>
      </c>
      <c r="CX12" s="64" t="str">
        <f t="shared" si="8"/>
        <v/>
      </c>
      <c r="CY12" s="64" t="str">
        <f t="shared" si="8"/>
        <v/>
      </c>
      <c r="CZ12" s="64" t="str">
        <f t="shared" si="8"/>
        <v/>
      </c>
      <c r="DA12" s="64" t="str">
        <f t="shared" si="8"/>
        <v/>
      </c>
      <c r="DB12" s="64" t="str">
        <f t="shared" ref="DB12:DH27" si="9">IF(COUNTIF($E12:$I12,DB$2)=1,$C12,"")</f>
        <v/>
      </c>
      <c r="DC12" s="65" t="str">
        <f t="shared" si="9"/>
        <v/>
      </c>
      <c r="DD12" s="66" t="str">
        <f t="shared" si="9"/>
        <v/>
      </c>
      <c r="DE12" s="64" t="str">
        <f t="shared" si="9"/>
        <v/>
      </c>
      <c r="DF12" s="64" t="str">
        <f t="shared" si="9"/>
        <v/>
      </c>
      <c r="DG12" s="64" t="str">
        <f t="shared" si="3"/>
        <v/>
      </c>
      <c r="DH12" s="65" t="str">
        <f t="shared" si="3"/>
        <v/>
      </c>
    </row>
    <row r="13" spans="1:112" ht="60.75" thickBot="1">
      <c r="A13" s="7"/>
      <c r="B13" s="42" t="s">
        <v>123</v>
      </c>
      <c r="C13" s="43"/>
      <c r="D13" s="67"/>
      <c r="E13" s="68"/>
      <c r="F13" s="69"/>
      <c r="G13" s="69"/>
      <c r="H13" s="69"/>
      <c r="I13" s="70"/>
      <c r="K13" s="71" t="str">
        <f t="shared" si="5"/>
        <v/>
      </c>
      <c r="L13" s="72" t="str">
        <f t="shared" si="6"/>
        <v/>
      </c>
      <c r="M13" s="177">
        <v>2</v>
      </c>
      <c r="N13" s="211" t="s">
        <v>102</v>
      </c>
      <c r="O13" s="177" t="str">
        <f t="array" aca="1" ref="O13" ca="1">INDIRECT(SUBSTITUTE(ADDRESS(1,SMALL(IF(($AQ$1:$DH$132)="dépassement Seuil haut",COLUMN($AQ$1:$DH$132)),M13)-COLUMN($AQ$1:$DH$132)+1+42,4),1,"")&amp;"133")</f>
        <v>H410</v>
      </c>
      <c r="P13" s="212" t="s">
        <v>259</v>
      </c>
      <c r="Q13" s="178" t="str">
        <f t="array" aca="1" ref="Q13" ca="1">IF(ISERROR(SMALL(IF(IF(INDIRECT("$"&amp;INDEX(Localisation!C:C,MATCH($O$13,Localisation!A:A,0))&amp;"4"&amp;":$"&amp;INDEX(Localisation!C:C,MATCH($O$13,Localisation!A:A,0))&amp;"$64")&lt;&gt;"",TRUE,FALSE),ROW(INDIRECT("$"&amp;INDEX(Localisation!C:C,MATCH($O$13,Localisation!A:A,0))&amp;"4"&amp;":$"&amp;INDEX(Localisation!C:C,MATCH($O$13,Localisation!A:A,0))&amp;"$64"))),ROWS(Q$13:Q13))),"",INDEX($AP$1:$AP$64,SMALL(IF(IF(INDIRECT("$"&amp;INDEX(Localisation!C:C,MATCH($O$13,Localisation!A:A,0))&amp;"4"&amp;":$"&amp;INDEX(Localisation!C:C,MATCH($O$13,Localisation!A:A,0))&amp;"$64")&lt;&gt;"",TRUE,FALSE),ROW(INDIRECT("$"&amp;INDEX(Localisation!C:C,MATCH($O$13,Localisation!A:A,0))&amp;"4"&amp;":$"&amp;INDEX(Localisation!C:C,MATCH($O$13,Localisation!A:A,0))&amp;"$64"))),ROWS(Q$13:Q13))))</f>
        <v>exemple : 1</v>
      </c>
      <c r="Z13" s="51"/>
      <c r="AB13" s="82" t="s">
        <v>124</v>
      </c>
      <c r="AC13" s="73" t="s">
        <v>125</v>
      </c>
      <c r="AD13" s="83">
        <v>50000</v>
      </c>
      <c r="AE13" s="84">
        <v>5000</v>
      </c>
      <c r="AF13" s="74">
        <v>5000</v>
      </c>
      <c r="AG13" s="75" t="s">
        <v>104</v>
      </c>
      <c r="AH13" s="76" t="s">
        <v>104</v>
      </c>
      <c r="AI13" s="82" t="s">
        <v>104</v>
      </c>
      <c r="AJ13" s="85" t="s">
        <v>104</v>
      </c>
      <c r="AK13" s="75" t="s">
        <v>104</v>
      </c>
      <c r="AL13" s="76" t="s">
        <v>104</v>
      </c>
      <c r="AN13" s="77" t="s">
        <v>56</v>
      </c>
      <c r="AP13" s="78" t="str">
        <f t="shared" si="4"/>
        <v>exemple : 10</v>
      </c>
      <c r="AQ13" s="63" t="str">
        <f t="shared" si="0"/>
        <v/>
      </c>
      <c r="AR13" s="64" t="str">
        <f t="shared" si="0"/>
        <v/>
      </c>
      <c r="AS13" s="64" t="str">
        <f t="shared" si="0"/>
        <v/>
      </c>
      <c r="AT13" s="64" t="str">
        <f t="shared" si="0"/>
        <v/>
      </c>
      <c r="AU13" s="64" t="str">
        <f t="shared" si="0"/>
        <v/>
      </c>
      <c r="AV13" s="64" t="str">
        <f t="shared" si="0"/>
        <v/>
      </c>
      <c r="AW13" s="64" t="str">
        <f t="shared" si="0"/>
        <v/>
      </c>
      <c r="AX13" s="64" t="str">
        <f t="shared" si="0"/>
        <v/>
      </c>
      <c r="AY13" s="64" t="str">
        <f t="shared" si="0"/>
        <v/>
      </c>
      <c r="AZ13" s="64" t="str">
        <f t="shared" si="0"/>
        <v/>
      </c>
      <c r="BA13" s="64" t="str">
        <f t="shared" si="0"/>
        <v/>
      </c>
      <c r="BB13" s="64" t="str">
        <f t="shared" si="0"/>
        <v/>
      </c>
      <c r="BC13" s="64" t="str">
        <f t="shared" si="0"/>
        <v/>
      </c>
      <c r="BD13" s="64" t="str">
        <f t="shared" si="0"/>
        <v/>
      </c>
      <c r="BE13" s="64" t="str">
        <f t="shared" si="0"/>
        <v/>
      </c>
      <c r="BF13" s="64" t="str">
        <f t="shared" si="0"/>
        <v/>
      </c>
      <c r="BG13" s="64" t="str">
        <f t="shared" ref="BG13:BV28" si="10">IF(COUNTIF($E13:$I13,BG$2)=1,$C13,"")</f>
        <v/>
      </c>
      <c r="BH13" s="64" t="str">
        <f t="shared" si="10"/>
        <v/>
      </c>
      <c r="BI13" s="64" t="str">
        <f t="shared" si="10"/>
        <v/>
      </c>
      <c r="BJ13" s="64" t="str">
        <f t="shared" si="10"/>
        <v/>
      </c>
      <c r="BK13" s="64" t="str">
        <f t="shared" si="10"/>
        <v/>
      </c>
      <c r="BL13" s="64" t="str">
        <f t="shared" si="10"/>
        <v/>
      </c>
      <c r="BM13" s="64" t="str">
        <f t="shared" si="10"/>
        <v/>
      </c>
      <c r="BN13" s="64" t="str">
        <f t="shared" si="10"/>
        <v/>
      </c>
      <c r="BO13" s="64" t="str">
        <f t="shared" si="10"/>
        <v/>
      </c>
      <c r="BP13" s="64" t="str">
        <f t="shared" si="10"/>
        <v/>
      </c>
      <c r="BQ13" s="64" t="str">
        <f t="shared" si="10"/>
        <v/>
      </c>
      <c r="BR13" s="64" t="str">
        <f t="shared" si="10"/>
        <v/>
      </c>
      <c r="BS13" s="64" t="str">
        <f t="shared" si="10"/>
        <v/>
      </c>
      <c r="BT13" s="64" t="str">
        <f t="shared" si="10"/>
        <v/>
      </c>
      <c r="BU13" s="64" t="str">
        <f t="shared" si="10"/>
        <v/>
      </c>
      <c r="BV13" s="64" t="str">
        <f t="shared" si="10"/>
        <v/>
      </c>
      <c r="BW13" s="64" t="str">
        <f t="shared" ref="BW13:CL29" si="11">IF(COUNTIF($E13:$I13,BW$2)=1,$C13,"")</f>
        <v/>
      </c>
      <c r="BX13" s="64" t="str">
        <f t="shared" si="11"/>
        <v/>
      </c>
      <c r="BY13" s="64" t="str">
        <f t="shared" si="11"/>
        <v/>
      </c>
      <c r="BZ13" s="64" t="str">
        <f t="shared" si="11"/>
        <v/>
      </c>
      <c r="CA13" s="65" t="str">
        <f t="shared" si="11"/>
        <v/>
      </c>
      <c r="CB13" s="66" t="str">
        <f t="shared" si="11"/>
        <v/>
      </c>
      <c r="CC13" s="64" t="str">
        <f t="shared" si="11"/>
        <v/>
      </c>
      <c r="CD13" s="64" t="str">
        <f t="shared" si="11"/>
        <v/>
      </c>
      <c r="CE13" s="64" t="str">
        <f t="shared" si="11"/>
        <v/>
      </c>
      <c r="CF13" s="64" t="str">
        <f t="shared" si="11"/>
        <v/>
      </c>
      <c r="CG13" s="64" t="str">
        <f t="shared" si="11"/>
        <v/>
      </c>
      <c r="CH13" s="64" t="str">
        <f t="shared" si="11"/>
        <v/>
      </c>
      <c r="CI13" s="64" t="str">
        <f t="shared" si="11"/>
        <v/>
      </c>
      <c r="CJ13" s="64" t="str">
        <f t="shared" si="11"/>
        <v/>
      </c>
      <c r="CK13" s="64" t="str">
        <f t="shared" si="11"/>
        <v/>
      </c>
      <c r="CL13" s="64" t="str">
        <f t="shared" si="11"/>
        <v/>
      </c>
      <c r="CM13" s="64" t="str">
        <f t="shared" ref="CM13:DB28" si="12">IF(COUNTIF($E13:$I13,CM$2)=1,$C13,"")</f>
        <v/>
      </c>
      <c r="CN13" s="64" t="str">
        <f t="shared" si="12"/>
        <v/>
      </c>
      <c r="CO13" s="64" t="str">
        <f t="shared" si="12"/>
        <v/>
      </c>
      <c r="CP13" s="64" t="str">
        <f t="shared" si="12"/>
        <v/>
      </c>
      <c r="CQ13" s="64" t="str">
        <f t="shared" si="12"/>
        <v/>
      </c>
      <c r="CR13" s="64" t="str">
        <f t="shared" si="12"/>
        <v/>
      </c>
      <c r="CS13" s="64" t="str">
        <f t="shared" si="12"/>
        <v/>
      </c>
      <c r="CT13" s="64" t="str">
        <f t="shared" si="12"/>
        <v/>
      </c>
      <c r="CU13" s="64" t="str">
        <f t="shared" si="12"/>
        <v/>
      </c>
      <c r="CV13" s="64" t="str">
        <f t="shared" si="12"/>
        <v/>
      </c>
      <c r="CW13" s="64" t="str">
        <f t="shared" si="12"/>
        <v/>
      </c>
      <c r="CX13" s="64" t="str">
        <f t="shared" si="12"/>
        <v/>
      </c>
      <c r="CY13" s="64" t="str">
        <f t="shared" si="12"/>
        <v/>
      </c>
      <c r="CZ13" s="64" t="str">
        <f t="shared" si="12"/>
        <v/>
      </c>
      <c r="DA13" s="64" t="str">
        <f t="shared" si="12"/>
        <v/>
      </c>
      <c r="DB13" s="64" t="str">
        <f t="shared" si="12"/>
        <v/>
      </c>
      <c r="DC13" s="65" t="str">
        <f t="shared" si="9"/>
        <v/>
      </c>
      <c r="DD13" s="66" t="str">
        <f t="shared" si="9"/>
        <v/>
      </c>
      <c r="DE13" s="64" t="str">
        <f t="shared" si="9"/>
        <v/>
      </c>
      <c r="DF13" s="64" t="str">
        <f t="shared" si="9"/>
        <v/>
      </c>
      <c r="DG13" s="64" t="str">
        <f t="shared" si="3"/>
        <v/>
      </c>
      <c r="DH13" s="65" t="str">
        <f t="shared" si="3"/>
        <v/>
      </c>
    </row>
    <row r="14" spans="1:112" ht="45.75" thickBot="1">
      <c r="A14" s="7"/>
      <c r="B14" s="42" t="s">
        <v>126</v>
      </c>
      <c r="C14" s="43"/>
      <c r="D14" s="67"/>
      <c r="E14" s="68"/>
      <c r="F14" s="69"/>
      <c r="G14" s="69"/>
      <c r="H14" s="69"/>
      <c r="I14" s="70"/>
      <c r="K14" s="71" t="str">
        <f t="shared" si="5"/>
        <v/>
      </c>
      <c r="L14" s="72" t="str">
        <f t="shared" si="6"/>
        <v/>
      </c>
      <c r="O14" s="80"/>
      <c r="P14" s="81"/>
      <c r="Q14" s="178" t="str">
        <f t="array" aca="1" ref="Q14" ca="1">IF(ISERROR(SMALL(IF(IF(INDIRECT("$"&amp;INDEX(Localisation!C:C,MATCH($O$13,Localisation!A:A,0))&amp;"4"&amp;":$"&amp;INDEX(Localisation!C:C,MATCH($O$13,Localisation!A:A,0))&amp;"$64")&lt;&gt;"",TRUE,FALSE),ROW(INDIRECT("$"&amp;INDEX(Localisation!C:C,MATCH($O$13,Localisation!A:A,0))&amp;"4"&amp;":$"&amp;INDEX(Localisation!C:C,MATCH($O$13,Localisation!A:A,0))&amp;"$64"))),ROWS(Q$13:Q14))),"",INDEX($AP$1:$AP$64,SMALL(IF(IF(INDIRECT("$"&amp;INDEX(Localisation!C:C,MATCH($O$13,Localisation!A:A,0))&amp;"4"&amp;":$"&amp;INDEX(Localisation!C:C,MATCH($O$13,Localisation!A:A,0))&amp;"$64")&lt;&gt;"",TRUE,FALSE),ROW(INDIRECT("$"&amp;INDEX(Localisation!C:C,MATCH($O$13,Localisation!A:A,0))&amp;"4"&amp;":$"&amp;INDEX(Localisation!C:C,MATCH($O$13,Localisation!A:A,0))&amp;"$64"))),ROWS(Q$13:Q14))))</f>
        <v/>
      </c>
      <c r="Z14" s="51"/>
      <c r="AB14" s="82" t="s">
        <v>127</v>
      </c>
      <c r="AC14" s="73" t="s">
        <v>128</v>
      </c>
      <c r="AD14" s="83">
        <v>200</v>
      </c>
      <c r="AE14" s="84">
        <v>50</v>
      </c>
      <c r="AF14" s="74">
        <v>5</v>
      </c>
      <c r="AG14" s="75" t="s">
        <v>104</v>
      </c>
      <c r="AH14" s="76" t="s">
        <v>104</v>
      </c>
      <c r="AI14" s="82">
        <v>5</v>
      </c>
      <c r="AJ14" s="85">
        <v>0.15</v>
      </c>
      <c r="AK14" s="75" t="s">
        <v>104</v>
      </c>
      <c r="AL14" s="76" t="s">
        <v>104</v>
      </c>
      <c r="AN14" s="77" t="s">
        <v>57</v>
      </c>
      <c r="AP14" s="78" t="str">
        <f t="shared" si="4"/>
        <v>exemple : 11</v>
      </c>
      <c r="AQ14" s="63" t="str">
        <f t="shared" si="0"/>
        <v/>
      </c>
      <c r="AR14" s="64" t="str">
        <f t="shared" si="0"/>
        <v/>
      </c>
      <c r="AS14" s="64" t="str">
        <f t="shared" si="0"/>
        <v/>
      </c>
      <c r="AT14" s="64" t="str">
        <f t="shared" si="0"/>
        <v/>
      </c>
      <c r="AU14" s="64" t="str">
        <f t="shared" si="0"/>
        <v/>
      </c>
      <c r="AV14" s="64" t="str">
        <f t="shared" si="0"/>
        <v/>
      </c>
      <c r="AW14" s="64" t="str">
        <f t="shared" si="0"/>
        <v/>
      </c>
      <c r="AX14" s="64" t="str">
        <f t="shared" si="0"/>
        <v/>
      </c>
      <c r="AY14" s="64" t="str">
        <f t="shared" si="0"/>
        <v/>
      </c>
      <c r="AZ14" s="64" t="str">
        <f t="shared" si="0"/>
        <v/>
      </c>
      <c r="BA14" s="64" t="str">
        <f t="shared" si="0"/>
        <v/>
      </c>
      <c r="BB14" s="64" t="str">
        <f t="shared" si="0"/>
        <v/>
      </c>
      <c r="BC14" s="64" t="str">
        <f t="shared" si="0"/>
        <v/>
      </c>
      <c r="BD14" s="64" t="str">
        <f t="shared" si="0"/>
        <v/>
      </c>
      <c r="BE14" s="64" t="str">
        <f t="shared" si="0"/>
        <v/>
      </c>
      <c r="BF14" s="64" t="str">
        <f t="shared" si="0"/>
        <v/>
      </c>
      <c r="BG14" s="64" t="str">
        <f t="shared" si="10"/>
        <v/>
      </c>
      <c r="BH14" s="64" t="str">
        <f t="shared" si="10"/>
        <v/>
      </c>
      <c r="BI14" s="64" t="str">
        <f t="shared" si="10"/>
        <v/>
      </c>
      <c r="BJ14" s="64" t="str">
        <f t="shared" si="10"/>
        <v/>
      </c>
      <c r="BK14" s="64" t="str">
        <f t="shared" si="10"/>
        <v/>
      </c>
      <c r="BL14" s="64" t="str">
        <f t="shared" si="10"/>
        <v/>
      </c>
      <c r="BM14" s="64" t="str">
        <f t="shared" si="10"/>
        <v/>
      </c>
      <c r="BN14" s="64" t="str">
        <f t="shared" si="10"/>
        <v/>
      </c>
      <c r="BO14" s="64" t="str">
        <f t="shared" si="10"/>
        <v/>
      </c>
      <c r="BP14" s="64" t="str">
        <f t="shared" si="10"/>
        <v/>
      </c>
      <c r="BQ14" s="64" t="str">
        <f t="shared" si="10"/>
        <v/>
      </c>
      <c r="BR14" s="64" t="str">
        <f t="shared" si="10"/>
        <v/>
      </c>
      <c r="BS14" s="64" t="str">
        <f t="shared" si="10"/>
        <v/>
      </c>
      <c r="BT14" s="64" t="str">
        <f t="shared" si="10"/>
        <v/>
      </c>
      <c r="BU14" s="64" t="str">
        <f t="shared" si="10"/>
        <v/>
      </c>
      <c r="BV14" s="64" t="str">
        <f t="shared" si="10"/>
        <v/>
      </c>
      <c r="BW14" s="64" t="str">
        <f t="shared" si="11"/>
        <v/>
      </c>
      <c r="BX14" s="64" t="str">
        <f t="shared" si="11"/>
        <v/>
      </c>
      <c r="BY14" s="64" t="str">
        <f t="shared" si="11"/>
        <v/>
      </c>
      <c r="BZ14" s="64" t="str">
        <f t="shared" si="11"/>
        <v/>
      </c>
      <c r="CA14" s="65" t="str">
        <f t="shared" si="11"/>
        <v/>
      </c>
      <c r="CB14" s="66" t="str">
        <f t="shared" si="11"/>
        <v/>
      </c>
      <c r="CC14" s="64" t="str">
        <f t="shared" si="11"/>
        <v/>
      </c>
      <c r="CD14" s="64" t="str">
        <f t="shared" si="11"/>
        <v/>
      </c>
      <c r="CE14" s="64" t="str">
        <f t="shared" si="11"/>
        <v/>
      </c>
      <c r="CF14" s="64" t="str">
        <f t="shared" si="11"/>
        <v/>
      </c>
      <c r="CG14" s="64" t="str">
        <f t="shared" si="11"/>
        <v/>
      </c>
      <c r="CH14" s="64" t="str">
        <f t="shared" si="11"/>
        <v/>
      </c>
      <c r="CI14" s="64" t="str">
        <f t="shared" si="11"/>
        <v/>
      </c>
      <c r="CJ14" s="64" t="str">
        <f t="shared" si="11"/>
        <v/>
      </c>
      <c r="CK14" s="64" t="str">
        <f t="shared" si="11"/>
        <v/>
      </c>
      <c r="CL14" s="64" t="str">
        <f t="shared" si="11"/>
        <v/>
      </c>
      <c r="CM14" s="64" t="str">
        <f t="shared" si="12"/>
        <v/>
      </c>
      <c r="CN14" s="64" t="str">
        <f t="shared" si="12"/>
        <v/>
      </c>
      <c r="CO14" s="64" t="str">
        <f t="shared" si="12"/>
        <v/>
      </c>
      <c r="CP14" s="64" t="str">
        <f t="shared" si="12"/>
        <v/>
      </c>
      <c r="CQ14" s="64" t="str">
        <f t="shared" si="12"/>
        <v/>
      </c>
      <c r="CR14" s="64" t="str">
        <f t="shared" si="12"/>
        <v/>
      </c>
      <c r="CS14" s="64" t="str">
        <f t="shared" si="12"/>
        <v/>
      </c>
      <c r="CT14" s="64" t="str">
        <f t="shared" si="12"/>
        <v/>
      </c>
      <c r="CU14" s="64" t="str">
        <f t="shared" si="12"/>
        <v/>
      </c>
      <c r="CV14" s="64" t="str">
        <f t="shared" si="12"/>
        <v/>
      </c>
      <c r="CW14" s="64" t="str">
        <f t="shared" si="12"/>
        <v/>
      </c>
      <c r="CX14" s="64" t="str">
        <f t="shared" si="12"/>
        <v/>
      </c>
      <c r="CY14" s="64" t="str">
        <f t="shared" si="12"/>
        <v/>
      </c>
      <c r="CZ14" s="64" t="str">
        <f t="shared" si="12"/>
        <v/>
      </c>
      <c r="DA14" s="64" t="str">
        <f t="shared" si="12"/>
        <v/>
      </c>
      <c r="DB14" s="64" t="str">
        <f t="shared" si="12"/>
        <v/>
      </c>
      <c r="DC14" s="65" t="str">
        <f t="shared" si="9"/>
        <v/>
      </c>
      <c r="DD14" s="66" t="str">
        <f t="shared" si="9"/>
        <v/>
      </c>
      <c r="DE14" s="64" t="str">
        <f t="shared" si="9"/>
        <v/>
      </c>
      <c r="DF14" s="64" t="str">
        <f t="shared" si="9"/>
        <v/>
      </c>
      <c r="DG14" s="64" t="str">
        <f t="shared" si="3"/>
        <v/>
      </c>
      <c r="DH14" s="65" t="str">
        <f t="shared" si="3"/>
        <v/>
      </c>
    </row>
    <row r="15" spans="1:112" ht="45.75" thickBot="1">
      <c r="A15" s="7"/>
      <c r="B15" s="79" t="s">
        <v>129</v>
      </c>
      <c r="C15" s="43"/>
      <c r="D15" s="67"/>
      <c r="E15" s="68"/>
      <c r="F15" s="69"/>
      <c r="G15" s="69"/>
      <c r="H15" s="69"/>
      <c r="I15" s="70"/>
      <c r="K15" s="71" t="str">
        <f t="shared" si="5"/>
        <v/>
      </c>
      <c r="L15" s="72" t="str">
        <f t="shared" si="6"/>
        <v/>
      </c>
      <c r="O15" s="80"/>
      <c r="P15" s="81"/>
      <c r="Q15" s="178" t="str">
        <f t="array" aca="1" ref="Q15" ca="1">IF(ISERROR(SMALL(IF(IF(INDIRECT("$"&amp;INDEX(Localisation!C:C,MATCH($O$13,Localisation!A:A,0))&amp;"4"&amp;":$"&amp;INDEX(Localisation!C:C,MATCH($O$13,Localisation!A:A,0))&amp;"$64")&lt;&gt;"",TRUE,FALSE),ROW(INDIRECT("$"&amp;INDEX(Localisation!C:C,MATCH($O$13,Localisation!A:A,0))&amp;"4"&amp;":$"&amp;INDEX(Localisation!C:C,MATCH($O$13,Localisation!A:A,0))&amp;"$64"))),ROWS(Q$13:Q15))),"",INDEX($AP$1:$AP$64,SMALL(IF(IF(INDIRECT("$"&amp;INDEX(Localisation!C:C,MATCH($O$13,Localisation!A:A,0))&amp;"4"&amp;":$"&amp;INDEX(Localisation!C:C,MATCH($O$13,Localisation!A:A,0))&amp;"$64")&lt;&gt;"",TRUE,FALSE),ROW(INDIRECT("$"&amp;INDEX(Localisation!C:C,MATCH($O$13,Localisation!A:A,0))&amp;"4"&amp;":$"&amp;INDEX(Localisation!C:C,MATCH($O$13,Localisation!A:A,0))&amp;"$64"))),ROWS(Q$13:Q15))))</f>
        <v/>
      </c>
      <c r="Z15" s="51"/>
      <c r="AB15" s="82" t="s">
        <v>130</v>
      </c>
      <c r="AC15" s="73" t="s">
        <v>131</v>
      </c>
      <c r="AD15" s="83">
        <v>200</v>
      </c>
      <c r="AE15" s="84">
        <v>50</v>
      </c>
      <c r="AF15" s="74">
        <v>1.5</v>
      </c>
      <c r="AG15" s="75" t="s">
        <v>104</v>
      </c>
      <c r="AH15" s="76" t="s">
        <v>104</v>
      </c>
      <c r="AI15" s="82">
        <v>1.5</v>
      </c>
      <c r="AJ15" s="85">
        <v>0.15</v>
      </c>
      <c r="AK15" s="75" t="s">
        <v>104</v>
      </c>
      <c r="AL15" s="76" t="s">
        <v>104</v>
      </c>
      <c r="AN15" s="77" t="s">
        <v>58</v>
      </c>
      <c r="AP15" s="78" t="str">
        <f t="shared" si="4"/>
        <v>exemple : 12</v>
      </c>
      <c r="AQ15" s="63" t="str">
        <f t="shared" si="0"/>
        <v/>
      </c>
      <c r="AR15" s="64" t="str">
        <f t="shared" si="0"/>
        <v/>
      </c>
      <c r="AS15" s="64" t="str">
        <f t="shared" si="0"/>
        <v/>
      </c>
      <c r="AT15" s="64" t="str">
        <f t="shared" si="0"/>
        <v/>
      </c>
      <c r="AU15" s="64" t="str">
        <f t="shared" si="0"/>
        <v/>
      </c>
      <c r="AV15" s="64" t="str">
        <f t="shared" si="0"/>
        <v/>
      </c>
      <c r="AW15" s="64" t="str">
        <f t="shared" si="0"/>
        <v/>
      </c>
      <c r="AX15" s="64" t="str">
        <f t="shared" si="0"/>
        <v/>
      </c>
      <c r="AY15" s="64" t="str">
        <f t="shared" si="0"/>
        <v/>
      </c>
      <c r="AZ15" s="64" t="str">
        <f t="shared" si="0"/>
        <v/>
      </c>
      <c r="BA15" s="64" t="str">
        <f t="shared" si="0"/>
        <v/>
      </c>
      <c r="BB15" s="64" t="str">
        <f t="shared" si="0"/>
        <v/>
      </c>
      <c r="BC15" s="64" t="str">
        <f t="shared" si="0"/>
        <v/>
      </c>
      <c r="BD15" s="64" t="str">
        <f t="shared" si="0"/>
        <v/>
      </c>
      <c r="BE15" s="64" t="str">
        <f t="shared" si="0"/>
        <v/>
      </c>
      <c r="BF15" s="64" t="str">
        <f t="shared" si="0"/>
        <v/>
      </c>
      <c r="BG15" s="64" t="str">
        <f t="shared" si="10"/>
        <v/>
      </c>
      <c r="BH15" s="64" t="str">
        <f t="shared" si="10"/>
        <v/>
      </c>
      <c r="BI15" s="64" t="str">
        <f t="shared" si="10"/>
        <v/>
      </c>
      <c r="BJ15" s="64" t="str">
        <f t="shared" si="10"/>
        <v/>
      </c>
      <c r="BK15" s="64" t="str">
        <f t="shared" si="10"/>
        <v/>
      </c>
      <c r="BL15" s="64" t="str">
        <f t="shared" si="10"/>
        <v/>
      </c>
      <c r="BM15" s="64" t="str">
        <f t="shared" si="10"/>
        <v/>
      </c>
      <c r="BN15" s="64" t="str">
        <f t="shared" si="10"/>
        <v/>
      </c>
      <c r="BO15" s="64" t="str">
        <f t="shared" si="10"/>
        <v/>
      </c>
      <c r="BP15" s="64" t="str">
        <f t="shared" si="10"/>
        <v/>
      </c>
      <c r="BQ15" s="64" t="str">
        <f t="shared" si="10"/>
        <v/>
      </c>
      <c r="BR15" s="64" t="str">
        <f t="shared" si="10"/>
        <v/>
      </c>
      <c r="BS15" s="64" t="str">
        <f t="shared" si="10"/>
        <v/>
      </c>
      <c r="BT15" s="64" t="str">
        <f t="shared" si="10"/>
        <v/>
      </c>
      <c r="BU15" s="64" t="str">
        <f t="shared" si="10"/>
        <v/>
      </c>
      <c r="BV15" s="64" t="str">
        <f t="shared" si="10"/>
        <v/>
      </c>
      <c r="BW15" s="64" t="str">
        <f t="shared" si="11"/>
        <v/>
      </c>
      <c r="BX15" s="64" t="str">
        <f t="shared" si="11"/>
        <v/>
      </c>
      <c r="BY15" s="64" t="str">
        <f t="shared" si="11"/>
        <v/>
      </c>
      <c r="BZ15" s="64" t="str">
        <f t="shared" si="11"/>
        <v/>
      </c>
      <c r="CA15" s="65" t="str">
        <f t="shared" si="11"/>
        <v/>
      </c>
      <c r="CB15" s="66" t="str">
        <f t="shared" si="11"/>
        <v/>
      </c>
      <c r="CC15" s="64" t="str">
        <f t="shared" si="11"/>
        <v/>
      </c>
      <c r="CD15" s="64" t="str">
        <f t="shared" si="11"/>
        <v/>
      </c>
      <c r="CE15" s="64" t="str">
        <f t="shared" si="11"/>
        <v/>
      </c>
      <c r="CF15" s="64" t="str">
        <f t="shared" si="11"/>
        <v/>
      </c>
      <c r="CG15" s="64" t="str">
        <f t="shared" si="11"/>
        <v/>
      </c>
      <c r="CH15" s="64" t="str">
        <f t="shared" si="11"/>
        <v/>
      </c>
      <c r="CI15" s="64" t="str">
        <f t="shared" si="11"/>
        <v/>
      </c>
      <c r="CJ15" s="64" t="str">
        <f t="shared" si="11"/>
        <v/>
      </c>
      <c r="CK15" s="64" t="str">
        <f t="shared" si="11"/>
        <v/>
      </c>
      <c r="CL15" s="64" t="str">
        <f t="shared" si="11"/>
        <v/>
      </c>
      <c r="CM15" s="64" t="str">
        <f t="shared" si="12"/>
        <v/>
      </c>
      <c r="CN15" s="64" t="str">
        <f t="shared" si="12"/>
        <v/>
      </c>
      <c r="CO15" s="64" t="str">
        <f t="shared" si="12"/>
        <v/>
      </c>
      <c r="CP15" s="64" t="str">
        <f t="shared" si="12"/>
        <v/>
      </c>
      <c r="CQ15" s="64" t="str">
        <f t="shared" si="12"/>
        <v/>
      </c>
      <c r="CR15" s="64" t="str">
        <f t="shared" si="12"/>
        <v/>
      </c>
      <c r="CS15" s="64" t="str">
        <f t="shared" si="12"/>
        <v/>
      </c>
      <c r="CT15" s="64" t="str">
        <f t="shared" si="12"/>
        <v/>
      </c>
      <c r="CU15" s="64" t="str">
        <f t="shared" si="12"/>
        <v/>
      </c>
      <c r="CV15" s="64" t="str">
        <f t="shared" si="12"/>
        <v/>
      </c>
      <c r="CW15" s="64" t="str">
        <f t="shared" si="12"/>
        <v/>
      </c>
      <c r="CX15" s="64" t="str">
        <f t="shared" si="12"/>
        <v/>
      </c>
      <c r="CY15" s="64" t="str">
        <f t="shared" si="12"/>
        <v/>
      </c>
      <c r="CZ15" s="64" t="str">
        <f t="shared" si="12"/>
        <v/>
      </c>
      <c r="DA15" s="64" t="str">
        <f t="shared" si="12"/>
        <v/>
      </c>
      <c r="DB15" s="64" t="str">
        <f t="shared" si="12"/>
        <v/>
      </c>
      <c r="DC15" s="65" t="str">
        <f t="shared" si="9"/>
        <v/>
      </c>
      <c r="DD15" s="66" t="str">
        <f t="shared" si="9"/>
        <v/>
      </c>
      <c r="DE15" s="64" t="str">
        <f t="shared" si="9"/>
        <v/>
      </c>
      <c r="DF15" s="64" t="str">
        <f t="shared" si="9"/>
        <v/>
      </c>
      <c r="DG15" s="64" t="str">
        <f t="shared" si="3"/>
        <v/>
      </c>
      <c r="DH15" s="65" t="str">
        <f t="shared" si="3"/>
        <v/>
      </c>
    </row>
    <row r="16" spans="1:112" ht="30.75" thickBot="1">
      <c r="A16" s="7"/>
      <c r="B16" s="42" t="s">
        <v>132</v>
      </c>
      <c r="C16" s="43"/>
      <c r="D16" s="67"/>
      <c r="E16" s="68"/>
      <c r="F16" s="69"/>
      <c r="G16" s="69"/>
      <c r="H16" s="69"/>
      <c r="I16" s="70"/>
      <c r="K16" s="71" t="str">
        <f t="shared" si="5"/>
        <v/>
      </c>
      <c r="L16" s="72" t="str">
        <f t="shared" si="6"/>
        <v/>
      </c>
      <c r="O16" s="80"/>
      <c r="P16" s="81"/>
      <c r="Q16" s="178" t="str">
        <f t="array" aca="1" ref="Q16" ca="1">IF(ISERROR(SMALL(IF(IF(INDIRECT("$"&amp;INDEX(Localisation!C:C,MATCH($O$13,Localisation!A:A,0))&amp;"4"&amp;":$"&amp;INDEX(Localisation!C:C,MATCH($O$13,Localisation!A:A,0))&amp;"$64")&lt;&gt;"",TRUE,FALSE),ROW(INDIRECT("$"&amp;INDEX(Localisation!C:C,MATCH($O$13,Localisation!A:A,0))&amp;"4"&amp;":$"&amp;INDEX(Localisation!C:C,MATCH($O$13,Localisation!A:A,0))&amp;"$64"))),ROWS(Q$13:Q16))),"",INDEX($AP$1:$AP$64,SMALL(IF(IF(INDIRECT("$"&amp;INDEX(Localisation!C:C,MATCH($O$13,Localisation!A:A,0))&amp;"4"&amp;":$"&amp;INDEX(Localisation!C:C,MATCH($O$13,Localisation!A:A,0))&amp;"$64")&lt;&gt;"",TRUE,FALSE),ROW(INDIRECT("$"&amp;INDEX(Localisation!C:C,MATCH($O$13,Localisation!A:A,0))&amp;"4"&amp;":$"&amp;INDEX(Localisation!C:C,MATCH($O$13,Localisation!A:A,0))&amp;"$64"))),ROWS(Q$13:Q16))))</f>
        <v/>
      </c>
      <c r="Z16" s="51"/>
      <c r="AB16" s="82">
        <v>4728</v>
      </c>
      <c r="AC16" s="73" t="s">
        <v>133</v>
      </c>
      <c r="AD16" s="83">
        <v>1</v>
      </c>
      <c r="AE16" s="84">
        <v>0.2</v>
      </c>
      <c r="AF16" s="74">
        <v>0.2</v>
      </c>
      <c r="AG16" s="75" t="s">
        <v>104</v>
      </c>
      <c r="AH16" s="76" t="s">
        <v>104</v>
      </c>
      <c r="AI16" s="82" t="s">
        <v>104</v>
      </c>
      <c r="AJ16" s="85" t="s">
        <v>104</v>
      </c>
      <c r="AK16" s="75">
        <v>0.2</v>
      </c>
      <c r="AL16" s="76">
        <v>0.01</v>
      </c>
      <c r="AN16" s="77" t="s">
        <v>59</v>
      </c>
      <c r="AP16" s="78" t="str">
        <f t="shared" si="4"/>
        <v>exemple : 13</v>
      </c>
      <c r="AQ16" s="63" t="str">
        <f t="shared" si="0"/>
        <v/>
      </c>
      <c r="AR16" s="64" t="str">
        <f t="shared" si="0"/>
        <v/>
      </c>
      <c r="AS16" s="64" t="str">
        <f t="shared" si="0"/>
        <v/>
      </c>
      <c r="AT16" s="64" t="str">
        <f t="shared" si="0"/>
        <v/>
      </c>
      <c r="AU16" s="64" t="str">
        <f t="shared" si="0"/>
        <v/>
      </c>
      <c r="AV16" s="64" t="str">
        <f t="shared" si="0"/>
        <v/>
      </c>
      <c r="AW16" s="64" t="str">
        <f t="shared" si="0"/>
        <v/>
      </c>
      <c r="AX16" s="64" t="str">
        <f t="shared" si="0"/>
        <v/>
      </c>
      <c r="AY16" s="64" t="str">
        <f t="shared" si="0"/>
        <v/>
      </c>
      <c r="AZ16" s="64" t="str">
        <f t="shared" si="0"/>
        <v/>
      </c>
      <c r="BA16" s="64" t="str">
        <f t="shared" si="0"/>
        <v/>
      </c>
      <c r="BB16" s="64" t="str">
        <f t="shared" si="0"/>
        <v/>
      </c>
      <c r="BC16" s="64" t="str">
        <f t="shared" si="0"/>
        <v/>
      </c>
      <c r="BD16" s="64" t="str">
        <f t="shared" si="0"/>
        <v/>
      </c>
      <c r="BE16" s="64" t="str">
        <f t="shared" si="0"/>
        <v/>
      </c>
      <c r="BF16" s="64" t="str">
        <f t="shared" si="0"/>
        <v/>
      </c>
      <c r="BG16" s="64" t="str">
        <f t="shared" si="10"/>
        <v/>
      </c>
      <c r="BH16" s="64" t="str">
        <f t="shared" si="10"/>
        <v/>
      </c>
      <c r="BI16" s="64" t="str">
        <f t="shared" si="10"/>
        <v/>
      </c>
      <c r="BJ16" s="64" t="str">
        <f t="shared" si="10"/>
        <v/>
      </c>
      <c r="BK16" s="64" t="str">
        <f t="shared" si="10"/>
        <v/>
      </c>
      <c r="BL16" s="64" t="str">
        <f t="shared" si="10"/>
        <v/>
      </c>
      <c r="BM16" s="64" t="str">
        <f t="shared" si="10"/>
        <v/>
      </c>
      <c r="BN16" s="64" t="str">
        <f t="shared" si="10"/>
        <v/>
      </c>
      <c r="BO16" s="64" t="str">
        <f t="shared" si="10"/>
        <v/>
      </c>
      <c r="BP16" s="64" t="str">
        <f t="shared" si="10"/>
        <v/>
      </c>
      <c r="BQ16" s="64" t="str">
        <f t="shared" si="10"/>
        <v/>
      </c>
      <c r="BR16" s="64" t="str">
        <f t="shared" si="10"/>
        <v/>
      </c>
      <c r="BS16" s="64" t="str">
        <f t="shared" si="10"/>
        <v/>
      </c>
      <c r="BT16" s="64" t="str">
        <f t="shared" si="10"/>
        <v/>
      </c>
      <c r="BU16" s="64" t="str">
        <f t="shared" si="10"/>
        <v/>
      </c>
      <c r="BV16" s="64" t="str">
        <f t="shared" si="10"/>
        <v/>
      </c>
      <c r="BW16" s="64" t="str">
        <f t="shared" si="11"/>
        <v/>
      </c>
      <c r="BX16" s="64" t="str">
        <f t="shared" si="11"/>
        <v/>
      </c>
      <c r="BY16" s="64" t="str">
        <f t="shared" si="11"/>
        <v/>
      </c>
      <c r="BZ16" s="64" t="str">
        <f t="shared" si="11"/>
        <v/>
      </c>
      <c r="CA16" s="65" t="str">
        <f t="shared" si="11"/>
        <v/>
      </c>
      <c r="CB16" s="66" t="str">
        <f t="shared" si="11"/>
        <v/>
      </c>
      <c r="CC16" s="64" t="str">
        <f t="shared" si="11"/>
        <v/>
      </c>
      <c r="CD16" s="64" t="str">
        <f t="shared" si="11"/>
        <v/>
      </c>
      <c r="CE16" s="64" t="str">
        <f t="shared" si="11"/>
        <v/>
      </c>
      <c r="CF16" s="64" t="str">
        <f t="shared" si="11"/>
        <v/>
      </c>
      <c r="CG16" s="64" t="str">
        <f t="shared" si="11"/>
        <v/>
      </c>
      <c r="CH16" s="64" t="str">
        <f t="shared" si="11"/>
        <v/>
      </c>
      <c r="CI16" s="64" t="str">
        <f t="shared" si="11"/>
        <v/>
      </c>
      <c r="CJ16" s="64" t="str">
        <f t="shared" si="11"/>
        <v/>
      </c>
      <c r="CK16" s="64" t="str">
        <f t="shared" si="11"/>
        <v/>
      </c>
      <c r="CL16" s="64" t="str">
        <f t="shared" si="11"/>
        <v/>
      </c>
      <c r="CM16" s="64" t="str">
        <f t="shared" si="12"/>
        <v/>
      </c>
      <c r="CN16" s="64" t="str">
        <f t="shared" si="12"/>
        <v/>
      </c>
      <c r="CO16" s="64" t="str">
        <f t="shared" si="12"/>
        <v/>
      </c>
      <c r="CP16" s="64" t="str">
        <f t="shared" si="12"/>
        <v/>
      </c>
      <c r="CQ16" s="64" t="str">
        <f t="shared" si="12"/>
        <v/>
      </c>
      <c r="CR16" s="64" t="str">
        <f t="shared" si="12"/>
        <v/>
      </c>
      <c r="CS16" s="64" t="str">
        <f t="shared" si="12"/>
        <v/>
      </c>
      <c r="CT16" s="64" t="str">
        <f t="shared" si="12"/>
        <v/>
      </c>
      <c r="CU16" s="64" t="str">
        <f t="shared" si="12"/>
        <v/>
      </c>
      <c r="CV16" s="64" t="str">
        <f t="shared" si="12"/>
        <v/>
      </c>
      <c r="CW16" s="64" t="str">
        <f t="shared" si="12"/>
        <v/>
      </c>
      <c r="CX16" s="64" t="str">
        <f t="shared" si="12"/>
        <v/>
      </c>
      <c r="CY16" s="64" t="str">
        <f t="shared" si="12"/>
        <v/>
      </c>
      <c r="CZ16" s="64" t="str">
        <f t="shared" si="12"/>
        <v/>
      </c>
      <c r="DA16" s="64" t="str">
        <f t="shared" si="12"/>
        <v/>
      </c>
      <c r="DB16" s="64" t="str">
        <f t="shared" si="12"/>
        <v/>
      </c>
      <c r="DC16" s="65" t="str">
        <f t="shared" si="9"/>
        <v/>
      </c>
      <c r="DD16" s="66" t="str">
        <f t="shared" si="9"/>
        <v/>
      </c>
      <c r="DE16" s="64" t="str">
        <f t="shared" si="9"/>
        <v/>
      </c>
      <c r="DF16" s="64" t="str">
        <f t="shared" si="9"/>
        <v/>
      </c>
      <c r="DG16" s="64" t="str">
        <f t="shared" si="3"/>
        <v/>
      </c>
      <c r="DH16" s="65" t="str">
        <f t="shared" si="3"/>
        <v/>
      </c>
    </row>
    <row r="17" spans="1:112" ht="60.75" thickBot="1">
      <c r="A17" s="7"/>
      <c r="B17" s="42" t="s">
        <v>134</v>
      </c>
      <c r="C17" s="43"/>
      <c r="D17" s="67"/>
      <c r="E17" s="68"/>
      <c r="F17" s="69"/>
      <c r="G17" s="69"/>
      <c r="H17" s="69"/>
      <c r="I17" s="70"/>
      <c r="K17" s="71" t="str">
        <f t="shared" si="5"/>
        <v/>
      </c>
      <c r="L17" s="72" t="str">
        <f t="shared" si="6"/>
        <v/>
      </c>
      <c r="O17" s="80"/>
      <c r="P17" s="81"/>
      <c r="Q17" s="178" t="str">
        <f t="array" aca="1" ref="Q17" ca="1">IF(ISERROR(SMALL(IF(IF(INDIRECT("$"&amp;INDEX(Localisation!C:C,MATCH($O$13,Localisation!A:A,0))&amp;"4"&amp;":$"&amp;INDEX(Localisation!C:C,MATCH($O$13,Localisation!A:A,0))&amp;"$64")&lt;&gt;"",TRUE,FALSE),ROW(INDIRECT("$"&amp;INDEX(Localisation!C:C,MATCH($O$13,Localisation!A:A,0))&amp;"4"&amp;":$"&amp;INDEX(Localisation!C:C,MATCH($O$13,Localisation!A:A,0))&amp;"$64"))),ROWS(Q$13:Q17))),"",INDEX($AP$1:$AP$64,SMALL(IF(IF(INDIRECT("$"&amp;INDEX(Localisation!C:C,MATCH($O$13,Localisation!A:A,0))&amp;"4"&amp;":$"&amp;INDEX(Localisation!C:C,MATCH($O$13,Localisation!A:A,0))&amp;"$64")&lt;&gt;"",TRUE,FALSE),ROW(INDIRECT("$"&amp;INDEX(Localisation!C:C,MATCH($O$13,Localisation!A:A,0))&amp;"4"&amp;":$"&amp;INDEX(Localisation!C:C,MATCH($O$13,Localisation!A:A,0))&amp;"$64"))),ROWS(Q$13:Q17))))</f>
        <v/>
      </c>
      <c r="Z17" s="51"/>
      <c r="AB17" s="82" t="s">
        <v>135</v>
      </c>
      <c r="AC17" s="73" t="s">
        <v>136</v>
      </c>
      <c r="AD17" s="83">
        <v>50000</v>
      </c>
      <c r="AE17" s="84">
        <v>5000</v>
      </c>
      <c r="AF17" s="74" t="s">
        <v>137</v>
      </c>
      <c r="AG17" s="75" t="s">
        <v>104</v>
      </c>
      <c r="AH17" s="76" t="s">
        <v>104</v>
      </c>
      <c r="AI17" s="82" t="s">
        <v>138</v>
      </c>
      <c r="AJ17" s="85" t="s">
        <v>138</v>
      </c>
      <c r="AK17" s="75" t="s">
        <v>104</v>
      </c>
      <c r="AL17" s="76" t="s">
        <v>104</v>
      </c>
      <c r="AN17" s="77" t="s">
        <v>60</v>
      </c>
      <c r="AP17" s="78" t="str">
        <f t="shared" si="4"/>
        <v>exemple : 14</v>
      </c>
      <c r="AQ17" s="63" t="str">
        <f t="shared" si="0"/>
        <v/>
      </c>
      <c r="AR17" s="64" t="str">
        <f t="shared" si="0"/>
        <v/>
      </c>
      <c r="AS17" s="64" t="str">
        <f t="shared" si="0"/>
        <v/>
      </c>
      <c r="AT17" s="64" t="str">
        <f t="shared" si="0"/>
        <v/>
      </c>
      <c r="AU17" s="64" t="str">
        <f t="shared" si="0"/>
        <v/>
      </c>
      <c r="AV17" s="64" t="str">
        <f t="shared" si="0"/>
        <v/>
      </c>
      <c r="AW17" s="64" t="str">
        <f t="shared" si="0"/>
        <v/>
      </c>
      <c r="AX17" s="64" t="str">
        <f t="shared" si="0"/>
        <v/>
      </c>
      <c r="AY17" s="64" t="str">
        <f t="shared" si="0"/>
        <v/>
      </c>
      <c r="AZ17" s="64" t="str">
        <f t="shared" si="0"/>
        <v/>
      </c>
      <c r="BA17" s="64" t="str">
        <f t="shared" si="0"/>
        <v/>
      </c>
      <c r="BB17" s="64" t="str">
        <f t="shared" si="0"/>
        <v/>
      </c>
      <c r="BC17" s="64" t="str">
        <f t="shared" si="0"/>
        <v/>
      </c>
      <c r="BD17" s="64" t="str">
        <f t="shared" si="0"/>
        <v/>
      </c>
      <c r="BE17" s="64" t="str">
        <f t="shared" si="0"/>
        <v/>
      </c>
      <c r="BF17" s="64" t="str">
        <f t="shared" si="0"/>
        <v/>
      </c>
      <c r="BG17" s="64" t="str">
        <f t="shared" si="10"/>
        <v/>
      </c>
      <c r="BH17" s="64" t="str">
        <f t="shared" si="10"/>
        <v/>
      </c>
      <c r="BI17" s="64" t="str">
        <f t="shared" si="10"/>
        <v/>
      </c>
      <c r="BJ17" s="64" t="str">
        <f t="shared" si="10"/>
        <v/>
      </c>
      <c r="BK17" s="64" t="str">
        <f t="shared" si="10"/>
        <v/>
      </c>
      <c r="BL17" s="64" t="str">
        <f t="shared" si="10"/>
        <v/>
      </c>
      <c r="BM17" s="64" t="str">
        <f t="shared" si="10"/>
        <v/>
      </c>
      <c r="BN17" s="64" t="str">
        <f t="shared" si="10"/>
        <v/>
      </c>
      <c r="BO17" s="64" t="str">
        <f t="shared" si="10"/>
        <v/>
      </c>
      <c r="BP17" s="64" t="str">
        <f t="shared" si="10"/>
        <v/>
      </c>
      <c r="BQ17" s="64" t="str">
        <f t="shared" si="10"/>
        <v/>
      </c>
      <c r="BR17" s="64" t="str">
        <f t="shared" si="10"/>
        <v/>
      </c>
      <c r="BS17" s="64" t="str">
        <f t="shared" si="10"/>
        <v/>
      </c>
      <c r="BT17" s="64" t="str">
        <f t="shared" si="10"/>
        <v/>
      </c>
      <c r="BU17" s="64" t="str">
        <f t="shared" si="10"/>
        <v/>
      </c>
      <c r="BV17" s="64" t="str">
        <f t="shared" si="10"/>
        <v/>
      </c>
      <c r="BW17" s="64" t="str">
        <f t="shared" si="11"/>
        <v/>
      </c>
      <c r="BX17" s="64" t="str">
        <f t="shared" si="11"/>
        <v/>
      </c>
      <c r="BY17" s="64" t="str">
        <f t="shared" si="11"/>
        <v/>
      </c>
      <c r="BZ17" s="64" t="str">
        <f t="shared" si="11"/>
        <v/>
      </c>
      <c r="CA17" s="65" t="str">
        <f t="shared" si="11"/>
        <v/>
      </c>
      <c r="CB17" s="66" t="str">
        <f t="shared" si="11"/>
        <v/>
      </c>
      <c r="CC17" s="64" t="str">
        <f t="shared" si="11"/>
        <v/>
      </c>
      <c r="CD17" s="64" t="str">
        <f t="shared" si="11"/>
        <v/>
      </c>
      <c r="CE17" s="64" t="str">
        <f t="shared" si="11"/>
        <v/>
      </c>
      <c r="CF17" s="64" t="str">
        <f t="shared" si="11"/>
        <v/>
      </c>
      <c r="CG17" s="64" t="str">
        <f t="shared" si="11"/>
        <v/>
      </c>
      <c r="CH17" s="64" t="str">
        <f t="shared" si="11"/>
        <v/>
      </c>
      <c r="CI17" s="64" t="str">
        <f t="shared" si="11"/>
        <v/>
      </c>
      <c r="CJ17" s="64" t="str">
        <f t="shared" si="11"/>
        <v/>
      </c>
      <c r="CK17" s="64" t="str">
        <f t="shared" si="11"/>
        <v/>
      </c>
      <c r="CL17" s="64" t="str">
        <f t="shared" si="11"/>
        <v/>
      </c>
      <c r="CM17" s="64" t="str">
        <f t="shared" si="12"/>
        <v/>
      </c>
      <c r="CN17" s="64" t="str">
        <f t="shared" si="12"/>
        <v/>
      </c>
      <c r="CO17" s="64" t="str">
        <f t="shared" si="12"/>
        <v/>
      </c>
      <c r="CP17" s="64" t="str">
        <f t="shared" si="12"/>
        <v/>
      </c>
      <c r="CQ17" s="64" t="str">
        <f t="shared" si="12"/>
        <v/>
      </c>
      <c r="CR17" s="64" t="str">
        <f t="shared" si="12"/>
        <v/>
      </c>
      <c r="CS17" s="64" t="str">
        <f t="shared" si="12"/>
        <v/>
      </c>
      <c r="CT17" s="64" t="str">
        <f t="shared" si="12"/>
        <v/>
      </c>
      <c r="CU17" s="64" t="str">
        <f t="shared" si="12"/>
        <v/>
      </c>
      <c r="CV17" s="64" t="str">
        <f t="shared" si="12"/>
        <v/>
      </c>
      <c r="CW17" s="64" t="str">
        <f t="shared" si="12"/>
        <v/>
      </c>
      <c r="CX17" s="64" t="str">
        <f t="shared" si="12"/>
        <v/>
      </c>
      <c r="CY17" s="64" t="str">
        <f t="shared" si="12"/>
        <v/>
      </c>
      <c r="CZ17" s="64" t="str">
        <f t="shared" si="12"/>
        <v/>
      </c>
      <c r="DA17" s="64" t="str">
        <f t="shared" si="12"/>
        <v/>
      </c>
      <c r="DB17" s="64" t="str">
        <f t="shared" si="12"/>
        <v/>
      </c>
      <c r="DC17" s="65" t="str">
        <f t="shared" si="9"/>
        <v/>
      </c>
      <c r="DD17" s="66" t="str">
        <f t="shared" si="9"/>
        <v/>
      </c>
      <c r="DE17" s="64" t="str">
        <f t="shared" si="9"/>
        <v/>
      </c>
      <c r="DF17" s="64" t="str">
        <f t="shared" si="9"/>
        <v/>
      </c>
      <c r="DG17" s="64" t="str">
        <f t="shared" si="3"/>
        <v/>
      </c>
      <c r="DH17" s="65" t="str">
        <f t="shared" si="3"/>
        <v/>
      </c>
    </row>
    <row r="18" spans="1:112" ht="45.75" thickBot="1">
      <c r="A18" s="7"/>
      <c r="B18" s="79" t="s">
        <v>139</v>
      </c>
      <c r="C18" s="43"/>
      <c r="D18" s="67"/>
      <c r="E18" s="68"/>
      <c r="F18" s="69"/>
      <c r="G18" s="69"/>
      <c r="H18" s="69"/>
      <c r="I18" s="70"/>
      <c r="K18" s="71" t="str">
        <f t="shared" si="5"/>
        <v/>
      </c>
      <c r="L18" s="72" t="str">
        <f t="shared" si="6"/>
        <v/>
      </c>
      <c r="O18" s="80"/>
      <c r="P18" s="81"/>
      <c r="Q18" s="178" t="str">
        <f t="array" aca="1" ref="Q18" ca="1">IF(ISERROR(SMALL(IF(IF(INDIRECT("$"&amp;INDEX(Localisation!C:C,MATCH($O$13,Localisation!A:A,0))&amp;"4"&amp;":$"&amp;INDEX(Localisation!C:C,MATCH($O$13,Localisation!A:A,0))&amp;"$64")&lt;&gt;"",TRUE,FALSE),ROW(INDIRECT("$"&amp;INDEX(Localisation!C:C,MATCH($O$13,Localisation!A:A,0))&amp;"4"&amp;":$"&amp;INDEX(Localisation!C:C,MATCH($O$13,Localisation!A:A,0))&amp;"$64"))),ROWS(Q$13:Q18))),"",INDEX($AP$1:$AP$64,SMALL(IF(IF(INDIRECT("$"&amp;INDEX(Localisation!C:C,MATCH($O$13,Localisation!A:A,0))&amp;"4"&amp;":$"&amp;INDEX(Localisation!C:C,MATCH($O$13,Localisation!A:A,0))&amp;"$64")&lt;&gt;"",TRUE,FALSE),ROW(INDIRECT("$"&amp;INDEX(Localisation!C:C,MATCH($O$13,Localisation!A:A,0))&amp;"4"&amp;":$"&amp;INDEX(Localisation!C:C,MATCH($O$13,Localisation!A:A,0))&amp;"$64"))),ROWS(Q$13:Q18))))</f>
        <v/>
      </c>
      <c r="Z18" s="51"/>
      <c r="AB18" s="82">
        <v>4739</v>
      </c>
      <c r="AC18" s="73" t="s">
        <v>140</v>
      </c>
      <c r="AD18" s="83">
        <v>200</v>
      </c>
      <c r="AE18" s="84">
        <v>50</v>
      </c>
      <c r="AF18" s="74">
        <v>50</v>
      </c>
      <c r="AG18" s="75" t="s">
        <v>104</v>
      </c>
      <c r="AH18" s="76" t="s">
        <v>104</v>
      </c>
      <c r="AI18" s="82">
        <v>50</v>
      </c>
      <c r="AJ18" s="85">
        <v>5</v>
      </c>
      <c r="AK18" s="75" t="s">
        <v>104</v>
      </c>
      <c r="AL18" s="76" t="s">
        <v>104</v>
      </c>
      <c r="AN18" s="77" t="s">
        <v>61</v>
      </c>
      <c r="AP18" s="78" t="str">
        <f t="shared" si="4"/>
        <v>exemple : 15</v>
      </c>
      <c r="AQ18" s="63" t="str">
        <f t="shared" si="0"/>
        <v/>
      </c>
      <c r="AR18" s="64" t="str">
        <f t="shared" si="0"/>
        <v/>
      </c>
      <c r="AS18" s="64" t="str">
        <f t="shared" si="0"/>
        <v/>
      </c>
      <c r="AT18" s="64" t="str">
        <f t="shared" si="0"/>
        <v/>
      </c>
      <c r="AU18" s="64" t="str">
        <f t="shared" si="0"/>
        <v/>
      </c>
      <c r="AV18" s="64" t="str">
        <f t="shared" si="0"/>
        <v/>
      </c>
      <c r="AW18" s="64" t="str">
        <f t="shared" si="0"/>
        <v/>
      </c>
      <c r="AX18" s="64" t="str">
        <f t="shared" si="0"/>
        <v/>
      </c>
      <c r="AY18" s="64" t="str">
        <f t="shared" si="0"/>
        <v/>
      </c>
      <c r="AZ18" s="64" t="str">
        <f t="shared" si="0"/>
        <v/>
      </c>
      <c r="BA18" s="64" t="str">
        <f t="shared" si="0"/>
        <v/>
      </c>
      <c r="BB18" s="64" t="str">
        <f t="shared" si="0"/>
        <v/>
      </c>
      <c r="BC18" s="64" t="str">
        <f t="shared" si="0"/>
        <v/>
      </c>
      <c r="BD18" s="64" t="str">
        <f t="shared" si="0"/>
        <v/>
      </c>
      <c r="BE18" s="64" t="str">
        <f t="shared" si="0"/>
        <v/>
      </c>
      <c r="BF18" s="64" t="str">
        <f t="shared" si="0"/>
        <v/>
      </c>
      <c r="BG18" s="64" t="str">
        <f t="shared" si="10"/>
        <v/>
      </c>
      <c r="BH18" s="64" t="str">
        <f t="shared" si="10"/>
        <v/>
      </c>
      <c r="BI18" s="64" t="str">
        <f t="shared" si="10"/>
        <v/>
      </c>
      <c r="BJ18" s="64" t="str">
        <f t="shared" si="10"/>
        <v/>
      </c>
      <c r="BK18" s="64" t="str">
        <f t="shared" si="10"/>
        <v/>
      </c>
      <c r="BL18" s="64" t="str">
        <f t="shared" si="10"/>
        <v/>
      </c>
      <c r="BM18" s="64" t="str">
        <f t="shared" si="10"/>
        <v/>
      </c>
      <c r="BN18" s="64" t="str">
        <f t="shared" si="10"/>
        <v/>
      </c>
      <c r="BO18" s="64" t="str">
        <f t="shared" si="10"/>
        <v/>
      </c>
      <c r="BP18" s="64" t="str">
        <f t="shared" si="10"/>
        <v/>
      </c>
      <c r="BQ18" s="64" t="str">
        <f t="shared" si="10"/>
        <v/>
      </c>
      <c r="BR18" s="64" t="str">
        <f t="shared" si="10"/>
        <v/>
      </c>
      <c r="BS18" s="64" t="str">
        <f t="shared" si="10"/>
        <v/>
      </c>
      <c r="BT18" s="64" t="str">
        <f t="shared" si="10"/>
        <v/>
      </c>
      <c r="BU18" s="64" t="str">
        <f t="shared" si="10"/>
        <v/>
      </c>
      <c r="BV18" s="64" t="str">
        <f t="shared" si="10"/>
        <v/>
      </c>
      <c r="BW18" s="64" t="str">
        <f t="shared" si="11"/>
        <v/>
      </c>
      <c r="BX18" s="64" t="str">
        <f t="shared" si="11"/>
        <v/>
      </c>
      <c r="BY18" s="64" t="str">
        <f t="shared" si="11"/>
        <v/>
      </c>
      <c r="BZ18" s="64" t="str">
        <f t="shared" si="11"/>
        <v/>
      </c>
      <c r="CA18" s="65" t="str">
        <f t="shared" si="11"/>
        <v/>
      </c>
      <c r="CB18" s="66" t="str">
        <f t="shared" si="11"/>
        <v/>
      </c>
      <c r="CC18" s="64" t="str">
        <f t="shared" si="11"/>
        <v/>
      </c>
      <c r="CD18" s="64" t="str">
        <f t="shared" si="11"/>
        <v/>
      </c>
      <c r="CE18" s="64" t="str">
        <f t="shared" si="11"/>
        <v/>
      </c>
      <c r="CF18" s="64" t="str">
        <f t="shared" si="11"/>
        <v/>
      </c>
      <c r="CG18" s="64" t="str">
        <f t="shared" si="11"/>
        <v/>
      </c>
      <c r="CH18" s="64" t="str">
        <f t="shared" si="11"/>
        <v/>
      </c>
      <c r="CI18" s="64" t="str">
        <f t="shared" si="11"/>
        <v/>
      </c>
      <c r="CJ18" s="64" t="str">
        <f t="shared" si="11"/>
        <v/>
      </c>
      <c r="CK18" s="64" t="str">
        <f t="shared" si="11"/>
        <v/>
      </c>
      <c r="CL18" s="64" t="str">
        <f t="shared" si="11"/>
        <v/>
      </c>
      <c r="CM18" s="64" t="str">
        <f t="shared" si="12"/>
        <v/>
      </c>
      <c r="CN18" s="64" t="str">
        <f t="shared" si="12"/>
        <v/>
      </c>
      <c r="CO18" s="64" t="str">
        <f t="shared" si="12"/>
        <v/>
      </c>
      <c r="CP18" s="64" t="str">
        <f t="shared" si="12"/>
        <v/>
      </c>
      <c r="CQ18" s="64" t="str">
        <f t="shared" si="12"/>
        <v/>
      </c>
      <c r="CR18" s="64" t="str">
        <f t="shared" si="12"/>
        <v/>
      </c>
      <c r="CS18" s="64" t="str">
        <f t="shared" si="12"/>
        <v/>
      </c>
      <c r="CT18" s="64" t="str">
        <f t="shared" si="12"/>
        <v/>
      </c>
      <c r="CU18" s="64" t="str">
        <f t="shared" si="12"/>
        <v/>
      </c>
      <c r="CV18" s="64" t="str">
        <f t="shared" si="12"/>
        <v/>
      </c>
      <c r="CW18" s="64" t="str">
        <f t="shared" si="12"/>
        <v/>
      </c>
      <c r="CX18" s="64" t="str">
        <f t="shared" si="12"/>
        <v/>
      </c>
      <c r="CY18" s="64" t="str">
        <f t="shared" si="12"/>
        <v/>
      </c>
      <c r="CZ18" s="64" t="str">
        <f t="shared" si="12"/>
        <v/>
      </c>
      <c r="DA18" s="64" t="str">
        <f t="shared" si="12"/>
        <v/>
      </c>
      <c r="DB18" s="64" t="str">
        <f t="shared" si="12"/>
        <v/>
      </c>
      <c r="DC18" s="65" t="str">
        <f t="shared" si="9"/>
        <v/>
      </c>
      <c r="DD18" s="66" t="str">
        <f t="shared" si="9"/>
        <v/>
      </c>
      <c r="DE18" s="64" t="str">
        <f t="shared" si="9"/>
        <v/>
      </c>
      <c r="DF18" s="64" t="str">
        <f t="shared" si="9"/>
        <v/>
      </c>
      <c r="DG18" s="64" t="str">
        <f t="shared" si="3"/>
        <v/>
      </c>
      <c r="DH18" s="65" t="str">
        <f t="shared" si="3"/>
        <v/>
      </c>
    </row>
    <row r="19" spans="1:112" ht="15.75" thickBot="1">
      <c r="A19" s="7"/>
      <c r="B19" s="42" t="s">
        <v>141</v>
      </c>
      <c r="C19" s="43"/>
      <c r="D19" s="67"/>
      <c r="E19" s="68"/>
      <c r="F19" s="69"/>
      <c r="G19" s="69"/>
      <c r="H19" s="69"/>
      <c r="I19" s="70"/>
      <c r="K19" s="71" t="str">
        <f t="shared" si="5"/>
        <v/>
      </c>
      <c r="L19" s="72" t="str">
        <f t="shared" si="6"/>
        <v/>
      </c>
      <c r="O19" s="80"/>
      <c r="P19" s="81"/>
      <c r="Q19" s="178" t="str">
        <f t="array" aca="1" ref="Q19" ca="1">IF(ISERROR(SMALL(IF(IF(INDIRECT("$"&amp;INDEX(Localisation!C:C,MATCH($O$13,Localisation!A:A,0))&amp;"4"&amp;":$"&amp;INDEX(Localisation!C:C,MATCH($O$13,Localisation!A:A,0))&amp;"$64")&lt;&gt;"",TRUE,FALSE),ROW(INDIRECT("$"&amp;INDEX(Localisation!C:C,MATCH($O$13,Localisation!A:A,0))&amp;"4"&amp;":$"&amp;INDEX(Localisation!C:C,MATCH($O$13,Localisation!A:A,0))&amp;"$64"))),ROWS(Q$13:Q19))),"",INDEX($AP$1:$AP$64,SMALL(IF(IF(INDIRECT("$"&amp;INDEX(Localisation!C:C,MATCH($O$13,Localisation!A:A,0))&amp;"4"&amp;":$"&amp;INDEX(Localisation!C:C,MATCH($O$13,Localisation!A:A,0))&amp;"$64")&lt;&gt;"",TRUE,FALSE),ROW(INDIRECT("$"&amp;INDEX(Localisation!C:C,MATCH($O$13,Localisation!A:A,0))&amp;"4"&amp;":$"&amp;INDEX(Localisation!C:C,MATCH($O$13,Localisation!A:A,0))&amp;"$64"))),ROWS(Q$13:Q19))))</f>
        <v/>
      </c>
      <c r="Z19" s="51"/>
      <c r="AB19" s="82">
        <v>4709</v>
      </c>
      <c r="AC19" s="73" t="s">
        <v>106</v>
      </c>
      <c r="AD19" s="83">
        <v>100</v>
      </c>
      <c r="AE19" s="84">
        <v>20</v>
      </c>
      <c r="AF19" s="74">
        <v>20</v>
      </c>
      <c r="AG19" s="75" t="s">
        <v>104</v>
      </c>
      <c r="AH19" s="76" t="s">
        <v>104</v>
      </c>
      <c r="AI19" s="82" t="s">
        <v>104</v>
      </c>
      <c r="AJ19" s="85" t="s">
        <v>104</v>
      </c>
      <c r="AK19" s="75">
        <v>20</v>
      </c>
      <c r="AL19" s="76">
        <v>2</v>
      </c>
      <c r="AN19" s="77" t="s">
        <v>62</v>
      </c>
      <c r="AP19" s="78" t="str">
        <f t="shared" si="4"/>
        <v>exemple : 16</v>
      </c>
      <c r="AQ19" s="63" t="str">
        <f t="shared" si="0"/>
        <v/>
      </c>
      <c r="AR19" s="64" t="str">
        <f t="shared" si="0"/>
        <v/>
      </c>
      <c r="AS19" s="64" t="str">
        <f t="shared" si="0"/>
        <v/>
      </c>
      <c r="AT19" s="64" t="str">
        <f t="shared" si="0"/>
        <v/>
      </c>
      <c r="AU19" s="64" t="str">
        <f t="shared" si="0"/>
        <v/>
      </c>
      <c r="AV19" s="64" t="str">
        <f t="shared" si="0"/>
        <v/>
      </c>
      <c r="AW19" s="64" t="str">
        <f t="shared" si="0"/>
        <v/>
      </c>
      <c r="AX19" s="64" t="str">
        <f t="shared" si="0"/>
        <v/>
      </c>
      <c r="AY19" s="64" t="str">
        <f t="shared" si="0"/>
        <v/>
      </c>
      <c r="AZ19" s="64" t="str">
        <f t="shared" si="0"/>
        <v/>
      </c>
      <c r="BA19" s="64" t="str">
        <f t="shared" si="0"/>
        <v/>
      </c>
      <c r="BB19" s="64" t="str">
        <f t="shared" si="0"/>
        <v/>
      </c>
      <c r="BC19" s="64" t="str">
        <f t="shared" si="0"/>
        <v/>
      </c>
      <c r="BD19" s="64" t="str">
        <f t="shared" si="0"/>
        <v/>
      </c>
      <c r="BE19" s="64" t="str">
        <f t="shared" si="0"/>
        <v/>
      </c>
      <c r="BF19" s="64" t="str">
        <f t="shared" si="0"/>
        <v/>
      </c>
      <c r="BG19" s="64" t="str">
        <f t="shared" si="10"/>
        <v/>
      </c>
      <c r="BH19" s="64" t="str">
        <f t="shared" si="10"/>
        <v/>
      </c>
      <c r="BI19" s="64" t="str">
        <f t="shared" si="10"/>
        <v/>
      </c>
      <c r="BJ19" s="64" t="str">
        <f t="shared" si="10"/>
        <v/>
      </c>
      <c r="BK19" s="64" t="str">
        <f t="shared" si="10"/>
        <v/>
      </c>
      <c r="BL19" s="64" t="str">
        <f t="shared" si="10"/>
        <v/>
      </c>
      <c r="BM19" s="64" t="str">
        <f t="shared" si="10"/>
        <v/>
      </c>
      <c r="BN19" s="64" t="str">
        <f t="shared" si="10"/>
        <v/>
      </c>
      <c r="BO19" s="64" t="str">
        <f t="shared" si="10"/>
        <v/>
      </c>
      <c r="BP19" s="64" t="str">
        <f t="shared" si="10"/>
        <v/>
      </c>
      <c r="BQ19" s="64" t="str">
        <f t="shared" si="10"/>
        <v/>
      </c>
      <c r="BR19" s="64" t="str">
        <f t="shared" si="10"/>
        <v/>
      </c>
      <c r="BS19" s="64" t="str">
        <f t="shared" si="10"/>
        <v/>
      </c>
      <c r="BT19" s="64" t="str">
        <f t="shared" si="10"/>
        <v/>
      </c>
      <c r="BU19" s="64" t="str">
        <f t="shared" si="10"/>
        <v/>
      </c>
      <c r="BV19" s="64" t="str">
        <f t="shared" si="10"/>
        <v/>
      </c>
      <c r="BW19" s="64" t="str">
        <f t="shared" si="11"/>
        <v/>
      </c>
      <c r="BX19" s="64" t="str">
        <f t="shared" si="11"/>
        <v/>
      </c>
      <c r="BY19" s="64" t="str">
        <f t="shared" si="11"/>
        <v/>
      </c>
      <c r="BZ19" s="64" t="str">
        <f t="shared" si="11"/>
        <v/>
      </c>
      <c r="CA19" s="65" t="str">
        <f t="shared" si="11"/>
        <v/>
      </c>
      <c r="CB19" s="66" t="str">
        <f t="shared" si="11"/>
        <v/>
      </c>
      <c r="CC19" s="64" t="str">
        <f t="shared" si="11"/>
        <v/>
      </c>
      <c r="CD19" s="64" t="str">
        <f t="shared" si="11"/>
        <v/>
      </c>
      <c r="CE19" s="64" t="str">
        <f t="shared" si="11"/>
        <v/>
      </c>
      <c r="CF19" s="64" t="str">
        <f t="shared" si="11"/>
        <v/>
      </c>
      <c r="CG19" s="64" t="str">
        <f t="shared" si="11"/>
        <v/>
      </c>
      <c r="CH19" s="64" t="str">
        <f t="shared" si="11"/>
        <v/>
      </c>
      <c r="CI19" s="64" t="str">
        <f t="shared" si="11"/>
        <v/>
      </c>
      <c r="CJ19" s="64" t="str">
        <f t="shared" si="11"/>
        <v/>
      </c>
      <c r="CK19" s="64" t="str">
        <f t="shared" si="11"/>
        <v/>
      </c>
      <c r="CL19" s="64" t="str">
        <f t="shared" si="11"/>
        <v/>
      </c>
      <c r="CM19" s="64" t="str">
        <f t="shared" si="12"/>
        <v/>
      </c>
      <c r="CN19" s="64" t="str">
        <f t="shared" si="12"/>
        <v/>
      </c>
      <c r="CO19" s="64" t="str">
        <f t="shared" si="12"/>
        <v/>
      </c>
      <c r="CP19" s="64" t="str">
        <f t="shared" si="12"/>
        <v/>
      </c>
      <c r="CQ19" s="64" t="str">
        <f t="shared" si="12"/>
        <v/>
      </c>
      <c r="CR19" s="64" t="str">
        <f t="shared" si="12"/>
        <v/>
      </c>
      <c r="CS19" s="64" t="str">
        <f t="shared" si="12"/>
        <v/>
      </c>
      <c r="CT19" s="64" t="str">
        <f t="shared" si="12"/>
        <v/>
      </c>
      <c r="CU19" s="64" t="str">
        <f t="shared" si="12"/>
        <v/>
      </c>
      <c r="CV19" s="64" t="str">
        <f t="shared" si="12"/>
        <v/>
      </c>
      <c r="CW19" s="64" t="str">
        <f t="shared" si="12"/>
        <v/>
      </c>
      <c r="CX19" s="64" t="str">
        <f t="shared" si="12"/>
        <v/>
      </c>
      <c r="CY19" s="64" t="str">
        <f t="shared" si="12"/>
        <v/>
      </c>
      <c r="CZ19" s="64" t="str">
        <f t="shared" si="12"/>
        <v/>
      </c>
      <c r="DA19" s="64" t="str">
        <f t="shared" si="12"/>
        <v/>
      </c>
      <c r="DB19" s="64" t="str">
        <f t="shared" si="12"/>
        <v/>
      </c>
      <c r="DC19" s="65" t="str">
        <f t="shared" si="9"/>
        <v/>
      </c>
      <c r="DD19" s="66" t="str">
        <f t="shared" si="9"/>
        <v/>
      </c>
      <c r="DE19" s="64" t="str">
        <f t="shared" si="9"/>
        <v/>
      </c>
      <c r="DF19" s="64" t="str">
        <f t="shared" si="9"/>
        <v/>
      </c>
      <c r="DG19" s="64" t="str">
        <f t="shared" si="3"/>
        <v/>
      </c>
      <c r="DH19" s="65" t="str">
        <f t="shared" si="3"/>
        <v/>
      </c>
    </row>
    <row r="20" spans="1:112" ht="165.75" thickBot="1">
      <c r="A20" s="7"/>
      <c r="B20" s="42" t="s">
        <v>142</v>
      </c>
      <c r="C20" s="43"/>
      <c r="D20" s="67"/>
      <c r="E20" s="68"/>
      <c r="F20" s="69"/>
      <c r="G20" s="69"/>
      <c r="H20" s="69"/>
      <c r="I20" s="70"/>
      <c r="K20" s="71" t="str">
        <f t="shared" si="5"/>
        <v/>
      </c>
      <c r="L20" s="72" t="str">
        <f t="shared" si="6"/>
        <v/>
      </c>
      <c r="O20" s="80"/>
      <c r="P20" s="81"/>
      <c r="Q20" s="178" t="str">
        <f t="array" aca="1" ref="Q20" ca="1">IF(ISERROR(SMALL(IF(IF(INDIRECT("$"&amp;INDEX(Localisation!C:C,MATCH($O$13,Localisation!A:A,0))&amp;"4"&amp;":$"&amp;INDEX(Localisation!C:C,MATCH($O$13,Localisation!A:A,0))&amp;"$64")&lt;&gt;"",TRUE,FALSE),ROW(INDIRECT("$"&amp;INDEX(Localisation!C:C,MATCH($O$13,Localisation!A:A,0))&amp;"4"&amp;":$"&amp;INDEX(Localisation!C:C,MATCH($O$13,Localisation!A:A,0))&amp;"$64"))),ROWS(Q$13:Q20))),"",INDEX($AP$1:$AP$64,SMALL(IF(IF(INDIRECT("$"&amp;INDEX(Localisation!C:C,MATCH($O$13,Localisation!A:A,0))&amp;"4"&amp;":$"&amp;INDEX(Localisation!C:C,MATCH($O$13,Localisation!A:A,0))&amp;"$64")&lt;&gt;"",TRUE,FALSE),ROW(INDIRECT("$"&amp;INDEX(Localisation!C:C,MATCH($O$13,Localisation!A:A,0))&amp;"4"&amp;":$"&amp;INDEX(Localisation!C:C,MATCH($O$13,Localisation!A:A,0))&amp;"$64"))),ROWS(Q$13:Q20))))</f>
        <v/>
      </c>
      <c r="Z20" s="51"/>
      <c r="AB20" s="82">
        <v>4733</v>
      </c>
      <c r="AC20" s="73" t="s">
        <v>143</v>
      </c>
      <c r="AD20" s="83">
        <v>2</v>
      </c>
      <c r="AE20" s="84">
        <v>0.5</v>
      </c>
      <c r="AF20" s="74">
        <v>0.4</v>
      </c>
      <c r="AG20" s="75" t="s">
        <v>104</v>
      </c>
      <c r="AH20" s="76" t="s">
        <v>104</v>
      </c>
      <c r="AI20" s="82" t="s">
        <v>104</v>
      </c>
      <c r="AJ20" s="85" t="s">
        <v>104</v>
      </c>
      <c r="AK20" s="75">
        <v>0.4</v>
      </c>
      <c r="AL20" s="76">
        <v>1E-3</v>
      </c>
      <c r="AN20" s="77" t="s">
        <v>63</v>
      </c>
      <c r="AP20" s="78" t="str">
        <f t="shared" si="4"/>
        <v>exemple : 17</v>
      </c>
      <c r="AQ20" s="63" t="str">
        <f t="shared" ref="AQ20:BF35" si="13">IF(COUNTIF($E20:$I20,AQ$2)=1,$C20,"")</f>
        <v/>
      </c>
      <c r="AR20" s="64" t="str">
        <f t="shared" si="13"/>
        <v/>
      </c>
      <c r="AS20" s="64" t="str">
        <f t="shared" si="13"/>
        <v/>
      </c>
      <c r="AT20" s="64" t="str">
        <f t="shared" si="13"/>
        <v/>
      </c>
      <c r="AU20" s="64" t="str">
        <f t="shared" si="13"/>
        <v/>
      </c>
      <c r="AV20" s="64" t="str">
        <f t="shared" si="13"/>
        <v/>
      </c>
      <c r="AW20" s="64" t="str">
        <f t="shared" si="13"/>
        <v/>
      </c>
      <c r="AX20" s="64" t="str">
        <f t="shared" si="13"/>
        <v/>
      </c>
      <c r="AY20" s="64" t="str">
        <f t="shared" si="13"/>
        <v/>
      </c>
      <c r="AZ20" s="64" t="str">
        <f t="shared" si="13"/>
        <v/>
      </c>
      <c r="BA20" s="64" t="str">
        <f t="shared" si="13"/>
        <v/>
      </c>
      <c r="BB20" s="64" t="str">
        <f t="shared" si="13"/>
        <v/>
      </c>
      <c r="BC20" s="64" t="str">
        <f t="shared" si="13"/>
        <v/>
      </c>
      <c r="BD20" s="64" t="str">
        <f t="shared" si="13"/>
        <v/>
      </c>
      <c r="BE20" s="64" t="str">
        <f t="shared" si="13"/>
        <v/>
      </c>
      <c r="BF20" s="64" t="str">
        <f t="shared" si="13"/>
        <v/>
      </c>
      <c r="BG20" s="64" t="str">
        <f t="shared" si="10"/>
        <v/>
      </c>
      <c r="BH20" s="64" t="str">
        <f t="shared" si="10"/>
        <v/>
      </c>
      <c r="BI20" s="64" t="str">
        <f t="shared" si="10"/>
        <v/>
      </c>
      <c r="BJ20" s="64" t="str">
        <f t="shared" si="10"/>
        <v/>
      </c>
      <c r="BK20" s="64" t="str">
        <f t="shared" si="10"/>
        <v/>
      </c>
      <c r="BL20" s="64" t="str">
        <f t="shared" si="10"/>
        <v/>
      </c>
      <c r="BM20" s="64" t="str">
        <f t="shared" si="10"/>
        <v/>
      </c>
      <c r="BN20" s="64" t="str">
        <f t="shared" si="10"/>
        <v/>
      </c>
      <c r="BO20" s="64" t="str">
        <f t="shared" si="10"/>
        <v/>
      </c>
      <c r="BP20" s="64" t="str">
        <f t="shared" si="10"/>
        <v/>
      </c>
      <c r="BQ20" s="64" t="str">
        <f t="shared" si="10"/>
        <v/>
      </c>
      <c r="BR20" s="64" t="str">
        <f t="shared" si="10"/>
        <v/>
      </c>
      <c r="BS20" s="64" t="str">
        <f t="shared" si="10"/>
        <v/>
      </c>
      <c r="BT20" s="64" t="str">
        <f t="shared" si="10"/>
        <v/>
      </c>
      <c r="BU20" s="64" t="str">
        <f t="shared" si="10"/>
        <v/>
      </c>
      <c r="BV20" s="64" t="str">
        <f t="shared" si="10"/>
        <v/>
      </c>
      <c r="BW20" s="64" t="str">
        <f t="shared" si="11"/>
        <v/>
      </c>
      <c r="BX20" s="64" t="str">
        <f t="shared" si="11"/>
        <v/>
      </c>
      <c r="BY20" s="64" t="str">
        <f t="shared" si="11"/>
        <v/>
      </c>
      <c r="BZ20" s="64" t="str">
        <f t="shared" si="11"/>
        <v/>
      </c>
      <c r="CA20" s="65" t="str">
        <f t="shared" si="11"/>
        <v/>
      </c>
      <c r="CB20" s="66" t="str">
        <f t="shared" si="11"/>
        <v/>
      </c>
      <c r="CC20" s="64" t="str">
        <f t="shared" si="11"/>
        <v/>
      </c>
      <c r="CD20" s="64" t="str">
        <f t="shared" si="11"/>
        <v/>
      </c>
      <c r="CE20" s="64" t="str">
        <f t="shared" si="11"/>
        <v/>
      </c>
      <c r="CF20" s="64" t="str">
        <f t="shared" si="11"/>
        <v/>
      </c>
      <c r="CG20" s="64" t="str">
        <f t="shared" si="11"/>
        <v/>
      </c>
      <c r="CH20" s="64" t="str">
        <f t="shared" si="11"/>
        <v/>
      </c>
      <c r="CI20" s="64" t="str">
        <f t="shared" si="11"/>
        <v/>
      </c>
      <c r="CJ20" s="64" t="str">
        <f t="shared" si="11"/>
        <v/>
      </c>
      <c r="CK20" s="64" t="str">
        <f t="shared" si="11"/>
        <v/>
      </c>
      <c r="CL20" s="64" t="str">
        <f t="shared" si="11"/>
        <v/>
      </c>
      <c r="CM20" s="64" t="str">
        <f t="shared" si="12"/>
        <v/>
      </c>
      <c r="CN20" s="64" t="str">
        <f t="shared" si="12"/>
        <v/>
      </c>
      <c r="CO20" s="64" t="str">
        <f t="shared" si="12"/>
        <v/>
      </c>
      <c r="CP20" s="64" t="str">
        <f t="shared" si="12"/>
        <v/>
      </c>
      <c r="CQ20" s="64" t="str">
        <f t="shared" si="12"/>
        <v/>
      </c>
      <c r="CR20" s="64" t="str">
        <f t="shared" si="12"/>
        <v/>
      </c>
      <c r="CS20" s="64" t="str">
        <f t="shared" si="12"/>
        <v/>
      </c>
      <c r="CT20" s="64" t="str">
        <f t="shared" si="12"/>
        <v/>
      </c>
      <c r="CU20" s="64" t="str">
        <f t="shared" si="12"/>
        <v/>
      </c>
      <c r="CV20" s="64" t="str">
        <f t="shared" si="12"/>
        <v/>
      </c>
      <c r="CW20" s="64" t="str">
        <f t="shared" si="12"/>
        <v/>
      </c>
      <c r="CX20" s="64" t="str">
        <f t="shared" si="12"/>
        <v/>
      </c>
      <c r="CY20" s="64" t="str">
        <f t="shared" si="12"/>
        <v/>
      </c>
      <c r="CZ20" s="64" t="str">
        <f t="shared" si="12"/>
        <v/>
      </c>
      <c r="DA20" s="64" t="str">
        <f t="shared" si="12"/>
        <v/>
      </c>
      <c r="DB20" s="64" t="str">
        <f t="shared" si="12"/>
        <v/>
      </c>
      <c r="DC20" s="65" t="str">
        <f t="shared" si="9"/>
        <v/>
      </c>
      <c r="DD20" s="66" t="str">
        <f t="shared" si="9"/>
        <v/>
      </c>
      <c r="DE20" s="64" t="str">
        <f t="shared" si="9"/>
        <v/>
      </c>
      <c r="DF20" s="64" t="str">
        <f t="shared" si="9"/>
        <v/>
      </c>
      <c r="DG20" s="64" t="str">
        <f t="shared" si="9"/>
        <v/>
      </c>
      <c r="DH20" s="65" t="str">
        <f t="shared" si="9"/>
        <v/>
      </c>
    </row>
    <row r="21" spans="1:112">
      <c r="A21" s="7"/>
      <c r="B21" s="79" t="s">
        <v>144</v>
      </c>
      <c r="C21" s="43"/>
      <c r="D21" s="67"/>
      <c r="E21" s="68"/>
      <c r="F21" s="69"/>
      <c r="G21" s="69"/>
      <c r="H21" s="69"/>
      <c r="I21" s="70"/>
      <c r="K21" s="71" t="str">
        <f t="shared" si="5"/>
        <v/>
      </c>
      <c r="L21" s="72" t="str">
        <f t="shared" si="6"/>
        <v/>
      </c>
      <c r="O21" s="80"/>
      <c r="P21" s="81"/>
      <c r="Q21" s="81"/>
      <c r="Z21" s="51"/>
      <c r="AB21" s="82">
        <v>4710</v>
      </c>
      <c r="AC21" s="73" t="s">
        <v>145</v>
      </c>
      <c r="AD21" s="83">
        <v>25</v>
      </c>
      <c r="AE21" s="84">
        <v>10</v>
      </c>
      <c r="AF21" s="74">
        <v>0.5</v>
      </c>
      <c r="AG21" s="75" t="s">
        <v>104</v>
      </c>
      <c r="AH21" s="76" t="s">
        <v>104</v>
      </c>
      <c r="AI21" s="82">
        <v>0.5</v>
      </c>
      <c r="AJ21" s="85">
        <v>0.1</v>
      </c>
      <c r="AK21" s="75" t="s">
        <v>104</v>
      </c>
      <c r="AL21" s="76" t="s">
        <v>104</v>
      </c>
      <c r="AN21" s="77" t="s">
        <v>64</v>
      </c>
      <c r="AP21" s="78" t="str">
        <f t="shared" si="4"/>
        <v>exemple : 18</v>
      </c>
      <c r="AQ21" s="63" t="str">
        <f t="shared" si="13"/>
        <v/>
      </c>
      <c r="AR21" s="64" t="str">
        <f t="shared" si="13"/>
        <v/>
      </c>
      <c r="AS21" s="64" t="str">
        <f t="shared" si="13"/>
        <v/>
      </c>
      <c r="AT21" s="64" t="str">
        <f t="shared" si="13"/>
        <v/>
      </c>
      <c r="AU21" s="64" t="str">
        <f t="shared" si="13"/>
        <v/>
      </c>
      <c r="AV21" s="64" t="str">
        <f t="shared" si="13"/>
        <v/>
      </c>
      <c r="AW21" s="64" t="str">
        <f t="shared" si="13"/>
        <v/>
      </c>
      <c r="AX21" s="64" t="str">
        <f t="shared" si="13"/>
        <v/>
      </c>
      <c r="AY21" s="64" t="str">
        <f t="shared" si="13"/>
        <v/>
      </c>
      <c r="AZ21" s="64" t="str">
        <f t="shared" si="13"/>
        <v/>
      </c>
      <c r="BA21" s="64" t="str">
        <f t="shared" si="13"/>
        <v/>
      </c>
      <c r="BB21" s="64" t="str">
        <f t="shared" si="13"/>
        <v/>
      </c>
      <c r="BC21" s="64" t="str">
        <f t="shared" si="13"/>
        <v/>
      </c>
      <c r="BD21" s="64" t="str">
        <f t="shared" si="13"/>
        <v/>
      </c>
      <c r="BE21" s="64" t="str">
        <f t="shared" si="13"/>
        <v/>
      </c>
      <c r="BF21" s="64" t="str">
        <f t="shared" si="13"/>
        <v/>
      </c>
      <c r="BG21" s="64" t="str">
        <f t="shared" si="10"/>
        <v/>
      </c>
      <c r="BH21" s="64" t="str">
        <f t="shared" si="10"/>
        <v/>
      </c>
      <c r="BI21" s="64" t="str">
        <f t="shared" si="10"/>
        <v/>
      </c>
      <c r="BJ21" s="64" t="str">
        <f t="shared" si="10"/>
        <v/>
      </c>
      <c r="BK21" s="64" t="str">
        <f t="shared" si="10"/>
        <v/>
      </c>
      <c r="BL21" s="64" t="str">
        <f t="shared" si="10"/>
        <v/>
      </c>
      <c r="BM21" s="64" t="str">
        <f t="shared" si="10"/>
        <v/>
      </c>
      <c r="BN21" s="64" t="str">
        <f t="shared" si="10"/>
        <v/>
      </c>
      <c r="BO21" s="64" t="str">
        <f t="shared" si="10"/>
        <v/>
      </c>
      <c r="BP21" s="64" t="str">
        <f t="shared" si="10"/>
        <v/>
      </c>
      <c r="BQ21" s="64" t="str">
        <f t="shared" si="10"/>
        <v/>
      </c>
      <c r="BR21" s="64" t="str">
        <f t="shared" si="10"/>
        <v/>
      </c>
      <c r="BS21" s="64" t="str">
        <f t="shared" si="10"/>
        <v/>
      </c>
      <c r="BT21" s="64" t="str">
        <f t="shared" si="10"/>
        <v/>
      </c>
      <c r="BU21" s="64" t="str">
        <f t="shared" si="10"/>
        <v/>
      </c>
      <c r="BV21" s="64" t="str">
        <f t="shared" si="10"/>
        <v/>
      </c>
      <c r="BW21" s="64" t="str">
        <f t="shared" si="11"/>
        <v/>
      </c>
      <c r="BX21" s="64" t="str">
        <f t="shared" si="11"/>
        <v/>
      </c>
      <c r="BY21" s="64" t="str">
        <f t="shared" si="11"/>
        <v/>
      </c>
      <c r="BZ21" s="64" t="str">
        <f t="shared" si="11"/>
        <v/>
      </c>
      <c r="CA21" s="65" t="str">
        <f t="shared" si="11"/>
        <v/>
      </c>
      <c r="CB21" s="66" t="str">
        <f t="shared" si="11"/>
        <v/>
      </c>
      <c r="CC21" s="64" t="str">
        <f t="shared" si="11"/>
        <v/>
      </c>
      <c r="CD21" s="64" t="str">
        <f t="shared" si="11"/>
        <v/>
      </c>
      <c r="CE21" s="64" t="str">
        <f t="shared" si="11"/>
        <v/>
      </c>
      <c r="CF21" s="64" t="str">
        <f t="shared" si="11"/>
        <v/>
      </c>
      <c r="CG21" s="64" t="str">
        <f t="shared" si="11"/>
        <v/>
      </c>
      <c r="CH21" s="64" t="str">
        <f t="shared" si="11"/>
        <v/>
      </c>
      <c r="CI21" s="64" t="str">
        <f t="shared" si="11"/>
        <v/>
      </c>
      <c r="CJ21" s="64" t="str">
        <f t="shared" si="11"/>
        <v/>
      </c>
      <c r="CK21" s="64" t="str">
        <f t="shared" si="11"/>
        <v/>
      </c>
      <c r="CL21" s="64" t="str">
        <f t="shared" si="11"/>
        <v/>
      </c>
      <c r="CM21" s="64" t="str">
        <f t="shared" si="12"/>
        <v/>
      </c>
      <c r="CN21" s="64" t="str">
        <f t="shared" si="12"/>
        <v/>
      </c>
      <c r="CO21" s="64" t="str">
        <f t="shared" si="12"/>
        <v/>
      </c>
      <c r="CP21" s="64" t="str">
        <f t="shared" si="12"/>
        <v/>
      </c>
      <c r="CQ21" s="64" t="str">
        <f t="shared" si="12"/>
        <v/>
      </c>
      <c r="CR21" s="64" t="str">
        <f t="shared" si="12"/>
        <v/>
      </c>
      <c r="CS21" s="64" t="str">
        <f t="shared" si="12"/>
        <v/>
      </c>
      <c r="CT21" s="64" t="str">
        <f t="shared" si="12"/>
        <v/>
      </c>
      <c r="CU21" s="64" t="str">
        <f t="shared" si="12"/>
        <v/>
      </c>
      <c r="CV21" s="64" t="str">
        <f t="shared" si="12"/>
        <v/>
      </c>
      <c r="CW21" s="64" t="str">
        <f t="shared" si="12"/>
        <v/>
      </c>
      <c r="CX21" s="64" t="str">
        <f t="shared" si="12"/>
        <v/>
      </c>
      <c r="CY21" s="64" t="str">
        <f t="shared" si="12"/>
        <v/>
      </c>
      <c r="CZ21" s="64" t="str">
        <f t="shared" si="12"/>
        <v/>
      </c>
      <c r="DA21" s="64" t="str">
        <f t="shared" si="12"/>
        <v/>
      </c>
      <c r="DB21" s="64" t="str">
        <f t="shared" si="12"/>
        <v/>
      </c>
      <c r="DC21" s="65" t="str">
        <f t="shared" si="9"/>
        <v/>
      </c>
      <c r="DD21" s="66" t="str">
        <f t="shared" si="9"/>
        <v/>
      </c>
      <c r="DE21" s="64" t="str">
        <f t="shared" si="9"/>
        <v/>
      </c>
      <c r="DF21" s="64" t="str">
        <f t="shared" si="9"/>
        <v/>
      </c>
      <c r="DG21" s="64" t="str">
        <f t="shared" si="9"/>
        <v/>
      </c>
      <c r="DH21" s="65" t="str">
        <f t="shared" si="9"/>
        <v/>
      </c>
    </row>
    <row r="22" spans="1:112" ht="45">
      <c r="A22" s="7"/>
      <c r="B22" s="42" t="s">
        <v>146</v>
      </c>
      <c r="C22" s="43"/>
      <c r="D22" s="67"/>
      <c r="E22" s="68"/>
      <c r="F22" s="69"/>
      <c r="G22" s="69"/>
      <c r="H22" s="69"/>
      <c r="I22" s="70"/>
      <c r="K22" s="71" t="str">
        <f t="shared" si="5"/>
        <v/>
      </c>
      <c r="L22" s="72" t="str">
        <f t="shared" si="6"/>
        <v/>
      </c>
      <c r="O22" s="80"/>
      <c r="P22" s="81"/>
      <c r="Q22" s="81"/>
      <c r="Z22" s="51"/>
      <c r="AB22" s="82">
        <v>4716</v>
      </c>
      <c r="AC22" s="73" t="s">
        <v>147</v>
      </c>
      <c r="AD22" s="83">
        <v>250</v>
      </c>
      <c r="AE22" s="84">
        <v>25</v>
      </c>
      <c r="AF22" s="74">
        <v>1</v>
      </c>
      <c r="AG22" s="75" t="s">
        <v>104</v>
      </c>
      <c r="AH22" s="76" t="s">
        <v>104</v>
      </c>
      <c r="AI22" s="82" t="s">
        <v>104</v>
      </c>
      <c r="AJ22" s="85" t="s">
        <v>104</v>
      </c>
      <c r="AK22" s="75">
        <v>1</v>
      </c>
      <c r="AL22" s="76">
        <v>0.2</v>
      </c>
      <c r="AN22" s="77" t="s">
        <v>65</v>
      </c>
      <c r="AP22" s="78" t="str">
        <f t="shared" si="4"/>
        <v>exemple : 19</v>
      </c>
      <c r="AQ22" s="63" t="str">
        <f t="shared" si="13"/>
        <v/>
      </c>
      <c r="AR22" s="64" t="str">
        <f t="shared" si="13"/>
        <v/>
      </c>
      <c r="AS22" s="64" t="str">
        <f t="shared" si="13"/>
        <v/>
      </c>
      <c r="AT22" s="64" t="str">
        <f t="shared" si="13"/>
        <v/>
      </c>
      <c r="AU22" s="64" t="str">
        <f t="shared" si="13"/>
        <v/>
      </c>
      <c r="AV22" s="64" t="str">
        <f t="shared" si="13"/>
        <v/>
      </c>
      <c r="AW22" s="64" t="str">
        <f t="shared" si="13"/>
        <v/>
      </c>
      <c r="AX22" s="64" t="str">
        <f t="shared" si="13"/>
        <v/>
      </c>
      <c r="AY22" s="64" t="str">
        <f t="shared" si="13"/>
        <v/>
      </c>
      <c r="AZ22" s="64" t="str">
        <f t="shared" si="13"/>
        <v/>
      </c>
      <c r="BA22" s="64" t="str">
        <f t="shared" si="13"/>
        <v/>
      </c>
      <c r="BB22" s="64" t="str">
        <f t="shared" si="13"/>
        <v/>
      </c>
      <c r="BC22" s="64" t="str">
        <f t="shared" si="13"/>
        <v/>
      </c>
      <c r="BD22" s="64" t="str">
        <f t="shared" si="13"/>
        <v/>
      </c>
      <c r="BE22" s="64" t="str">
        <f t="shared" si="13"/>
        <v/>
      </c>
      <c r="BF22" s="64" t="str">
        <f t="shared" si="13"/>
        <v/>
      </c>
      <c r="BG22" s="64" t="str">
        <f t="shared" si="10"/>
        <v/>
      </c>
      <c r="BH22" s="64" t="str">
        <f t="shared" si="10"/>
        <v/>
      </c>
      <c r="BI22" s="64" t="str">
        <f t="shared" si="10"/>
        <v/>
      </c>
      <c r="BJ22" s="64" t="str">
        <f t="shared" si="10"/>
        <v/>
      </c>
      <c r="BK22" s="64" t="str">
        <f t="shared" si="10"/>
        <v/>
      </c>
      <c r="BL22" s="64" t="str">
        <f t="shared" si="10"/>
        <v/>
      </c>
      <c r="BM22" s="64" t="str">
        <f t="shared" si="10"/>
        <v/>
      </c>
      <c r="BN22" s="64" t="str">
        <f t="shared" si="10"/>
        <v/>
      </c>
      <c r="BO22" s="64" t="str">
        <f t="shared" si="10"/>
        <v/>
      </c>
      <c r="BP22" s="64" t="str">
        <f t="shared" si="10"/>
        <v/>
      </c>
      <c r="BQ22" s="64" t="str">
        <f t="shared" si="10"/>
        <v/>
      </c>
      <c r="BR22" s="64" t="str">
        <f t="shared" si="10"/>
        <v/>
      </c>
      <c r="BS22" s="64" t="str">
        <f t="shared" si="10"/>
        <v/>
      </c>
      <c r="BT22" s="64" t="str">
        <f t="shared" si="10"/>
        <v/>
      </c>
      <c r="BU22" s="64" t="str">
        <f t="shared" si="10"/>
        <v/>
      </c>
      <c r="BV22" s="64" t="str">
        <f t="shared" si="10"/>
        <v/>
      </c>
      <c r="BW22" s="64" t="str">
        <f t="shared" si="11"/>
        <v/>
      </c>
      <c r="BX22" s="64" t="str">
        <f t="shared" si="11"/>
        <v/>
      </c>
      <c r="BY22" s="64" t="str">
        <f t="shared" si="11"/>
        <v/>
      </c>
      <c r="BZ22" s="64" t="str">
        <f t="shared" si="11"/>
        <v/>
      </c>
      <c r="CA22" s="65" t="str">
        <f t="shared" si="11"/>
        <v/>
      </c>
      <c r="CB22" s="66" t="str">
        <f t="shared" si="11"/>
        <v/>
      </c>
      <c r="CC22" s="64" t="str">
        <f t="shared" si="11"/>
        <v/>
      </c>
      <c r="CD22" s="64" t="str">
        <f t="shared" si="11"/>
        <v/>
      </c>
      <c r="CE22" s="64" t="str">
        <f t="shared" si="11"/>
        <v/>
      </c>
      <c r="CF22" s="64" t="str">
        <f t="shared" si="11"/>
        <v/>
      </c>
      <c r="CG22" s="64" t="str">
        <f t="shared" si="11"/>
        <v/>
      </c>
      <c r="CH22" s="64" t="str">
        <f t="shared" si="11"/>
        <v/>
      </c>
      <c r="CI22" s="64" t="str">
        <f t="shared" si="11"/>
        <v/>
      </c>
      <c r="CJ22" s="64" t="str">
        <f t="shared" si="11"/>
        <v/>
      </c>
      <c r="CK22" s="64" t="str">
        <f t="shared" si="11"/>
        <v/>
      </c>
      <c r="CL22" s="64" t="str">
        <f t="shared" si="11"/>
        <v/>
      </c>
      <c r="CM22" s="64" t="str">
        <f t="shared" si="12"/>
        <v/>
      </c>
      <c r="CN22" s="64" t="str">
        <f t="shared" si="12"/>
        <v/>
      </c>
      <c r="CO22" s="64" t="str">
        <f t="shared" si="12"/>
        <v/>
      </c>
      <c r="CP22" s="64" t="str">
        <f t="shared" si="12"/>
        <v/>
      </c>
      <c r="CQ22" s="64" t="str">
        <f t="shared" si="12"/>
        <v/>
      </c>
      <c r="CR22" s="64" t="str">
        <f t="shared" si="12"/>
        <v/>
      </c>
      <c r="CS22" s="64" t="str">
        <f t="shared" si="12"/>
        <v/>
      </c>
      <c r="CT22" s="64" t="str">
        <f t="shared" si="12"/>
        <v/>
      </c>
      <c r="CU22" s="64" t="str">
        <f t="shared" si="12"/>
        <v/>
      </c>
      <c r="CV22" s="64" t="str">
        <f t="shared" si="12"/>
        <v/>
      </c>
      <c r="CW22" s="64" t="str">
        <f t="shared" si="12"/>
        <v/>
      </c>
      <c r="CX22" s="64" t="str">
        <f t="shared" si="12"/>
        <v/>
      </c>
      <c r="CY22" s="64" t="str">
        <f t="shared" si="12"/>
        <v/>
      </c>
      <c r="CZ22" s="64" t="str">
        <f t="shared" si="12"/>
        <v/>
      </c>
      <c r="DA22" s="64" t="str">
        <f t="shared" si="12"/>
        <v/>
      </c>
      <c r="DB22" s="64" t="str">
        <f t="shared" si="12"/>
        <v/>
      </c>
      <c r="DC22" s="65" t="str">
        <f t="shared" si="9"/>
        <v/>
      </c>
      <c r="DD22" s="66" t="str">
        <f t="shared" si="9"/>
        <v/>
      </c>
      <c r="DE22" s="64" t="str">
        <f t="shared" si="9"/>
        <v/>
      </c>
      <c r="DF22" s="64" t="str">
        <f t="shared" si="9"/>
        <v/>
      </c>
      <c r="DG22" s="64" t="str">
        <f t="shared" si="9"/>
        <v/>
      </c>
      <c r="DH22" s="65" t="str">
        <f t="shared" si="9"/>
        <v/>
      </c>
    </row>
    <row r="23" spans="1:112" ht="45">
      <c r="A23" s="7"/>
      <c r="B23" s="42" t="s">
        <v>148</v>
      </c>
      <c r="C23" s="43"/>
      <c r="D23" s="67"/>
      <c r="E23" s="68"/>
      <c r="F23" s="69"/>
      <c r="G23" s="69"/>
      <c r="H23" s="69"/>
      <c r="I23" s="70"/>
      <c r="K23" s="71" t="str">
        <f t="shared" si="5"/>
        <v/>
      </c>
      <c r="L23" s="72" t="str">
        <f t="shared" si="6"/>
        <v/>
      </c>
      <c r="O23" s="80"/>
      <c r="P23" s="81"/>
      <c r="Q23" s="81"/>
      <c r="Z23" s="51"/>
      <c r="AB23" s="82">
        <v>4727</v>
      </c>
      <c r="AC23" s="73" t="s">
        <v>149</v>
      </c>
      <c r="AD23" s="83">
        <v>0.75</v>
      </c>
      <c r="AE23" s="84">
        <v>0.3</v>
      </c>
      <c r="AF23" s="74">
        <v>0.3</v>
      </c>
      <c r="AG23" s="75" t="s">
        <v>104</v>
      </c>
      <c r="AH23" s="76" t="s">
        <v>104</v>
      </c>
      <c r="AI23" s="82" t="s">
        <v>104</v>
      </c>
      <c r="AJ23" s="85" t="s">
        <v>104</v>
      </c>
      <c r="AK23" s="75">
        <v>0.3</v>
      </c>
      <c r="AL23" s="76">
        <v>0.06</v>
      </c>
      <c r="AN23" s="77" t="s">
        <v>66</v>
      </c>
      <c r="AP23" s="78" t="str">
        <f t="shared" si="4"/>
        <v>exemple : 20</v>
      </c>
      <c r="AQ23" s="63" t="str">
        <f t="shared" si="13"/>
        <v/>
      </c>
      <c r="AR23" s="64" t="str">
        <f t="shared" si="13"/>
        <v/>
      </c>
      <c r="AS23" s="64" t="str">
        <f t="shared" si="13"/>
        <v/>
      </c>
      <c r="AT23" s="64" t="str">
        <f t="shared" si="13"/>
        <v/>
      </c>
      <c r="AU23" s="64" t="str">
        <f t="shared" si="13"/>
        <v/>
      </c>
      <c r="AV23" s="64" t="str">
        <f t="shared" si="13"/>
        <v/>
      </c>
      <c r="AW23" s="64" t="str">
        <f t="shared" si="13"/>
        <v/>
      </c>
      <c r="AX23" s="64" t="str">
        <f t="shared" si="13"/>
        <v/>
      </c>
      <c r="AY23" s="64" t="str">
        <f t="shared" si="13"/>
        <v/>
      </c>
      <c r="AZ23" s="64" t="str">
        <f t="shared" si="13"/>
        <v/>
      </c>
      <c r="BA23" s="64" t="str">
        <f t="shared" si="13"/>
        <v/>
      </c>
      <c r="BB23" s="64" t="str">
        <f t="shared" si="13"/>
        <v/>
      </c>
      <c r="BC23" s="64" t="str">
        <f t="shared" si="13"/>
        <v/>
      </c>
      <c r="BD23" s="64" t="str">
        <f t="shared" si="13"/>
        <v/>
      </c>
      <c r="BE23" s="64" t="str">
        <f t="shared" si="13"/>
        <v/>
      </c>
      <c r="BF23" s="64" t="str">
        <f t="shared" si="13"/>
        <v/>
      </c>
      <c r="BG23" s="64" t="str">
        <f t="shared" si="10"/>
        <v/>
      </c>
      <c r="BH23" s="64" t="str">
        <f t="shared" si="10"/>
        <v/>
      </c>
      <c r="BI23" s="64" t="str">
        <f t="shared" si="10"/>
        <v/>
      </c>
      <c r="BJ23" s="64" t="str">
        <f t="shared" si="10"/>
        <v/>
      </c>
      <c r="BK23" s="64" t="str">
        <f t="shared" si="10"/>
        <v/>
      </c>
      <c r="BL23" s="64" t="str">
        <f t="shared" si="10"/>
        <v/>
      </c>
      <c r="BM23" s="64" t="str">
        <f t="shared" si="10"/>
        <v/>
      </c>
      <c r="BN23" s="64" t="str">
        <f t="shared" si="10"/>
        <v/>
      </c>
      <c r="BO23" s="64" t="str">
        <f t="shared" si="10"/>
        <v/>
      </c>
      <c r="BP23" s="64" t="str">
        <f t="shared" si="10"/>
        <v/>
      </c>
      <c r="BQ23" s="64" t="str">
        <f t="shared" si="10"/>
        <v/>
      </c>
      <c r="BR23" s="64" t="str">
        <f t="shared" si="10"/>
        <v/>
      </c>
      <c r="BS23" s="64" t="str">
        <f t="shared" si="10"/>
        <v/>
      </c>
      <c r="BT23" s="64" t="str">
        <f t="shared" si="10"/>
        <v/>
      </c>
      <c r="BU23" s="64" t="str">
        <f t="shared" si="10"/>
        <v/>
      </c>
      <c r="BV23" s="64" t="str">
        <f t="shared" si="10"/>
        <v/>
      </c>
      <c r="BW23" s="64" t="str">
        <f t="shared" si="11"/>
        <v/>
      </c>
      <c r="BX23" s="64" t="str">
        <f t="shared" si="11"/>
        <v/>
      </c>
      <c r="BY23" s="64" t="str">
        <f t="shared" si="11"/>
        <v/>
      </c>
      <c r="BZ23" s="64" t="str">
        <f t="shared" si="11"/>
        <v/>
      </c>
      <c r="CA23" s="65" t="str">
        <f t="shared" si="11"/>
        <v/>
      </c>
      <c r="CB23" s="66" t="str">
        <f t="shared" si="11"/>
        <v/>
      </c>
      <c r="CC23" s="64" t="str">
        <f t="shared" si="11"/>
        <v/>
      </c>
      <c r="CD23" s="64" t="str">
        <f t="shared" si="11"/>
        <v/>
      </c>
      <c r="CE23" s="64" t="str">
        <f t="shared" si="11"/>
        <v/>
      </c>
      <c r="CF23" s="64" t="str">
        <f t="shared" si="11"/>
        <v/>
      </c>
      <c r="CG23" s="64" t="str">
        <f t="shared" si="11"/>
        <v/>
      </c>
      <c r="CH23" s="64" t="str">
        <f t="shared" si="11"/>
        <v/>
      </c>
      <c r="CI23" s="64" t="str">
        <f t="shared" si="11"/>
        <v/>
      </c>
      <c r="CJ23" s="64" t="str">
        <f t="shared" si="11"/>
        <v/>
      </c>
      <c r="CK23" s="64" t="str">
        <f t="shared" si="11"/>
        <v/>
      </c>
      <c r="CL23" s="64" t="str">
        <f t="shared" si="11"/>
        <v/>
      </c>
      <c r="CM23" s="64" t="str">
        <f t="shared" si="12"/>
        <v/>
      </c>
      <c r="CN23" s="64" t="str">
        <f t="shared" si="12"/>
        <v/>
      </c>
      <c r="CO23" s="64" t="str">
        <f t="shared" si="12"/>
        <v/>
      </c>
      <c r="CP23" s="64" t="str">
        <f t="shared" si="12"/>
        <v/>
      </c>
      <c r="CQ23" s="64" t="str">
        <f t="shared" si="12"/>
        <v/>
      </c>
      <c r="CR23" s="64" t="str">
        <f t="shared" si="12"/>
        <v/>
      </c>
      <c r="CS23" s="64" t="str">
        <f t="shared" si="12"/>
        <v/>
      </c>
      <c r="CT23" s="64" t="str">
        <f t="shared" si="12"/>
        <v/>
      </c>
      <c r="CU23" s="64" t="str">
        <f t="shared" si="12"/>
        <v/>
      </c>
      <c r="CV23" s="64" t="str">
        <f t="shared" si="12"/>
        <v/>
      </c>
      <c r="CW23" s="64" t="str">
        <f t="shared" si="12"/>
        <v/>
      </c>
      <c r="CX23" s="64" t="str">
        <f t="shared" si="12"/>
        <v/>
      </c>
      <c r="CY23" s="64" t="str">
        <f t="shared" si="12"/>
        <v/>
      </c>
      <c r="CZ23" s="64" t="str">
        <f t="shared" si="12"/>
        <v/>
      </c>
      <c r="DA23" s="64" t="str">
        <f t="shared" si="12"/>
        <v/>
      </c>
      <c r="DB23" s="64" t="str">
        <f t="shared" si="12"/>
        <v/>
      </c>
      <c r="DC23" s="65" t="str">
        <f t="shared" si="9"/>
        <v/>
      </c>
      <c r="DD23" s="66" t="str">
        <f t="shared" si="9"/>
        <v/>
      </c>
      <c r="DE23" s="64" t="str">
        <f t="shared" si="9"/>
        <v/>
      </c>
      <c r="DF23" s="64" t="str">
        <f t="shared" si="9"/>
        <v/>
      </c>
      <c r="DG23" s="64" t="str">
        <f t="shared" si="9"/>
        <v/>
      </c>
      <c r="DH23" s="65" t="str">
        <f t="shared" si="9"/>
        <v/>
      </c>
    </row>
    <row r="24" spans="1:112" ht="30">
      <c r="A24" s="7"/>
      <c r="B24" s="79" t="s">
        <v>150</v>
      </c>
      <c r="C24" s="43"/>
      <c r="D24" s="67"/>
      <c r="E24" s="68"/>
      <c r="F24" s="69"/>
      <c r="G24" s="69"/>
      <c r="H24" s="69"/>
      <c r="I24" s="70"/>
      <c r="K24" s="71" t="str">
        <f t="shared" si="5"/>
        <v/>
      </c>
      <c r="L24" s="72" t="str">
        <f t="shared" si="6"/>
        <v/>
      </c>
      <c r="O24" s="80"/>
      <c r="P24" s="81"/>
      <c r="Q24" s="81"/>
      <c r="Z24" s="51"/>
      <c r="AB24" s="82">
        <v>4730</v>
      </c>
      <c r="AC24" s="73" t="s">
        <v>115</v>
      </c>
      <c r="AD24" s="83">
        <v>1</v>
      </c>
      <c r="AE24" s="85" t="s">
        <v>104</v>
      </c>
      <c r="AF24" s="74">
        <v>0.2</v>
      </c>
      <c r="AG24" s="75" t="s">
        <v>104</v>
      </c>
      <c r="AH24" s="76" t="s">
        <v>104</v>
      </c>
      <c r="AI24" s="82" t="s">
        <v>104</v>
      </c>
      <c r="AJ24" s="85" t="s">
        <v>104</v>
      </c>
      <c r="AK24" s="75">
        <v>0.2</v>
      </c>
      <c r="AL24" s="76">
        <v>0.01</v>
      </c>
      <c r="AN24" s="77" t="s">
        <v>67</v>
      </c>
      <c r="AP24" s="78" t="str">
        <f t="shared" si="4"/>
        <v>exemple : 21</v>
      </c>
      <c r="AQ24" s="63" t="str">
        <f t="shared" si="13"/>
        <v/>
      </c>
      <c r="AR24" s="64" t="str">
        <f t="shared" si="13"/>
        <v/>
      </c>
      <c r="AS24" s="64" t="str">
        <f t="shared" si="13"/>
        <v/>
      </c>
      <c r="AT24" s="64" t="str">
        <f t="shared" si="13"/>
        <v/>
      </c>
      <c r="AU24" s="64" t="str">
        <f t="shared" si="13"/>
        <v/>
      </c>
      <c r="AV24" s="64" t="str">
        <f t="shared" si="13"/>
        <v/>
      </c>
      <c r="AW24" s="64" t="str">
        <f t="shared" si="13"/>
        <v/>
      </c>
      <c r="AX24" s="64" t="str">
        <f t="shared" si="13"/>
        <v/>
      </c>
      <c r="AY24" s="64" t="str">
        <f t="shared" si="13"/>
        <v/>
      </c>
      <c r="AZ24" s="64" t="str">
        <f t="shared" si="13"/>
        <v/>
      </c>
      <c r="BA24" s="64" t="str">
        <f t="shared" si="13"/>
        <v/>
      </c>
      <c r="BB24" s="64" t="str">
        <f t="shared" si="13"/>
        <v/>
      </c>
      <c r="BC24" s="64" t="str">
        <f t="shared" si="13"/>
        <v/>
      </c>
      <c r="BD24" s="64" t="str">
        <f t="shared" si="13"/>
        <v/>
      </c>
      <c r="BE24" s="64" t="str">
        <f t="shared" si="13"/>
        <v/>
      </c>
      <c r="BF24" s="64" t="str">
        <f t="shared" si="13"/>
        <v/>
      </c>
      <c r="BG24" s="64" t="str">
        <f t="shared" si="10"/>
        <v/>
      </c>
      <c r="BH24" s="64" t="str">
        <f t="shared" si="10"/>
        <v/>
      </c>
      <c r="BI24" s="64" t="str">
        <f t="shared" si="10"/>
        <v/>
      </c>
      <c r="BJ24" s="64" t="str">
        <f t="shared" si="10"/>
        <v/>
      </c>
      <c r="BK24" s="64" t="str">
        <f t="shared" si="10"/>
        <v/>
      </c>
      <c r="BL24" s="64" t="str">
        <f t="shared" si="10"/>
        <v/>
      </c>
      <c r="BM24" s="64" t="str">
        <f t="shared" si="10"/>
        <v/>
      </c>
      <c r="BN24" s="64" t="str">
        <f t="shared" si="10"/>
        <v/>
      </c>
      <c r="BO24" s="64" t="str">
        <f t="shared" si="10"/>
        <v/>
      </c>
      <c r="BP24" s="64" t="str">
        <f t="shared" si="10"/>
        <v/>
      </c>
      <c r="BQ24" s="64" t="str">
        <f t="shared" si="10"/>
        <v/>
      </c>
      <c r="BR24" s="64" t="str">
        <f t="shared" si="10"/>
        <v/>
      </c>
      <c r="BS24" s="64" t="str">
        <f t="shared" si="10"/>
        <v/>
      </c>
      <c r="BT24" s="64" t="str">
        <f t="shared" si="10"/>
        <v/>
      </c>
      <c r="BU24" s="64" t="str">
        <f t="shared" si="10"/>
        <v/>
      </c>
      <c r="BV24" s="64" t="str">
        <f t="shared" si="10"/>
        <v/>
      </c>
      <c r="BW24" s="64" t="str">
        <f t="shared" si="11"/>
        <v/>
      </c>
      <c r="BX24" s="64" t="str">
        <f t="shared" si="11"/>
        <v/>
      </c>
      <c r="BY24" s="64" t="str">
        <f t="shared" si="11"/>
        <v/>
      </c>
      <c r="BZ24" s="64" t="str">
        <f t="shared" si="11"/>
        <v/>
      </c>
      <c r="CA24" s="65" t="str">
        <f t="shared" si="11"/>
        <v/>
      </c>
      <c r="CB24" s="66" t="str">
        <f t="shared" si="11"/>
        <v/>
      </c>
      <c r="CC24" s="64" t="str">
        <f t="shared" si="11"/>
        <v/>
      </c>
      <c r="CD24" s="64" t="str">
        <f t="shared" si="11"/>
        <v/>
      </c>
      <c r="CE24" s="64" t="str">
        <f t="shared" si="11"/>
        <v/>
      </c>
      <c r="CF24" s="64" t="str">
        <f t="shared" si="11"/>
        <v/>
      </c>
      <c r="CG24" s="64" t="str">
        <f t="shared" si="11"/>
        <v/>
      </c>
      <c r="CH24" s="64" t="str">
        <f t="shared" si="11"/>
        <v/>
      </c>
      <c r="CI24" s="64" t="str">
        <f t="shared" si="11"/>
        <v/>
      </c>
      <c r="CJ24" s="64" t="str">
        <f t="shared" si="11"/>
        <v/>
      </c>
      <c r="CK24" s="64" t="str">
        <f t="shared" si="11"/>
        <v/>
      </c>
      <c r="CL24" s="64" t="str">
        <f t="shared" si="11"/>
        <v/>
      </c>
      <c r="CM24" s="64" t="str">
        <f t="shared" si="12"/>
        <v/>
      </c>
      <c r="CN24" s="64" t="str">
        <f t="shared" si="12"/>
        <v/>
      </c>
      <c r="CO24" s="64" t="str">
        <f t="shared" si="12"/>
        <v/>
      </c>
      <c r="CP24" s="64" t="str">
        <f t="shared" si="12"/>
        <v/>
      </c>
      <c r="CQ24" s="64" t="str">
        <f t="shared" si="12"/>
        <v/>
      </c>
      <c r="CR24" s="64" t="str">
        <f t="shared" si="12"/>
        <v/>
      </c>
      <c r="CS24" s="64" t="str">
        <f t="shared" si="12"/>
        <v/>
      </c>
      <c r="CT24" s="64" t="str">
        <f t="shared" si="12"/>
        <v/>
      </c>
      <c r="CU24" s="64" t="str">
        <f t="shared" si="12"/>
        <v/>
      </c>
      <c r="CV24" s="64" t="str">
        <f t="shared" si="12"/>
        <v/>
      </c>
      <c r="CW24" s="64" t="str">
        <f t="shared" si="12"/>
        <v/>
      </c>
      <c r="CX24" s="64" t="str">
        <f t="shared" si="12"/>
        <v/>
      </c>
      <c r="CY24" s="64" t="str">
        <f t="shared" si="12"/>
        <v/>
      </c>
      <c r="CZ24" s="64" t="str">
        <f t="shared" si="12"/>
        <v/>
      </c>
      <c r="DA24" s="64" t="str">
        <f t="shared" si="12"/>
        <v/>
      </c>
      <c r="DB24" s="64" t="str">
        <f t="shared" si="12"/>
        <v/>
      </c>
      <c r="DC24" s="65" t="str">
        <f t="shared" si="9"/>
        <v/>
      </c>
      <c r="DD24" s="66" t="str">
        <f t="shared" si="9"/>
        <v/>
      </c>
      <c r="DE24" s="64" t="str">
        <f t="shared" si="9"/>
        <v/>
      </c>
      <c r="DF24" s="64" t="str">
        <f t="shared" si="9"/>
        <v/>
      </c>
      <c r="DG24" s="64" t="str">
        <f t="shared" si="9"/>
        <v/>
      </c>
      <c r="DH24" s="65" t="str">
        <f t="shared" si="9"/>
        <v/>
      </c>
    </row>
    <row r="25" spans="1:112" ht="90">
      <c r="A25" s="7"/>
      <c r="B25" s="42" t="s">
        <v>151</v>
      </c>
      <c r="C25" s="43"/>
      <c r="D25" s="67"/>
      <c r="E25" s="68"/>
      <c r="F25" s="69"/>
      <c r="G25" s="69"/>
      <c r="H25" s="69"/>
      <c r="I25" s="70"/>
      <c r="K25" s="71" t="str">
        <f t="shared" si="5"/>
        <v/>
      </c>
      <c r="L25" s="72" t="str">
        <f t="shared" si="6"/>
        <v/>
      </c>
      <c r="O25" s="80"/>
      <c r="P25" s="81"/>
      <c r="Q25" s="81"/>
      <c r="Z25" s="51"/>
      <c r="AB25" s="88" t="s">
        <v>152</v>
      </c>
      <c r="AC25" s="73" t="s">
        <v>153</v>
      </c>
      <c r="AD25" s="89">
        <v>5000</v>
      </c>
      <c r="AE25" s="90">
        <v>5000</v>
      </c>
      <c r="AF25" s="91" t="s">
        <v>104</v>
      </c>
      <c r="AG25" s="92" t="s">
        <v>104</v>
      </c>
      <c r="AH25" s="93" t="s">
        <v>104</v>
      </c>
      <c r="AI25" s="94" t="s">
        <v>104</v>
      </c>
      <c r="AJ25" s="95" t="s">
        <v>104</v>
      </c>
      <c r="AK25" s="92" t="s">
        <v>104</v>
      </c>
      <c r="AL25" s="96" t="s">
        <v>104</v>
      </c>
      <c r="AN25" s="77" t="s">
        <v>68</v>
      </c>
      <c r="AP25" s="78" t="str">
        <f t="shared" si="4"/>
        <v>exemple : 22</v>
      </c>
      <c r="AQ25" s="63" t="str">
        <f t="shared" si="13"/>
        <v/>
      </c>
      <c r="AR25" s="64" t="str">
        <f t="shared" si="13"/>
        <v/>
      </c>
      <c r="AS25" s="64" t="str">
        <f t="shared" si="13"/>
        <v/>
      </c>
      <c r="AT25" s="64" t="str">
        <f t="shared" si="13"/>
        <v/>
      </c>
      <c r="AU25" s="64" t="str">
        <f t="shared" si="13"/>
        <v/>
      </c>
      <c r="AV25" s="64" t="str">
        <f t="shared" si="13"/>
        <v/>
      </c>
      <c r="AW25" s="64" t="str">
        <f t="shared" si="13"/>
        <v/>
      </c>
      <c r="AX25" s="64" t="str">
        <f t="shared" si="13"/>
        <v/>
      </c>
      <c r="AY25" s="64" t="str">
        <f t="shared" si="13"/>
        <v/>
      </c>
      <c r="AZ25" s="64" t="str">
        <f t="shared" si="13"/>
        <v/>
      </c>
      <c r="BA25" s="64" t="str">
        <f t="shared" si="13"/>
        <v/>
      </c>
      <c r="BB25" s="64" t="str">
        <f t="shared" si="13"/>
        <v/>
      </c>
      <c r="BC25" s="64" t="str">
        <f t="shared" si="13"/>
        <v/>
      </c>
      <c r="BD25" s="64" t="str">
        <f t="shared" si="13"/>
        <v/>
      </c>
      <c r="BE25" s="64" t="str">
        <f t="shared" si="13"/>
        <v/>
      </c>
      <c r="BF25" s="64" t="str">
        <f t="shared" si="13"/>
        <v/>
      </c>
      <c r="BG25" s="64" t="str">
        <f t="shared" si="10"/>
        <v/>
      </c>
      <c r="BH25" s="64" t="str">
        <f t="shared" si="10"/>
        <v/>
      </c>
      <c r="BI25" s="64" t="str">
        <f t="shared" si="10"/>
        <v/>
      </c>
      <c r="BJ25" s="64" t="str">
        <f t="shared" si="10"/>
        <v/>
      </c>
      <c r="BK25" s="64" t="str">
        <f t="shared" si="10"/>
        <v/>
      </c>
      <c r="BL25" s="64" t="str">
        <f t="shared" si="10"/>
        <v/>
      </c>
      <c r="BM25" s="64" t="str">
        <f t="shared" si="10"/>
        <v/>
      </c>
      <c r="BN25" s="64" t="str">
        <f t="shared" si="10"/>
        <v/>
      </c>
      <c r="BO25" s="64" t="str">
        <f t="shared" si="10"/>
        <v/>
      </c>
      <c r="BP25" s="64" t="str">
        <f t="shared" si="10"/>
        <v/>
      </c>
      <c r="BQ25" s="64" t="str">
        <f t="shared" si="10"/>
        <v/>
      </c>
      <c r="BR25" s="64" t="str">
        <f t="shared" si="10"/>
        <v/>
      </c>
      <c r="BS25" s="64" t="str">
        <f t="shared" si="10"/>
        <v/>
      </c>
      <c r="BT25" s="64" t="str">
        <f t="shared" si="10"/>
        <v/>
      </c>
      <c r="BU25" s="64" t="str">
        <f t="shared" si="10"/>
        <v/>
      </c>
      <c r="BV25" s="64" t="str">
        <f t="shared" si="10"/>
        <v/>
      </c>
      <c r="BW25" s="64" t="str">
        <f t="shared" si="11"/>
        <v/>
      </c>
      <c r="BX25" s="64" t="str">
        <f t="shared" si="11"/>
        <v/>
      </c>
      <c r="BY25" s="64" t="str">
        <f t="shared" si="11"/>
        <v/>
      </c>
      <c r="BZ25" s="64" t="str">
        <f t="shared" si="11"/>
        <v/>
      </c>
      <c r="CA25" s="65" t="str">
        <f t="shared" si="11"/>
        <v/>
      </c>
      <c r="CB25" s="66" t="str">
        <f t="shared" si="11"/>
        <v/>
      </c>
      <c r="CC25" s="64" t="str">
        <f t="shared" si="11"/>
        <v/>
      </c>
      <c r="CD25" s="64" t="str">
        <f t="shared" si="11"/>
        <v/>
      </c>
      <c r="CE25" s="64" t="str">
        <f t="shared" si="11"/>
        <v/>
      </c>
      <c r="CF25" s="64" t="str">
        <f t="shared" si="11"/>
        <v/>
      </c>
      <c r="CG25" s="64" t="str">
        <f t="shared" si="11"/>
        <v/>
      </c>
      <c r="CH25" s="64" t="str">
        <f t="shared" si="11"/>
        <v/>
      </c>
      <c r="CI25" s="64" t="str">
        <f t="shared" si="11"/>
        <v/>
      </c>
      <c r="CJ25" s="64" t="str">
        <f t="shared" si="11"/>
        <v/>
      </c>
      <c r="CK25" s="64" t="str">
        <f t="shared" si="11"/>
        <v/>
      </c>
      <c r="CL25" s="64" t="str">
        <f t="shared" si="11"/>
        <v/>
      </c>
      <c r="CM25" s="64" t="str">
        <f t="shared" si="12"/>
        <v/>
      </c>
      <c r="CN25" s="64" t="str">
        <f t="shared" si="12"/>
        <v/>
      </c>
      <c r="CO25" s="64" t="str">
        <f t="shared" si="12"/>
        <v/>
      </c>
      <c r="CP25" s="64" t="str">
        <f t="shared" si="12"/>
        <v/>
      </c>
      <c r="CQ25" s="64" t="str">
        <f t="shared" si="12"/>
        <v/>
      </c>
      <c r="CR25" s="64" t="str">
        <f t="shared" si="12"/>
        <v/>
      </c>
      <c r="CS25" s="64" t="str">
        <f t="shared" si="12"/>
        <v/>
      </c>
      <c r="CT25" s="64" t="str">
        <f t="shared" si="12"/>
        <v/>
      </c>
      <c r="CU25" s="64" t="str">
        <f t="shared" si="12"/>
        <v/>
      </c>
      <c r="CV25" s="64" t="str">
        <f t="shared" si="12"/>
        <v/>
      </c>
      <c r="CW25" s="64" t="str">
        <f t="shared" si="12"/>
        <v/>
      </c>
      <c r="CX25" s="64" t="str">
        <f t="shared" si="12"/>
        <v/>
      </c>
      <c r="CY25" s="64" t="str">
        <f t="shared" si="12"/>
        <v/>
      </c>
      <c r="CZ25" s="64" t="str">
        <f t="shared" si="12"/>
        <v/>
      </c>
      <c r="DA25" s="64" t="str">
        <f t="shared" si="12"/>
        <v/>
      </c>
      <c r="DB25" s="64" t="str">
        <f t="shared" si="12"/>
        <v/>
      </c>
      <c r="DC25" s="65" t="str">
        <f t="shared" si="9"/>
        <v/>
      </c>
      <c r="DD25" s="66" t="str">
        <f t="shared" si="9"/>
        <v/>
      </c>
      <c r="DE25" s="64" t="str">
        <f t="shared" si="9"/>
        <v/>
      </c>
      <c r="DF25" s="64" t="str">
        <f t="shared" si="9"/>
        <v/>
      </c>
      <c r="DG25" s="64" t="str">
        <f t="shared" si="9"/>
        <v/>
      </c>
      <c r="DH25" s="65" t="str">
        <f t="shared" si="9"/>
        <v/>
      </c>
    </row>
    <row r="26" spans="1:112" ht="105">
      <c r="A26" s="7"/>
      <c r="B26" s="42" t="s">
        <v>154</v>
      </c>
      <c r="C26" s="43"/>
      <c r="D26" s="67"/>
      <c r="E26" s="68"/>
      <c r="F26" s="69"/>
      <c r="G26" s="69"/>
      <c r="H26" s="69"/>
      <c r="I26" s="70"/>
      <c r="K26" s="71" t="str">
        <f t="shared" si="5"/>
        <v/>
      </c>
      <c r="L26" s="72" t="str">
        <f t="shared" si="6"/>
        <v/>
      </c>
      <c r="O26" s="80"/>
      <c r="P26" s="81"/>
      <c r="Q26" s="81"/>
      <c r="Z26" s="51"/>
      <c r="AB26" s="88" t="s">
        <v>155</v>
      </c>
      <c r="AC26" s="73" t="s">
        <v>156</v>
      </c>
      <c r="AD26" s="89">
        <v>5000</v>
      </c>
      <c r="AE26" s="90">
        <v>1250</v>
      </c>
      <c r="AF26" s="91" t="s">
        <v>104</v>
      </c>
      <c r="AG26" s="92" t="s">
        <v>104</v>
      </c>
      <c r="AH26" s="93" t="s">
        <v>104</v>
      </c>
      <c r="AI26" s="94" t="s">
        <v>104</v>
      </c>
      <c r="AJ26" s="95" t="s">
        <v>104</v>
      </c>
      <c r="AK26" s="92" t="s">
        <v>104</v>
      </c>
      <c r="AL26" s="96" t="s">
        <v>104</v>
      </c>
      <c r="AN26" s="77" t="s">
        <v>69</v>
      </c>
      <c r="AP26" s="78" t="str">
        <f t="shared" si="4"/>
        <v>exemple : 23</v>
      </c>
      <c r="AQ26" s="63" t="str">
        <f t="shared" si="13"/>
        <v/>
      </c>
      <c r="AR26" s="64" t="str">
        <f t="shared" si="13"/>
        <v/>
      </c>
      <c r="AS26" s="64" t="str">
        <f t="shared" si="13"/>
        <v/>
      </c>
      <c r="AT26" s="64" t="str">
        <f t="shared" si="13"/>
        <v/>
      </c>
      <c r="AU26" s="64" t="str">
        <f t="shared" si="13"/>
        <v/>
      </c>
      <c r="AV26" s="64" t="str">
        <f t="shared" si="13"/>
        <v/>
      </c>
      <c r="AW26" s="64" t="str">
        <f t="shared" si="13"/>
        <v/>
      </c>
      <c r="AX26" s="64" t="str">
        <f t="shared" si="13"/>
        <v/>
      </c>
      <c r="AY26" s="64" t="str">
        <f t="shared" si="13"/>
        <v/>
      </c>
      <c r="AZ26" s="64" t="str">
        <f t="shared" si="13"/>
        <v/>
      </c>
      <c r="BA26" s="64" t="str">
        <f t="shared" si="13"/>
        <v/>
      </c>
      <c r="BB26" s="64" t="str">
        <f t="shared" si="13"/>
        <v/>
      </c>
      <c r="BC26" s="64" t="str">
        <f t="shared" si="13"/>
        <v/>
      </c>
      <c r="BD26" s="64" t="str">
        <f t="shared" si="13"/>
        <v/>
      </c>
      <c r="BE26" s="64" t="str">
        <f t="shared" si="13"/>
        <v/>
      </c>
      <c r="BF26" s="64" t="str">
        <f t="shared" si="13"/>
        <v/>
      </c>
      <c r="BG26" s="64" t="str">
        <f t="shared" si="10"/>
        <v/>
      </c>
      <c r="BH26" s="64" t="str">
        <f t="shared" si="10"/>
        <v/>
      </c>
      <c r="BI26" s="64" t="str">
        <f t="shared" si="10"/>
        <v/>
      </c>
      <c r="BJ26" s="64" t="str">
        <f t="shared" si="10"/>
        <v/>
      </c>
      <c r="BK26" s="64" t="str">
        <f t="shared" si="10"/>
        <v/>
      </c>
      <c r="BL26" s="64" t="str">
        <f t="shared" si="10"/>
        <v/>
      </c>
      <c r="BM26" s="64" t="str">
        <f t="shared" si="10"/>
        <v/>
      </c>
      <c r="BN26" s="64" t="str">
        <f t="shared" si="10"/>
        <v/>
      </c>
      <c r="BO26" s="64" t="str">
        <f t="shared" si="10"/>
        <v/>
      </c>
      <c r="BP26" s="64" t="str">
        <f t="shared" si="10"/>
        <v/>
      </c>
      <c r="BQ26" s="64" t="str">
        <f t="shared" si="10"/>
        <v/>
      </c>
      <c r="BR26" s="64" t="str">
        <f t="shared" si="10"/>
        <v/>
      </c>
      <c r="BS26" s="64" t="str">
        <f t="shared" si="10"/>
        <v/>
      </c>
      <c r="BT26" s="64" t="str">
        <f t="shared" si="10"/>
        <v/>
      </c>
      <c r="BU26" s="64" t="str">
        <f t="shared" si="10"/>
        <v/>
      </c>
      <c r="BV26" s="64" t="str">
        <f t="shared" si="10"/>
        <v/>
      </c>
      <c r="BW26" s="64" t="str">
        <f t="shared" si="11"/>
        <v/>
      </c>
      <c r="BX26" s="64" t="str">
        <f t="shared" si="11"/>
        <v/>
      </c>
      <c r="BY26" s="64" t="str">
        <f t="shared" si="11"/>
        <v/>
      </c>
      <c r="BZ26" s="64" t="str">
        <f t="shared" si="11"/>
        <v/>
      </c>
      <c r="CA26" s="65" t="str">
        <f t="shared" si="11"/>
        <v/>
      </c>
      <c r="CB26" s="66" t="str">
        <f t="shared" si="11"/>
        <v/>
      </c>
      <c r="CC26" s="64" t="str">
        <f t="shared" si="11"/>
        <v/>
      </c>
      <c r="CD26" s="64" t="str">
        <f t="shared" si="11"/>
        <v/>
      </c>
      <c r="CE26" s="64" t="str">
        <f t="shared" si="11"/>
        <v/>
      </c>
      <c r="CF26" s="64" t="str">
        <f t="shared" si="11"/>
        <v/>
      </c>
      <c r="CG26" s="64" t="str">
        <f t="shared" si="11"/>
        <v/>
      </c>
      <c r="CH26" s="64" t="str">
        <f t="shared" si="11"/>
        <v/>
      </c>
      <c r="CI26" s="64" t="str">
        <f t="shared" si="11"/>
        <v/>
      </c>
      <c r="CJ26" s="64" t="str">
        <f t="shared" si="11"/>
        <v/>
      </c>
      <c r="CK26" s="64" t="str">
        <f t="shared" si="11"/>
        <v/>
      </c>
      <c r="CL26" s="64" t="str">
        <f t="shared" si="11"/>
        <v/>
      </c>
      <c r="CM26" s="64" t="str">
        <f t="shared" si="12"/>
        <v/>
      </c>
      <c r="CN26" s="64" t="str">
        <f t="shared" si="12"/>
        <v/>
      </c>
      <c r="CO26" s="64" t="str">
        <f t="shared" si="12"/>
        <v/>
      </c>
      <c r="CP26" s="64" t="str">
        <f t="shared" si="12"/>
        <v/>
      </c>
      <c r="CQ26" s="64" t="str">
        <f t="shared" si="12"/>
        <v/>
      </c>
      <c r="CR26" s="64" t="str">
        <f t="shared" si="12"/>
        <v/>
      </c>
      <c r="CS26" s="64" t="str">
        <f t="shared" si="12"/>
        <v/>
      </c>
      <c r="CT26" s="64" t="str">
        <f t="shared" si="12"/>
        <v/>
      </c>
      <c r="CU26" s="64" t="str">
        <f t="shared" si="12"/>
        <v/>
      </c>
      <c r="CV26" s="64" t="str">
        <f t="shared" si="12"/>
        <v/>
      </c>
      <c r="CW26" s="64" t="str">
        <f t="shared" si="12"/>
        <v/>
      </c>
      <c r="CX26" s="64" t="str">
        <f t="shared" si="12"/>
        <v/>
      </c>
      <c r="CY26" s="64" t="str">
        <f t="shared" si="12"/>
        <v/>
      </c>
      <c r="CZ26" s="64" t="str">
        <f t="shared" si="12"/>
        <v/>
      </c>
      <c r="DA26" s="64" t="str">
        <f t="shared" si="12"/>
        <v/>
      </c>
      <c r="DB26" s="64" t="str">
        <f t="shared" si="12"/>
        <v/>
      </c>
      <c r="DC26" s="65" t="str">
        <f t="shared" si="9"/>
        <v/>
      </c>
      <c r="DD26" s="66" t="str">
        <f t="shared" si="9"/>
        <v/>
      </c>
      <c r="DE26" s="64" t="str">
        <f t="shared" si="9"/>
        <v/>
      </c>
      <c r="DF26" s="64" t="str">
        <f t="shared" si="9"/>
        <v/>
      </c>
      <c r="DG26" s="64" t="str">
        <f t="shared" si="9"/>
        <v/>
      </c>
      <c r="DH26" s="65" t="str">
        <f t="shared" si="9"/>
        <v/>
      </c>
    </row>
    <row r="27" spans="1:112" ht="90">
      <c r="A27" s="7"/>
      <c r="B27" s="79" t="s">
        <v>157</v>
      </c>
      <c r="C27" s="43"/>
      <c r="D27" s="67"/>
      <c r="E27" s="68"/>
      <c r="F27" s="69"/>
      <c r="G27" s="69"/>
      <c r="H27" s="69"/>
      <c r="I27" s="70"/>
      <c r="K27" s="71" t="str">
        <f t="shared" si="5"/>
        <v/>
      </c>
      <c r="L27" s="72" t="str">
        <f t="shared" si="6"/>
        <v/>
      </c>
      <c r="O27" s="80"/>
      <c r="P27" s="81"/>
      <c r="Q27" s="81"/>
      <c r="Z27" s="51"/>
      <c r="AB27" s="88" t="s">
        <v>158</v>
      </c>
      <c r="AC27" s="73" t="s">
        <v>159</v>
      </c>
      <c r="AD27" s="89">
        <v>5000</v>
      </c>
      <c r="AE27" s="90" t="s">
        <v>104</v>
      </c>
      <c r="AF27" s="91">
        <v>1250</v>
      </c>
      <c r="AG27" s="92" t="s">
        <v>104</v>
      </c>
      <c r="AH27" s="93" t="s">
        <v>104</v>
      </c>
      <c r="AI27" s="94">
        <v>1250</v>
      </c>
      <c r="AJ27" s="95">
        <v>500</v>
      </c>
      <c r="AK27" s="92" t="s">
        <v>104</v>
      </c>
      <c r="AL27" s="96" t="s">
        <v>104</v>
      </c>
      <c r="AN27" s="77" t="s">
        <v>70</v>
      </c>
      <c r="AP27" s="78" t="str">
        <f t="shared" si="4"/>
        <v>exemple : 24</v>
      </c>
      <c r="AQ27" s="63" t="str">
        <f t="shared" si="13"/>
        <v/>
      </c>
      <c r="AR27" s="64" t="str">
        <f t="shared" si="13"/>
        <v/>
      </c>
      <c r="AS27" s="64" t="str">
        <f t="shared" si="13"/>
        <v/>
      </c>
      <c r="AT27" s="64" t="str">
        <f t="shared" si="13"/>
        <v/>
      </c>
      <c r="AU27" s="64" t="str">
        <f t="shared" si="13"/>
        <v/>
      </c>
      <c r="AV27" s="64" t="str">
        <f t="shared" si="13"/>
        <v/>
      </c>
      <c r="AW27" s="64" t="str">
        <f t="shared" si="13"/>
        <v/>
      </c>
      <c r="AX27" s="64" t="str">
        <f t="shared" si="13"/>
        <v/>
      </c>
      <c r="AY27" s="64" t="str">
        <f t="shared" si="13"/>
        <v/>
      </c>
      <c r="AZ27" s="64" t="str">
        <f t="shared" si="13"/>
        <v/>
      </c>
      <c r="BA27" s="64" t="str">
        <f t="shared" si="13"/>
        <v/>
      </c>
      <c r="BB27" s="64" t="str">
        <f t="shared" si="13"/>
        <v/>
      </c>
      <c r="BC27" s="64" t="str">
        <f t="shared" si="13"/>
        <v/>
      </c>
      <c r="BD27" s="64" t="str">
        <f t="shared" si="13"/>
        <v/>
      </c>
      <c r="BE27" s="64" t="str">
        <f t="shared" si="13"/>
        <v/>
      </c>
      <c r="BF27" s="64" t="str">
        <f t="shared" si="13"/>
        <v/>
      </c>
      <c r="BG27" s="64" t="str">
        <f t="shared" si="10"/>
        <v/>
      </c>
      <c r="BH27" s="64" t="str">
        <f t="shared" si="10"/>
        <v/>
      </c>
      <c r="BI27" s="64" t="str">
        <f t="shared" si="10"/>
        <v/>
      </c>
      <c r="BJ27" s="64" t="str">
        <f t="shared" si="10"/>
        <v/>
      </c>
      <c r="BK27" s="64" t="str">
        <f t="shared" si="10"/>
        <v/>
      </c>
      <c r="BL27" s="64" t="str">
        <f t="shared" si="10"/>
        <v/>
      </c>
      <c r="BM27" s="64" t="str">
        <f t="shared" si="10"/>
        <v/>
      </c>
      <c r="BN27" s="64" t="str">
        <f t="shared" si="10"/>
        <v/>
      </c>
      <c r="BO27" s="64" t="str">
        <f t="shared" si="10"/>
        <v/>
      </c>
      <c r="BP27" s="64" t="str">
        <f t="shared" si="10"/>
        <v/>
      </c>
      <c r="BQ27" s="64" t="str">
        <f t="shared" si="10"/>
        <v/>
      </c>
      <c r="BR27" s="64" t="str">
        <f t="shared" si="10"/>
        <v/>
      </c>
      <c r="BS27" s="64" t="str">
        <f t="shared" si="10"/>
        <v/>
      </c>
      <c r="BT27" s="64" t="str">
        <f t="shared" si="10"/>
        <v/>
      </c>
      <c r="BU27" s="64" t="str">
        <f t="shared" si="10"/>
        <v/>
      </c>
      <c r="BV27" s="64" t="str">
        <f t="shared" si="10"/>
        <v/>
      </c>
      <c r="BW27" s="64" t="str">
        <f t="shared" si="11"/>
        <v/>
      </c>
      <c r="BX27" s="64" t="str">
        <f t="shared" si="11"/>
        <v/>
      </c>
      <c r="BY27" s="64" t="str">
        <f t="shared" si="11"/>
        <v/>
      </c>
      <c r="BZ27" s="64" t="str">
        <f t="shared" si="11"/>
        <v/>
      </c>
      <c r="CA27" s="65" t="str">
        <f t="shared" si="11"/>
        <v/>
      </c>
      <c r="CB27" s="66" t="str">
        <f t="shared" si="11"/>
        <v/>
      </c>
      <c r="CC27" s="64" t="str">
        <f t="shared" si="11"/>
        <v/>
      </c>
      <c r="CD27" s="64" t="str">
        <f t="shared" si="11"/>
        <v/>
      </c>
      <c r="CE27" s="64" t="str">
        <f t="shared" si="11"/>
        <v/>
      </c>
      <c r="CF27" s="64" t="str">
        <f t="shared" si="11"/>
        <v/>
      </c>
      <c r="CG27" s="64" t="str">
        <f t="shared" si="11"/>
        <v/>
      </c>
      <c r="CH27" s="64" t="str">
        <f t="shared" si="11"/>
        <v/>
      </c>
      <c r="CI27" s="64" t="str">
        <f t="shared" si="11"/>
        <v/>
      </c>
      <c r="CJ27" s="64" t="str">
        <f t="shared" si="11"/>
        <v/>
      </c>
      <c r="CK27" s="64" t="str">
        <f t="shared" si="11"/>
        <v/>
      </c>
      <c r="CL27" s="64" t="str">
        <f t="shared" si="11"/>
        <v/>
      </c>
      <c r="CM27" s="64" t="str">
        <f t="shared" si="12"/>
        <v/>
      </c>
      <c r="CN27" s="64" t="str">
        <f t="shared" si="12"/>
        <v/>
      </c>
      <c r="CO27" s="64" t="str">
        <f t="shared" si="12"/>
        <v/>
      </c>
      <c r="CP27" s="64" t="str">
        <f t="shared" si="12"/>
        <v/>
      </c>
      <c r="CQ27" s="64" t="str">
        <f t="shared" si="12"/>
        <v/>
      </c>
      <c r="CR27" s="64" t="str">
        <f t="shared" si="12"/>
        <v/>
      </c>
      <c r="CS27" s="64" t="str">
        <f t="shared" si="12"/>
        <v/>
      </c>
      <c r="CT27" s="64" t="str">
        <f t="shared" si="12"/>
        <v/>
      </c>
      <c r="CU27" s="64" t="str">
        <f t="shared" si="12"/>
        <v/>
      </c>
      <c r="CV27" s="64" t="str">
        <f t="shared" si="12"/>
        <v/>
      </c>
      <c r="CW27" s="64" t="str">
        <f t="shared" si="12"/>
        <v/>
      </c>
      <c r="CX27" s="64" t="str">
        <f t="shared" si="12"/>
        <v/>
      </c>
      <c r="CY27" s="64" t="str">
        <f t="shared" si="12"/>
        <v/>
      </c>
      <c r="CZ27" s="64" t="str">
        <f t="shared" si="12"/>
        <v/>
      </c>
      <c r="DA27" s="64" t="str">
        <f t="shared" si="12"/>
        <v/>
      </c>
      <c r="DB27" s="64" t="str">
        <f t="shared" si="12"/>
        <v/>
      </c>
      <c r="DC27" s="65" t="str">
        <f t="shared" si="9"/>
        <v/>
      </c>
      <c r="DD27" s="66" t="str">
        <f t="shared" si="9"/>
        <v/>
      </c>
      <c r="DE27" s="64" t="str">
        <f t="shared" si="9"/>
        <v/>
      </c>
      <c r="DF27" s="64" t="str">
        <f t="shared" si="9"/>
        <v/>
      </c>
      <c r="DG27" s="64" t="str">
        <f t="shared" si="9"/>
        <v/>
      </c>
      <c r="DH27" s="65" t="str">
        <f t="shared" si="9"/>
        <v/>
      </c>
    </row>
    <row r="28" spans="1:112" ht="105">
      <c r="A28" s="7"/>
      <c r="B28" s="42" t="s">
        <v>160</v>
      </c>
      <c r="C28" s="43"/>
      <c r="D28" s="67"/>
      <c r="E28" s="68"/>
      <c r="F28" s="69"/>
      <c r="G28" s="69"/>
      <c r="H28" s="69"/>
      <c r="I28" s="70"/>
      <c r="K28" s="71" t="str">
        <f t="shared" si="5"/>
        <v/>
      </c>
      <c r="L28" s="72" t="str">
        <f t="shared" si="6"/>
        <v/>
      </c>
      <c r="O28" s="80"/>
      <c r="P28" s="81"/>
      <c r="Q28" s="81"/>
      <c r="Z28" s="51"/>
      <c r="AB28" s="88" t="s">
        <v>161</v>
      </c>
      <c r="AC28" s="73" t="s">
        <v>162</v>
      </c>
      <c r="AD28" s="89" t="s">
        <v>104</v>
      </c>
      <c r="AE28" s="90" t="s">
        <v>104</v>
      </c>
      <c r="AF28" s="97" t="s">
        <v>104</v>
      </c>
      <c r="AG28" s="92" t="s">
        <v>104</v>
      </c>
      <c r="AH28" s="93" t="s">
        <v>104</v>
      </c>
      <c r="AI28" s="94" t="s">
        <v>104</v>
      </c>
      <c r="AJ28" s="95">
        <v>1250</v>
      </c>
      <c r="AK28" s="92" t="s">
        <v>104</v>
      </c>
      <c r="AL28" s="96" t="s">
        <v>104</v>
      </c>
      <c r="AN28" s="77" t="s">
        <v>71</v>
      </c>
      <c r="AP28" s="78" t="str">
        <f t="shared" si="4"/>
        <v>exemple : 25</v>
      </c>
      <c r="AQ28" s="63" t="str">
        <f t="shared" si="13"/>
        <v/>
      </c>
      <c r="AR28" s="64" t="str">
        <f t="shared" si="13"/>
        <v/>
      </c>
      <c r="AS28" s="64" t="str">
        <f t="shared" si="13"/>
        <v/>
      </c>
      <c r="AT28" s="64" t="str">
        <f t="shared" si="13"/>
        <v/>
      </c>
      <c r="AU28" s="64" t="str">
        <f t="shared" si="13"/>
        <v/>
      </c>
      <c r="AV28" s="64" t="str">
        <f t="shared" si="13"/>
        <v/>
      </c>
      <c r="AW28" s="64" t="str">
        <f t="shared" si="13"/>
        <v/>
      </c>
      <c r="AX28" s="64" t="str">
        <f t="shared" si="13"/>
        <v/>
      </c>
      <c r="AY28" s="64" t="str">
        <f t="shared" si="13"/>
        <v/>
      </c>
      <c r="AZ28" s="64" t="str">
        <f t="shared" si="13"/>
        <v/>
      </c>
      <c r="BA28" s="64" t="str">
        <f t="shared" si="13"/>
        <v/>
      </c>
      <c r="BB28" s="64" t="str">
        <f t="shared" si="13"/>
        <v/>
      </c>
      <c r="BC28" s="64" t="str">
        <f t="shared" si="13"/>
        <v/>
      </c>
      <c r="BD28" s="64" t="str">
        <f t="shared" si="13"/>
        <v/>
      </c>
      <c r="BE28" s="64" t="str">
        <f t="shared" si="13"/>
        <v/>
      </c>
      <c r="BF28" s="64" t="str">
        <f t="shared" si="13"/>
        <v/>
      </c>
      <c r="BG28" s="64" t="str">
        <f t="shared" si="10"/>
        <v/>
      </c>
      <c r="BH28" s="64" t="str">
        <f t="shared" si="10"/>
        <v/>
      </c>
      <c r="BI28" s="64" t="str">
        <f t="shared" si="10"/>
        <v/>
      </c>
      <c r="BJ28" s="64" t="str">
        <f t="shared" si="10"/>
        <v/>
      </c>
      <c r="BK28" s="64" t="str">
        <f t="shared" si="10"/>
        <v/>
      </c>
      <c r="BL28" s="64" t="str">
        <f t="shared" si="10"/>
        <v/>
      </c>
      <c r="BM28" s="64" t="str">
        <f t="shared" si="10"/>
        <v/>
      </c>
      <c r="BN28" s="64" t="str">
        <f t="shared" si="10"/>
        <v/>
      </c>
      <c r="BO28" s="64" t="str">
        <f t="shared" si="10"/>
        <v/>
      </c>
      <c r="BP28" s="64" t="str">
        <f t="shared" si="10"/>
        <v/>
      </c>
      <c r="BQ28" s="64" t="str">
        <f t="shared" si="10"/>
        <v/>
      </c>
      <c r="BR28" s="64" t="str">
        <f t="shared" si="10"/>
        <v/>
      </c>
      <c r="BS28" s="64" t="str">
        <f t="shared" si="10"/>
        <v/>
      </c>
      <c r="BT28" s="64" t="str">
        <f t="shared" si="10"/>
        <v/>
      </c>
      <c r="BU28" s="64" t="str">
        <f t="shared" si="10"/>
        <v/>
      </c>
      <c r="BV28" s="64" t="str">
        <f t="shared" ref="BV28:CK48" si="14">IF(COUNTIF($E28:$I28,BV$2)=1,$C28,"")</f>
        <v/>
      </c>
      <c r="BW28" s="64" t="str">
        <f t="shared" si="14"/>
        <v/>
      </c>
      <c r="BX28" s="64" t="str">
        <f t="shared" si="14"/>
        <v/>
      </c>
      <c r="BY28" s="64" t="str">
        <f t="shared" si="11"/>
        <v/>
      </c>
      <c r="BZ28" s="64" t="str">
        <f t="shared" si="11"/>
        <v/>
      </c>
      <c r="CA28" s="65" t="str">
        <f t="shared" si="11"/>
        <v/>
      </c>
      <c r="CB28" s="66" t="str">
        <f t="shared" si="11"/>
        <v/>
      </c>
      <c r="CC28" s="64" t="str">
        <f t="shared" si="11"/>
        <v/>
      </c>
      <c r="CD28" s="64" t="str">
        <f t="shared" si="11"/>
        <v/>
      </c>
      <c r="CE28" s="64" t="str">
        <f t="shared" si="11"/>
        <v/>
      </c>
      <c r="CF28" s="64" t="str">
        <f t="shared" si="11"/>
        <v/>
      </c>
      <c r="CG28" s="64" t="str">
        <f t="shared" si="11"/>
        <v/>
      </c>
      <c r="CH28" s="64" t="str">
        <f t="shared" si="11"/>
        <v/>
      </c>
      <c r="CI28" s="64" t="str">
        <f t="shared" si="11"/>
        <v/>
      </c>
      <c r="CJ28" s="64" t="str">
        <f t="shared" si="11"/>
        <v/>
      </c>
      <c r="CK28" s="64" t="str">
        <f t="shared" si="11"/>
        <v/>
      </c>
      <c r="CL28" s="64" t="str">
        <f t="shared" si="11"/>
        <v/>
      </c>
      <c r="CM28" s="64" t="str">
        <f t="shared" si="12"/>
        <v/>
      </c>
      <c r="CN28" s="64" t="str">
        <f t="shared" si="12"/>
        <v/>
      </c>
      <c r="CO28" s="64" t="str">
        <f t="shared" si="12"/>
        <v/>
      </c>
      <c r="CP28" s="64" t="str">
        <f t="shared" si="12"/>
        <v/>
      </c>
      <c r="CQ28" s="64" t="str">
        <f t="shared" si="12"/>
        <v/>
      </c>
      <c r="CR28" s="64" t="str">
        <f t="shared" si="12"/>
        <v/>
      </c>
      <c r="CS28" s="64" t="str">
        <f t="shared" si="12"/>
        <v/>
      </c>
      <c r="CT28" s="64" t="str">
        <f t="shared" si="12"/>
        <v/>
      </c>
      <c r="CU28" s="64" t="str">
        <f t="shared" si="12"/>
        <v/>
      </c>
      <c r="CV28" s="64" t="str">
        <f t="shared" si="12"/>
        <v/>
      </c>
      <c r="CW28" s="64" t="str">
        <f t="shared" si="12"/>
        <v/>
      </c>
      <c r="CX28" s="64" t="str">
        <f t="shared" si="12"/>
        <v/>
      </c>
      <c r="CY28" s="64" t="str">
        <f t="shared" si="12"/>
        <v/>
      </c>
      <c r="CZ28" s="64" t="str">
        <f t="shared" si="12"/>
        <v/>
      </c>
      <c r="DA28" s="64" t="str">
        <f t="shared" si="12"/>
        <v/>
      </c>
      <c r="DB28" s="64" t="str">
        <f t="shared" ref="DB28:DH44" si="15">IF(COUNTIF($E28:$I28,DB$2)=1,$C28,"")</f>
        <v/>
      </c>
      <c r="DC28" s="65" t="str">
        <f t="shared" si="15"/>
        <v/>
      </c>
      <c r="DD28" s="66" t="str">
        <f t="shared" si="15"/>
        <v/>
      </c>
      <c r="DE28" s="64" t="str">
        <f t="shared" si="15"/>
        <v/>
      </c>
      <c r="DF28" s="64" t="str">
        <f t="shared" si="15"/>
        <v/>
      </c>
      <c r="DG28" s="64" t="str">
        <f t="shared" si="15"/>
        <v/>
      </c>
      <c r="DH28" s="65" t="str">
        <f t="shared" si="15"/>
        <v/>
      </c>
    </row>
    <row r="29" spans="1:112" ht="90">
      <c r="A29" s="7"/>
      <c r="B29" s="42" t="s">
        <v>163</v>
      </c>
      <c r="C29" s="43"/>
      <c r="D29" s="67"/>
      <c r="E29" s="68"/>
      <c r="F29" s="69"/>
      <c r="G29" s="69"/>
      <c r="H29" s="69"/>
      <c r="I29" s="70"/>
      <c r="K29" s="71" t="str">
        <f t="shared" si="5"/>
        <v/>
      </c>
      <c r="L29" s="72" t="str">
        <f t="shared" si="6"/>
        <v/>
      </c>
      <c r="O29" s="80"/>
      <c r="P29" s="81"/>
      <c r="Q29" s="81"/>
      <c r="Z29" s="51"/>
      <c r="AB29" s="88" t="s">
        <v>164</v>
      </c>
      <c r="AC29" s="73" t="s">
        <v>165</v>
      </c>
      <c r="AD29" s="98" t="s">
        <v>104</v>
      </c>
      <c r="AE29" s="95" t="s">
        <v>104</v>
      </c>
      <c r="AF29" s="91" t="s">
        <v>104</v>
      </c>
      <c r="AG29" s="92" t="s">
        <v>104</v>
      </c>
      <c r="AH29" s="93" t="s">
        <v>104</v>
      </c>
      <c r="AI29" s="94" t="s">
        <v>104</v>
      </c>
      <c r="AJ29" s="95" t="s">
        <v>104</v>
      </c>
      <c r="AK29" s="92" t="s">
        <v>104</v>
      </c>
      <c r="AL29" s="96" t="s">
        <v>104</v>
      </c>
      <c r="AN29" s="77" t="s">
        <v>72</v>
      </c>
      <c r="AP29" s="78" t="str">
        <f t="shared" si="4"/>
        <v>exemple : 26</v>
      </c>
      <c r="AQ29" s="63" t="str">
        <f t="shared" si="13"/>
        <v/>
      </c>
      <c r="AR29" s="64" t="str">
        <f t="shared" si="13"/>
        <v/>
      </c>
      <c r="AS29" s="64" t="str">
        <f t="shared" si="13"/>
        <v/>
      </c>
      <c r="AT29" s="64" t="str">
        <f t="shared" si="13"/>
        <v/>
      </c>
      <c r="AU29" s="64" t="str">
        <f t="shared" si="13"/>
        <v/>
      </c>
      <c r="AV29" s="64" t="str">
        <f t="shared" si="13"/>
        <v/>
      </c>
      <c r="AW29" s="64" t="str">
        <f t="shared" si="13"/>
        <v/>
      </c>
      <c r="AX29" s="64" t="str">
        <f t="shared" si="13"/>
        <v/>
      </c>
      <c r="AY29" s="64" t="str">
        <f t="shared" si="13"/>
        <v/>
      </c>
      <c r="AZ29" s="64" t="str">
        <f t="shared" si="13"/>
        <v/>
      </c>
      <c r="BA29" s="64" t="str">
        <f t="shared" si="13"/>
        <v/>
      </c>
      <c r="BB29" s="64" t="str">
        <f t="shared" si="13"/>
        <v/>
      </c>
      <c r="BC29" s="64" t="str">
        <f t="shared" si="13"/>
        <v/>
      </c>
      <c r="BD29" s="64" t="str">
        <f t="shared" si="13"/>
        <v/>
      </c>
      <c r="BE29" s="64" t="str">
        <f t="shared" si="13"/>
        <v/>
      </c>
      <c r="BF29" s="64" t="str">
        <f t="shared" si="13"/>
        <v/>
      </c>
      <c r="BG29" s="64" t="str">
        <f t="shared" ref="BG29:BV44" si="16">IF(COUNTIF($E29:$I29,BG$2)=1,$C29,"")</f>
        <v/>
      </c>
      <c r="BH29" s="64" t="str">
        <f t="shared" si="16"/>
        <v/>
      </c>
      <c r="BI29" s="64" t="str">
        <f t="shared" si="16"/>
        <v/>
      </c>
      <c r="BJ29" s="64" t="str">
        <f t="shared" si="16"/>
        <v/>
      </c>
      <c r="BK29" s="64" t="str">
        <f t="shared" si="16"/>
        <v/>
      </c>
      <c r="BL29" s="64" t="str">
        <f t="shared" si="16"/>
        <v/>
      </c>
      <c r="BM29" s="64" t="str">
        <f t="shared" si="16"/>
        <v/>
      </c>
      <c r="BN29" s="64" t="str">
        <f t="shared" si="16"/>
        <v/>
      </c>
      <c r="BO29" s="64" t="str">
        <f t="shared" si="16"/>
        <v/>
      </c>
      <c r="BP29" s="64" t="str">
        <f t="shared" si="16"/>
        <v/>
      </c>
      <c r="BQ29" s="64" t="str">
        <f t="shared" si="16"/>
        <v/>
      </c>
      <c r="BR29" s="64" t="str">
        <f t="shared" si="16"/>
        <v/>
      </c>
      <c r="BS29" s="64" t="str">
        <f t="shared" si="16"/>
        <v/>
      </c>
      <c r="BT29" s="64" t="str">
        <f t="shared" si="16"/>
        <v/>
      </c>
      <c r="BU29" s="64" t="str">
        <f t="shared" si="16"/>
        <v/>
      </c>
      <c r="BV29" s="64" t="str">
        <f t="shared" si="16"/>
        <v/>
      </c>
      <c r="BW29" s="64" t="str">
        <f t="shared" si="14"/>
        <v/>
      </c>
      <c r="BX29" s="64" t="str">
        <f t="shared" si="14"/>
        <v/>
      </c>
      <c r="BY29" s="64" t="str">
        <f t="shared" si="11"/>
        <v/>
      </c>
      <c r="BZ29" s="64" t="str">
        <f t="shared" ref="BZ29:CO55" si="17">IF(COUNTIF($E29:$I29,BZ$2)=1,$C29,"")</f>
        <v/>
      </c>
      <c r="CA29" s="65" t="str">
        <f t="shared" si="17"/>
        <v/>
      </c>
      <c r="CB29" s="66" t="str">
        <f t="shared" si="17"/>
        <v/>
      </c>
      <c r="CC29" s="64" t="str">
        <f t="shared" si="17"/>
        <v/>
      </c>
      <c r="CD29" s="64" t="str">
        <f t="shared" si="17"/>
        <v/>
      </c>
      <c r="CE29" s="64" t="str">
        <f t="shared" si="17"/>
        <v/>
      </c>
      <c r="CF29" s="64" t="str">
        <f t="shared" si="17"/>
        <v/>
      </c>
      <c r="CG29" s="64" t="str">
        <f t="shared" si="17"/>
        <v/>
      </c>
      <c r="CH29" s="64" t="str">
        <f t="shared" si="17"/>
        <v/>
      </c>
      <c r="CI29" s="64" t="str">
        <f t="shared" si="17"/>
        <v/>
      </c>
      <c r="CJ29" s="64" t="str">
        <f t="shared" si="17"/>
        <v/>
      </c>
      <c r="CK29" s="64" t="str">
        <f t="shared" si="17"/>
        <v/>
      </c>
      <c r="CL29" s="64" t="str">
        <f t="shared" si="17"/>
        <v/>
      </c>
      <c r="CM29" s="64" t="str">
        <f t="shared" si="17"/>
        <v/>
      </c>
      <c r="CN29" s="64" t="str">
        <f t="shared" si="17"/>
        <v/>
      </c>
      <c r="CO29" s="64" t="str">
        <f t="shared" si="17"/>
        <v/>
      </c>
      <c r="CP29" s="64" t="str">
        <f t="shared" ref="CP29:DE45" si="18">IF(COUNTIF($E29:$I29,CP$2)=1,$C29,"")</f>
        <v/>
      </c>
      <c r="CQ29" s="64" t="str">
        <f t="shared" si="18"/>
        <v/>
      </c>
      <c r="CR29" s="64" t="str">
        <f t="shared" si="18"/>
        <v/>
      </c>
      <c r="CS29" s="64" t="str">
        <f t="shared" si="18"/>
        <v/>
      </c>
      <c r="CT29" s="64" t="str">
        <f t="shared" si="18"/>
        <v/>
      </c>
      <c r="CU29" s="64" t="str">
        <f t="shared" si="18"/>
        <v/>
      </c>
      <c r="CV29" s="64" t="str">
        <f t="shared" si="18"/>
        <v/>
      </c>
      <c r="CW29" s="64" t="str">
        <f t="shared" si="18"/>
        <v/>
      </c>
      <c r="CX29" s="64" t="str">
        <f t="shared" si="18"/>
        <v/>
      </c>
      <c r="CY29" s="64" t="str">
        <f t="shared" si="18"/>
        <v/>
      </c>
      <c r="CZ29" s="64" t="str">
        <f t="shared" si="18"/>
        <v/>
      </c>
      <c r="DA29" s="64" t="str">
        <f t="shared" si="18"/>
        <v/>
      </c>
      <c r="DB29" s="64" t="str">
        <f t="shared" si="18"/>
        <v/>
      </c>
      <c r="DC29" s="65" t="str">
        <f t="shared" si="18"/>
        <v/>
      </c>
      <c r="DD29" s="66" t="str">
        <f t="shared" si="15"/>
        <v/>
      </c>
      <c r="DE29" s="64" t="str">
        <f t="shared" si="15"/>
        <v/>
      </c>
      <c r="DF29" s="64" t="str">
        <f t="shared" si="15"/>
        <v/>
      </c>
      <c r="DG29" s="64" t="str">
        <f t="shared" si="15"/>
        <v/>
      </c>
      <c r="DH29" s="65" t="str">
        <f t="shared" si="15"/>
        <v/>
      </c>
    </row>
    <row r="30" spans="1:112" ht="105">
      <c r="A30" s="7"/>
      <c r="B30" s="79" t="s">
        <v>166</v>
      </c>
      <c r="C30" s="43"/>
      <c r="D30" s="67"/>
      <c r="E30" s="68"/>
      <c r="F30" s="69"/>
      <c r="G30" s="69"/>
      <c r="H30" s="69"/>
      <c r="I30" s="70"/>
      <c r="K30" s="71" t="str">
        <f t="shared" si="5"/>
        <v/>
      </c>
      <c r="L30" s="72" t="str">
        <f t="shared" si="6"/>
        <v/>
      </c>
      <c r="O30" s="80"/>
      <c r="P30" s="81"/>
      <c r="Q30" s="81"/>
      <c r="Z30" s="51"/>
      <c r="AB30" s="88" t="s">
        <v>167</v>
      </c>
      <c r="AC30" s="73" t="s">
        <v>168</v>
      </c>
      <c r="AD30" s="98" t="s">
        <v>104</v>
      </c>
      <c r="AE30" s="95" t="s">
        <v>104</v>
      </c>
      <c r="AF30" s="91" t="s">
        <v>104</v>
      </c>
      <c r="AG30" s="92" t="s">
        <v>104</v>
      </c>
      <c r="AH30" s="93" t="s">
        <v>104</v>
      </c>
      <c r="AI30" s="94" t="s">
        <v>104</v>
      </c>
      <c r="AJ30" s="95" t="s">
        <v>104</v>
      </c>
      <c r="AK30" s="92" t="s">
        <v>104</v>
      </c>
      <c r="AL30" s="96" t="s">
        <v>104</v>
      </c>
      <c r="AN30" s="77" t="s">
        <v>73</v>
      </c>
      <c r="AP30" s="78" t="str">
        <f t="shared" si="4"/>
        <v>exemple : 27</v>
      </c>
      <c r="AQ30" s="63" t="str">
        <f t="shared" si="13"/>
        <v/>
      </c>
      <c r="AR30" s="64" t="str">
        <f t="shared" si="13"/>
        <v/>
      </c>
      <c r="AS30" s="64" t="str">
        <f t="shared" si="13"/>
        <v/>
      </c>
      <c r="AT30" s="64" t="str">
        <f t="shared" si="13"/>
        <v/>
      </c>
      <c r="AU30" s="64" t="str">
        <f t="shared" si="13"/>
        <v/>
      </c>
      <c r="AV30" s="64" t="str">
        <f t="shared" si="13"/>
        <v/>
      </c>
      <c r="AW30" s="64" t="str">
        <f t="shared" si="13"/>
        <v/>
      </c>
      <c r="AX30" s="64" t="str">
        <f t="shared" si="13"/>
        <v/>
      </c>
      <c r="AY30" s="64" t="str">
        <f t="shared" si="13"/>
        <v/>
      </c>
      <c r="AZ30" s="64" t="str">
        <f t="shared" si="13"/>
        <v/>
      </c>
      <c r="BA30" s="64" t="str">
        <f t="shared" si="13"/>
        <v/>
      </c>
      <c r="BB30" s="64" t="str">
        <f t="shared" si="13"/>
        <v/>
      </c>
      <c r="BC30" s="64" t="str">
        <f t="shared" si="13"/>
        <v/>
      </c>
      <c r="BD30" s="64" t="str">
        <f t="shared" si="13"/>
        <v/>
      </c>
      <c r="BE30" s="64" t="str">
        <f t="shared" si="13"/>
        <v/>
      </c>
      <c r="BF30" s="64" t="str">
        <f t="shared" si="13"/>
        <v/>
      </c>
      <c r="BG30" s="64" t="str">
        <f t="shared" si="16"/>
        <v/>
      </c>
      <c r="BH30" s="64" t="str">
        <f t="shared" si="16"/>
        <v/>
      </c>
      <c r="BI30" s="64" t="str">
        <f t="shared" si="16"/>
        <v/>
      </c>
      <c r="BJ30" s="64" t="str">
        <f t="shared" si="16"/>
        <v/>
      </c>
      <c r="BK30" s="64" t="str">
        <f t="shared" si="16"/>
        <v/>
      </c>
      <c r="BL30" s="64" t="str">
        <f t="shared" si="16"/>
        <v/>
      </c>
      <c r="BM30" s="64" t="str">
        <f t="shared" si="16"/>
        <v/>
      </c>
      <c r="BN30" s="64" t="str">
        <f t="shared" si="16"/>
        <v/>
      </c>
      <c r="BO30" s="64" t="str">
        <f t="shared" si="16"/>
        <v/>
      </c>
      <c r="BP30" s="64" t="str">
        <f t="shared" si="16"/>
        <v/>
      </c>
      <c r="BQ30" s="64" t="str">
        <f t="shared" si="16"/>
        <v/>
      </c>
      <c r="BR30" s="64" t="str">
        <f t="shared" si="16"/>
        <v/>
      </c>
      <c r="BS30" s="64" t="str">
        <f t="shared" si="16"/>
        <v/>
      </c>
      <c r="BT30" s="64" t="str">
        <f t="shared" si="16"/>
        <v/>
      </c>
      <c r="BU30" s="64" t="str">
        <f t="shared" si="16"/>
        <v/>
      </c>
      <c r="BV30" s="64" t="str">
        <f t="shared" si="16"/>
        <v/>
      </c>
      <c r="BW30" s="64" t="str">
        <f t="shared" si="14"/>
        <v/>
      </c>
      <c r="BX30" s="64" t="str">
        <f t="shared" si="14"/>
        <v/>
      </c>
      <c r="BY30" s="64" t="str">
        <f t="shared" si="14"/>
        <v/>
      </c>
      <c r="BZ30" s="64" t="str">
        <f t="shared" si="14"/>
        <v/>
      </c>
      <c r="CA30" s="65" t="str">
        <f t="shared" si="14"/>
        <v/>
      </c>
      <c r="CB30" s="66" t="str">
        <f t="shared" si="14"/>
        <v/>
      </c>
      <c r="CC30" s="64" t="str">
        <f t="shared" si="14"/>
        <v/>
      </c>
      <c r="CD30" s="64" t="str">
        <f t="shared" si="14"/>
        <v/>
      </c>
      <c r="CE30" s="64" t="str">
        <f t="shared" si="14"/>
        <v/>
      </c>
      <c r="CF30" s="64" t="str">
        <f t="shared" si="14"/>
        <v/>
      </c>
      <c r="CG30" s="64" t="str">
        <f t="shared" si="14"/>
        <v/>
      </c>
      <c r="CH30" s="64" t="str">
        <f t="shared" si="14"/>
        <v/>
      </c>
      <c r="CI30" s="64" t="str">
        <f t="shared" si="14"/>
        <v/>
      </c>
      <c r="CJ30" s="64" t="str">
        <f t="shared" si="14"/>
        <v/>
      </c>
      <c r="CK30" s="64" t="str">
        <f t="shared" si="14"/>
        <v/>
      </c>
      <c r="CL30" s="64" t="str">
        <f t="shared" si="17"/>
        <v/>
      </c>
      <c r="CM30" s="64" t="str">
        <f t="shared" si="17"/>
        <v/>
      </c>
      <c r="CN30" s="64" t="str">
        <f t="shared" si="17"/>
        <v/>
      </c>
      <c r="CO30" s="64" t="str">
        <f t="shared" si="17"/>
        <v/>
      </c>
      <c r="CP30" s="64" t="str">
        <f t="shared" si="18"/>
        <v/>
      </c>
      <c r="CQ30" s="64" t="str">
        <f t="shared" si="18"/>
        <v/>
      </c>
      <c r="CR30" s="64" t="str">
        <f t="shared" si="18"/>
        <v/>
      </c>
      <c r="CS30" s="64" t="str">
        <f t="shared" si="18"/>
        <v/>
      </c>
      <c r="CT30" s="64" t="str">
        <f t="shared" si="18"/>
        <v/>
      </c>
      <c r="CU30" s="64" t="str">
        <f t="shared" si="18"/>
        <v/>
      </c>
      <c r="CV30" s="64" t="str">
        <f t="shared" si="18"/>
        <v/>
      </c>
      <c r="CW30" s="64" t="str">
        <f t="shared" si="18"/>
        <v/>
      </c>
      <c r="CX30" s="64" t="str">
        <f t="shared" si="18"/>
        <v/>
      </c>
      <c r="CY30" s="64" t="str">
        <f t="shared" si="18"/>
        <v/>
      </c>
      <c r="CZ30" s="64" t="str">
        <f t="shared" si="18"/>
        <v/>
      </c>
      <c r="DA30" s="64" t="str">
        <f t="shared" si="18"/>
        <v/>
      </c>
      <c r="DB30" s="64" t="str">
        <f t="shared" si="18"/>
        <v/>
      </c>
      <c r="DC30" s="65" t="str">
        <f t="shared" si="18"/>
        <v/>
      </c>
      <c r="DD30" s="66" t="str">
        <f t="shared" si="15"/>
        <v/>
      </c>
      <c r="DE30" s="64" t="str">
        <f t="shared" si="15"/>
        <v/>
      </c>
      <c r="DF30" s="64" t="str">
        <f t="shared" si="15"/>
        <v/>
      </c>
      <c r="DG30" s="64" t="str">
        <f t="shared" si="15"/>
        <v/>
      </c>
      <c r="DH30" s="65" t="str">
        <f t="shared" si="15"/>
        <v/>
      </c>
    </row>
    <row r="31" spans="1:112" ht="15.75" thickBot="1">
      <c r="A31" s="7"/>
      <c r="B31" s="42" t="s">
        <v>169</v>
      </c>
      <c r="C31" s="43"/>
      <c r="D31" s="67"/>
      <c r="E31" s="68"/>
      <c r="F31" s="69"/>
      <c r="G31" s="69"/>
      <c r="H31" s="69"/>
      <c r="I31" s="70"/>
      <c r="K31" s="71" t="str">
        <f t="shared" si="5"/>
        <v/>
      </c>
      <c r="L31" s="72" t="str">
        <f t="shared" si="6"/>
        <v/>
      </c>
      <c r="O31" s="80"/>
      <c r="P31" s="81"/>
      <c r="Q31" s="81"/>
      <c r="Z31" s="51"/>
      <c r="AB31" s="82">
        <v>4712</v>
      </c>
      <c r="AC31" s="73" t="s">
        <v>170</v>
      </c>
      <c r="AD31" s="83">
        <v>20</v>
      </c>
      <c r="AE31" s="84">
        <v>10</v>
      </c>
      <c r="AF31" s="74">
        <v>0.2</v>
      </c>
      <c r="AG31" s="75" t="s">
        <v>104</v>
      </c>
      <c r="AH31" s="76" t="s">
        <v>104</v>
      </c>
      <c r="AI31" s="82" t="s">
        <v>104</v>
      </c>
      <c r="AJ31" s="85" t="s">
        <v>104</v>
      </c>
      <c r="AK31" s="75" t="s">
        <v>104</v>
      </c>
      <c r="AL31" s="76" t="s">
        <v>104</v>
      </c>
      <c r="AN31" s="99" t="s">
        <v>74</v>
      </c>
      <c r="AP31" s="78" t="str">
        <f t="shared" si="4"/>
        <v>exemple : 28</v>
      </c>
      <c r="AQ31" s="63" t="str">
        <f t="shared" si="13"/>
        <v/>
      </c>
      <c r="AR31" s="64" t="str">
        <f t="shared" si="13"/>
        <v/>
      </c>
      <c r="AS31" s="64" t="str">
        <f t="shared" si="13"/>
        <v/>
      </c>
      <c r="AT31" s="64" t="str">
        <f t="shared" si="13"/>
        <v/>
      </c>
      <c r="AU31" s="64" t="str">
        <f t="shared" si="13"/>
        <v/>
      </c>
      <c r="AV31" s="64" t="str">
        <f t="shared" si="13"/>
        <v/>
      </c>
      <c r="AW31" s="64" t="str">
        <f t="shared" si="13"/>
        <v/>
      </c>
      <c r="AX31" s="64" t="str">
        <f t="shared" si="13"/>
        <v/>
      </c>
      <c r="AY31" s="64" t="str">
        <f t="shared" si="13"/>
        <v/>
      </c>
      <c r="AZ31" s="64" t="str">
        <f t="shared" si="13"/>
        <v/>
      </c>
      <c r="BA31" s="64" t="str">
        <f t="shared" si="13"/>
        <v/>
      </c>
      <c r="BB31" s="64" t="str">
        <f t="shared" si="13"/>
        <v/>
      </c>
      <c r="BC31" s="64" t="str">
        <f t="shared" si="13"/>
        <v/>
      </c>
      <c r="BD31" s="64" t="str">
        <f t="shared" si="13"/>
        <v/>
      </c>
      <c r="BE31" s="64" t="str">
        <f t="shared" si="13"/>
        <v/>
      </c>
      <c r="BF31" s="64" t="str">
        <f t="shared" si="13"/>
        <v/>
      </c>
      <c r="BG31" s="64" t="str">
        <f t="shared" si="16"/>
        <v/>
      </c>
      <c r="BH31" s="64" t="str">
        <f t="shared" si="16"/>
        <v/>
      </c>
      <c r="BI31" s="64" t="str">
        <f t="shared" si="16"/>
        <v/>
      </c>
      <c r="BJ31" s="64" t="str">
        <f t="shared" si="16"/>
        <v/>
      </c>
      <c r="BK31" s="64" t="str">
        <f t="shared" si="16"/>
        <v/>
      </c>
      <c r="BL31" s="64" t="str">
        <f t="shared" si="16"/>
        <v/>
      </c>
      <c r="BM31" s="64" t="str">
        <f t="shared" si="16"/>
        <v/>
      </c>
      <c r="BN31" s="64" t="str">
        <f t="shared" si="16"/>
        <v/>
      </c>
      <c r="BO31" s="64" t="str">
        <f t="shared" si="16"/>
        <v/>
      </c>
      <c r="BP31" s="64" t="str">
        <f t="shared" si="16"/>
        <v/>
      </c>
      <c r="BQ31" s="64" t="str">
        <f t="shared" si="16"/>
        <v/>
      </c>
      <c r="BR31" s="64" t="str">
        <f t="shared" si="16"/>
        <v/>
      </c>
      <c r="BS31" s="64" t="str">
        <f t="shared" si="16"/>
        <v/>
      </c>
      <c r="BT31" s="64" t="str">
        <f t="shared" si="16"/>
        <v/>
      </c>
      <c r="BU31" s="64" t="str">
        <f t="shared" si="16"/>
        <v/>
      </c>
      <c r="BV31" s="64" t="str">
        <f t="shared" si="16"/>
        <v/>
      </c>
      <c r="BW31" s="64" t="str">
        <f t="shared" si="14"/>
        <v/>
      </c>
      <c r="BX31" s="64" t="str">
        <f t="shared" si="14"/>
        <v/>
      </c>
      <c r="BY31" s="64" t="str">
        <f t="shared" si="14"/>
        <v/>
      </c>
      <c r="BZ31" s="64" t="str">
        <f t="shared" si="14"/>
        <v/>
      </c>
      <c r="CA31" s="65" t="str">
        <f t="shared" si="14"/>
        <v/>
      </c>
      <c r="CB31" s="66" t="str">
        <f t="shared" si="14"/>
        <v/>
      </c>
      <c r="CC31" s="64" t="str">
        <f t="shared" si="14"/>
        <v/>
      </c>
      <c r="CD31" s="64" t="str">
        <f t="shared" si="14"/>
        <v/>
      </c>
      <c r="CE31" s="64" t="str">
        <f t="shared" si="14"/>
        <v/>
      </c>
      <c r="CF31" s="64" t="str">
        <f t="shared" si="14"/>
        <v/>
      </c>
      <c r="CG31" s="64" t="str">
        <f t="shared" si="14"/>
        <v/>
      </c>
      <c r="CH31" s="64" t="str">
        <f t="shared" si="14"/>
        <v/>
      </c>
      <c r="CI31" s="64" t="str">
        <f t="shared" si="14"/>
        <v/>
      </c>
      <c r="CJ31" s="64" t="str">
        <f t="shared" si="14"/>
        <v/>
      </c>
      <c r="CK31" s="64" t="str">
        <f t="shared" si="14"/>
        <v/>
      </c>
      <c r="CL31" s="64" t="str">
        <f t="shared" si="17"/>
        <v/>
      </c>
      <c r="CM31" s="64" t="str">
        <f t="shared" si="17"/>
        <v/>
      </c>
      <c r="CN31" s="64" t="str">
        <f t="shared" si="17"/>
        <v/>
      </c>
      <c r="CO31" s="64" t="str">
        <f t="shared" si="17"/>
        <v/>
      </c>
      <c r="CP31" s="64" t="str">
        <f t="shared" si="18"/>
        <v/>
      </c>
      <c r="CQ31" s="64" t="str">
        <f t="shared" si="18"/>
        <v/>
      </c>
      <c r="CR31" s="64" t="str">
        <f t="shared" si="18"/>
        <v/>
      </c>
      <c r="CS31" s="64" t="str">
        <f t="shared" si="18"/>
        <v/>
      </c>
      <c r="CT31" s="64" t="str">
        <f t="shared" si="18"/>
        <v/>
      </c>
      <c r="CU31" s="64" t="str">
        <f t="shared" si="18"/>
        <v/>
      </c>
      <c r="CV31" s="64" t="str">
        <f t="shared" si="18"/>
        <v/>
      </c>
      <c r="CW31" s="64" t="str">
        <f t="shared" si="18"/>
        <v/>
      </c>
      <c r="CX31" s="64" t="str">
        <f t="shared" si="18"/>
        <v/>
      </c>
      <c r="CY31" s="64" t="str">
        <f t="shared" si="18"/>
        <v/>
      </c>
      <c r="CZ31" s="64" t="str">
        <f t="shared" si="18"/>
        <v/>
      </c>
      <c r="DA31" s="64" t="str">
        <f t="shared" si="18"/>
        <v/>
      </c>
      <c r="DB31" s="64" t="str">
        <f t="shared" si="18"/>
        <v/>
      </c>
      <c r="DC31" s="65" t="str">
        <f t="shared" si="18"/>
        <v/>
      </c>
      <c r="DD31" s="66" t="str">
        <f t="shared" si="15"/>
        <v/>
      </c>
      <c r="DE31" s="64" t="str">
        <f t="shared" si="15"/>
        <v/>
      </c>
      <c r="DF31" s="64" t="str">
        <f t="shared" si="15"/>
        <v/>
      </c>
      <c r="DG31" s="64" t="str">
        <f t="shared" si="15"/>
        <v/>
      </c>
      <c r="DH31" s="65" t="str">
        <f t="shared" si="15"/>
        <v/>
      </c>
    </row>
    <row r="32" spans="1:112">
      <c r="A32" s="7"/>
      <c r="B32" s="42" t="s">
        <v>171</v>
      </c>
      <c r="C32" s="43"/>
      <c r="D32" s="67"/>
      <c r="E32" s="68"/>
      <c r="F32" s="69"/>
      <c r="G32" s="69"/>
      <c r="H32" s="69"/>
      <c r="I32" s="70"/>
      <c r="K32" s="71" t="str">
        <f t="shared" si="5"/>
        <v/>
      </c>
      <c r="L32" s="72" t="str">
        <f t="shared" si="6"/>
        <v/>
      </c>
      <c r="O32" s="80"/>
      <c r="P32" s="81"/>
      <c r="Q32" s="81"/>
      <c r="Z32" s="51"/>
      <c r="AB32" s="82">
        <v>4713</v>
      </c>
      <c r="AC32" s="73" t="s">
        <v>172</v>
      </c>
      <c r="AD32" s="83">
        <v>20</v>
      </c>
      <c r="AE32" s="84">
        <v>10</v>
      </c>
      <c r="AF32" s="74">
        <v>10</v>
      </c>
      <c r="AG32" s="75" t="s">
        <v>104</v>
      </c>
      <c r="AH32" s="76" t="s">
        <v>104</v>
      </c>
      <c r="AI32" s="82" t="s">
        <v>104</v>
      </c>
      <c r="AJ32" s="85" t="s">
        <v>104</v>
      </c>
      <c r="AK32" s="75">
        <v>10</v>
      </c>
      <c r="AL32" s="76">
        <v>0.1</v>
      </c>
      <c r="AN32" s="100" t="s">
        <v>10</v>
      </c>
      <c r="AP32" s="78" t="str">
        <f t="shared" si="4"/>
        <v>exemple : 29</v>
      </c>
      <c r="AQ32" s="63" t="str">
        <f t="shared" si="13"/>
        <v/>
      </c>
      <c r="AR32" s="64" t="str">
        <f t="shared" si="13"/>
        <v/>
      </c>
      <c r="AS32" s="64" t="str">
        <f t="shared" si="13"/>
        <v/>
      </c>
      <c r="AT32" s="64" t="str">
        <f t="shared" si="13"/>
        <v/>
      </c>
      <c r="AU32" s="64" t="str">
        <f t="shared" si="13"/>
        <v/>
      </c>
      <c r="AV32" s="64" t="str">
        <f t="shared" si="13"/>
        <v/>
      </c>
      <c r="AW32" s="64" t="str">
        <f t="shared" si="13"/>
        <v/>
      </c>
      <c r="AX32" s="64" t="str">
        <f t="shared" si="13"/>
        <v/>
      </c>
      <c r="AY32" s="64" t="str">
        <f t="shared" si="13"/>
        <v/>
      </c>
      <c r="AZ32" s="64" t="str">
        <f t="shared" si="13"/>
        <v/>
      </c>
      <c r="BA32" s="64" t="str">
        <f t="shared" si="13"/>
        <v/>
      </c>
      <c r="BB32" s="64" t="str">
        <f t="shared" si="13"/>
        <v/>
      </c>
      <c r="BC32" s="64" t="str">
        <f t="shared" si="13"/>
        <v/>
      </c>
      <c r="BD32" s="64" t="str">
        <f t="shared" si="13"/>
        <v/>
      </c>
      <c r="BE32" s="64" t="str">
        <f t="shared" si="13"/>
        <v/>
      </c>
      <c r="BF32" s="64" t="str">
        <f t="shared" si="13"/>
        <v/>
      </c>
      <c r="BG32" s="64" t="str">
        <f t="shared" si="16"/>
        <v/>
      </c>
      <c r="BH32" s="64" t="str">
        <f t="shared" si="16"/>
        <v/>
      </c>
      <c r="BI32" s="64" t="str">
        <f t="shared" si="16"/>
        <v/>
      </c>
      <c r="BJ32" s="64" t="str">
        <f t="shared" si="16"/>
        <v/>
      </c>
      <c r="BK32" s="64" t="str">
        <f t="shared" si="16"/>
        <v/>
      </c>
      <c r="BL32" s="64" t="str">
        <f t="shared" si="16"/>
        <v/>
      </c>
      <c r="BM32" s="64" t="str">
        <f t="shared" si="16"/>
        <v/>
      </c>
      <c r="BN32" s="64" t="str">
        <f t="shared" si="16"/>
        <v/>
      </c>
      <c r="BO32" s="64" t="str">
        <f t="shared" si="16"/>
        <v/>
      </c>
      <c r="BP32" s="64" t="str">
        <f t="shared" si="16"/>
        <v/>
      </c>
      <c r="BQ32" s="64" t="str">
        <f t="shared" si="16"/>
        <v/>
      </c>
      <c r="BR32" s="64" t="str">
        <f t="shared" si="16"/>
        <v/>
      </c>
      <c r="BS32" s="64" t="str">
        <f t="shared" si="16"/>
        <v/>
      </c>
      <c r="BT32" s="64" t="str">
        <f t="shared" si="16"/>
        <v/>
      </c>
      <c r="BU32" s="64" t="str">
        <f t="shared" si="16"/>
        <v/>
      </c>
      <c r="BV32" s="64" t="str">
        <f t="shared" si="16"/>
        <v/>
      </c>
      <c r="BW32" s="64" t="str">
        <f t="shared" si="14"/>
        <v/>
      </c>
      <c r="BX32" s="64" t="str">
        <f t="shared" si="14"/>
        <v/>
      </c>
      <c r="BY32" s="64" t="str">
        <f t="shared" si="14"/>
        <v/>
      </c>
      <c r="BZ32" s="64" t="str">
        <f t="shared" si="14"/>
        <v/>
      </c>
      <c r="CA32" s="65" t="str">
        <f t="shared" si="14"/>
        <v/>
      </c>
      <c r="CB32" s="66" t="str">
        <f t="shared" si="14"/>
        <v/>
      </c>
      <c r="CC32" s="64" t="str">
        <f t="shared" si="14"/>
        <v/>
      </c>
      <c r="CD32" s="64" t="str">
        <f t="shared" si="14"/>
        <v/>
      </c>
      <c r="CE32" s="64" t="str">
        <f t="shared" si="14"/>
        <v/>
      </c>
      <c r="CF32" s="64" t="str">
        <f t="shared" si="14"/>
        <v/>
      </c>
      <c r="CG32" s="64" t="str">
        <f t="shared" si="14"/>
        <v/>
      </c>
      <c r="CH32" s="64" t="str">
        <f t="shared" si="14"/>
        <v/>
      </c>
      <c r="CI32" s="64" t="str">
        <f t="shared" si="14"/>
        <v/>
      </c>
      <c r="CJ32" s="64" t="str">
        <f t="shared" si="14"/>
        <v/>
      </c>
      <c r="CK32" s="64" t="str">
        <f t="shared" si="14"/>
        <v/>
      </c>
      <c r="CL32" s="64" t="str">
        <f t="shared" si="17"/>
        <v/>
      </c>
      <c r="CM32" s="64" t="str">
        <f t="shared" si="17"/>
        <v/>
      </c>
      <c r="CN32" s="64" t="str">
        <f t="shared" si="17"/>
        <v/>
      </c>
      <c r="CO32" s="64" t="str">
        <f t="shared" si="17"/>
        <v/>
      </c>
      <c r="CP32" s="64" t="str">
        <f t="shared" si="18"/>
        <v/>
      </c>
      <c r="CQ32" s="64" t="str">
        <f t="shared" si="18"/>
        <v/>
      </c>
      <c r="CR32" s="64" t="str">
        <f t="shared" si="18"/>
        <v/>
      </c>
      <c r="CS32" s="64" t="str">
        <f t="shared" si="18"/>
        <v/>
      </c>
      <c r="CT32" s="64" t="str">
        <f t="shared" si="18"/>
        <v/>
      </c>
      <c r="CU32" s="64" t="str">
        <f t="shared" si="18"/>
        <v/>
      </c>
      <c r="CV32" s="64" t="str">
        <f t="shared" si="18"/>
        <v/>
      </c>
      <c r="CW32" s="64" t="str">
        <f t="shared" si="18"/>
        <v/>
      </c>
      <c r="CX32" s="64" t="str">
        <f t="shared" si="18"/>
        <v/>
      </c>
      <c r="CY32" s="64" t="str">
        <f t="shared" si="18"/>
        <v/>
      </c>
      <c r="CZ32" s="64" t="str">
        <f t="shared" si="18"/>
        <v/>
      </c>
      <c r="DA32" s="64" t="str">
        <f t="shared" si="18"/>
        <v/>
      </c>
      <c r="DB32" s="64" t="str">
        <f t="shared" si="18"/>
        <v/>
      </c>
      <c r="DC32" s="65" t="str">
        <f t="shared" si="18"/>
        <v/>
      </c>
      <c r="DD32" s="66" t="str">
        <f t="shared" si="15"/>
        <v/>
      </c>
      <c r="DE32" s="64" t="str">
        <f t="shared" si="15"/>
        <v/>
      </c>
      <c r="DF32" s="64" t="str">
        <f t="shared" si="15"/>
        <v/>
      </c>
      <c r="DG32" s="64" t="str">
        <f t="shared" si="15"/>
        <v/>
      </c>
      <c r="DH32" s="65" t="str">
        <f t="shared" si="15"/>
        <v/>
      </c>
    </row>
    <row r="33" spans="1:112" ht="45">
      <c r="A33" s="7"/>
      <c r="B33" s="79" t="s">
        <v>173</v>
      </c>
      <c r="C33" s="43"/>
      <c r="D33" s="67"/>
      <c r="E33" s="68"/>
      <c r="F33" s="69"/>
      <c r="G33" s="69"/>
      <c r="H33" s="69"/>
      <c r="I33" s="70"/>
      <c r="K33" s="71" t="str">
        <f t="shared" si="5"/>
        <v/>
      </c>
      <c r="L33" s="72" t="str">
        <f t="shared" si="6"/>
        <v/>
      </c>
      <c r="O33" s="80"/>
      <c r="P33" s="81"/>
      <c r="Q33" s="81"/>
      <c r="Z33" s="51"/>
      <c r="AB33" s="82">
        <v>4714</v>
      </c>
      <c r="AC33" s="73" t="s">
        <v>174</v>
      </c>
      <c r="AD33" s="83">
        <v>50</v>
      </c>
      <c r="AE33" s="84">
        <v>5</v>
      </c>
      <c r="AF33" s="74">
        <v>5</v>
      </c>
      <c r="AG33" s="75" t="s">
        <v>104</v>
      </c>
      <c r="AH33" s="76" t="s">
        <v>104</v>
      </c>
      <c r="AI33" s="82">
        <v>5</v>
      </c>
      <c r="AJ33" s="85">
        <v>0.1</v>
      </c>
      <c r="AK33" s="75" t="s">
        <v>104</v>
      </c>
      <c r="AL33" s="76" t="s">
        <v>104</v>
      </c>
      <c r="AN33" s="101" t="s">
        <v>11</v>
      </c>
      <c r="AP33" s="78" t="str">
        <f t="shared" si="4"/>
        <v>exemple : 30</v>
      </c>
      <c r="AQ33" s="63" t="str">
        <f t="shared" si="13"/>
        <v/>
      </c>
      <c r="AR33" s="64" t="str">
        <f t="shared" si="13"/>
        <v/>
      </c>
      <c r="AS33" s="64" t="str">
        <f t="shared" si="13"/>
        <v/>
      </c>
      <c r="AT33" s="64" t="str">
        <f t="shared" si="13"/>
        <v/>
      </c>
      <c r="AU33" s="64" t="str">
        <f t="shared" si="13"/>
        <v/>
      </c>
      <c r="AV33" s="64" t="str">
        <f t="shared" si="13"/>
        <v/>
      </c>
      <c r="AW33" s="64" t="str">
        <f t="shared" si="13"/>
        <v/>
      </c>
      <c r="AX33" s="64" t="str">
        <f t="shared" si="13"/>
        <v/>
      </c>
      <c r="AY33" s="64" t="str">
        <f t="shared" si="13"/>
        <v/>
      </c>
      <c r="AZ33" s="64" t="str">
        <f t="shared" si="13"/>
        <v/>
      </c>
      <c r="BA33" s="64" t="str">
        <f t="shared" si="13"/>
        <v/>
      </c>
      <c r="BB33" s="64" t="str">
        <f t="shared" si="13"/>
        <v/>
      </c>
      <c r="BC33" s="64" t="str">
        <f t="shared" si="13"/>
        <v/>
      </c>
      <c r="BD33" s="64" t="str">
        <f t="shared" si="13"/>
        <v/>
      </c>
      <c r="BE33" s="64" t="str">
        <f t="shared" si="13"/>
        <v/>
      </c>
      <c r="BF33" s="64" t="str">
        <f t="shared" si="13"/>
        <v/>
      </c>
      <c r="BG33" s="64" t="str">
        <f t="shared" si="16"/>
        <v/>
      </c>
      <c r="BH33" s="64" t="str">
        <f t="shared" si="16"/>
        <v/>
      </c>
      <c r="BI33" s="64" t="str">
        <f t="shared" si="16"/>
        <v/>
      </c>
      <c r="BJ33" s="64" t="str">
        <f t="shared" si="16"/>
        <v/>
      </c>
      <c r="BK33" s="64" t="str">
        <f t="shared" si="16"/>
        <v/>
      </c>
      <c r="BL33" s="64" t="str">
        <f t="shared" si="16"/>
        <v/>
      </c>
      <c r="BM33" s="64" t="str">
        <f t="shared" si="16"/>
        <v/>
      </c>
      <c r="BN33" s="64" t="str">
        <f t="shared" si="16"/>
        <v/>
      </c>
      <c r="BO33" s="64" t="str">
        <f t="shared" si="16"/>
        <v/>
      </c>
      <c r="BP33" s="64" t="str">
        <f t="shared" si="16"/>
        <v/>
      </c>
      <c r="BQ33" s="64" t="str">
        <f t="shared" si="16"/>
        <v/>
      </c>
      <c r="BR33" s="64" t="str">
        <f t="shared" si="16"/>
        <v/>
      </c>
      <c r="BS33" s="64" t="str">
        <f t="shared" si="16"/>
        <v/>
      </c>
      <c r="BT33" s="64" t="str">
        <f t="shared" si="16"/>
        <v/>
      </c>
      <c r="BU33" s="64" t="str">
        <f t="shared" si="16"/>
        <v/>
      </c>
      <c r="BV33" s="64" t="str">
        <f t="shared" si="16"/>
        <v/>
      </c>
      <c r="BW33" s="64" t="str">
        <f t="shared" si="14"/>
        <v/>
      </c>
      <c r="BX33" s="64" t="str">
        <f t="shared" si="14"/>
        <v/>
      </c>
      <c r="BY33" s="64" t="str">
        <f t="shared" si="14"/>
        <v/>
      </c>
      <c r="BZ33" s="64" t="str">
        <f t="shared" si="14"/>
        <v/>
      </c>
      <c r="CA33" s="65" t="str">
        <f t="shared" si="14"/>
        <v/>
      </c>
      <c r="CB33" s="66" t="str">
        <f t="shared" si="14"/>
        <v/>
      </c>
      <c r="CC33" s="64" t="str">
        <f t="shared" si="14"/>
        <v/>
      </c>
      <c r="CD33" s="64" t="str">
        <f t="shared" si="14"/>
        <v/>
      </c>
      <c r="CE33" s="64" t="str">
        <f t="shared" si="14"/>
        <v/>
      </c>
      <c r="CF33" s="64" t="str">
        <f t="shared" si="14"/>
        <v/>
      </c>
      <c r="CG33" s="64" t="str">
        <f t="shared" si="14"/>
        <v/>
      </c>
      <c r="CH33" s="64" t="str">
        <f t="shared" si="17"/>
        <v/>
      </c>
      <c r="CI33" s="64" t="str">
        <f t="shared" si="17"/>
        <v/>
      </c>
      <c r="CJ33" s="64" t="str">
        <f t="shared" si="17"/>
        <v/>
      </c>
      <c r="CK33" s="64" t="str">
        <f t="shared" si="17"/>
        <v/>
      </c>
      <c r="CL33" s="64" t="str">
        <f t="shared" si="17"/>
        <v/>
      </c>
      <c r="CM33" s="64" t="str">
        <f t="shared" si="17"/>
        <v/>
      </c>
      <c r="CN33" s="64" t="str">
        <f t="shared" si="17"/>
        <v/>
      </c>
      <c r="CO33" s="64" t="str">
        <f t="shared" si="17"/>
        <v/>
      </c>
      <c r="CP33" s="64" t="str">
        <f t="shared" si="18"/>
        <v/>
      </c>
      <c r="CQ33" s="64" t="str">
        <f t="shared" si="18"/>
        <v/>
      </c>
      <c r="CR33" s="64" t="str">
        <f t="shared" si="18"/>
        <v/>
      </c>
      <c r="CS33" s="64" t="str">
        <f t="shared" si="18"/>
        <v/>
      </c>
      <c r="CT33" s="64" t="str">
        <f t="shared" si="18"/>
        <v/>
      </c>
      <c r="CU33" s="64" t="str">
        <f t="shared" si="18"/>
        <v/>
      </c>
      <c r="CV33" s="64" t="str">
        <f t="shared" si="18"/>
        <v/>
      </c>
      <c r="CW33" s="64" t="str">
        <f t="shared" si="18"/>
        <v/>
      </c>
      <c r="CX33" s="64" t="str">
        <f t="shared" si="18"/>
        <v/>
      </c>
      <c r="CY33" s="64" t="str">
        <f t="shared" si="18"/>
        <v/>
      </c>
      <c r="CZ33" s="64" t="str">
        <f t="shared" si="18"/>
        <v/>
      </c>
      <c r="DA33" s="64" t="str">
        <f t="shared" si="18"/>
        <v/>
      </c>
      <c r="DB33" s="64" t="str">
        <f t="shared" si="18"/>
        <v/>
      </c>
      <c r="DC33" s="65" t="str">
        <f t="shared" si="18"/>
        <v/>
      </c>
      <c r="DD33" s="66" t="str">
        <f t="shared" si="15"/>
        <v/>
      </c>
      <c r="DE33" s="64" t="str">
        <f t="shared" si="15"/>
        <v/>
      </c>
      <c r="DF33" s="64" t="str">
        <f t="shared" si="15"/>
        <v/>
      </c>
      <c r="DG33" s="64" t="str">
        <f t="shared" si="15"/>
        <v/>
      </c>
      <c r="DH33" s="65" t="str">
        <f t="shared" si="15"/>
        <v/>
      </c>
    </row>
    <row r="34" spans="1:112" ht="45">
      <c r="A34" s="7"/>
      <c r="B34" s="42" t="s">
        <v>175</v>
      </c>
      <c r="C34" s="43"/>
      <c r="D34" s="67"/>
      <c r="E34" s="68"/>
      <c r="F34" s="69"/>
      <c r="G34" s="69"/>
      <c r="H34" s="69"/>
      <c r="I34" s="70"/>
      <c r="K34" s="71" t="str">
        <f t="shared" si="5"/>
        <v/>
      </c>
      <c r="L34" s="72" t="str">
        <f t="shared" si="6"/>
        <v/>
      </c>
      <c r="O34" s="80"/>
      <c r="P34" s="81"/>
      <c r="Q34" s="81"/>
      <c r="Z34" s="51"/>
      <c r="AB34" s="82">
        <v>4718</v>
      </c>
      <c r="AC34" s="73" t="s">
        <v>176</v>
      </c>
      <c r="AD34" s="83">
        <v>200</v>
      </c>
      <c r="AE34" s="84">
        <v>50</v>
      </c>
      <c r="AF34" s="74">
        <v>50</v>
      </c>
      <c r="AG34" s="75" t="s">
        <v>104</v>
      </c>
      <c r="AH34" s="76" t="s">
        <v>104</v>
      </c>
      <c r="AI34" s="82">
        <v>50</v>
      </c>
      <c r="AJ34" s="85">
        <v>6</v>
      </c>
      <c r="AK34" s="75" t="s">
        <v>104</v>
      </c>
      <c r="AL34" s="76" t="s">
        <v>104</v>
      </c>
      <c r="AN34" s="101" t="s">
        <v>12</v>
      </c>
      <c r="AP34" s="78" t="str">
        <f t="shared" si="4"/>
        <v>exemple : 31</v>
      </c>
      <c r="AQ34" s="63" t="str">
        <f t="shared" si="13"/>
        <v/>
      </c>
      <c r="AR34" s="64" t="str">
        <f t="shared" si="13"/>
        <v/>
      </c>
      <c r="AS34" s="64" t="str">
        <f t="shared" si="13"/>
        <v/>
      </c>
      <c r="AT34" s="64" t="str">
        <f t="shared" si="13"/>
        <v/>
      </c>
      <c r="AU34" s="64" t="str">
        <f t="shared" si="13"/>
        <v/>
      </c>
      <c r="AV34" s="64" t="str">
        <f t="shared" si="13"/>
        <v/>
      </c>
      <c r="AW34" s="64" t="str">
        <f t="shared" si="13"/>
        <v/>
      </c>
      <c r="AX34" s="64" t="str">
        <f t="shared" si="13"/>
        <v/>
      </c>
      <c r="AY34" s="64" t="str">
        <f t="shared" si="13"/>
        <v/>
      </c>
      <c r="AZ34" s="64" t="str">
        <f t="shared" si="13"/>
        <v/>
      </c>
      <c r="BA34" s="64" t="str">
        <f t="shared" si="13"/>
        <v/>
      </c>
      <c r="BB34" s="64" t="str">
        <f t="shared" si="13"/>
        <v/>
      </c>
      <c r="BC34" s="64" t="str">
        <f t="shared" si="13"/>
        <v/>
      </c>
      <c r="BD34" s="64" t="str">
        <f t="shared" si="13"/>
        <v/>
      </c>
      <c r="BE34" s="64" t="str">
        <f t="shared" si="13"/>
        <v/>
      </c>
      <c r="BF34" s="64" t="str">
        <f t="shared" si="13"/>
        <v/>
      </c>
      <c r="BG34" s="64" t="str">
        <f t="shared" si="16"/>
        <v/>
      </c>
      <c r="BH34" s="64" t="str">
        <f t="shared" si="16"/>
        <v/>
      </c>
      <c r="BI34" s="64" t="str">
        <f t="shared" si="16"/>
        <v/>
      </c>
      <c r="BJ34" s="64" t="str">
        <f t="shared" si="16"/>
        <v/>
      </c>
      <c r="BK34" s="64" t="str">
        <f t="shared" si="16"/>
        <v/>
      </c>
      <c r="BL34" s="64" t="str">
        <f t="shared" si="16"/>
        <v/>
      </c>
      <c r="BM34" s="64" t="str">
        <f t="shared" si="16"/>
        <v/>
      </c>
      <c r="BN34" s="64" t="str">
        <f t="shared" si="16"/>
        <v/>
      </c>
      <c r="BO34" s="64" t="str">
        <f t="shared" si="16"/>
        <v/>
      </c>
      <c r="BP34" s="64" t="str">
        <f t="shared" si="16"/>
        <v/>
      </c>
      <c r="BQ34" s="64" t="str">
        <f t="shared" si="16"/>
        <v/>
      </c>
      <c r="BR34" s="64" t="str">
        <f t="shared" si="16"/>
        <v/>
      </c>
      <c r="BS34" s="64" t="str">
        <f t="shared" si="16"/>
        <v/>
      </c>
      <c r="BT34" s="64" t="str">
        <f t="shared" si="16"/>
        <v/>
      </c>
      <c r="BU34" s="64" t="str">
        <f t="shared" si="16"/>
        <v/>
      </c>
      <c r="BV34" s="64" t="str">
        <f t="shared" si="16"/>
        <v/>
      </c>
      <c r="BW34" s="64" t="str">
        <f t="shared" si="14"/>
        <v/>
      </c>
      <c r="BX34" s="64" t="str">
        <f t="shared" si="14"/>
        <v/>
      </c>
      <c r="BY34" s="64" t="str">
        <f t="shared" si="14"/>
        <v/>
      </c>
      <c r="BZ34" s="64" t="str">
        <f t="shared" si="14"/>
        <v/>
      </c>
      <c r="CA34" s="65" t="str">
        <f t="shared" si="14"/>
        <v/>
      </c>
      <c r="CB34" s="66" t="str">
        <f t="shared" si="14"/>
        <v/>
      </c>
      <c r="CC34" s="64" t="str">
        <f t="shared" si="14"/>
        <v/>
      </c>
      <c r="CD34" s="64" t="str">
        <f t="shared" si="14"/>
        <v/>
      </c>
      <c r="CE34" s="64" t="str">
        <f t="shared" si="14"/>
        <v/>
      </c>
      <c r="CF34" s="64" t="str">
        <f t="shared" si="14"/>
        <v/>
      </c>
      <c r="CG34" s="64" t="str">
        <f t="shared" si="14"/>
        <v/>
      </c>
      <c r="CH34" s="64" t="str">
        <f t="shared" si="17"/>
        <v/>
      </c>
      <c r="CI34" s="64" t="str">
        <f t="shared" si="17"/>
        <v/>
      </c>
      <c r="CJ34" s="64" t="str">
        <f t="shared" si="17"/>
        <v/>
      </c>
      <c r="CK34" s="64" t="str">
        <f t="shared" si="17"/>
        <v/>
      </c>
      <c r="CL34" s="64" t="str">
        <f t="shared" si="17"/>
        <v/>
      </c>
      <c r="CM34" s="64" t="str">
        <f t="shared" si="17"/>
        <v/>
      </c>
      <c r="CN34" s="64" t="str">
        <f t="shared" si="17"/>
        <v/>
      </c>
      <c r="CO34" s="64" t="str">
        <f t="shared" si="17"/>
        <v/>
      </c>
      <c r="CP34" s="64" t="str">
        <f t="shared" si="18"/>
        <v/>
      </c>
      <c r="CQ34" s="64" t="str">
        <f t="shared" si="18"/>
        <v/>
      </c>
      <c r="CR34" s="64" t="str">
        <f t="shared" si="18"/>
        <v/>
      </c>
      <c r="CS34" s="64" t="str">
        <f t="shared" si="18"/>
        <v/>
      </c>
      <c r="CT34" s="64" t="str">
        <f t="shared" si="18"/>
        <v/>
      </c>
      <c r="CU34" s="64" t="str">
        <f t="shared" si="18"/>
        <v/>
      </c>
      <c r="CV34" s="64" t="str">
        <f t="shared" si="18"/>
        <v/>
      </c>
      <c r="CW34" s="64" t="str">
        <f t="shared" si="18"/>
        <v/>
      </c>
      <c r="CX34" s="64" t="str">
        <f t="shared" si="18"/>
        <v/>
      </c>
      <c r="CY34" s="64" t="str">
        <f t="shared" si="18"/>
        <v/>
      </c>
      <c r="CZ34" s="64" t="str">
        <f t="shared" si="18"/>
        <v/>
      </c>
      <c r="DA34" s="64" t="str">
        <f t="shared" si="18"/>
        <v/>
      </c>
      <c r="DB34" s="64" t="str">
        <f t="shared" si="18"/>
        <v/>
      </c>
      <c r="DC34" s="65" t="str">
        <f t="shared" si="18"/>
        <v/>
      </c>
      <c r="DD34" s="66" t="str">
        <f t="shared" si="15"/>
        <v/>
      </c>
      <c r="DE34" s="64" t="str">
        <f t="shared" si="15"/>
        <v/>
      </c>
      <c r="DF34" s="64" t="str">
        <f t="shared" si="15"/>
        <v/>
      </c>
      <c r="DG34" s="64" t="str">
        <f t="shared" si="15"/>
        <v/>
      </c>
      <c r="DH34" s="65" t="str">
        <f t="shared" si="15"/>
        <v/>
      </c>
    </row>
    <row r="35" spans="1:112">
      <c r="A35" s="7"/>
      <c r="B35" s="42" t="s">
        <v>177</v>
      </c>
      <c r="C35" s="43"/>
      <c r="D35" s="67"/>
      <c r="E35" s="68"/>
      <c r="F35" s="69"/>
      <c r="G35" s="69"/>
      <c r="H35" s="69"/>
      <c r="I35" s="70"/>
      <c r="K35" s="71" t="str">
        <f t="shared" si="5"/>
        <v/>
      </c>
      <c r="L35" s="72" t="str">
        <f t="shared" si="6"/>
        <v/>
      </c>
      <c r="O35" s="80"/>
      <c r="P35" s="81"/>
      <c r="Q35" s="81"/>
      <c r="Z35" s="51"/>
      <c r="AB35" s="82">
        <v>4715</v>
      </c>
      <c r="AC35" s="73" t="s">
        <v>178</v>
      </c>
      <c r="AD35" s="83">
        <v>50</v>
      </c>
      <c r="AE35" s="84">
        <v>5</v>
      </c>
      <c r="AF35" s="74">
        <v>1</v>
      </c>
      <c r="AG35" s="75" t="s">
        <v>104</v>
      </c>
      <c r="AH35" s="76" t="s">
        <v>104</v>
      </c>
      <c r="AI35" s="82" t="s">
        <v>104</v>
      </c>
      <c r="AJ35" s="85" t="s">
        <v>104</v>
      </c>
      <c r="AK35" s="75">
        <v>1</v>
      </c>
      <c r="AL35" s="76">
        <v>0.1</v>
      </c>
      <c r="AN35" s="101" t="s">
        <v>13</v>
      </c>
      <c r="AP35" s="78" t="str">
        <f t="shared" si="4"/>
        <v>exemple : 32</v>
      </c>
      <c r="AQ35" s="63" t="str">
        <f t="shared" si="13"/>
        <v/>
      </c>
      <c r="AR35" s="64" t="str">
        <f t="shared" si="13"/>
        <v/>
      </c>
      <c r="AS35" s="64" t="str">
        <f t="shared" si="13"/>
        <v/>
      </c>
      <c r="AT35" s="64" t="str">
        <f t="shared" si="13"/>
        <v/>
      </c>
      <c r="AU35" s="64" t="str">
        <f t="shared" si="13"/>
        <v/>
      </c>
      <c r="AV35" s="64" t="str">
        <f t="shared" si="13"/>
        <v/>
      </c>
      <c r="AW35" s="64" t="str">
        <f t="shared" si="13"/>
        <v/>
      </c>
      <c r="AX35" s="64" t="str">
        <f t="shared" si="13"/>
        <v/>
      </c>
      <c r="AY35" s="64" t="str">
        <f t="shared" si="13"/>
        <v/>
      </c>
      <c r="AZ35" s="64" t="str">
        <f t="shared" si="13"/>
        <v/>
      </c>
      <c r="BA35" s="64" t="str">
        <f t="shared" si="13"/>
        <v/>
      </c>
      <c r="BB35" s="64" t="str">
        <f t="shared" si="13"/>
        <v/>
      </c>
      <c r="BC35" s="64" t="str">
        <f t="shared" si="13"/>
        <v/>
      </c>
      <c r="BD35" s="64" t="str">
        <f t="shared" si="13"/>
        <v/>
      </c>
      <c r="BE35" s="64" t="str">
        <f t="shared" si="13"/>
        <v/>
      </c>
      <c r="BF35" s="64" t="str">
        <f t="shared" ref="BF35:BU50" si="19">IF(COUNTIF($E35:$I35,BF$2)=1,$C35,"")</f>
        <v/>
      </c>
      <c r="BG35" s="64" t="str">
        <f t="shared" si="19"/>
        <v/>
      </c>
      <c r="BH35" s="64" t="str">
        <f t="shared" si="19"/>
        <v/>
      </c>
      <c r="BI35" s="64" t="str">
        <f t="shared" si="19"/>
        <v/>
      </c>
      <c r="BJ35" s="64" t="str">
        <f t="shared" si="16"/>
        <v/>
      </c>
      <c r="BK35" s="64" t="str">
        <f t="shared" si="16"/>
        <v/>
      </c>
      <c r="BL35" s="64" t="str">
        <f t="shared" si="16"/>
        <v/>
      </c>
      <c r="BM35" s="64" t="str">
        <f t="shared" si="16"/>
        <v/>
      </c>
      <c r="BN35" s="64" t="str">
        <f t="shared" si="16"/>
        <v/>
      </c>
      <c r="BO35" s="64" t="str">
        <f t="shared" si="16"/>
        <v/>
      </c>
      <c r="BP35" s="64" t="str">
        <f t="shared" si="16"/>
        <v/>
      </c>
      <c r="BQ35" s="64" t="str">
        <f t="shared" si="16"/>
        <v/>
      </c>
      <c r="BR35" s="64" t="str">
        <f t="shared" si="16"/>
        <v/>
      </c>
      <c r="BS35" s="64" t="str">
        <f t="shared" si="16"/>
        <v/>
      </c>
      <c r="BT35" s="64" t="str">
        <f t="shared" si="16"/>
        <v/>
      </c>
      <c r="BU35" s="64" t="str">
        <f t="shared" si="16"/>
        <v/>
      </c>
      <c r="BV35" s="64" t="str">
        <f t="shared" si="16"/>
        <v/>
      </c>
      <c r="BW35" s="64" t="str">
        <f t="shared" si="14"/>
        <v/>
      </c>
      <c r="BX35" s="64" t="str">
        <f t="shared" si="14"/>
        <v/>
      </c>
      <c r="BY35" s="64" t="str">
        <f t="shared" si="14"/>
        <v/>
      </c>
      <c r="BZ35" s="64" t="str">
        <f t="shared" si="14"/>
        <v/>
      </c>
      <c r="CA35" s="65" t="str">
        <f t="shared" si="14"/>
        <v/>
      </c>
      <c r="CB35" s="66" t="str">
        <f t="shared" si="14"/>
        <v/>
      </c>
      <c r="CC35" s="64" t="str">
        <f t="shared" si="14"/>
        <v/>
      </c>
      <c r="CD35" s="64" t="str">
        <f t="shared" si="14"/>
        <v/>
      </c>
      <c r="CE35" s="64" t="str">
        <f t="shared" si="14"/>
        <v/>
      </c>
      <c r="CF35" s="64" t="str">
        <f t="shared" si="14"/>
        <v/>
      </c>
      <c r="CG35" s="64" t="str">
        <f t="shared" si="14"/>
        <v/>
      </c>
      <c r="CH35" s="64" t="str">
        <f t="shared" si="17"/>
        <v/>
      </c>
      <c r="CI35" s="64" t="str">
        <f t="shared" si="17"/>
        <v/>
      </c>
      <c r="CJ35" s="64" t="str">
        <f t="shared" si="17"/>
        <v/>
      </c>
      <c r="CK35" s="64" t="str">
        <f t="shared" si="17"/>
        <v/>
      </c>
      <c r="CL35" s="64" t="str">
        <f t="shared" si="17"/>
        <v/>
      </c>
      <c r="CM35" s="64" t="str">
        <f t="shared" si="17"/>
        <v/>
      </c>
      <c r="CN35" s="64" t="str">
        <f t="shared" si="17"/>
        <v/>
      </c>
      <c r="CO35" s="64" t="str">
        <f t="shared" si="17"/>
        <v/>
      </c>
      <c r="CP35" s="64" t="str">
        <f t="shared" si="18"/>
        <v/>
      </c>
      <c r="CQ35" s="64" t="str">
        <f t="shared" si="18"/>
        <v/>
      </c>
      <c r="CR35" s="64" t="str">
        <f t="shared" si="18"/>
        <v/>
      </c>
      <c r="CS35" s="64" t="str">
        <f t="shared" si="18"/>
        <v/>
      </c>
      <c r="CT35" s="64" t="str">
        <f t="shared" si="18"/>
        <v/>
      </c>
      <c r="CU35" s="64" t="str">
        <f t="shared" si="18"/>
        <v/>
      </c>
      <c r="CV35" s="64" t="str">
        <f t="shared" si="18"/>
        <v/>
      </c>
      <c r="CW35" s="64" t="str">
        <f t="shared" si="18"/>
        <v/>
      </c>
      <c r="CX35" s="64" t="str">
        <f t="shared" si="18"/>
        <v/>
      </c>
      <c r="CY35" s="64" t="str">
        <f t="shared" si="18"/>
        <v/>
      </c>
      <c r="CZ35" s="64" t="str">
        <f t="shared" si="18"/>
        <v/>
      </c>
      <c r="DA35" s="64" t="str">
        <f t="shared" si="18"/>
        <v/>
      </c>
      <c r="DB35" s="64" t="str">
        <f t="shared" si="18"/>
        <v/>
      </c>
      <c r="DC35" s="65" t="str">
        <f t="shared" si="18"/>
        <v/>
      </c>
      <c r="DD35" s="66" t="str">
        <f t="shared" si="15"/>
        <v/>
      </c>
      <c r="DE35" s="64" t="str">
        <f t="shared" si="15"/>
        <v/>
      </c>
      <c r="DF35" s="64" t="str">
        <f t="shared" si="15"/>
        <v/>
      </c>
      <c r="DG35" s="64" t="str">
        <f t="shared" si="15"/>
        <v/>
      </c>
      <c r="DH35" s="65" t="str">
        <f t="shared" si="15"/>
        <v/>
      </c>
    </row>
    <row r="36" spans="1:112" ht="30">
      <c r="A36" s="7"/>
      <c r="B36" s="79" t="s">
        <v>179</v>
      </c>
      <c r="C36" s="43"/>
      <c r="D36" s="67"/>
      <c r="E36" s="68"/>
      <c r="F36" s="69"/>
      <c r="G36" s="69"/>
      <c r="H36" s="69"/>
      <c r="I36" s="70"/>
      <c r="K36" s="71" t="str">
        <f t="shared" si="5"/>
        <v/>
      </c>
      <c r="L36" s="72" t="str">
        <f t="shared" si="6"/>
        <v/>
      </c>
      <c r="O36" s="80"/>
      <c r="P36" s="81"/>
      <c r="Q36" s="81"/>
      <c r="Z36" s="51"/>
      <c r="AB36" s="82">
        <v>4724</v>
      </c>
      <c r="AC36" s="73" t="s">
        <v>180</v>
      </c>
      <c r="AD36" s="83">
        <v>0.15</v>
      </c>
      <c r="AE36" s="85" t="s">
        <v>104</v>
      </c>
      <c r="AF36" s="74">
        <v>0.03</v>
      </c>
      <c r="AG36" s="75" t="s">
        <v>104</v>
      </c>
      <c r="AH36" s="76" t="s">
        <v>104</v>
      </c>
      <c r="AI36" s="82" t="s">
        <v>104</v>
      </c>
      <c r="AJ36" s="85" t="s">
        <v>104</v>
      </c>
      <c r="AK36" s="75">
        <v>0.03</v>
      </c>
      <c r="AL36" s="76">
        <v>1.4999999999999999E-2</v>
      </c>
      <c r="AN36" s="101" t="s">
        <v>14</v>
      </c>
      <c r="AP36" s="78" t="str">
        <f t="shared" si="4"/>
        <v>exemple : 33</v>
      </c>
      <c r="AQ36" s="63" t="str">
        <f t="shared" ref="AQ36:BF51" si="20">IF(COUNTIF($E36:$I36,AQ$2)=1,$C36,"")</f>
        <v/>
      </c>
      <c r="AR36" s="64" t="str">
        <f t="shared" si="20"/>
        <v/>
      </c>
      <c r="AS36" s="64" t="str">
        <f t="shared" si="20"/>
        <v/>
      </c>
      <c r="AT36" s="64" t="str">
        <f t="shared" si="20"/>
        <v/>
      </c>
      <c r="AU36" s="64" t="str">
        <f t="shared" si="20"/>
        <v/>
      </c>
      <c r="AV36" s="64" t="str">
        <f t="shared" si="20"/>
        <v/>
      </c>
      <c r="AW36" s="64" t="str">
        <f t="shared" si="20"/>
        <v/>
      </c>
      <c r="AX36" s="64" t="str">
        <f t="shared" si="20"/>
        <v/>
      </c>
      <c r="AY36" s="64" t="str">
        <f t="shared" si="20"/>
        <v/>
      </c>
      <c r="AZ36" s="64" t="str">
        <f t="shared" si="20"/>
        <v/>
      </c>
      <c r="BA36" s="64" t="str">
        <f t="shared" si="20"/>
        <v/>
      </c>
      <c r="BB36" s="64" t="str">
        <f t="shared" si="20"/>
        <v/>
      </c>
      <c r="BC36" s="64" t="str">
        <f t="shared" si="20"/>
        <v/>
      </c>
      <c r="BD36" s="64" t="str">
        <f t="shared" si="20"/>
        <v/>
      </c>
      <c r="BE36" s="64" t="str">
        <f t="shared" si="20"/>
        <v/>
      </c>
      <c r="BF36" s="64" t="str">
        <f t="shared" si="20"/>
        <v/>
      </c>
      <c r="BG36" s="64" t="str">
        <f t="shared" si="19"/>
        <v/>
      </c>
      <c r="BH36" s="64" t="str">
        <f t="shared" si="19"/>
        <v/>
      </c>
      <c r="BI36" s="64" t="str">
        <f t="shared" si="19"/>
        <v/>
      </c>
      <c r="BJ36" s="64" t="str">
        <f t="shared" si="16"/>
        <v/>
      </c>
      <c r="BK36" s="64" t="str">
        <f t="shared" si="16"/>
        <v/>
      </c>
      <c r="BL36" s="64" t="str">
        <f t="shared" si="16"/>
        <v/>
      </c>
      <c r="BM36" s="64" t="str">
        <f t="shared" si="16"/>
        <v/>
      </c>
      <c r="BN36" s="64" t="str">
        <f t="shared" si="16"/>
        <v/>
      </c>
      <c r="BO36" s="64" t="str">
        <f t="shared" si="16"/>
        <v/>
      </c>
      <c r="BP36" s="64" t="str">
        <f t="shared" si="16"/>
        <v/>
      </c>
      <c r="BQ36" s="64" t="str">
        <f t="shared" si="16"/>
        <v/>
      </c>
      <c r="BR36" s="64" t="str">
        <f t="shared" si="16"/>
        <v/>
      </c>
      <c r="BS36" s="64" t="str">
        <f t="shared" si="16"/>
        <v/>
      </c>
      <c r="BT36" s="64" t="str">
        <f t="shared" si="16"/>
        <v/>
      </c>
      <c r="BU36" s="64" t="str">
        <f t="shared" si="16"/>
        <v/>
      </c>
      <c r="BV36" s="64" t="str">
        <f t="shared" si="16"/>
        <v/>
      </c>
      <c r="BW36" s="64" t="str">
        <f t="shared" si="14"/>
        <v/>
      </c>
      <c r="BX36" s="64" t="str">
        <f t="shared" si="14"/>
        <v/>
      </c>
      <c r="BY36" s="64" t="str">
        <f t="shared" si="14"/>
        <v/>
      </c>
      <c r="BZ36" s="64" t="str">
        <f t="shared" si="14"/>
        <v/>
      </c>
      <c r="CA36" s="65" t="str">
        <f t="shared" si="14"/>
        <v/>
      </c>
      <c r="CB36" s="66" t="str">
        <f t="shared" si="14"/>
        <v/>
      </c>
      <c r="CC36" s="64" t="str">
        <f t="shared" si="14"/>
        <v/>
      </c>
      <c r="CD36" s="64" t="str">
        <f t="shared" si="14"/>
        <v/>
      </c>
      <c r="CE36" s="64" t="str">
        <f t="shared" si="14"/>
        <v/>
      </c>
      <c r="CF36" s="64" t="str">
        <f t="shared" si="14"/>
        <v/>
      </c>
      <c r="CG36" s="64" t="str">
        <f t="shared" si="14"/>
        <v/>
      </c>
      <c r="CH36" s="64" t="str">
        <f t="shared" si="17"/>
        <v/>
      </c>
      <c r="CI36" s="64" t="str">
        <f t="shared" si="17"/>
        <v/>
      </c>
      <c r="CJ36" s="64" t="str">
        <f t="shared" si="17"/>
        <v/>
      </c>
      <c r="CK36" s="64" t="str">
        <f t="shared" si="17"/>
        <v/>
      </c>
      <c r="CL36" s="64" t="str">
        <f t="shared" si="17"/>
        <v/>
      </c>
      <c r="CM36" s="64" t="str">
        <f t="shared" si="17"/>
        <v/>
      </c>
      <c r="CN36" s="64" t="str">
        <f t="shared" si="17"/>
        <v/>
      </c>
      <c r="CO36" s="64" t="str">
        <f t="shared" si="17"/>
        <v/>
      </c>
      <c r="CP36" s="64" t="str">
        <f t="shared" si="18"/>
        <v/>
      </c>
      <c r="CQ36" s="64" t="str">
        <f t="shared" si="18"/>
        <v/>
      </c>
      <c r="CR36" s="64" t="str">
        <f t="shared" si="18"/>
        <v/>
      </c>
      <c r="CS36" s="64" t="str">
        <f t="shared" si="18"/>
        <v/>
      </c>
      <c r="CT36" s="64" t="str">
        <f t="shared" si="18"/>
        <v/>
      </c>
      <c r="CU36" s="64" t="str">
        <f t="shared" si="18"/>
        <v/>
      </c>
      <c r="CV36" s="64" t="str">
        <f t="shared" si="18"/>
        <v/>
      </c>
      <c r="CW36" s="64" t="str">
        <f t="shared" si="18"/>
        <v/>
      </c>
      <c r="CX36" s="64" t="str">
        <f t="shared" si="18"/>
        <v/>
      </c>
      <c r="CY36" s="64" t="str">
        <f t="shared" si="18"/>
        <v/>
      </c>
      <c r="CZ36" s="64" t="str">
        <f t="shared" si="18"/>
        <v/>
      </c>
      <c r="DA36" s="64" t="str">
        <f t="shared" si="18"/>
        <v/>
      </c>
      <c r="DB36" s="64" t="str">
        <f t="shared" si="18"/>
        <v/>
      </c>
      <c r="DC36" s="65" t="str">
        <f t="shared" si="18"/>
        <v/>
      </c>
      <c r="DD36" s="66" t="str">
        <f t="shared" si="15"/>
        <v/>
      </c>
      <c r="DE36" s="64" t="str">
        <f t="shared" si="15"/>
        <v/>
      </c>
      <c r="DF36" s="64" t="str">
        <f t="shared" si="15"/>
        <v/>
      </c>
      <c r="DG36" s="64" t="str">
        <f t="shared" si="15"/>
        <v/>
      </c>
      <c r="DH36" s="65" t="str">
        <f t="shared" si="15"/>
        <v/>
      </c>
    </row>
    <row r="37" spans="1:112" ht="45">
      <c r="A37" s="7"/>
      <c r="B37" s="42" t="s">
        <v>181</v>
      </c>
      <c r="C37" s="43"/>
      <c r="D37" s="67"/>
      <c r="E37" s="68"/>
      <c r="F37" s="69"/>
      <c r="G37" s="69"/>
      <c r="H37" s="69"/>
      <c r="I37" s="70"/>
      <c r="K37" s="71" t="str">
        <f t="shared" si="5"/>
        <v/>
      </c>
      <c r="L37" s="72" t="str">
        <f t="shared" si="6"/>
        <v/>
      </c>
      <c r="O37" s="80"/>
      <c r="P37" s="81"/>
      <c r="Q37" s="81"/>
      <c r="Z37" s="51"/>
      <c r="AB37" s="82">
        <v>4741</v>
      </c>
      <c r="AC37" s="73" t="s">
        <v>182</v>
      </c>
      <c r="AD37" s="83">
        <v>500</v>
      </c>
      <c r="AE37" s="84">
        <v>200</v>
      </c>
      <c r="AF37" s="74">
        <v>200</v>
      </c>
      <c r="AG37" s="75" t="s">
        <v>104</v>
      </c>
      <c r="AH37" s="76" t="s">
        <v>104</v>
      </c>
      <c r="AI37" s="82">
        <v>200</v>
      </c>
      <c r="AJ37" s="85">
        <v>20</v>
      </c>
      <c r="AK37" s="75" t="s">
        <v>104</v>
      </c>
      <c r="AL37" s="76" t="s">
        <v>104</v>
      </c>
      <c r="AN37" s="101" t="s">
        <v>15</v>
      </c>
      <c r="AP37" s="78" t="str">
        <f t="shared" si="4"/>
        <v>exemple : 34</v>
      </c>
      <c r="AQ37" s="63" t="str">
        <f t="shared" si="20"/>
        <v/>
      </c>
      <c r="AR37" s="64" t="str">
        <f t="shared" si="20"/>
        <v/>
      </c>
      <c r="AS37" s="64" t="str">
        <f t="shared" si="20"/>
        <v/>
      </c>
      <c r="AT37" s="64" t="str">
        <f t="shared" si="20"/>
        <v/>
      </c>
      <c r="AU37" s="64" t="str">
        <f t="shared" si="20"/>
        <v/>
      </c>
      <c r="AV37" s="64" t="str">
        <f t="shared" si="20"/>
        <v/>
      </c>
      <c r="AW37" s="64" t="str">
        <f t="shared" si="20"/>
        <v/>
      </c>
      <c r="AX37" s="64" t="str">
        <f t="shared" si="20"/>
        <v/>
      </c>
      <c r="AY37" s="64" t="str">
        <f t="shared" si="20"/>
        <v/>
      </c>
      <c r="AZ37" s="64" t="str">
        <f t="shared" si="20"/>
        <v/>
      </c>
      <c r="BA37" s="64" t="str">
        <f t="shared" si="20"/>
        <v/>
      </c>
      <c r="BB37" s="64" t="str">
        <f t="shared" si="20"/>
        <v/>
      </c>
      <c r="BC37" s="64" t="str">
        <f t="shared" si="20"/>
        <v/>
      </c>
      <c r="BD37" s="64" t="str">
        <f t="shared" si="20"/>
        <v/>
      </c>
      <c r="BE37" s="64" t="str">
        <f t="shared" si="20"/>
        <v/>
      </c>
      <c r="BF37" s="64" t="str">
        <f t="shared" si="20"/>
        <v/>
      </c>
      <c r="BG37" s="64" t="str">
        <f t="shared" si="19"/>
        <v/>
      </c>
      <c r="BH37" s="64" t="str">
        <f t="shared" si="19"/>
        <v/>
      </c>
      <c r="BI37" s="64" t="str">
        <f t="shared" si="19"/>
        <v/>
      </c>
      <c r="BJ37" s="64" t="str">
        <f t="shared" si="16"/>
        <v/>
      </c>
      <c r="BK37" s="64" t="str">
        <f t="shared" si="16"/>
        <v/>
      </c>
      <c r="BL37" s="64" t="str">
        <f t="shared" si="16"/>
        <v/>
      </c>
      <c r="BM37" s="64" t="str">
        <f t="shared" si="16"/>
        <v/>
      </c>
      <c r="BN37" s="64" t="str">
        <f t="shared" si="16"/>
        <v/>
      </c>
      <c r="BO37" s="64" t="str">
        <f t="shared" si="16"/>
        <v/>
      </c>
      <c r="BP37" s="64" t="str">
        <f t="shared" si="16"/>
        <v/>
      </c>
      <c r="BQ37" s="64" t="str">
        <f t="shared" si="16"/>
        <v/>
      </c>
      <c r="BR37" s="64" t="str">
        <f t="shared" si="16"/>
        <v/>
      </c>
      <c r="BS37" s="64" t="str">
        <f t="shared" si="16"/>
        <v/>
      </c>
      <c r="BT37" s="64" t="str">
        <f t="shared" si="16"/>
        <v/>
      </c>
      <c r="BU37" s="64" t="str">
        <f t="shared" si="16"/>
        <v/>
      </c>
      <c r="BV37" s="64" t="str">
        <f t="shared" si="16"/>
        <v/>
      </c>
      <c r="BW37" s="64" t="str">
        <f t="shared" si="14"/>
        <v/>
      </c>
      <c r="BX37" s="64" t="str">
        <f t="shared" si="14"/>
        <v/>
      </c>
      <c r="BY37" s="64" t="str">
        <f t="shared" si="14"/>
        <v/>
      </c>
      <c r="BZ37" s="64" t="str">
        <f t="shared" si="14"/>
        <v/>
      </c>
      <c r="CA37" s="65" t="str">
        <f t="shared" si="14"/>
        <v/>
      </c>
      <c r="CB37" s="66" t="str">
        <f t="shared" si="14"/>
        <v/>
      </c>
      <c r="CC37" s="64" t="str">
        <f t="shared" si="14"/>
        <v/>
      </c>
      <c r="CD37" s="64" t="str">
        <f t="shared" si="14"/>
        <v/>
      </c>
      <c r="CE37" s="64" t="str">
        <f t="shared" si="14"/>
        <v/>
      </c>
      <c r="CF37" s="64" t="str">
        <f t="shared" si="14"/>
        <v/>
      </c>
      <c r="CG37" s="64" t="str">
        <f t="shared" si="14"/>
        <v/>
      </c>
      <c r="CH37" s="64" t="str">
        <f t="shared" si="17"/>
        <v/>
      </c>
      <c r="CI37" s="64" t="str">
        <f t="shared" si="17"/>
        <v/>
      </c>
      <c r="CJ37" s="64" t="str">
        <f t="shared" si="17"/>
        <v/>
      </c>
      <c r="CK37" s="64" t="str">
        <f t="shared" si="17"/>
        <v/>
      </c>
      <c r="CL37" s="64" t="str">
        <f t="shared" si="17"/>
        <v/>
      </c>
      <c r="CM37" s="64" t="str">
        <f t="shared" si="17"/>
        <v/>
      </c>
      <c r="CN37" s="64" t="str">
        <f t="shared" si="17"/>
        <v/>
      </c>
      <c r="CO37" s="64" t="str">
        <f t="shared" si="17"/>
        <v/>
      </c>
      <c r="CP37" s="64" t="str">
        <f t="shared" si="18"/>
        <v/>
      </c>
      <c r="CQ37" s="64" t="str">
        <f t="shared" si="18"/>
        <v/>
      </c>
      <c r="CR37" s="64" t="str">
        <f t="shared" si="18"/>
        <v/>
      </c>
      <c r="CS37" s="64" t="str">
        <f t="shared" si="18"/>
        <v/>
      </c>
      <c r="CT37" s="64" t="str">
        <f t="shared" si="18"/>
        <v/>
      </c>
      <c r="CU37" s="64" t="str">
        <f t="shared" si="18"/>
        <v/>
      </c>
      <c r="CV37" s="64" t="str">
        <f t="shared" si="18"/>
        <v/>
      </c>
      <c r="CW37" s="64" t="str">
        <f t="shared" si="18"/>
        <v/>
      </c>
      <c r="CX37" s="64" t="str">
        <f t="shared" si="18"/>
        <v/>
      </c>
      <c r="CY37" s="64" t="str">
        <f t="shared" si="18"/>
        <v/>
      </c>
      <c r="CZ37" s="64" t="str">
        <f t="shared" si="18"/>
        <v/>
      </c>
      <c r="DA37" s="64" t="str">
        <f t="shared" si="18"/>
        <v/>
      </c>
      <c r="DB37" s="64" t="str">
        <f t="shared" si="18"/>
        <v/>
      </c>
      <c r="DC37" s="65" t="str">
        <f t="shared" si="18"/>
        <v/>
      </c>
      <c r="DD37" s="66" t="str">
        <f t="shared" si="15"/>
        <v/>
      </c>
      <c r="DE37" s="64" t="str">
        <f t="shared" si="15"/>
        <v/>
      </c>
      <c r="DF37" s="64" t="str">
        <f t="shared" si="15"/>
        <v/>
      </c>
      <c r="DG37" s="64" t="str">
        <f t="shared" si="15"/>
        <v/>
      </c>
      <c r="DH37" s="65" t="str">
        <f t="shared" si="15"/>
        <v/>
      </c>
    </row>
    <row r="38" spans="1:112">
      <c r="A38" s="7"/>
      <c r="B38" s="42" t="s">
        <v>183</v>
      </c>
      <c r="C38" s="43"/>
      <c r="D38" s="67"/>
      <c r="E38" s="68"/>
      <c r="F38" s="69"/>
      <c r="G38" s="69"/>
      <c r="H38" s="69"/>
      <c r="I38" s="70"/>
      <c r="K38" s="71" t="str">
        <f t="shared" si="5"/>
        <v/>
      </c>
      <c r="L38" s="72" t="str">
        <f t="shared" si="6"/>
        <v/>
      </c>
      <c r="O38" s="80"/>
      <c r="P38" s="81"/>
      <c r="Q38" s="81"/>
      <c r="Z38" s="51"/>
      <c r="AB38" s="82">
        <v>4722</v>
      </c>
      <c r="AC38" s="73" t="s">
        <v>184</v>
      </c>
      <c r="AD38" s="83">
        <v>5000</v>
      </c>
      <c r="AE38" s="84">
        <v>500</v>
      </c>
      <c r="AF38" s="74">
        <v>500</v>
      </c>
      <c r="AG38" s="75" t="s">
        <v>104</v>
      </c>
      <c r="AH38" s="76" t="s">
        <v>104</v>
      </c>
      <c r="AI38" s="82" t="s">
        <v>104</v>
      </c>
      <c r="AJ38" s="85" t="s">
        <v>104</v>
      </c>
      <c r="AK38" s="75">
        <v>500</v>
      </c>
      <c r="AL38" s="76">
        <v>50</v>
      </c>
      <c r="AN38" s="101" t="s">
        <v>16</v>
      </c>
      <c r="AP38" s="78" t="str">
        <f t="shared" si="4"/>
        <v>exemple : 35</v>
      </c>
      <c r="AQ38" s="63" t="str">
        <f t="shared" si="20"/>
        <v/>
      </c>
      <c r="AR38" s="64" t="str">
        <f t="shared" si="20"/>
        <v/>
      </c>
      <c r="AS38" s="64" t="str">
        <f t="shared" si="20"/>
        <v/>
      </c>
      <c r="AT38" s="64" t="str">
        <f t="shared" si="20"/>
        <v/>
      </c>
      <c r="AU38" s="64" t="str">
        <f t="shared" si="20"/>
        <v/>
      </c>
      <c r="AV38" s="64" t="str">
        <f t="shared" si="20"/>
        <v/>
      </c>
      <c r="AW38" s="64" t="str">
        <f t="shared" si="20"/>
        <v/>
      </c>
      <c r="AX38" s="64" t="str">
        <f t="shared" si="20"/>
        <v/>
      </c>
      <c r="AY38" s="64" t="str">
        <f t="shared" si="20"/>
        <v/>
      </c>
      <c r="AZ38" s="64" t="str">
        <f t="shared" si="20"/>
        <v/>
      </c>
      <c r="BA38" s="64" t="str">
        <f t="shared" si="20"/>
        <v/>
      </c>
      <c r="BB38" s="64" t="str">
        <f t="shared" si="20"/>
        <v/>
      </c>
      <c r="BC38" s="64" t="str">
        <f t="shared" si="20"/>
        <v/>
      </c>
      <c r="BD38" s="64" t="str">
        <f t="shared" si="20"/>
        <v/>
      </c>
      <c r="BE38" s="64" t="str">
        <f t="shared" si="20"/>
        <v/>
      </c>
      <c r="BF38" s="64" t="str">
        <f t="shared" si="20"/>
        <v/>
      </c>
      <c r="BG38" s="64" t="str">
        <f t="shared" si="19"/>
        <v/>
      </c>
      <c r="BH38" s="64" t="str">
        <f t="shared" si="19"/>
        <v/>
      </c>
      <c r="BI38" s="64" t="str">
        <f t="shared" si="19"/>
        <v/>
      </c>
      <c r="BJ38" s="64" t="str">
        <f t="shared" si="16"/>
        <v/>
      </c>
      <c r="BK38" s="64" t="str">
        <f t="shared" si="16"/>
        <v/>
      </c>
      <c r="BL38" s="64" t="str">
        <f t="shared" si="16"/>
        <v/>
      </c>
      <c r="BM38" s="64" t="str">
        <f t="shared" si="16"/>
        <v/>
      </c>
      <c r="BN38" s="64" t="str">
        <f t="shared" si="16"/>
        <v/>
      </c>
      <c r="BO38" s="64" t="str">
        <f t="shared" si="16"/>
        <v/>
      </c>
      <c r="BP38" s="64" t="str">
        <f t="shared" si="16"/>
        <v/>
      </c>
      <c r="BQ38" s="64" t="str">
        <f t="shared" si="16"/>
        <v/>
      </c>
      <c r="BR38" s="64" t="str">
        <f t="shared" si="16"/>
        <v/>
      </c>
      <c r="BS38" s="64" t="str">
        <f t="shared" si="16"/>
        <v/>
      </c>
      <c r="BT38" s="64" t="str">
        <f t="shared" si="16"/>
        <v/>
      </c>
      <c r="BU38" s="64" t="str">
        <f t="shared" si="16"/>
        <v/>
      </c>
      <c r="BV38" s="64" t="str">
        <f t="shared" si="16"/>
        <v/>
      </c>
      <c r="BW38" s="64" t="str">
        <f t="shared" si="14"/>
        <v/>
      </c>
      <c r="BX38" s="64" t="str">
        <f t="shared" si="14"/>
        <v/>
      </c>
      <c r="BY38" s="64" t="str">
        <f t="shared" si="14"/>
        <v/>
      </c>
      <c r="BZ38" s="64" t="str">
        <f t="shared" si="14"/>
        <v/>
      </c>
      <c r="CA38" s="65" t="str">
        <f t="shared" si="14"/>
        <v/>
      </c>
      <c r="CB38" s="66" t="str">
        <f t="shared" si="14"/>
        <v/>
      </c>
      <c r="CC38" s="64" t="str">
        <f t="shared" si="14"/>
        <v/>
      </c>
      <c r="CD38" s="64" t="str">
        <f t="shared" si="14"/>
        <v/>
      </c>
      <c r="CE38" s="64" t="str">
        <f t="shared" si="14"/>
        <v/>
      </c>
      <c r="CF38" s="64" t="str">
        <f t="shared" si="14"/>
        <v/>
      </c>
      <c r="CG38" s="64" t="str">
        <f t="shared" si="14"/>
        <v/>
      </c>
      <c r="CH38" s="64" t="str">
        <f t="shared" si="17"/>
        <v/>
      </c>
      <c r="CI38" s="64" t="str">
        <f t="shared" si="17"/>
        <v/>
      </c>
      <c r="CJ38" s="64" t="str">
        <f t="shared" si="17"/>
        <v/>
      </c>
      <c r="CK38" s="64" t="str">
        <f t="shared" si="17"/>
        <v/>
      </c>
      <c r="CL38" s="64" t="str">
        <f t="shared" si="17"/>
        <v/>
      </c>
      <c r="CM38" s="64" t="str">
        <f t="shared" si="17"/>
        <v/>
      </c>
      <c r="CN38" s="64" t="str">
        <f t="shared" si="17"/>
        <v/>
      </c>
      <c r="CO38" s="64" t="str">
        <f t="shared" si="17"/>
        <v/>
      </c>
      <c r="CP38" s="64" t="str">
        <f t="shared" si="18"/>
        <v/>
      </c>
      <c r="CQ38" s="64" t="str">
        <f t="shared" si="18"/>
        <v/>
      </c>
      <c r="CR38" s="64" t="str">
        <f t="shared" si="18"/>
        <v/>
      </c>
      <c r="CS38" s="64" t="str">
        <f t="shared" si="18"/>
        <v/>
      </c>
      <c r="CT38" s="64" t="str">
        <f t="shared" si="18"/>
        <v/>
      </c>
      <c r="CU38" s="64" t="str">
        <f t="shared" si="18"/>
        <v/>
      </c>
      <c r="CV38" s="64" t="str">
        <f t="shared" si="18"/>
        <v/>
      </c>
      <c r="CW38" s="64" t="str">
        <f t="shared" si="18"/>
        <v/>
      </c>
      <c r="CX38" s="64" t="str">
        <f t="shared" si="18"/>
        <v/>
      </c>
      <c r="CY38" s="64" t="str">
        <f t="shared" si="18"/>
        <v/>
      </c>
      <c r="CZ38" s="64" t="str">
        <f t="shared" si="18"/>
        <v/>
      </c>
      <c r="DA38" s="64" t="str">
        <f t="shared" si="18"/>
        <v/>
      </c>
      <c r="DB38" s="64" t="str">
        <f t="shared" si="18"/>
        <v/>
      </c>
      <c r="DC38" s="65" t="str">
        <f t="shared" si="18"/>
        <v/>
      </c>
      <c r="DD38" s="66" t="str">
        <f t="shared" si="15"/>
        <v/>
      </c>
      <c r="DE38" s="64" t="str">
        <f t="shared" si="15"/>
        <v/>
      </c>
      <c r="DF38" s="64" t="str">
        <f t="shared" si="15"/>
        <v/>
      </c>
      <c r="DG38" s="64" t="str">
        <f t="shared" si="15"/>
        <v/>
      </c>
      <c r="DH38" s="65" t="str">
        <f t="shared" si="15"/>
        <v/>
      </c>
    </row>
    <row r="39" spans="1:112" ht="90">
      <c r="A39" s="7"/>
      <c r="B39" s="79" t="s">
        <v>185</v>
      </c>
      <c r="C39" s="43"/>
      <c r="D39" s="67"/>
      <c r="E39" s="68"/>
      <c r="F39" s="69"/>
      <c r="G39" s="69"/>
      <c r="H39" s="69"/>
      <c r="I39" s="70"/>
      <c r="K39" s="71" t="str">
        <f t="shared" si="5"/>
        <v/>
      </c>
      <c r="L39" s="72" t="str">
        <f t="shared" si="6"/>
        <v/>
      </c>
      <c r="O39" s="80"/>
      <c r="P39" s="81"/>
      <c r="Q39" s="81"/>
      <c r="Z39" s="51"/>
      <c r="AB39" s="82">
        <v>4711</v>
      </c>
      <c r="AC39" s="73" t="s">
        <v>186</v>
      </c>
      <c r="AD39" s="83">
        <v>1</v>
      </c>
      <c r="AE39" s="84" t="s">
        <v>104</v>
      </c>
      <c r="AF39" s="74">
        <v>0.2</v>
      </c>
      <c r="AG39" s="75" t="s">
        <v>104</v>
      </c>
      <c r="AH39" s="76" t="s">
        <v>104</v>
      </c>
      <c r="AI39" s="82" t="s">
        <v>104</v>
      </c>
      <c r="AJ39" s="85" t="s">
        <v>104</v>
      </c>
      <c r="AK39" s="75">
        <v>0.2</v>
      </c>
      <c r="AL39" s="76">
        <v>0.01</v>
      </c>
      <c r="AN39" s="101" t="s">
        <v>17</v>
      </c>
      <c r="AP39" s="78" t="str">
        <f t="shared" si="4"/>
        <v>exemple : 36</v>
      </c>
      <c r="AQ39" s="63" t="str">
        <f t="shared" si="20"/>
        <v/>
      </c>
      <c r="AR39" s="64" t="str">
        <f t="shared" si="20"/>
        <v/>
      </c>
      <c r="AS39" s="64" t="str">
        <f t="shared" si="20"/>
        <v/>
      </c>
      <c r="AT39" s="64" t="str">
        <f t="shared" si="20"/>
        <v/>
      </c>
      <c r="AU39" s="64" t="str">
        <f t="shared" si="20"/>
        <v/>
      </c>
      <c r="AV39" s="64" t="str">
        <f t="shared" si="20"/>
        <v/>
      </c>
      <c r="AW39" s="64" t="str">
        <f t="shared" si="20"/>
        <v/>
      </c>
      <c r="AX39" s="64" t="str">
        <f t="shared" si="20"/>
        <v/>
      </c>
      <c r="AY39" s="64" t="str">
        <f t="shared" si="20"/>
        <v/>
      </c>
      <c r="AZ39" s="64" t="str">
        <f t="shared" si="20"/>
        <v/>
      </c>
      <c r="BA39" s="64" t="str">
        <f t="shared" si="20"/>
        <v/>
      </c>
      <c r="BB39" s="64" t="str">
        <f t="shared" si="20"/>
        <v/>
      </c>
      <c r="BC39" s="64" t="str">
        <f t="shared" si="20"/>
        <v/>
      </c>
      <c r="BD39" s="64" t="str">
        <f t="shared" si="20"/>
        <v/>
      </c>
      <c r="BE39" s="64" t="str">
        <f t="shared" si="20"/>
        <v/>
      </c>
      <c r="BF39" s="64" t="str">
        <f t="shared" si="20"/>
        <v/>
      </c>
      <c r="BG39" s="64" t="str">
        <f t="shared" si="19"/>
        <v/>
      </c>
      <c r="BH39" s="64" t="str">
        <f t="shared" si="19"/>
        <v/>
      </c>
      <c r="BI39" s="64" t="str">
        <f t="shared" si="19"/>
        <v/>
      </c>
      <c r="BJ39" s="64" t="str">
        <f t="shared" si="16"/>
        <v/>
      </c>
      <c r="BK39" s="64" t="str">
        <f t="shared" si="16"/>
        <v/>
      </c>
      <c r="BL39" s="64" t="str">
        <f t="shared" si="16"/>
        <v/>
      </c>
      <c r="BM39" s="64" t="str">
        <f t="shared" si="16"/>
        <v/>
      </c>
      <c r="BN39" s="64" t="str">
        <f t="shared" si="16"/>
        <v/>
      </c>
      <c r="BO39" s="64" t="str">
        <f t="shared" si="16"/>
        <v/>
      </c>
      <c r="BP39" s="64" t="str">
        <f t="shared" si="16"/>
        <v/>
      </c>
      <c r="BQ39" s="64" t="str">
        <f t="shared" si="16"/>
        <v/>
      </c>
      <c r="BR39" s="64" t="str">
        <f t="shared" si="16"/>
        <v/>
      </c>
      <c r="BS39" s="64" t="str">
        <f t="shared" si="16"/>
        <v/>
      </c>
      <c r="BT39" s="64" t="str">
        <f t="shared" si="16"/>
        <v/>
      </c>
      <c r="BU39" s="64" t="str">
        <f t="shared" si="16"/>
        <v/>
      </c>
      <c r="BV39" s="64" t="str">
        <f t="shared" si="16"/>
        <v/>
      </c>
      <c r="BW39" s="64" t="str">
        <f t="shared" si="14"/>
        <v/>
      </c>
      <c r="BX39" s="64" t="str">
        <f t="shared" si="14"/>
        <v/>
      </c>
      <c r="BY39" s="64" t="str">
        <f t="shared" si="14"/>
        <v/>
      </c>
      <c r="BZ39" s="64" t="str">
        <f t="shared" si="14"/>
        <v/>
      </c>
      <c r="CA39" s="65" t="str">
        <f t="shared" si="14"/>
        <v/>
      </c>
      <c r="CB39" s="66" t="str">
        <f t="shared" si="14"/>
        <v/>
      </c>
      <c r="CC39" s="64" t="str">
        <f t="shared" si="14"/>
        <v/>
      </c>
      <c r="CD39" s="64" t="str">
        <f t="shared" si="14"/>
        <v/>
      </c>
      <c r="CE39" s="64" t="str">
        <f t="shared" si="14"/>
        <v/>
      </c>
      <c r="CF39" s="64" t="str">
        <f t="shared" si="14"/>
        <v/>
      </c>
      <c r="CG39" s="64" t="str">
        <f t="shared" si="14"/>
        <v/>
      </c>
      <c r="CH39" s="64" t="str">
        <f t="shared" si="17"/>
        <v/>
      </c>
      <c r="CI39" s="64" t="str">
        <f t="shared" si="17"/>
        <v/>
      </c>
      <c r="CJ39" s="64" t="str">
        <f t="shared" si="17"/>
        <v/>
      </c>
      <c r="CK39" s="64" t="str">
        <f t="shared" si="17"/>
        <v/>
      </c>
      <c r="CL39" s="64" t="str">
        <f t="shared" si="17"/>
        <v/>
      </c>
      <c r="CM39" s="64" t="str">
        <f t="shared" si="17"/>
        <v/>
      </c>
      <c r="CN39" s="64" t="str">
        <f t="shared" si="17"/>
        <v/>
      </c>
      <c r="CO39" s="64" t="str">
        <f t="shared" si="17"/>
        <v/>
      </c>
      <c r="CP39" s="64" t="str">
        <f t="shared" si="18"/>
        <v/>
      </c>
      <c r="CQ39" s="64" t="str">
        <f t="shared" si="18"/>
        <v/>
      </c>
      <c r="CR39" s="64" t="str">
        <f t="shared" si="18"/>
        <v/>
      </c>
      <c r="CS39" s="64" t="str">
        <f t="shared" si="18"/>
        <v/>
      </c>
      <c r="CT39" s="64" t="str">
        <f t="shared" si="18"/>
        <v/>
      </c>
      <c r="CU39" s="64" t="str">
        <f t="shared" si="18"/>
        <v/>
      </c>
      <c r="CV39" s="64" t="str">
        <f t="shared" si="18"/>
        <v/>
      </c>
      <c r="CW39" s="64" t="str">
        <f t="shared" si="18"/>
        <v/>
      </c>
      <c r="CX39" s="64" t="str">
        <f t="shared" si="18"/>
        <v/>
      </c>
      <c r="CY39" s="64" t="str">
        <f t="shared" si="18"/>
        <v/>
      </c>
      <c r="CZ39" s="64" t="str">
        <f t="shared" si="18"/>
        <v/>
      </c>
      <c r="DA39" s="64" t="str">
        <f t="shared" si="18"/>
        <v/>
      </c>
      <c r="DB39" s="64" t="str">
        <f t="shared" si="18"/>
        <v/>
      </c>
      <c r="DC39" s="65" t="str">
        <f t="shared" si="18"/>
        <v/>
      </c>
      <c r="DD39" s="66" t="str">
        <f t="shared" si="15"/>
        <v/>
      </c>
      <c r="DE39" s="64" t="str">
        <f t="shared" si="15"/>
        <v/>
      </c>
      <c r="DF39" s="64" t="str">
        <f t="shared" si="15"/>
        <v/>
      </c>
      <c r="DG39" s="64" t="str">
        <f t="shared" si="15"/>
        <v/>
      </c>
      <c r="DH39" s="65" t="str">
        <f t="shared" si="15"/>
        <v/>
      </c>
    </row>
    <row r="40" spans="1:112" ht="75">
      <c r="A40" s="7"/>
      <c r="B40" s="42" t="s">
        <v>187</v>
      </c>
      <c r="C40" s="102"/>
      <c r="D40" s="67"/>
      <c r="E40" s="68"/>
      <c r="F40" s="69"/>
      <c r="G40" s="69"/>
      <c r="H40" s="69"/>
      <c r="I40" s="70"/>
      <c r="K40" s="71" t="str">
        <f t="shared" si="5"/>
        <v/>
      </c>
      <c r="L40" s="72" t="str">
        <f t="shared" si="6"/>
        <v/>
      </c>
      <c r="O40" s="80"/>
      <c r="P40" s="81"/>
      <c r="Q40" s="81"/>
      <c r="Z40" s="51"/>
      <c r="AB40" s="82" t="s">
        <v>188</v>
      </c>
      <c r="AC40" s="73" t="s">
        <v>189</v>
      </c>
      <c r="AD40" s="83">
        <v>2500</v>
      </c>
      <c r="AE40" s="84">
        <v>350</v>
      </c>
      <c r="AF40" s="74">
        <v>350</v>
      </c>
      <c r="AG40" s="75" t="s">
        <v>104</v>
      </c>
      <c r="AH40" s="76" t="s">
        <v>104</v>
      </c>
      <c r="AI40" s="103">
        <v>350</v>
      </c>
      <c r="AJ40" s="104">
        <v>100</v>
      </c>
      <c r="AK40" s="105" t="s">
        <v>104</v>
      </c>
      <c r="AL40" s="106" t="s">
        <v>104</v>
      </c>
      <c r="AN40" s="101" t="s">
        <v>18</v>
      </c>
      <c r="AP40" s="78" t="str">
        <f t="shared" si="4"/>
        <v>exemple : 37</v>
      </c>
      <c r="AQ40" s="63" t="str">
        <f t="shared" si="20"/>
        <v/>
      </c>
      <c r="AR40" s="64" t="str">
        <f t="shared" si="20"/>
        <v/>
      </c>
      <c r="AS40" s="64" t="str">
        <f t="shared" si="20"/>
        <v/>
      </c>
      <c r="AT40" s="64" t="str">
        <f t="shared" si="20"/>
        <v/>
      </c>
      <c r="AU40" s="64" t="str">
        <f t="shared" si="20"/>
        <v/>
      </c>
      <c r="AV40" s="64" t="str">
        <f t="shared" si="20"/>
        <v/>
      </c>
      <c r="AW40" s="64" t="str">
        <f t="shared" si="20"/>
        <v/>
      </c>
      <c r="AX40" s="64" t="str">
        <f t="shared" si="20"/>
        <v/>
      </c>
      <c r="AY40" s="64" t="str">
        <f t="shared" si="20"/>
        <v/>
      </c>
      <c r="AZ40" s="64" t="str">
        <f t="shared" si="20"/>
        <v/>
      </c>
      <c r="BA40" s="64" t="str">
        <f t="shared" si="20"/>
        <v/>
      </c>
      <c r="BB40" s="64" t="str">
        <f t="shared" si="20"/>
        <v/>
      </c>
      <c r="BC40" s="64" t="str">
        <f t="shared" si="20"/>
        <v/>
      </c>
      <c r="BD40" s="64" t="str">
        <f t="shared" si="20"/>
        <v/>
      </c>
      <c r="BE40" s="64" t="str">
        <f t="shared" si="20"/>
        <v/>
      </c>
      <c r="BF40" s="64" t="str">
        <f t="shared" si="20"/>
        <v/>
      </c>
      <c r="BG40" s="64" t="str">
        <f t="shared" si="19"/>
        <v/>
      </c>
      <c r="BH40" s="64" t="str">
        <f t="shared" si="19"/>
        <v/>
      </c>
      <c r="BI40" s="64" t="str">
        <f t="shared" si="19"/>
        <v/>
      </c>
      <c r="BJ40" s="64" t="str">
        <f t="shared" si="19"/>
        <v/>
      </c>
      <c r="BK40" s="64" t="str">
        <f t="shared" si="19"/>
        <v/>
      </c>
      <c r="BL40" s="64" t="str">
        <f t="shared" si="19"/>
        <v/>
      </c>
      <c r="BM40" s="64" t="str">
        <f t="shared" si="19"/>
        <v/>
      </c>
      <c r="BN40" s="64" t="str">
        <f t="shared" si="19"/>
        <v/>
      </c>
      <c r="BO40" s="64" t="str">
        <f t="shared" si="19"/>
        <v/>
      </c>
      <c r="BP40" s="64" t="str">
        <f t="shared" si="19"/>
        <v/>
      </c>
      <c r="BQ40" s="64" t="str">
        <f t="shared" si="19"/>
        <v/>
      </c>
      <c r="BR40" s="64" t="str">
        <f t="shared" si="19"/>
        <v/>
      </c>
      <c r="BS40" s="64" t="str">
        <f t="shared" si="19"/>
        <v/>
      </c>
      <c r="BT40" s="64" t="str">
        <f t="shared" si="19"/>
        <v/>
      </c>
      <c r="BU40" s="64" t="str">
        <f t="shared" si="19"/>
        <v/>
      </c>
      <c r="BV40" s="64" t="str">
        <f t="shared" si="16"/>
        <v/>
      </c>
      <c r="BW40" s="64" t="str">
        <f t="shared" si="14"/>
        <v/>
      </c>
      <c r="BX40" s="64" t="str">
        <f t="shared" si="14"/>
        <v/>
      </c>
      <c r="BY40" s="64" t="str">
        <f t="shared" si="14"/>
        <v/>
      </c>
      <c r="BZ40" s="64" t="str">
        <f t="shared" si="14"/>
        <v/>
      </c>
      <c r="CA40" s="65" t="str">
        <f t="shared" si="14"/>
        <v/>
      </c>
      <c r="CB40" s="66" t="str">
        <f t="shared" si="14"/>
        <v/>
      </c>
      <c r="CC40" s="64" t="str">
        <f t="shared" si="14"/>
        <v/>
      </c>
      <c r="CD40" s="64" t="str">
        <f t="shared" si="14"/>
        <v/>
      </c>
      <c r="CE40" s="64" t="str">
        <f t="shared" si="14"/>
        <v/>
      </c>
      <c r="CF40" s="64" t="str">
        <f t="shared" si="14"/>
        <v/>
      </c>
      <c r="CG40" s="64" t="str">
        <f t="shared" si="14"/>
        <v/>
      </c>
      <c r="CH40" s="64" t="str">
        <f t="shared" si="17"/>
        <v/>
      </c>
      <c r="CI40" s="64" t="str">
        <f t="shared" si="17"/>
        <v/>
      </c>
      <c r="CJ40" s="64" t="str">
        <f t="shared" si="17"/>
        <v/>
      </c>
      <c r="CK40" s="64" t="str">
        <f t="shared" si="17"/>
        <v/>
      </c>
      <c r="CL40" s="64" t="str">
        <f t="shared" si="17"/>
        <v/>
      </c>
      <c r="CM40" s="64" t="str">
        <f t="shared" si="17"/>
        <v/>
      </c>
      <c r="CN40" s="64" t="str">
        <f t="shared" si="17"/>
        <v/>
      </c>
      <c r="CO40" s="64" t="str">
        <f t="shared" si="17"/>
        <v/>
      </c>
      <c r="CP40" s="64" t="str">
        <f t="shared" si="18"/>
        <v/>
      </c>
      <c r="CQ40" s="64" t="str">
        <f t="shared" si="18"/>
        <v/>
      </c>
      <c r="CR40" s="64" t="str">
        <f t="shared" si="18"/>
        <v/>
      </c>
      <c r="CS40" s="64" t="str">
        <f t="shared" si="18"/>
        <v/>
      </c>
      <c r="CT40" s="64" t="str">
        <f t="shared" si="18"/>
        <v/>
      </c>
      <c r="CU40" s="64" t="str">
        <f t="shared" si="18"/>
        <v/>
      </c>
      <c r="CV40" s="64" t="str">
        <f t="shared" si="18"/>
        <v/>
      </c>
      <c r="CW40" s="64" t="str">
        <f t="shared" si="18"/>
        <v/>
      </c>
      <c r="CX40" s="64" t="str">
        <f t="shared" si="18"/>
        <v/>
      </c>
      <c r="CY40" s="64" t="str">
        <f t="shared" si="18"/>
        <v/>
      </c>
      <c r="CZ40" s="64" t="str">
        <f t="shared" si="18"/>
        <v/>
      </c>
      <c r="DA40" s="64" t="str">
        <f t="shared" si="18"/>
        <v/>
      </c>
      <c r="DB40" s="64" t="str">
        <f t="shared" si="18"/>
        <v/>
      </c>
      <c r="DC40" s="65" t="str">
        <f t="shared" si="18"/>
        <v/>
      </c>
      <c r="DD40" s="66" t="str">
        <f t="shared" si="15"/>
        <v/>
      </c>
      <c r="DE40" s="64" t="str">
        <f t="shared" si="15"/>
        <v/>
      </c>
      <c r="DF40" s="64" t="str">
        <f t="shared" si="15"/>
        <v/>
      </c>
      <c r="DG40" s="64" t="str">
        <f t="shared" si="15"/>
        <v/>
      </c>
      <c r="DH40" s="65" t="str">
        <f t="shared" si="15"/>
        <v/>
      </c>
    </row>
    <row r="41" spans="1:112" ht="45">
      <c r="A41" s="7"/>
      <c r="B41" s="42" t="s">
        <v>190</v>
      </c>
      <c r="C41" s="102"/>
      <c r="D41" s="67"/>
      <c r="E41" s="68"/>
      <c r="F41" s="69"/>
      <c r="G41" s="69"/>
      <c r="H41" s="69"/>
      <c r="I41" s="70"/>
      <c r="K41" s="71" t="str">
        <f t="shared" si="5"/>
        <v/>
      </c>
      <c r="L41" s="72" t="str">
        <f t="shared" si="6"/>
        <v/>
      </c>
      <c r="O41" s="80"/>
      <c r="P41" s="81"/>
      <c r="Q41" s="81"/>
      <c r="Z41" s="51"/>
      <c r="AB41" s="82">
        <v>4703</v>
      </c>
      <c r="AC41" s="73" t="s">
        <v>191</v>
      </c>
      <c r="AD41" s="83">
        <v>50</v>
      </c>
      <c r="AE41" s="84">
        <v>10</v>
      </c>
      <c r="AF41" s="74">
        <v>10</v>
      </c>
      <c r="AG41" s="75" t="s">
        <v>104</v>
      </c>
      <c r="AH41" s="76" t="s">
        <v>104</v>
      </c>
      <c r="AI41" s="82" t="s">
        <v>104</v>
      </c>
      <c r="AJ41" s="85" t="s">
        <v>104</v>
      </c>
      <c r="AK41" s="75" t="s">
        <v>104</v>
      </c>
      <c r="AL41" s="76" t="s">
        <v>104</v>
      </c>
      <c r="AN41" s="101" t="s">
        <v>19</v>
      </c>
      <c r="AP41" s="78" t="str">
        <f t="shared" si="4"/>
        <v>exemple : 38</v>
      </c>
      <c r="AQ41" s="63" t="str">
        <f t="shared" si="20"/>
        <v/>
      </c>
      <c r="AR41" s="64" t="str">
        <f t="shared" si="20"/>
        <v/>
      </c>
      <c r="AS41" s="64" t="str">
        <f t="shared" si="20"/>
        <v/>
      </c>
      <c r="AT41" s="64" t="str">
        <f t="shared" si="20"/>
        <v/>
      </c>
      <c r="AU41" s="64" t="str">
        <f t="shared" si="20"/>
        <v/>
      </c>
      <c r="AV41" s="64" t="str">
        <f t="shared" si="20"/>
        <v/>
      </c>
      <c r="AW41" s="64" t="str">
        <f t="shared" si="20"/>
        <v/>
      </c>
      <c r="AX41" s="64" t="str">
        <f t="shared" si="20"/>
        <v/>
      </c>
      <c r="AY41" s="64" t="str">
        <f t="shared" si="20"/>
        <v/>
      </c>
      <c r="AZ41" s="64" t="str">
        <f t="shared" si="20"/>
        <v/>
      </c>
      <c r="BA41" s="64" t="str">
        <f t="shared" si="20"/>
        <v/>
      </c>
      <c r="BB41" s="64" t="str">
        <f t="shared" si="20"/>
        <v/>
      </c>
      <c r="BC41" s="64" t="str">
        <f t="shared" si="20"/>
        <v/>
      </c>
      <c r="BD41" s="64" t="str">
        <f t="shared" si="20"/>
        <v/>
      </c>
      <c r="BE41" s="64" t="str">
        <f t="shared" si="20"/>
        <v/>
      </c>
      <c r="BF41" s="64" t="str">
        <f t="shared" si="20"/>
        <v/>
      </c>
      <c r="BG41" s="64" t="str">
        <f t="shared" si="19"/>
        <v/>
      </c>
      <c r="BH41" s="64" t="str">
        <f t="shared" si="19"/>
        <v/>
      </c>
      <c r="BI41" s="64" t="str">
        <f t="shared" si="19"/>
        <v/>
      </c>
      <c r="BJ41" s="64" t="str">
        <f t="shared" si="19"/>
        <v/>
      </c>
      <c r="BK41" s="64" t="str">
        <f t="shared" si="19"/>
        <v/>
      </c>
      <c r="BL41" s="64" t="str">
        <f t="shared" si="19"/>
        <v/>
      </c>
      <c r="BM41" s="64" t="str">
        <f t="shared" si="19"/>
        <v/>
      </c>
      <c r="BN41" s="64" t="str">
        <f t="shared" si="19"/>
        <v/>
      </c>
      <c r="BO41" s="64" t="str">
        <f t="shared" si="19"/>
        <v/>
      </c>
      <c r="BP41" s="64" t="str">
        <f t="shared" si="19"/>
        <v/>
      </c>
      <c r="BQ41" s="64" t="str">
        <f t="shared" si="19"/>
        <v/>
      </c>
      <c r="BR41" s="64" t="str">
        <f t="shared" si="19"/>
        <v/>
      </c>
      <c r="BS41" s="64" t="str">
        <f t="shared" si="19"/>
        <v/>
      </c>
      <c r="BT41" s="64" t="str">
        <f t="shared" si="19"/>
        <v/>
      </c>
      <c r="BU41" s="64" t="str">
        <f t="shared" si="19"/>
        <v/>
      </c>
      <c r="BV41" s="64" t="str">
        <f t="shared" si="16"/>
        <v/>
      </c>
      <c r="BW41" s="64" t="str">
        <f t="shared" si="14"/>
        <v/>
      </c>
      <c r="BX41" s="64" t="str">
        <f t="shared" si="14"/>
        <v/>
      </c>
      <c r="BY41" s="64" t="str">
        <f t="shared" si="14"/>
        <v/>
      </c>
      <c r="BZ41" s="64" t="str">
        <f t="shared" si="14"/>
        <v/>
      </c>
      <c r="CA41" s="65" t="str">
        <f t="shared" si="14"/>
        <v/>
      </c>
      <c r="CB41" s="66" t="str">
        <f t="shared" si="14"/>
        <v/>
      </c>
      <c r="CC41" s="64" t="str">
        <f t="shared" si="14"/>
        <v/>
      </c>
      <c r="CD41" s="64" t="str">
        <f t="shared" si="14"/>
        <v/>
      </c>
      <c r="CE41" s="64" t="str">
        <f t="shared" si="14"/>
        <v/>
      </c>
      <c r="CF41" s="64" t="str">
        <f t="shared" si="14"/>
        <v/>
      </c>
      <c r="CG41" s="64" t="str">
        <f t="shared" si="14"/>
        <v/>
      </c>
      <c r="CH41" s="64" t="str">
        <f t="shared" si="17"/>
        <v/>
      </c>
      <c r="CI41" s="64" t="str">
        <f t="shared" si="17"/>
        <v/>
      </c>
      <c r="CJ41" s="64" t="str">
        <f t="shared" si="17"/>
        <v/>
      </c>
      <c r="CK41" s="64" t="str">
        <f t="shared" si="17"/>
        <v/>
      </c>
      <c r="CL41" s="64" t="str">
        <f t="shared" si="17"/>
        <v/>
      </c>
      <c r="CM41" s="64" t="str">
        <f t="shared" si="17"/>
        <v/>
      </c>
      <c r="CN41" s="64" t="str">
        <f t="shared" si="17"/>
        <v/>
      </c>
      <c r="CO41" s="64" t="str">
        <f t="shared" si="17"/>
        <v/>
      </c>
      <c r="CP41" s="64" t="str">
        <f t="shared" si="18"/>
        <v/>
      </c>
      <c r="CQ41" s="64" t="str">
        <f t="shared" si="18"/>
        <v/>
      </c>
      <c r="CR41" s="64" t="str">
        <f t="shared" si="18"/>
        <v/>
      </c>
      <c r="CS41" s="64" t="str">
        <f t="shared" si="18"/>
        <v/>
      </c>
      <c r="CT41" s="64" t="str">
        <f t="shared" si="18"/>
        <v/>
      </c>
      <c r="CU41" s="64" t="str">
        <f t="shared" si="18"/>
        <v/>
      </c>
      <c r="CV41" s="64" t="str">
        <f t="shared" si="18"/>
        <v/>
      </c>
      <c r="CW41" s="64" t="str">
        <f t="shared" si="18"/>
        <v/>
      </c>
      <c r="CX41" s="64" t="str">
        <f t="shared" si="18"/>
        <v/>
      </c>
      <c r="CY41" s="64" t="str">
        <f t="shared" si="18"/>
        <v/>
      </c>
      <c r="CZ41" s="64" t="str">
        <f t="shared" si="18"/>
        <v/>
      </c>
      <c r="DA41" s="64" t="str">
        <f t="shared" si="18"/>
        <v/>
      </c>
      <c r="DB41" s="64" t="str">
        <f t="shared" si="18"/>
        <v/>
      </c>
      <c r="DC41" s="65" t="str">
        <f t="shared" si="18"/>
        <v/>
      </c>
      <c r="DD41" s="66" t="str">
        <f t="shared" si="15"/>
        <v/>
      </c>
      <c r="DE41" s="64" t="str">
        <f t="shared" si="15"/>
        <v/>
      </c>
      <c r="DF41" s="64" t="str">
        <f t="shared" si="15"/>
        <v/>
      </c>
      <c r="DG41" s="64" t="str">
        <f t="shared" si="15"/>
        <v/>
      </c>
      <c r="DH41" s="65" t="str">
        <f t="shared" si="15"/>
        <v/>
      </c>
    </row>
    <row r="42" spans="1:112" ht="105">
      <c r="A42" s="7"/>
      <c r="B42" s="79" t="s">
        <v>192</v>
      </c>
      <c r="C42" s="102"/>
      <c r="D42" s="67"/>
      <c r="E42" s="68"/>
      <c r="F42" s="69"/>
      <c r="G42" s="69"/>
      <c r="H42" s="69"/>
      <c r="I42" s="70"/>
      <c r="K42" s="71" t="str">
        <f t="shared" si="5"/>
        <v/>
      </c>
      <c r="L42" s="72" t="str">
        <f t="shared" si="6"/>
        <v/>
      </c>
      <c r="O42" s="80"/>
      <c r="P42" s="81"/>
      <c r="Q42" s="81"/>
      <c r="Z42" s="51"/>
      <c r="AB42" s="82">
        <v>4705</v>
      </c>
      <c r="AC42" s="73" t="s">
        <v>193</v>
      </c>
      <c r="AD42" s="83">
        <v>10000</v>
      </c>
      <c r="AE42" s="84">
        <v>5000</v>
      </c>
      <c r="AF42" s="74">
        <v>5000</v>
      </c>
      <c r="AG42" s="75" t="s">
        <v>104</v>
      </c>
      <c r="AH42" s="76" t="s">
        <v>104</v>
      </c>
      <c r="AI42" s="82" t="s">
        <v>104</v>
      </c>
      <c r="AJ42" s="85" t="s">
        <v>104</v>
      </c>
      <c r="AK42" s="75">
        <v>5000</v>
      </c>
      <c r="AL42" s="76">
        <v>1250</v>
      </c>
      <c r="AN42" s="101" t="s">
        <v>20</v>
      </c>
      <c r="AP42" s="78" t="str">
        <f t="shared" si="4"/>
        <v>exemple : 39</v>
      </c>
      <c r="AQ42" s="63" t="str">
        <f t="shared" si="20"/>
        <v/>
      </c>
      <c r="AR42" s="64" t="str">
        <f t="shared" si="20"/>
        <v/>
      </c>
      <c r="AS42" s="64" t="str">
        <f t="shared" si="20"/>
        <v/>
      </c>
      <c r="AT42" s="64" t="str">
        <f t="shared" si="20"/>
        <v/>
      </c>
      <c r="AU42" s="64" t="str">
        <f t="shared" si="20"/>
        <v/>
      </c>
      <c r="AV42" s="64" t="str">
        <f t="shared" si="20"/>
        <v/>
      </c>
      <c r="AW42" s="64" t="str">
        <f t="shared" si="20"/>
        <v/>
      </c>
      <c r="AX42" s="64" t="str">
        <f t="shared" si="20"/>
        <v/>
      </c>
      <c r="AY42" s="64" t="str">
        <f t="shared" si="20"/>
        <v/>
      </c>
      <c r="AZ42" s="64" t="str">
        <f t="shared" si="20"/>
        <v/>
      </c>
      <c r="BA42" s="64" t="str">
        <f t="shared" si="20"/>
        <v/>
      </c>
      <c r="BB42" s="64" t="str">
        <f t="shared" si="20"/>
        <v/>
      </c>
      <c r="BC42" s="64" t="str">
        <f t="shared" si="20"/>
        <v/>
      </c>
      <c r="BD42" s="64" t="str">
        <f t="shared" si="20"/>
        <v/>
      </c>
      <c r="BE42" s="64" t="str">
        <f t="shared" si="20"/>
        <v/>
      </c>
      <c r="BF42" s="64" t="str">
        <f t="shared" si="20"/>
        <v/>
      </c>
      <c r="BG42" s="64" t="str">
        <f t="shared" si="19"/>
        <v/>
      </c>
      <c r="BH42" s="64" t="str">
        <f t="shared" si="19"/>
        <v/>
      </c>
      <c r="BI42" s="64" t="str">
        <f t="shared" si="19"/>
        <v/>
      </c>
      <c r="BJ42" s="64" t="str">
        <f t="shared" si="19"/>
        <v/>
      </c>
      <c r="BK42" s="64" t="str">
        <f t="shared" si="19"/>
        <v/>
      </c>
      <c r="BL42" s="64" t="str">
        <f t="shared" si="19"/>
        <v/>
      </c>
      <c r="BM42" s="64" t="str">
        <f t="shared" si="19"/>
        <v/>
      </c>
      <c r="BN42" s="64" t="str">
        <f t="shared" si="19"/>
        <v/>
      </c>
      <c r="BO42" s="64" t="str">
        <f t="shared" si="19"/>
        <v/>
      </c>
      <c r="BP42" s="64" t="str">
        <f t="shared" si="19"/>
        <v/>
      </c>
      <c r="BQ42" s="64" t="str">
        <f t="shared" si="19"/>
        <v/>
      </c>
      <c r="BR42" s="64" t="str">
        <f t="shared" si="19"/>
        <v/>
      </c>
      <c r="BS42" s="64" t="str">
        <f t="shared" si="19"/>
        <v/>
      </c>
      <c r="BT42" s="64" t="str">
        <f t="shared" si="19"/>
        <v/>
      </c>
      <c r="BU42" s="64" t="str">
        <f t="shared" si="19"/>
        <v/>
      </c>
      <c r="BV42" s="64" t="str">
        <f t="shared" si="16"/>
        <v/>
      </c>
      <c r="BW42" s="64" t="str">
        <f t="shared" si="14"/>
        <v/>
      </c>
      <c r="BX42" s="64" t="str">
        <f t="shared" si="14"/>
        <v/>
      </c>
      <c r="BY42" s="64" t="str">
        <f t="shared" si="14"/>
        <v/>
      </c>
      <c r="BZ42" s="64" t="str">
        <f t="shared" si="14"/>
        <v/>
      </c>
      <c r="CA42" s="65" t="str">
        <f t="shared" si="14"/>
        <v/>
      </c>
      <c r="CB42" s="66" t="str">
        <f t="shared" si="14"/>
        <v/>
      </c>
      <c r="CC42" s="64" t="str">
        <f t="shared" si="14"/>
        <v/>
      </c>
      <c r="CD42" s="64" t="str">
        <f t="shared" si="14"/>
        <v/>
      </c>
      <c r="CE42" s="64" t="str">
        <f t="shared" si="14"/>
        <v/>
      </c>
      <c r="CF42" s="64" t="str">
        <f t="shared" si="14"/>
        <v/>
      </c>
      <c r="CG42" s="64" t="str">
        <f t="shared" si="14"/>
        <v/>
      </c>
      <c r="CH42" s="64" t="str">
        <f t="shared" si="17"/>
        <v/>
      </c>
      <c r="CI42" s="64" t="str">
        <f t="shared" si="17"/>
        <v/>
      </c>
      <c r="CJ42" s="64" t="str">
        <f t="shared" si="17"/>
        <v/>
      </c>
      <c r="CK42" s="64" t="str">
        <f t="shared" si="17"/>
        <v/>
      </c>
      <c r="CL42" s="64" t="str">
        <f t="shared" si="17"/>
        <v/>
      </c>
      <c r="CM42" s="64" t="str">
        <f t="shared" si="17"/>
        <v/>
      </c>
      <c r="CN42" s="64" t="str">
        <f t="shared" si="17"/>
        <v/>
      </c>
      <c r="CO42" s="64" t="str">
        <f t="shared" si="17"/>
        <v/>
      </c>
      <c r="CP42" s="64" t="str">
        <f t="shared" si="18"/>
        <v/>
      </c>
      <c r="CQ42" s="64" t="str">
        <f t="shared" si="18"/>
        <v/>
      </c>
      <c r="CR42" s="64" t="str">
        <f t="shared" si="18"/>
        <v/>
      </c>
      <c r="CS42" s="64" t="str">
        <f t="shared" si="18"/>
        <v/>
      </c>
      <c r="CT42" s="64" t="str">
        <f t="shared" si="18"/>
        <v/>
      </c>
      <c r="CU42" s="64" t="str">
        <f t="shared" si="18"/>
        <v/>
      </c>
      <c r="CV42" s="64" t="str">
        <f t="shared" si="18"/>
        <v/>
      </c>
      <c r="CW42" s="64" t="str">
        <f t="shared" si="18"/>
        <v/>
      </c>
      <c r="CX42" s="64" t="str">
        <f t="shared" si="18"/>
        <v/>
      </c>
      <c r="CY42" s="64" t="str">
        <f t="shared" si="18"/>
        <v/>
      </c>
      <c r="CZ42" s="64" t="str">
        <f t="shared" si="18"/>
        <v/>
      </c>
      <c r="DA42" s="64" t="str">
        <f t="shared" si="18"/>
        <v/>
      </c>
      <c r="DB42" s="64" t="str">
        <f t="shared" si="18"/>
        <v/>
      </c>
      <c r="DC42" s="65" t="str">
        <f t="shared" si="18"/>
        <v/>
      </c>
      <c r="DD42" s="66" t="str">
        <f t="shared" si="15"/>
        <v/>
      </c>
      <c r="DE42" s="64" t="str">
        <f t="shared" si="15"/>
        <v/>
      </c>
      <c r="DF42" s="64" t="str">
        <f t="shared" si="15"/>
        <v/>
      </c>
      <c r="DG42" s="64" t="str">
        <f t="shared" si="15"/>
        <v/>
      </c>
      <c r="DH42" s="65" t="str">
        <f t="shared" si="15"/>
        <v/>
      </c>
    </row>
    <row r="43" spans="1:112" ht="90">
      <c r="A43" s="7"/>
      <c r="B43" s="42" t="s">
        <v>194</v>
      </c>
      <c r="C43" s="102"/>
      <c r="D43" s="67"/>
      <c r="E43" s="68"/>
      <c r="F43" s="69"/>
      <c r="G43" s="69"/>
      <c r="H43" s="69"/>
      <c r="I43" s="70"/>
      <c r="K43" s="71" t="str">
        <f t="shared" si="5"/>
        <v/>
      </c>
      <c r="L43" s="72" t="str">
        <f t="shared" si="6"/>
        <v/>
      </c>
      <c r="O43" s="80"/>
      <c r="P43" s="81"/>
      <c r="Q43" s="81"/>
      <c r="Z43" s="51"/>
      <c r="AB43" s="82">
        <v>4706</v>
      </c>
      <c r="AC43" s="73" t="s">
        <v>195</v>
      </c>
      <c r="AD43" s="83">
        <v>5000</v>
      </c>
      <c r="AE43" s="84">
        <v>1250</v>
      </c>
      <c r="AF43" s="74">
        <v>1250</v>
      </c>
      <c r="AG43" s="75" t="s">
        <v>104</v>
      </c>
      <c r="AH43" s="76" t="s">
        <v>104</v>
      </c>
      <c r="AI43" s="82" t="s">
        <v>104</v>
      </c>
      <c r="AJ43" s="85" t="s">
        <v>104</v>
      </c>
      <c r="AK43" s="75">
        <v>1250</v>
      </c>
      <c r="AL43" s="76">
        <v>500</v>
      </c>
      <c r="AN43" s="101" t="s">
        <v>21</v>
      </c>
      <c r="AP43" s="78" t="str">
        <f t="shared" si="4"/>
        <v>exemple : 40</v>
      </c>
      <c r="AQ43" s="63" t="str">
        <f t="shared" si="20"/>
        <v/>
      </c>
      <c r="AR43" s="64" t="str">
        <f t="shared" si="20"/>
        <v/>
      </c>
      <c r="AS43" s="64" t="str">
        <f t="shared" si="20"/>
        <v/>
      </c>
      <c r="AT43" s="64" t="str">
        <f t="shared" si="20"/>
        <v/>
      </c>
      <c r="AU43" s="64" t="str">
        <f t="shared" si="20"/>
        <v/>
      </c>
      <c r="AV43" s="64" t="str">
        <f t="shared" si="20"/>
        <v/>
      </c>
      <c r="AW43" s="64" t="str">
        <f t="shared" si="20"/>
        <v/>
      </c>
      <c r="AX43" s="64" t="str">
        <f t="shared" si="20"/>
        <v/>
      </c>
      <c r="AY43" s="64" t="str">
        <f t="shared" si="20"/>
        <v/>
      </c>
      <c r="AZ43" s="64" t="str">
        <f t="shared" si="20"/>
        <v/>
      </c>
      <c r="BA43" s="64" t="str">
        <f t="shared" si="20"/>
        <v/>
      </c>
      <c r="BB43" s="64" t="str">
        <f t="shared" si="20"/>
        <v/>
      </c>
      <c r="BC43" s="64" t="str">
        <f t="shared" si="20"/>
        <v/>
      </c>
      <c r="BD43" s="64" t="str">
        <f t="shared" si="20"/>
        <v/>
      </c>
      <c r="BE43" s="64" t="str">
        <f t="shared" si="20"/>
        <v/>
      </c>
      <c r="BF43" s="64" t="str">
        <f t="shared" si="20"/>
        <v/>
      </c>
      <c r="BG43" s="64" t="str">
        <f t="shared" si="19"/>
        <v/>
      </c>
      <c r="BH43" s="64" t="str">
        <f t="shared" si="19"/>
        <v/>
      </c>
      <c r="BI43" s="64" t="str">
        <f t="shared" si="19"/>
        <v/>
      </c>
      <c r="BJ43" s="64" t="str">
        <f t="shared" si="19"/>
        <v/>
      </c>
      <c r="BK43" s="64" t="str">
        <f t="shared" si="19"/>
        <v/>
      </c>
      <c r="BL43" s="64" t="str">
        <f t="shared" si="19"/>
        <v/>
      </c>
      <c r="BM43" s="64" t="str">
        <f t="shared" si="19"/>
        <v/>
      </c>
      <c r="BN43" s="64" t="str">
        <f t="shared" si="19"/>
        <v/>
      </c>
      <c r="BO43" s="64" t="str">
        <f t="shared" si="19"/>
        <v/>
      </c>
      <c r="BP43" s="64" t="str">
        <f t="shared" si="19"/>
        <v/>
      </c>
      <c r="BQ43" s="64" t="str">
        <f t="shared" si="19"/>
        <v/>
      </c>
      <c r="BR43" s="64" t="str">
        <f t="shared" si="19"/>
        <v/>
      </c>
      <c r="BS43" s="64" t="str">
        <f t="shared" si="19"/>
        <v/>
      </c>
      <c r="BT43" s="64" t="str">
        <f t="shared" si="19"/>
        <v/>
      </c>
      <c r="BU43" s="64" t="str">
        <f t="shared" si="19"/>
        <v/>
      </c>
      <c r="BV43" s="64" t="str">
        <f t="shared" si="16"/>
        <v/>
      </c>
      <c r="BW43" s="64" t="str">
        <f t="shared" si="14"/>
        <v/>
      </c>
      <c r="BX43" s="64" t="str">
        <f t="shared" si="14"/>
        <v/>
      </c>
      <c r="BY43" s="64" t="str">
        <f t="shared" si="14"/>
        <v/>
      </c>
      <c r="BZ43" s="64" t="str">
        <f t="shared" si="14"/>
        <v/>
      </c>
      <c r="CA43" s="65" t="str">
        <f t="shared" si="14"/>
        <v/>
      </c>
      <c r="CB43" s="66" t="str">
        <f t="shared" si="14"/>
        <v/>
      </c>
      <c r="CC43" s="64" t="str">
        <f t="shared" si="14"/>
        <v/>
      </c>
      <c r="CD43" s="64" t="str">
        <f t="shared" si="14"/>
        <v/>
      </c>
      <c r="CE43" s="64" t="str">
        <f t="shared" si="14"/>
        <v/>
      </c>
      <c r="CF43" s="64" t="str">
        <f t="shared" si="14"/>
        <v/>
      </c>
      <c r="CG43" s="64" t="str">
        <f t="shared" si="14"/>
        <v/>
      </c>
      <c r="CH43" s="64" t="str">
        <f t="shared" si="17"/>
        <v/>
      </c>
      <c r="CI43" s="64" t="str">
        <f t="shared" si="17"/>
        <v/>
      </c>
      <c r="CJ43" s="64" t="str">
        <f t="shared" si="17"/>
        <v/>
      </c>
      <c r="CK43" s="64" t="str">
        <f t="shared" si="17"/>
        <v/>
      </c>
      <c r="CL43" s="64" t="str">
        <f t="shared" si="17"/>
        <v/>
      </c>
      <c r="CM43" s="64" t="str">
        <f t="shared" si="17"/>
        <v/>
      </c>
      <c r="CN43" s="64" t="str">
        <f t="shared" si="17"/>
        <v/>
      </c>
      <c r="CO43" s="64" t="str">
        <f t="shared" si="17"/>
        <v/>
      </c>
      <c r="CP43" s="64" t="str">
        <f t="shared" si="18"/>
        <v/>
      </c>
      <c r="CQ43" s="64" t="str">
        <f t="shared" si="18"/>
        <v/>
      </c>
      <c r="CR43" s="64" t="str">
        <f t="shared" si="18"/>
        <v/>
      </c>
      <c r="CS43" s="64" t="str">
        <f t="shared" si="18"/>
        <v/>
      </c>
      <c r="CT43" s="64" t="str">
        <f t="shared" si="18"/>
        <v/>
      </c>
      <c r="CU43" s="64" t="str">
        <f t="shared" si="18"/>
        <v/>
      </c>
      <c r="CV43" s="64" t="str">
        <f t="shared" si="18"/>
        <v/>
      </c>
      <c r="CW43" s="64" t="str">
        <f t="shared" si="18"/>
        <v/>
      </c>
      <c r="CX43" s="64" t="str">
        <f t="shared" si="18"/>
        <v/>
      </c>
      <c r="CY43" s="64" t="str">
        <f t="shared" si="18"/>
        <v/>
      </c>
      <c r="CZ43" s="64" t="str">
        <f t="shared" si="18"/>
        <v/>
      </c>
      <c r="DA43" s="64" t="str">
        <f t="shared" si="18"/>
        <v/>
      </c>
      <c r="DB43" s="64" t="str">
        <f t="shared" si="18"/>
        <v/>
      </c>
      <c r="DC43" s="65" t="str">
        <f t="shared" si="18"/>
        <v/>
      </c>
      <c r="DD43" s="66" t="str">
        <f t="shared" si="15"/>
        <v/>
      </c>
      <c r="DE43" s="64" t="str">
        <f t="shared" si="18"/>
        <v/>
      </c>
      <c r="DF43" s="64" t="str">
        <f t="shared" si="15"/>
        <v/>
      </c>
      <c r="DG43" s="64" t="str">
        <f t="shared" si="15"/>
        <v/>
      </c>
      <c r="DH43" s="65" t="str">
        <f t="shared" si="15"/>
        <v/>
      </c>
    </row>
    <row r="44" spans="1:112" ht="30">
      <c r="A44" s="7"/>
      <c r="B44" s="42" t="s">
        <v>196</v>
      </c>
      <c r="C44" s="102"/>
      <c r="D44" s="67"/>
      <c r="E44" s="68"/>
      <c r="F44" s="69"/>
      <c r="G44" s="69"/>
      <c r="H44" s="69"/>
      <c r="I44" s="70"/>
      <c r="K44" s="71" t="str">
        <f t="shared" si="5"/>
        <v/>
      </c>
      <c r="L44" s="72" t="str">
        <f t="shared" si="6"/>
        <v/>
      </c>
      <c r="O44" s="80"/>
      <c r="P44" s="81"/>
      <c r="Q44" s="81"/>
      <c r="Z44" s="51"/>
      <c r="AB44" s="82">
        <v>4721</v>
      </c>
      <c r="AC44" s="73" t="s">
        <v>197</v>
      </c>
      <c r="AD44" s="83">
        <v>50</v>
      </c>
      <c r="AE44" s="84">
        <v>5</v>
      </c>
      <c r="AF44" s="74">
        <v>5</v>
      </c>
      <c r="AG44" s="75" t="s">
        <v>104</v>
      </c>
      <c r="AH44" s="76" t="s">
        <v>104</v>
      </c>
      <c r="AI44" s="82" t="s">
        <v>104</v>
      </c>
      <c r="AJ44" s="85" t="s">
        <v>104</v>
      </c>
      <c r="AK44" s="75">
        <v>5</v>
      </c>
      <c r="AL44" s="76">
        <v>0.5</v>
      </c>
      <c r="AN44" s="101" t="s">
        <v>22</v>
      </c>
      <c r="AP44" s="78" t="str">
        <f t="shared" si="4"/>
        <v>exemple : 41</v>
      </c>
      <c r="AQ44" s="63" t="str">
        <f t="shared" si="20"/>
        <v/>
      </c>
      <c r="AR44" s="64" t="str">
        <f t="shared" si="20"/>
        <v/>
      </c>
      <c r="AS44" s="64" t="str">
        <f t="shared" si="20"/>
        <v/>
      </c>
      <c r="AT44" s="64" t="str">
        <f t="shared" si="20"/>
        <v/>
      </c>
      <c r="AU44" s="64" t="str">
        <f t="shared" si="20"/>
        <v/>
      </c>
      <c r="AV44" s="64" t="str">
        <f t="shared" si="20"/>
        <v/>
      </c>
      <c r="AW44" s="64" t="str">
        <f t="shared" si="20"/>
        <v/>
      </c>
      <c r="AX44" s="64" t="str">
        <f t="shared" si="20"/>
        <v/>
      </c>
      <c r="AY44" s="64" t="str">
        <f t="shared" si="20"/>
        <v/>
      </c>
      <c r="AZ44" s="64" t="str">
        <f t="shared" si="20"/>
        <v/>
      </c>
      <c r="BA44" s="64" t="str">
        <f t="shared" si="20"/>
        <v/>
      </c>
      <c r="BB44" s="64" t="str">
        <f t="shared" si="20"/>
        <v/>
      </c>
      <c r="BC44" s="64" t="str">
        <f t="shared" si="20"/>
        <v/>
      </c>
      <c r="BD44" s="64" t="str">
        <f t="shared" si="20"/>
        <v/>
      </c>
      <c r="BE44" s="64" t="str">
        <f t="shared" si="20"/>
        <v/>
      </c>
      <c r="BF44" s="64" t="str">
        <f t="shared" si="20"/>
        <v/>
      </c>
      <c r="BG44" s="64" t="str">
        <f t="shared" si="19"/>
        <v/>
      </c>
      <c r="BH44" s="64" t="str">
        <f t="shared" si="19"/>
        <v/>
      </c>
      <c r="BI44" s="64" t="str">
        <f t="shared" si="19"/>
        <v/>
      </c>
      <c r="BJ44" s="64" t="str">
        <f t="shared" si="19"/>
        <v/>
      </c>
      <c r="BK44" s="64" t="str">
        <f t="shared" si="19"/>
        <v/>
      </c>
      <c r="BL44" s="64" t="str">
        <f t="shared" si="19"/>
        <v/>
      </c>
      <c r="BM44" s="64" t="str">
        <f t="shared" si="19"/>
        <v/>
      </c>
      <c r="BN44" s="64" t="str">
        <f t="shared" si="19"/>
        <v/>
      </c>
      <c r="BO44" s="64" t="str">
        <f t="shared" si="19"/>
        <v/>
      </c>
      <c r="BP44" s="64" t="str">
        <f t="shared" si="19"/>
        <v/>
      </c>
      <c r="BQ44" s="64" t="str">
        <f t="shared" si="19"/>
        <v/>
      </c>
      <c r="BR44" s="64" t="str">
        <f t="shared" si="19"/>
        <v/>
      </c>
      <c r="BS44" s="64" t="str">
        <f t="shared" si="19"/>
        <v/>
      </c>
      <c r="BT44" s="64" t="str">
        <f t="shared" si="19"/>
        <v/>
      </c>
      <c r="BU44" s="64" t="str">
        <f t="shared" si="19"/>
        <v/>
      </c>
      <c r="BV44" s="64" t="str">
        <f t="shared" si="16"/>
        <v/>
      </c>
      <c r="BW44" s="64" t="str">
        <f t="shared" si="14"/>
        <v/>
      </c>
      <c r="BX44" s="64" t="str">
        <f t="shared" si="14"/>
        <v/>
      </c>
      <c r="BY44" s="64" t="str">
        <f t="shared" si="14"/>
        <v/>
      </c>
      <c r="BZ44" s="64" t="str">
        <f t="shared" si="14"/>
        <v/>
      </c>
      <c r="CA44" s="65" t="str">
        <f t="shared" si="14"/>
        <v/>
      </c>
      <c r="CB44" s="66" t="str">
        <f t="shared" si="14"/>
        <v/>
      </c>
      <c r="CC44" s="64" t="str">
        <f t="shared" si="14"/>
        <v/>
      </c>
      <c r="CD44" s="64" t="str">
        <f t="shared" si="14"/>
        <v/>
      </c>
      <c r="CE44" s="64" t="str">
        <f t="shared" si="14"/>
        <v/>
      </c>
      <c r="CF44" s="64" t="str">
        <f t="shared" si="14"/>
        <v/>
      </c>
      <c r="CG44" s="64" t="str">
        <f t="shared" si="14"/>
        <v/>
      </c>
      <c r="CH44" s="64" t="str">
        <f t="shared" si="17"/>
        <v/>
      </c>
      <c r="CI44" s="64" t="str">
        <f t="shared" si="17"/>
        <v/>
      </c>
      <c r="CJ44" s="64" t="str">
        <f t="shared" si="17"/>
        <v/>
      </c>
      <c r="CK44" s="64" t="str">
        <f t="shared" si="17"/>
        <v/>
      </c>
      <c r="CL44" s="64" t="str">
        <f t="shared" si="17"/>
        <v/>
      </c>
      <c r="CM44" s="64" t="str">
        <f t="shared" si="17"/>
        <v/>
      </c>
      <c r="CN44" s="64" t="str">
        <f t="shared" si="17"/>
        <v/>
      </c>
      <c r="CO44" s="64" t="str">
        <f t="shared" si="17"/>
        <v/>
      </c>
      <c r="CP44" s="64" t="str">
        <f t="shared" si="18"/>
        <v/>
      </c>
      <c r="CQ44" s="64" t="str">
        <f t="shared" si="18"/>
        <v/>
      </c>
      <c r="CR44" s="64" t="str">
        <f t="shared" si="18"/>
        <v/>
      </c>
      <c r="CS44" s="64" t="str">
        <f t="shared" si="18"/>
        <v/>
      </c>
      <c r="CT44" s="64" t="str">
        <f t="shared" si="18"/>
        <v/>
      </c>
      <c r="CU44" s="64" t="str">
        <f t="shared" si="18"/>
        <v/>
      </c>
      <c r="CV44" s="64" t="str">
        <f t="shared" si="18"/>
        <v/>
      </c>
      <c r="CW44" s="64" t="str">
        <f t="shared" si="18"/>
        <v/>
      </c>
      <c r="CX44" s="64" t="str">
        <f t="shared" si="18"/>
        <v/>
      </c>
      <c r="CY44" s="64" t="str">
        <f t="shared" si="18"/>
        <v/>
      </c>
      <c r="CZ44" s="64" t="str">
        <f t="shared" si="18"/>
        <v/>
      </c>
      <c r="DA44" s="64" t="str">
        <f t="shared" si="18"/>
        <v/>
      </c>
      <c r="DB44" s="64" t="str">
        <f t="shared" si="18"/>
        <v/>
      </c>
      <c r="DC44" s="65" t="str">
        <f t="shared" si="18"/>
        <v/>
      </c>
      <c r="DD44" s="66" t="str">
        <f t="shared" si="15"/>
        <v/>
      </c>
      <c r="DE44" s="64" t="str">
        <f t="shared" si="15"/>
        <v/>
      </c>
      <c r="DF44" s="64" t="str">
        <f t="shared" si="15"/>
        <v/>
      </c>
      <c r="DG44" s="64" t="str">
        <f t="shared" si="15"/>
        <v/>
      </c>
      <c r="DH44" s="65" t="str">
        <f t="shared" si="15"/>
        <v/>
      </c>
    </row>
    <row r="45" spans="1:112">
      <c r="A45" s="7"/>
      <c r="B45" s="79" t="s">
        <v>198</v>
      </c>
      <c r="C45" s="102"/>
      <c r="D45" s="67"/>
      <c r="E45" s="68"/>
      <c r="F45" s="69"/>
      <c r="G45" s="69"/>
      <c r="H45" s="69"/>
      <c r="I45" s="70"/>
      <c r="K45" s="71" t="str">
        <f t="shared" si="5"/>
        <v/>
      </c>
      <c r="L45" s="72" t="str">
        <f t="shared" si="6"/>
        <v/>
      </c>
      <c r="O45" s="80"/>
      <c r="P45" s="81"/>
      <c r="Q45" s="81"/>
      <c r="Z45" s="51"/>
      <c r="AB45" s="82">
        <v>4720</v>
      </c>
      <c r="AC45" s="73" t="s">
        <v>199</v>
      </c>
      <c r="AD45" s="83">
        <v>50</v>
      </c>
      <c r="AE45" s="84">
        <v>5</v>
      </c>
      <c r="AF45" s="74">
        <v>5</v>
      </c>
      <c r="AG45" s="75" t="s">
        <v>104</v>
      </c>
      <c r="AH45" s="76" t="s">
        <v>104</v>
      </c>
      <c r="AI45" s="75" t="s">
        <v>104</v>
      </c>
      <c r="AJ45" s="76" t="s">
        <v>104</v>
      </c>
      <c r="AK45" s="75">
        <v>5</v>
      </c>
      <c r="AL45" s="76">
        <v>0.5</v>
      </c>
      <c r="AN45" s="101" t="s">
        <v>23</v>
      </c>
      <c r="AP45" s="78" t="str">
        <f t="shared" si="4"/>
        <v>exemple : 42</v>
      </c>
      <c r="AQ45" s="63" t="str">
        <f t="shared" si="20"/>
        <v/>
      </c>
      <c r="AR45" s="64" t="str">
        <f t="shared" si="20"/>
        <v/>
      </c>
      <c r="AS45" s="64" t="str">
        <f t="shared" si="20"/>
        <v/>
      </c>
      <c r="AT45" s="64" t="str">
        <f t="shared" si="20"/>
        <v/>
      </c>
      <c r="AU45" s="64" t="str">
        <f t="shared" si="20"/>
        <v/>
      </c>
      <c r="AV45" s="64" t="str">
        <f t="shared" si="20"/>
        <v/>
      </c>
      <c r="AW45" s="64" t="str">
        <f t="shared" si="20"/>
        <v/>
      </c>
      <c r="AX45" s="64" t="str">
        <f t="shared" si="20"/>
        <v/>
      </c>
      <c r="AY45" s="64" t="str">
        <f t="shared" si="20"/>
        <v/>
      </c>
      <c r="AZ45" s="64" t="str">
        <f t="shared" si="20"/>
        <v/>
      </c>
      <c r="BA45" s="64" t="str">
        <f t="shared" si="20"/>
        <v/>
      </c>
      <c r="BB45" s="64" t="str">
        <f t="shared" si="20"/>
        <v/>
      </c>
      <c r="BC45" s="64" t="str">
        <f t="shared" si="20"/>
        <v/>
      </c>
      <c r="BD45" s="64" t="str">
        <f t="shared" si="20"/>
        <v/>
      </c>
      <c r="BE45" s="64" t="str">
        <f t="shared" si="20"/>
        <v/>
      </c>
      <c r="BF45" s="64" t="str">
        <f t="shared" si="20"/>
        <v/>
      </c>
      <c r="BG45" s="64" t="str">
        <f t="shared" si="19"/>
        <v/>
      </c>
      <c r="BH45" s="64" t="str">
        <f t="shared" si="19"/>
        <v/>
      </c>
      <c r="BI45" s="64" t="str">
        <f t="shared" si="19"/>
        <v/>
      </c>
      <c r="BJ45" s="64" t="str">
        <f t="shared" si="19"/>
        <v/>
      </c>
      <c r="BK45" s="64" t="str">
        <f t="shared" si="19"/>
        <v/>
      </c>
      <c r="BL45" s="64" t="str">
        <f t="shared" si="19"/>
        <v/>
      </c>
      <c r="BM45" s="64" t="str">
        <f t="shared" si="19"/>
        <v/>
      </c>
      <c r="BN45" s="64" t="str">
        <f t="shared" si="19"/>
        <v/>
      </c>
      <c r="BO45" s="64" t="str">
        <f t="shared" si="19"/>
        <v/>
      </c>
      <c r="BP45" s="64" t="str">
        <f t="shared" si="19"/>
        <v/>
      </c>
      <c r="BQ45" s="64" t="str">
        <f t="shared" si="19"/>
        <v/>
      </c>
      <c r="BR45" s="64" t="str">
        <f t="shared" si="19"/>
        <v/>
      </c>
      <c r="BS45" s="64" t="str">
        <f t="shared" si="19"/>
        <v/>
      </c>
      <c r="BT45" s="64" t="str">
        <f t="shared" si="19"/>
        <v/>
      </c>
      <c r="BU45" s="64" t="str">
        <f t="shared" si="19"/>
        <v/>
      </c>
      <c r="BV45" s="64" t="str">
        <f t="shared" ref="BV45:CK60" si="21">IF(COUNTIF($E45:$I45,BV$2)=1,$C45,"")</f>
        <v/>
      </c>
      <c r="BW45" s="64" t="str">
        <f t="shared" si="21"/>
        <v/>
      </c>
      <c r="BX45" s="64" t="str">
        <f t="shared" si="21"/>
        <v/>
      </c>
      <c r="BY45" s="64" t="str">
        <f t="shared" si="14"/>
        <v/>
      </c>
      <c r="BZ45" s="64" t="str">
        <f t="shared" si="14"/>
        <v/>
      </c>
      <c r="CA45" s="65" t="str">
        <f t="shared" si="14"/>
        <v/>
      </c>
      <c r="CB45" s="66" t="str">
        <f t="shared" si="14"/>
        <v/>
      </c>
      <c r="CC45" s="64" t="str">
        <f t="shared" si="14"/>
        <v/>
      </c>
      <c r="CD45" s="64" t="str">
        <f t="shared" si="14"/>
        <v/>
      </c>
      <c r="CE45" s="64" t="str">
        <f t="shared" si="14"/>
        <v/>
      </c>
      <c r="CF45" s="64" t="str">
        <f t="shared" si="14"/>
        <v/>
      </c>
      <c r="CG45" s="64" t="str">
        <f t="shared" si="14"/>
        <v/>
      </c>
      <c r="CH45" s="64" t="str">
        <f t="shared" si="17"/>
        <v/>
      </c>
      <c r="CI45" s="64" t="str">
        <f t="shared" si="17"/>
        <v/>
      </c>
      <c r="CJ45" s="64" t="str">
        <f t="shared" si="17"/>
        <v/>
      </c>
      <c r="CK45" s="64" t="str">
        <f t="shared" si="17"/>
        <v/>
      </c>
      <c r="CL45" s="64" t="str">
        <f t="shared" si="17"/>
        <v/>
      </c>
      <c r="CM45" s="64" t="str">
        <f t="shared" si="17"/>
        <v/>
      </c>
      <c r="CN45" s="64" t="str">
        <f t="shared" si="17"/>
        <v/>
      </c>
      <c r="CO45" s="64" t="str">
        <f t="shared" si="17"/>
        <v/>
      </c>
      <c r="CP45" s="64" t="str">
        <f t="shared" si="18"/>
        <v/>
      </c>
      <c r="CQ45" s="64" t="str">
        <f t="shared" si="18"/>
        <v/>
      </c>
      <c r="CR45" s="64" t="str">
        <f t="shared" si="18"/>
        <v/>
      </c>
      <c r="CS45" s="64" t="str">
        <f t="shared" si="18"/>
        <v/>
      </c>
      <c r="CT45" s="64" t="str">
        <f t="shared" si="18"/>
        <v/>
      </c>
      <c r="CU45" s="64" t="str">
        <f t="shared" si="18"/>
        <v/>
      </c>
      <c r="CV45" s="64" t="str">
        <f t="shared" si="18"/>
        <v/>
      </c>
      <c r="CW45" s="64" t="str">
        <f t="shared" si="18"/>
        <v/>
      </c>
      <c r="CX45" s="64" t="str">
        <f t="shared" si="18"/>
        <v/>
      </c>
      <c r="CY45" s="64" t="str">
        <f t="shared" si="18"/>
        <v/>
      </c>
      <c r="CZ45" s="64" t="str">
        <f t="shared" si="18"/>
        <v/>
      </c>
      <c r="DA45" s="64" t="str">
        <f t="shared" si="18"/>
        <v/>
      </c>
      <c r="DB45" s="64" t="str">
        <f t="shared" si="18"/>
        <v/>
      </c>
      <c r="DC45" s="65" t="str">
        <f t="shared" si="18"/>
        <v/>
      </c>
      <c r="DD45" s="66" t="str">
        <f t="shared" si="18"/>
        <v/>
      </c>
      <c r="DE45" s="64" t="str">
        <f t="shared" si="18"/>
        <v/>
      </c>
      <c r="DF45" s="64" t="str">
        <f t="shared" ref="DE45:DH64" si="22">IF(COUNTIF($E45:$I45,DF$2)=1,$C45,"")</f>
        <v/>
      </c>
      <c r="DG45" s="64" t="str">
        <f t="shared" si="22"/>
        <v/>
      </c>
      <c r="DH45" s="65" t="str">
        <f t="shared" si="22"/>
        <v/>
      </c>
    </row>
    <row r="46" spans="1:112">
      <c r="A46" s="7"/>
      <c r="B46" s="42" t="s">
        <v>200</v>
      </c>
      <c r="C46" s="102"/>
      <c r="D46" s="67"/>
      <c r="E46" s="68"/>
      <c r="F46" s="69"/>
      <c r="G46" s="69"/>
      <c r="H46" s="69"/>
      <c r="I46" s="70"/>
      <c r="K46" s="71" t="str">
        <f t="shared" si="5"/>
        <v/>
      </c>
      <c r="L46" s="72" t="str">
        <f t="shared" si="6"/>
        <v/>
      </c>
      <c r="O46" s="80"/>
      <c r="P46" s="81"/>
      <c r="Q46" s="81"/>
      <c r="Z46" s="51"/>
      <c r="AB46" s="82">
        <v>4725</v>
      </c>
      <c r="AC46" s="73" t="s">
        <v>201</v>
      </c>
      <c r="AD46" s="83">
        <v>2000</v>
      </c>
      <c r="AE46" s="84">
        <v>200</v>
      </c>
      <c r="AF46" s="74">
        <v>200</v>
      </c>
      <c r="AG46" s="75" t="s">
        <v>104</v>
      </c>
      <c r="AH46" s="76" t="s">
        <v>104</v>
      </c>
      <c r="AI46" s="82" t="s">
        <v>104</v>
      </c>
      <c r="AJ46" s="85" t="s">
        <v>104</v>
      </c>
      <c r="AK46" s="75">
        <v>200</v>
      </c>
      <c r="AL46" s="76">
        <v>2</v>
      </c>
      <c r="AN46" s="101" t="s">
        <v>24</v>
      </c>
      <c r="AP46" s="78" t="str">
        <f t="shared" si="4"/>
        <v>exemple : 43</v>
      </c>
      <c r="AQ46" s="63" t="str">
        <f t="shared" si="20"/>
        <v/>
      </c>
      <c r="AR46" s="64" t="str">
        <f t="shared" si="20"/>
        <v/>
      </c>
      <c r="AS46" s="64" t="str">
        <f t="shared" si="20"/>
        <v/>
      </c>
      <c r="AT46" s="64" t="str">
        <f t="shared" si="20"/>
        <v/>
      </c>
      <c r="AU46" s="64" t="str">
        <f t="shared" si="20"/>
        <v/>
      </c>
      <c r="AV46" s="64" t="str">
        <f t="shared" si="20"/>
        <v/>
      </c>
      <c r="AW46" s="64" t="str">
        <f t="shared" si="20"/>
        <v/>
      </c>
      <c r="AX46" s="64" t="str">
        <f t="shared" si="20"/>
        <v/>
      </c>
      <c r="AY46" s="64" t="str">
        <f t="shared" si="20"/>
        <v/>
      </c>
      <c r="AZ46" s="64" t="str">
        <f t="shared" si="20"/>
        <v/>
      </c>
      <c r="BA46" s="64" t="str">
        <f t="shared" si="20"/>
        <v/>
      </c>
      <c r="BB46" s="64" t="str">
        <f t="shared" si="20"/>
        <v/>
      </c>
      <c r="BC46" s="64" t="str">
        <f t="shared" si="20"/>
        <v/>
      </c>
      <c r="BD46" s="64" t="str">
        <f t="shared" si="20"/>
        <v/>
      </c>
      <c r="BE46" s="64" t="str">
        <f t="shared" si="20"/>
        <v/>
      </c>
      <c r="BF46" s="64" t="str">
        <f t="shared" si="20"/>
        <v/>
      </c>
      <c r="BG46" s="64" t="str">
        <f t="shared" si="19"/>
        <v/>
      </c>
      <c r="BH46" s="64" t="str">
        <f t="shared" si="19"/>
        <v/>
      </c>
      <c r="BI46" s="64" t="str">
        <f t="shared" si="19"/>
        <v/>
      </c>
      <c r="BJ46" s="64" t="str">
        <f t="shared" si="19"/>
        <v/>
      </c>
      <c r="BK46" s="64" t="str">
        <f t="shared" si="19"/>
        <v/>
      </c>
      <c r="BL46" s="64" t="str">
        <f t="shared" si="19"/>
        <v/>
      </c>
      <c r="BM46" s="64" t="str">
        <f t="shared" si="19"/>
        <v/>
      </c>
      <c r="BN46" s="64" t="str">
        <f t="shared" si="19"/>
        <v/>
      </c>
      <c r="BO46" s="64" t="str">
        <f t="shared" si="19"/>
        <v/>
      </c>
      <c r="BP46" s="64" t="str">
        <f t="shared" si="19"/>
        <v/>
      </c>
      <c r="BQ46" s="64" t="str">
        <f t="shared" si="19"/>
        <v/>
      </c>
      <c r="BR46" s="64" t="str">
        <f t="shared" si="19"/>
        <v/>
      </c>
      <c r="BS46" s="64" t="str">
        <f t="shared" si="19"/>
        <v/>
      </c>
      <c r="BT46" s="64" t="str">
        <f t="shared" si="19"/>
        <v/>
      </c>
      <c r="BU46" s="64" t="str">
        <f t="shared" si="19"/>
        <v/>
      </c>
      <c r="BV46" s="64" t="str">
        <f t="shared" si="21"/>
        <v/>
      </c>
      <c r="BW46" s="64" t="str">
        <f t="shared" si="21"/>
        <v/>
      </c>
      <c r="BX46" s="64" t="str">
        <f t="shared" si="21"/>
        <v/>
      </c>
      <c r="BY46" s="64" t="str">
        <f t="shared" si="14"/>
        <v/>
      </c>
      <c r="BZ46" s="64" t="str">
        <f t="shared" si="14"/>
        <v/>
      </c>
      <c r="CA46" s="65" t="str">
        <f t="shared" si="14"/>
        <v/>
      </c>
      <c r="CB46" s="66" t="str">
        <f t="shared" si="14"/>
        <v/>
      </c>
      <c r="CC46" s="64" t="str">
        <f t="shared" si="14"/>
        <v/>
      </c>
      <c r="CD46" s="64" t="str">
        <f t="shared" si="14"/>
        <v/>
      </c>
      <c r="CE46" s="64" t="str">
        <f t="shared" si="14"/>
        <v/>
      </c>
      <c r="CF46" s="64" t="str">
        <f t="shared" si="14"/>
        <v/>
      </c>
      <c r="CG46" s="64" t="str">
        <f t="shared" si="14"/>
        <v/>
      </c>
      <c r="CH46" s="64" t="str">
        <f t="shared" si="17"/>
        <v/>
      </c>
      <c r="CI46" s="64" t="str">
        <f t="shared" si="17"/>
        <v/>
      </c>
      <c r="CJ46" s="64" t="str">
        <f t="shared" si="17"/>
        <v/>
      </c>
      <c r="CK46" s="64" t="str">
        <f t="shared" si="17"/>
        <v/>
      </c>
      <c r="CL46" s="64" t="str">
        <f t="shared" si="17"/>
        <v/>
      </c>
      <c r="CM46" s="64" t="str">
        <f t="shared" si="17"/>
        <v/>
      </c>
      <c r="CN46" s="64" t="str">
        <f t="shared" si="17"/>
        <v/>
      </c>
      <c r="CO46" s="64" t="str">
        <f t="shared" si="17"/>
        <v/>
      </c>
      <c r="CP46" s="64" t="str">
        <f t="shared" ref="CO46:DD62" si="23">IF(COUNTIF($E46:$I46,CP$2)=1,$C46,"")</f>
        <v/>
      </c>
      <c r="CQ46" s="64" t="str">
        <f t="shared" si="23"/>
        <v/>
      </c>
      <c r="CR46" s="64" t="str">
        <f t="shared" si="23"/>
        <v/>
      </c>
      <c r="CS46" s="64" t="str">
        <f t="shared" si="23"/>
        <v/>
      </c>
      <c r="CT46" s="64" t="str">
        <f t="shared" si="23"/>
        <v/>
      </c>
      <c r="CU46" s="64" t="str">
        <f t="shared" si="23"/>
        <v/>
      </c>
      <c r="CV46" s="64" t="str">
        <f t="shared" si="23"/>
        <v/>
      </c>
      <c r="CW46" s="64" t="str">
        <f t="shared" si="23"/>
        <v/>
      </c>
      <c r="CX46" s="64" t="str">
        <f t="shared" si="23"/>
        <v/>
      </c>
      <c r="CY46" s="64" t="str">
        <f t="shared" si="23"/>
        <v/>
      </c>
      <c r="CZ46" s="64" t="str">
        <f t="shared" si="23"/>
        <v/>
      </c>
      <c r="DA46" s="64" t="str">
        <f t="shared" si="23"/>
        <v/>
      </c>
      <c r="DB46" s="64" t="str">
        <f t="shared" si="23"/>
        <v/>
      </c>
      <c r="DC46" s="65" t="str">
        <f t="shared" si="23"/>
        <v/>
      </c>
      <c r="DD46" s="66" t="str">
        <f t="shared" si="23"/>
        <v/>
      </c>
      <c r="DE46" s="64" t="str">
        <f t="shared" si="22"/>
        <v/>
      </c>
      <c r="DF46" s="64" t="str">
        <f t="shared" si="22"/>
        <v/>
      </c>
      <c r="DG46" s="64" t="str">
        <f t="shared" si="22"/>
        <v/>
      </c>
      <c r="DH46" s="65" t="str">
        <f t="shared" si="22"/>
        <v/>
      </c>
    </row>
    <row r="47" spans="1:112" ht="45">
      <c r="A47" s="7"/>
      <c r="B47" s="42" t="s">
        <v>202</v>
      </c>
      <c r="C47" s="102"/>
      <c r="D47" s="67"/>
      <c r="E47" s="68"/>
      <c r="F47" s="69"/>
      <c r="G47" s="69"/>
      <c r="H47" s="69"/>
      <c r="I47" s="70"/>
      <c r="K47" s="71" t="str">
        <f t="shared" si="5"/>
        <v/>
      </c>
      <c r="L47" s="72" t="str">
        <f t="shared" si="6"/>
        <v/>
      </c>
      <c r="O47" s="80"/>
      <c r="P47" s="81"/>
      <c r="Q47" s="81"/>
      <c r="Z47" s="51"/>
      <c r="AB47" s="82">
        <v>4732</v>
      </c>
      <c r="AC47" s="73" t="s">
        <v>203</v>
      </c>
      <c r="AD47" s="83">
        <v>1E-3</v>
      </c>
      <c r="AE47" s="85" t="s">
        <v>104</v>
      </c>
      <c r="AF47" s="74">
        <v>0.2</v>
      </c>
      <c r="AG47" s="75" t="s">
        <v>104</v>
      </c>
      <c r="AH47" s="76" t="s">
        <v>104</v>
      </c>
      <c r="AI47" s="75" t="s">
        <v>104</v>
      </c>
      <c r="AJ47" s="76" t="s">
        <v>104</v>
      </c>
      <c r="AK47" s="75">
        <v>0.2</v>
      </c>
      <c r="AL47" s="76">
        <v>0.01</v>
      </c>
      <c r="AN47" s="101" t="s">
        <v>25</v>
      </c>
      <c r="AP47" s="78" t="str">
        <f t="shared" si="4"/>
        <v>exemple : 44</v>
      </c>
      <c r="AQ47" s="63" t="str">
        <f t="shared" si="20"/>
        <v/>
      </c>
      <c r="AR47" s="64" t="str">
        <f t="shared" si="20"/>
        <v/>
      </c>
      <c r="AS47" s="64" t="str">
        <f t="shared" si="20"/>
        <v/>
      </c>
      <c r="AT47" s="64" t="str">
        <f t="shared" si="20"/>
        <v/>
      </c>
      <c r="AU47" s="64" t="str">
        <f t="shared" si="20"/>
        <v/>
      </c>
      <c r="AV47" s="64" t="str">
        <f t="shared" si="20"/>
        <v/>
      </c>
      <c r="AW47" s="64" t="str">
        <f t="shared" si="20"/>
        <v/>
      </c>
      <c r="AX47" s="64" t="str">
        <f t="shared" si="20"/>
        <v/>
      </c>
      <c r="AY47" s="64" t="str">
        <f t="shared" si="20"/>
        <v/>
      </c>
      <c r="AZ47" s="64" t="str">
        <f t="shared" si="20"/>
        <v/>
      </c>
      <c r="BA47" s="64" t="str">
        <f t="shared" si="20"/>
        <v/>
      </c>
      <c r="BB47" s="64" t="str">
        <f t="shared" si="20"/>
        <v/>
      </c>
      <c r="BC47" s="64" t="str">
        <f t="shared" si="20"/>
        <v/>
      </c>
      <c r="BD47" s="64" t="str">
        <f t="shared" si="20"/>
        <v/>
      </c>
      <c r="BE47" s="64" t="str">
        <f t="shared" si="20"/>
        <v/>
      </c>
      <c r="BF47" s="64" t="str">
        <f t="shared" si="20"/>
        <v/>
      </c>
      <c r="BG47" s="64" t="str">
        <f t="shared" si="19"/>
        <v/>
      </c>
      <c r="BH47" s="64" t="str">
        <f t="shared" si="19"/>
        <v/>
      </c>
      <c r="BI47" s="64" t="str">
        <f t="shared" si="19"/>
        <v/>
      </c>
      <c r="BJ47" s="64" t="str">
        <f t="shared" si="19"/>
        <v/>
      </c>
      <c r="BK47" s="64" t="str">
        <f t="shared" si="19"/>
        <v/>
      </c>
      <c r="BL47" s="64" t="str">
        <f t="shared" si="19"/>
        <v/>
      </c>
      <c r="BM47" s="64" t="str">
        <f t="shared" si="19"/>
        <v/>
      </c>
      <c r="BN47" s="64" t="str">
        <f t="shared" si="19"/>
        <v/>
      </c>
      <c r="BO47" s="64" t="str">
        <f t="shared" si="19"/>
        <v/>
      </c>
      <c r="BP47" s="64" t="str">
        <f t="shared" si="19"/>
        <v/>
      </c>
      <c r="BQ47" s="64" t="str">
        <f t="shared" si="19"/>
        <v/>
      </c>
      <c r="BR47" s="64" t="str">
        <f t="shared" si="19"/>
        <v/>
      </c>
      <c r="BS47" s="64" t="str">
        <f t="shared" si="19"/>
        <v/>
      </c>
      <c r="BT47" s="64" t="str">
        <f t="shared" si="19"/>
        <v/>
      </c>
      <c r="BU47" s="64" t="str">
        <f t="shared" si="19"/>
        <v/>
      </c>
      <c r="BV47" s="64" t="str">
        <f t="shared" si="21"/>
        <v/>
      </c>
      <c r="BW47" s="64" t="str">
        <f t="shared" si="21"/>
        <v/>
      </c>
      <c r="BX47" s="64" t="str">
        <f t="shared" si="21"/>
        <v/>
      </c>
      <c r="BY47" s="64" t="str">
        <f t="shared" si="14"/>
        <v/>
      </c>
      <c r="BZ47" s="64" t="str">
        <f t="shared" si="14"/>
        <v/>
      </c>
      <c r="CA47" s="65" t="str">
        <f t="shared" si="14"/>
        <v/>
      </c>
      <c r="CB47" s="66" t="str">
        <f t="shared" si="14"/>
        <v/>
      </c>
      <c r="CC47" s="64" t="str">
        <f t="shared" si="14"/>
        <v/>
      </c>
      <c r="CD47" s="64" t="str">
        <f t="shared" si="14"/>
        <v/>
      </c>
      <c r="CE47" s="64" t="str">
        <f t="shared" si="14"/>
        <v/>
      </c>
      <c r="CF47" s="64" t="str">
        <f t="shared" si="14"/>
        <v/>
      </c>
      <c r="CG47" s="64" t="str">
        <f t="shared" si="14"/>
        <v/>
      </c>
      <c r="CH47" s="64" t="str">
        <f t="shared" si="17"/>
        <v/>
      </c>
      <c r="CI47" s="64" t="str">
        <f t="shared" si="17"/>
        <v/>
      </c>
      <c r="CJ47" s="64" t="str">
        <f t="shared" si="17"/>
        <v/>
      </c>
      <c r="CK47" s="64" t="str">
        <f t="shared" si="17"/>
        <v/>
      </c>
      <c r="CL47" s="64" t="str">
        <f t="shared" si="17"/>
        <v/>
      </c>
      <c r="CM47" s="64" t="str">
        <f t="shared" si="17"/>
        <v/>
      </c>
      <c r="CN47" s="64" t="str">
        <f t="shared" si="17"/>
        <v/>
      </c>
      <c r="CO47" s="64" t="str">
        <f t="shared" si="23"/>
        <v/>
      </c>
      <c r="CP47" s="64" t="str">
        <f t="shared" si="23"/>
        <v/>
      </c>
      <c r="CQ47" s="64" t="str">
        <f t="shared" si="23"/>
        <v/>
      </c>
      <c r="CR47" s="64" t="str">
        <f t="shared" si="23"/>
        <v/>
      </c>
      <c r="CS47" s="64" t="str">
        <f t="shared" si="23"/>
        <v/>
      </c>
      <c r="CT47" s="64" t="str">
        <f t="shared" si="23"/>
        <v/>
      </c>
      <c r="CU47" s="64" t="str">
        <f t="shared" si="23"/>
        <v/>
      </c>
      <c r="CV47" s="64" t="str">
        <f t="shared" si="23"/>
        <v/>
      </c>
      <c r="CW47" s="64" t="str">
        <f t="shared" si="23"/>
        <v/>
      </c>
      <c r="CX47" s="64" t="str">
        <f t="shared" si="23"/>
        <v/>
      </c>
      <c r="CY47" s="64" t="str">
        <f t="shared" si="23"/>
        <v/>
      </c>
      <c r="CZ47" s="64" t="str">
        <f t="shared" si="23"/>
        <v/>
      </c>
      <c r="DA47" s="64" t="str">
        <f t="shared" si="23"/>
        <v/>
      </c>
      <c r="DB47" s="64" t="str">
        <f t="shared" si="23"/>
        <v/>
      </c>
      <c r="DC47" s="65" t="str">
        <f t="shared" si="23"/>
        <v/>
      </c>
      <c r="DD47" s="66" t="str">
        <f t="shared" si="23"/>
        <v/>
      </c>
      <c r="DE47" s="64" t="str">
        <f t="shared" si="22"/>
        <v/>
      </c>
      <c r="DF47" s="64" t="str">
        <f t="shared" si="22"/>
        <v/>
      </c>
      <c r="DG47" s="64" t="str">
        <f t="shared" si="22"/>
        <v/>
      </c>
      <c r="DH47" s="65" t="str">
        <f t="shared" si="22"/>
        <v/>
      </c>
    </row>
    <row r="48" spans="1:112" ht="60">
      <c r="A48" s="7"/>
      <c r="B48" s="79" t="s">
        <v>204</v>
      </c>
      <c r="C48" s="102"/>
      <c r="D48" s="67"/>
      <c r="E48" s="68"/>
      <c r="F48" s="69"/>
      <c r="G48" s="69"/>
      <c r="H48" s="69"/>
      <c r="I48" s="70"/>
      <c r="K48" s="71" t="str">
        <f t="shared" si="5"/>
        <v/>
      </c>
      <c r="L48" s="72" t="str">
        <f t="shared" si="6"/>
        <v/>
      </c>
      <c r="O48" s="80"/>
      <c r="P48" s="81"/>
      <c r="Q48" s="81"/>
      <c r="Z48" s="51"/>
      <c r="AB48" s="82">
        <v>4707</v>
      </c>
      <c r="AC48" s="73" t="s">
        <v>205</v>
      </c>
      <c r="AD48" s="83">
        <v>2</v>
      </c>
      <c r="AE48" s="84">
        <v>1</v>
      </c>
      <c r="AF48" s="74">
        <v>1</v>
      </c>
      <c r="AG48" s="75" t="s">
        <v>104</v>
      </c>
      <c r="AH48" s="76" t="s">
        <v>104</v>
      </c>
      <c r="AI48" s="82" t="s">
        <v>104</v>
      </c>
      <c r="AJ48" s="85" t="s">
        <v>104</v>
      </c>
      <c r="AK48" s="75">
        <v>1</v>
      </c>
      <c r="AL48" s="76">
        <v>0.5</v>
      </c>
      <c r="AN48" s="101" t="s">
        <v>26</v>
      </c>
      <c r="AP48" s="78" t="str">
        <f t="shared" si="4"/>
        <v>exemple : 45</v>
      </c>
      <c r="AQ48" s="63" t="str">
        <f t="shared" si="20"/>
        <v/>
      </c>
      <c r="AR48" s="64" t="str">
        <f t="shared" si="20"/>
        <v/>
      </c>
      <c r="AS48" s="64" t="str">
        <f t="shared" si="20"/>
        <v/>
      </c>
      <c r="AT48" s="64" t="str">
        <f t="shared" si="20"/>
        <v/>
      </c>
      <c r="AU48" s="64" t="str">
        <f t="shared" si="20"/>
        <v/>
      </c>
      <c r="AV48" s="64" t="str">
        <f t="shared" si="20"/>
        <v/>
      </c>
      <c r="AW48" s="64" t="str">
        <f t="shared" si="20"/>
        <v/>
      </c>
      <c r="AX48" s="64" t="str">
        <f t="shared" si="20"/>
        <v/>
      </c>
      <c r="AY48" s="64" t="str">
        <f t="shared" si="20"/>
        <v/>
      </c>
      <c r="AZ48" s="64" t="str">
        <f t="shared" si="20"/>
        <v/>
      </c>
      <c r="BA48" s="64" t="str">
        <f t="shared" si="20"/>
        <v/>
      </c>
      <c r="BB48" s="64" t="str">
        <f t="shared" si="20"/>
        <v/>
      </c>
      <c r="BC48" s="64" t="str">
        <f t="shared" si="20"/>
        <v/>
      </c>
      <c r="BD48" s="64" t="str">
        <f t="shared" si="20"/>
        <v/>
      </c>
      <c r="BE48" s="64" t="str">
        <f t="shared" si="20"/>
        <v/>
      </c>
      <c r="BF48" s="64" t="str">
        <f t="shared" si="20"/>
        <v/>
      </c>
      <c r="BG48" s="64" t="str">
        <f t="shared" si="19"/>
        <v/>
      </c>
      <c r="BH48" s="64" t="str">
        <f t="shared" si="19"/>
        <v/>
      </c>
      <c r="BI48" s="64" t="str">
        <f t="shared" si="19"/>
        <v/>
      </c>
      <c r="BJ48" s="64" t="str">
        <f t="shared" si="19"/>
        <v/>
      </c>
      <c r="BK48" s="64" t="str">
        <f t="shared" si="19"/>
        <v/>
      </c>
      <c r="BL48" s="64" t="str">
        <f t="shared" si="19"/>
        <v/>
      </c>
      <c r="BM48" s="64" t="str">
        <f t="shared" si="19"/>
        <v/>
      </c>
      <c r="BN48" s="64" t="str">
        <f t="shared" si="19"/>
        <v/>
      </c>
      <c r="BO48" s="64" t="str">
        <f t="shared" si="19"/>
        <v/>
      </c>
      <c r="BP48" s="64" t="str">
        <f t="shared" si="19"/>
        <v/>
      </c>
      <c r="BQ48" s="64" t="str">
        <f t="shared" si="19"/>
        <v/>
      </c>
      <c r="BR48" s="64" t="str">
        <f t="shared" si="19"/>
        <v/>
      </c>
      <c r="BS48" s="64" t="str">
        <f t="shared" si="19"/>
        <v/>
      </c>
      <c r="BT48" s="64" t="str">
        <f t="shared" si="19"/>
        <v/>
      </c>
      <c r="BU48" s="64" t="str">
        <f t="shared" si="19"/>
        <v/>
      </c>
      <c r="BV48" s="64" t="str">
        <f t="shared" si="21"/>
        <v/>
      </c>
      <c r="BW48" s="64" t="str">
        <f t="shared" si="21"/>
        <v/>
      </c>
      <c r="BX48" s="64" t="str">
        <f t="shared" si="21"/>
        <v/>
      </c>
      <c r="BY48" s="64" t="str">
        <f t="shared" si="14"/>
        <v/>
      </c>
      <c r="BZ48" s="64" t="str">
        <f t="shared" si="14"/>
        <v/>
      </c>
      <c r="CA48" s="65" t="str">
        <f t="shared" si="14"/>
        <v/>
      </c>
      <c r="CB48" s="66" t="str">
        <f t="shared" si="14"/>
        <v/>
      </c>
      <c r="CC48" s="64" t="str">
        <f t="shared" si="14"/>
        <v/>
      </c>
      <c r="CD48" s="64" t="str">
        <f t="shared" si="14"/>
        <v/>
      </c>
      <c r="CE48" s="64" t="str">
        <f t="shared" si="14"/>
        <v/>
      </c>
      <c r="CF48" s="64" t="str">
        <f t="shared" si="14"/>
        <v/>
      </c>
      <c r="CG48" s="64" t="str">
        <f t="shared" si="14"/>
        <v/>
      </c>
      <c r="CH48" s="64" t="str">
        <f t="shared" si="17"/>
        <v/>
      </c>
      <c r="CI48" s="64" t="str">
        <f t="shared" si="17"/>
        <v/>
      </c>
      <c r="CJ48" s="64" t="str">
        <f t="shared" si="17"/>
        <v/>
      </c>
      <c r="CK48" s="64" t="str">
        <f t="shared" si="17"/>
        <v/>
      </c>
      <c r="CL48" s="64" t="str">
        <f t="shared" si="17"/>
        <v/>
      </c>
      <c r="CM48" s="64" t="str">
        <f t="shared" si="17"/>
        <v/>
      </c>
      <c r="CN48" s="64" t="str">
        <f t="shared" si="17"/>
        <v/>
      </c>
      <c r="CO48" s="64" t="str">
        <f t="shared" si="23"/>
        <v/>
      </c>
      <c r="CP48" s="64" t="str">
        <f t="shared" si="23"/>
        <v/>
      </c>
      <c r="CQ48" s="64" t="str">
        <f t="shared" si="23"/>
        <v/>
      </c>
      <c r="CR48" s="64" t="str">
        <f t="shared" si="23"/>
        <v/>
      </c>
      <c r="CS48" s="64" t="str">
        <f t="shared" si="23"/>
        <v/>
      </c>
      <c r="CT48" s="64" t="str">
        <f t="shared" si="23"/>
        <v/>
      </c>
      <c r="CU48" s="64" t="str">
        <f t="shared" si="23"/>
        <v/>
      </c>
      <c r="CV48" s="64" t="str">
        <f t="shared" si="23"/>
        <v/>
      </c>
      <c r="CW48" s="64" t="str">
        <f t="shared" si="23"/>
        <v/>
      </c>
      <c r="CX48" s="64" t="str">
        <f t="shared" si="23"/>
        <v/>
      </c>
      <c r="CY48" s="64" t="str">
        <f t="shared" si="23"/>
        <v/>
      </c>
      <c r="CZ48" s="64" t="str">
        <f t="shared" si="23"/>
        <v/>
      </c>
      <c r="DA48" s="64" t="str">
        <f t="shared" si="23"/>
        <v/>
      </c>
      <c r="DB48" s="64" t="str">
        <f t="shared" si="23"/>
        <v/>
      </c>
      <c r="DC48" s="65" t="str">
        <f t="shared" si="23"/>
        <v/>
      </c>
      <c r="DD48" s="66" t="str">
        <f t="shared" si="23"/>
        <v/>
      </c>
      <c r="DE48" s="64" t="str">
        <f t="shared" si="22"/>
        <v/>
      </c>
      <c r="DF48" s="64" t="str">
        <f t="shared" si="22"/>
        <v/>
      </c>
      <c r="DG48" s="64" t="str">
        <f t="shared" si="22"/>
        <v/>
      </c>
      <c r="DH48" s="65" t="str">
        <f t="shared" si="22"/>
        <v/>
      </c>
    </row>
    <row r="49" spans="1:112" ht="30">
      <c r="A49" s="7"/>
      <c r="B49" s="42" t="s">
        <v>206</v>
      </c>
      <c r="C49" s="102"/>
      <c r="D49" s="67"/>
      <c r="E49" s="68"/>
      <c r="F49" s="69"/>
      <c r="G49" s="69"/>
      <c r="H49" s="69"/>
      <c r="I49" s="70"/>
      <c r="K49" s="71" t="str">
        <f t="shared" si="5"/>
        <v/>
      </c>
      <c r="L49" s="72" t="str">
        <f t="shared" si="6"/>
        <v/>
      </c>
      <c r="O49" s="80"/>
      <c r="P49" s="81"/>
      <c r="Q49" s="81"/>
      <c r="Z49" s="51"/>
      <c r="AB49" s="82">
        <v>4749</v>
      </c>
      <c r="AC49" s="73" t="s">
        <v>207</v>
      </c>
      <c r="AD49" s="83">
        <v>10</v>
      </c>
      <c r="AE49" s="84">
        <v>10</v>
      </c>
      <c r="AF49" s="74">
        <v>0.5</v>
      </c>
      <c r="AG49" s="75" t="s">
        <v>104</v>
      </c>
      <c r="AH49" s="76" t="s">
        <v>104</v>
      </c>
      <c r="AI49" s="82" t="s">
        <v>104</v>
      </c>
      <c r="AJ49" s="85" t="s">
        <v>104</v>
      </c>
      <c r="AK49" s="75" t="s">
        <v>104</v>
      </c>
      <c r="AL49" s="76" t="s">
        <v>104</v>
      </c>
      <c r="AN49" s="101" t="s">
        <v>27</v>
      </c>
      <c r="AP49" s="78" t="str">
        <f t="shared" si="4"/>
        <v>exemple : 46</v>
      </c>
      <c r="AQ49" s="63" t="str">
        <f t="shared" si="20"/>
        <v/>
      </c>
      <c r="AR49" s="64" t="str">
        <f t="shared" si="20"/>
        <v/>
      </c>
      <c r="AS49" s="64" t="str">
        <f t="shared" si="20"/>
        <v/>
      </c>
      <c r="AT49" s="64" t="str">
        <f t="shared" si="20"/>
        <v/>
      </c>
      <c r="AU49" s="64" t="str">
        <f t="shared" si="20"/>
        <v/>
      </c>
      <c r="AV49" s="64" t="str">
        <f t="shared" si="20"/>
        <v/>
      </c>
      <c r="AW49" s="64" t="str">
        <f t="shared" si="20"/>
        <v/>
      </c>
      <c r="AX49" s="64" t="str">
        <f t="shared" si="20"/>
        <v/>
      </c>
      <c r="AY49" s="64" t="str">
        <f t="shared" si="20"/>
        <v/>
      </c>
      <c r="AZ49" s="64" t="str">
        <f t="shared" si="20"/>
        <v/>
      </c>
      <c r="BA49" s="64" t="str">
        <f t="shared" si="20"/>
        <v/>
      </c>
      <c r="BB49" s="64" t="str">
        <f t="shared" si="20"/>
        <v/>
      </c>
      <c r="BC49" s="64" t="str">
        <f t="shared" si="20"/>
        <v/>
      </c>
      <c r="BD49" s="64" t="str">
        <f t="shared" si="20"/>
        <v/>
      </c>
      <c r="BE49" s="64" t="str">
        <f t="shared" si="20"/>
        <v/>
      </c>
      <c r="BF49" s="64" t="str">
        <f t="shared" si="20"/>
        <v/>
      </c>
      <c r="BG49" s="64" t="str">
        <f t="shared" si="19"/>
        <v/>
      </c>
      <c r="BH49" s="64" t="str">
        <f t="shared" si="19"/>
        <v/>
      </c>
      <c r="BI49" s="64" t="str">
        <f t="shared" si="19"/>
        <v/>
      </c>
      <c r="BJ49" s="64" t="str">
        <f t="shared" si="19"/>
        <v/>
      </c>
      <c r="BK49" s="64" t="str">
        <f t="shared" si="19"/>
        <v/>
      </c>
      <c r="BL49" s="64" t="str">
        <f t="shared" si="19"/>
        <v/>
      </c>
      <c r="BM49" s="64" t="str">
        <f t="shared" si="19"/>
        <v/>
      </c>
      <c r="BN49" s="64" t="str">
        <f t="shared" si="19"/>
        <v/>
      </c>
      <c r="BO49" s="64" t="str">
        <f t="shared" si="19"/>
        <v/>
      </c>
      <c r="BP49" s="64" t="str">
        <f t="shared" si="19"/>
        <v/>
      </c>
      <c r="BQ49" s="64" t="str">
        <f t="shared" si="19"/>
        <v/>
      </c>
      <c r="BR49" s="64" t="str">
        <f t="shared" si="19"/>
        <v/>
      </c>
      <c r="BS49" s="64" t="str">
        <f t="shared" si="19"/>
        <v/>
      </c>
      <c r="BT49" s="64" t="str">
        <f t="shared" si="19"/>
        <v/>
      </c>
      <c r="BU49" s="64" t="str">
        <f t="shared" si="19"/>
        <v/>
      </c>
      <c r="BV49" s="64" t="str">
        <f t="shared" si="21"/>
        <v/>
      </c>
      <c r="BW49" s="64" t="str">
        <f t="shared" si="21"/>
        <v/>
      </c>
      <c r="BX49" s="64" t="str">
        <f t="shared" si="21"/>
        <v/>
      </c>
      <c r="BY49" s="64" t="str">
        <f t="shared" si="21"/>
        <v/>
      </c>
      <c r="BZ49" s="64" t="str">
        <f t="shared" si="21"/>
        <v/>
      </c>
      <c r="CA49" s="65" t="str">
        <f t="shared" si="21"/>
        <v/>
      </c>
      <c r="CB49" s="66" t="str">
        <f t="shared" si="21"/>
        <v/>
      </c>
      <c r="CC49" s="64" t="str">
        <f t="shared" si="21"/>
        <v/>
      </c>
      <c r="CD49" s="64" t="str">
        <f t="shared" si="21"/>
        <v/>
      </c>
      <c r="CE49" s="64" t="str">
        <f t="shared" si="21"/>
        <v/>
      </c>
      <c r="CF49" s="64" t="str">
        <f t="shared" si="21"/>
        <v/>
      </c>
      <c r="CG49" s="64" t="str">
        <f t="shared" si="21"/>
        <v/>
      </c>
      <c r="CH49" s="64" t="str">
        <f t="shared" si="17"/>
        <v/>
      </c>
      <c r="CI49" s="64" t="str">
        <f t="shared" si="17"/>
        <v/>
      </c>
      <c r="CJ49" s="64" t="str">
        <f t="shared" si="17"/>
        <v/>
      </c>
      <c r="CK49" s="64" t="str">
        <f t="shared" si="17"/>
        <v/>
      </c>
      <c r="CL49" s="64" t="str">
        <f t="shared" si="17"/>
        <v/>
      </c>
      <c r="CM49" s="64" t="str">
        <f t="shared" si="17"/>
        <v/>
      </c>
      <c r="CN49" s="64" t="str">
        <f t="shared" si="17"/>
        <v/>
      </c>
      <c r="CO49" s="64" t="str">
        <f t="shared" si="23"/>
        <v/>
      </c>
      <c r="CP49" s="64" t="str">
        <f t="shared" si="23"/>
        <v/>
      </c>
      <c r="CQ49" s="64" t="str">
        <f t="shared" si="23"/>
        <v/>
      </c>
      <c r="CR49" s="64" t="str">
        <f t="shared" si="23"/>
        <v/>
      </c>
      <c r="CS49" s="64" t="str">
        <f t="shared" si="23"/>
        <v/>
      </c>
      <c r="CT49" s="64" t="str">
        <f t="shared" si="23"/>
        <v/>
      </c>
      <c r="CU49" s="64" t="str">
        <f t="shared" si="23"/>
        <v/>
      </c>
      <c r="CV49" s="64" t="str">
        <f t="shared" si="23"/>
        <v/>
      </c>
      <c r="CW49" s="64" t="str">
        <f t="shared" si="23"/>
        <v/>
      </c>
      <c r="CX49" s="64" t="str">
        <f t="shared" si="23"/>
        <v/>
      </c>
      <c r="CY49" s="64" t="str">
        <f t="shared" si="23"/>
        <v/>
      </c>
      <c r="CZ49" s="64" t="str">
        <f t="shared" si="23"/>
        <v/>
      </c>
      <c r="DA49" s="64" t="str">
        <f t="shared" si="23"/>
        <v/>
      </c>
      <c r="DB49" s="64" t="str">
        <f t="shared" si="23"/>
        <v/>
      </c>
      <c r="DC49" s="65" t="str">
        <f t="shared" si="23"/>
        <v/>
      </c>
      <c r="DD49" s="66" t="str">
        <f t="shared" si="23"/>
        <v/>
      </c>
      <c r="DE49" s="64" t="str">
        <f t="shared" si="22"/>
        <v/>
      </c>
      <c r="DF49" s="64" t="str">
        <f t="shared" si="22"/>
        <v/>
      </c>
      <c r="DG49" s="64" t="str">
        <f t="shared" si="22"/>
        <v/>
      </c>
      <c r="DH49" s="65" t="str">
        <f t="shared" si="22"/>
        <v/>
      </c>
    </row>
    <row r="50" spans="1:112">
      <c r="A50" s="7"/>
      <c r="B50" s="42" t="s">
        <v>208</v>
      </c>
      <c r="C50" s="102"/>
      <c r="D50" s="67"/>
      <c r="E50" s="68"/>
      <c r="F50" s="69"/>
      <c r="G50" s="69"/>
      <c r="H50" s="69"/>
      <c r="I50" s="70"/>
      <c r="K50" s="71" t="str">
        <f t="shared" si="5"/>
        <v/>
      </c>
      <c r="L50" s="72" t="str">
        <f t="shared" si="6"/>
        <v/>
      </c>
      <c r="O50" s="80"/>
      <c r="P50" s="81"/>
      <c r="Q50" s="81"/>
      <c r="Z50" s="51"/>
      <c r="AB50" s="82">
        <v>4729</v>
      </c>
      <c r="AC50" s="73" t="s">
        <v>209</v>
      </c>
      <c r="AD50" s="83">
        <v>1</v>
      </c>
      <c r="AE50" s="84">
        <v>0.2</v>
      </c>
      <c r="AF50" s="74">
        <v>0.2</v>
      </c>
      <c r="AG50" s="75" t="s">
        <v>104</v>
      </c>
      <c r="AH50" s="76" t="s">
        <v>104</v>
      </c>
      <c r="AI50" s="82" t="s">
        <v>104</v>
      </c>
      <c r="AJ50" s="85" t="s">
        <v>104</v>
      </c>
      <c r="AK50" s="75">
        <v>0.2</v>
      </c>
      <c r="AL50" s="76">
        <v>0.01</v>
      </c>
      <c r="AN50" s="101" t="s">
        <v>28</v>
      </c>
      <c r="AP50" s="78" t="str">
        <f t="shared" si="4"/>
        <v>exemple : 47</v>
      </c>
      <c r="AQ50" s="63" t="str">
        <f t="shared" si="20"/>
        <v/>
      </c>
      <c r="AR50" s="64" t="str">
        <f t="shared" si="20"/>
        <v/>
      </c>
      <c r="AS50" s="64" t="str">
        <f t="shared" si="20"/>
        <v/>
      </c>
      <c r="AT50" s="64" t="str">
        <f t="shared" si="20"/>
        <v/>
      </c>
      <c r="AU50" s="64" t="str">
        <f t="shared" si="20"/>
        <v/>
      </c>
      <c r="AV50" s="64" t="str">
        <f t="shared" si="20"/>
        <v/>
      </c>
      <c r="AW50" s="64" t="str">
        <f t="shared" si="20"/>
        <v/>
      </c>
      <c r="AX50" s="64" t="str">
        <f t="shared" si="20"/>
        <v/>
      </c>
      <c r="AY50" s="64" t="str">
        <f t="shared" si="20"/>
        <v/>
      </c>
      <c r="AZ50" s="64" t="str">
        <f t="shared" si="20"/>
        <v/>
      </c>
      <c r="BA50" s="64" t="str">
        <f t="shared" si="20"/>
        <v/>
      </c>
      <c r="BB50" s="64" t="str">
        <f t="shared" si="20"/>
        <v/>
      </c>
      <c r="BC50" s="64" t="str">
        <f t="shared" si="20"/>
        <v/>
      </c>
      <c r="BD50" s="64" t="str">
        <f t="shared" si="20"/>
        <v/>
      </c>
      <c r="BE50" s="64" t="str">
        <f t="shared" si="20"/>
        <v/>
      </c>
      <c r="BF50" s="64" t="str">
        <f t="shared" si="20"/>
        <v/>
      </c>
      <c r="BG50" s="64" t="str">
        <f t="shared" si="19"/>
        <v/>
      </c>
      <c r="BH50" s="64" t="str">
        <f t="shared" si="19"/>
        <v/>
      </c>
      <c r="BI50" s="64" t="str">
        <f t="shared" si="19"/>
        <v/>
      </c>
      <c r="BJ50" s="64" t="str">
        <f t="shared" si="19"/>
        <v/>
      </c>
      <c r="BK50" s="64" t="str">
        <f t="shared" si="19"/>
        <v/>
      </c>
      <c r="BL50" s="64" t="str">
        <f t="shared" si="19"/>
        <v/>
      </c>
      <c r="BM50" s="64" t="str">
        <f t="shared" si="19"/>
        <v/>
      </c>
      <c r="BN50" s="64" t="str">
        <f t="shared" si="19"/>
        <v/>
      </c>
      <c r="BO50" s="64" t="str">
        <f t="shared" si="19"/>
        <v/>
      </c>
      <c r="BP50" s="64" t="str">
        <f t="shared" si="19"/>
        <v/>
      </c>
      <c r="BQ50" s="64" t="str">
        <f t="shared" si="19"/>
        <v/>
      </c>
      <c r="BR50" s="64" t="str">
        <f t="shared" si="19"/>
        <v/>
      </c>
      <c r="BS50" s="64" t="str">
        <f t="shared" si="19"/>
        <v/>
      </c>
      <c r="BT50" s="64" t="str">
        <f t="shared" si="19"/>
        <v/>
      </c>
      <c r="BU50" s="64" t="str">
        <f t="shared" si="19"/>
        <v/>
      </c>
      <c r="BV50" s="64" t="str">
        <f t="shared" si="21"/>
        <v/>
      </c>
      <c r="BW50" s="64" t="str">
        <f t="shared" si="21"/>
        <v/>
      </c>
      <c r="BX50" s="64" t="str">
        <f t="shared" si="21"/>
        <v/>
      </c>
      <c r="BY50" s="64" t="str">
        <f t="shared" si="21"/>
        <v/>
      </c>
      <c r="BZ50" s="64" t="str">
        <f t="shared" si="21"/>
        <v/>
      </c>
      <c r="CA50" s="65" t="str">
        <f t="shared" si="21"/>
        <v/>
      </c>
      <c r="CB50" s="66" t="str">
        <f t="shared" si="21"/>
        <v/>
      </c>
      <c r="CC50" s="64" t="str">
        <f t="shared" si="21"/>
        <v/>
      </c>
      <c r="CD50" s="64" t="str">
        <f t="shared" si="21"/>
        <v/>
      </c>
      <c r="CE50" s="64" t="str">
        <f t="shared" si="21"/>
        <v/>
      </c>
      <c r="CF50" s="64" t="str">
        <f t="shared" si="21"/>
        <v/>
      </c>
      <c r="CG50" s="64" t="str">
        <f t="shared" si="21"/>
        <v/>
      </c>
      <c r="CH50" s="64" t="str">
        <f t="shared" si="17"/>
        <v/>
      </c>
      <c r="CI50" s="64" t="str">
        <f t="shared" si="17"/>
        <v/>
      </c>
      <c r="CJ50" s="64" t="str">
        <f t="shared" si="17"/>
        <v/>
      </c>
      <c r="CK50" s="64" t="str">
        <f t="shared" si="17"/>
        <v/>
      </c>
      <c r="CL50" s="64" t="str">
        <f t="shared" si="17"/>
        <v/>
      </c>
      <c r="CM50" s="64" t="str">
        <f t="shared" si="17"/>
        <v/>
      </c>
      <c r="CN50" s="64" t="str">
        <f t="shared" si="17"/>
        <v/>
      </c>
      <c r="CO50" s="64" t="str">
        <f t="shared" si="23"/>
        <v/>
      </c>
      <c r="CP50" s="64" t="str">
        <f t="shared" si="23"/>
        <v/>
      </c>
      <c r="CQ50" s="64" t="str">
        <f t="shared" si="23"/>
        <v/>
      </c>
      <c r="CR50" s="64" t="str">
        <f t="shared" si="23"/>
        <v/>
      </c>
      <c r="CS50" s="64" t="str">
        <f t="shared" si="23"/>
        <v/>
      </c>
      <c r="CT50" s="64" t="str">
        <f t="shared" si="23"/>
        <v/>
      </c>
      <c r="CU50" s="64" t="str">
        <f t="shared" si="23"/>
        <v/>
      </c>
      <c r="CV50" s="64" t="str">
        <f t="shared" si="23"/>
        <v/>
      </c>
      <c r="CW50" s="64" t="str">
        <f t="shared" si="23"/>
        <v/>
      </c>
      <c r="CX50" s="64" t="str">
        <f t="shared" si="23"/>
        <v/>
      </c>
      <c r="CY50" s="64" t="str">
        <f t="shared" si="23"/>
        <v/>
      </c>
      <c r="CZ50" s="64" t="str">
        <f t="shared" si="23"/>
        <v/>
      </c>
      <c r="DA50" s="64" t="str">
        <f t="shared" si="23"/>
        <v/>
      </c>
      <c r="DB50" s="64" t="str">
        <f t="shared" si="23"/>
        <v/>
      </c>
      <c r="DC50" s="65" t="str">
        <f t="shared" si="23"/>
        <v/>
      </c>
      <c r="DD50" s="66" t="str">
        <f t="shared" si="23"/>
        <v/>
      </c>
      <c r="DE50" s="64" t="str">
        <f t="shared" si="22"/>
        <v/>
      </c>
      <c r="DF50" s="64" t="str">
        <f t="shared" si="22"/>
        <v/>
      </c>
      <c r="DG50" s="64" t="str">
        <f t="shared" si="22"/>
        <v/>
      </c>
      <c r="DH50" s="65" t="str">
        <f t="shared" si="22"/>
        <v/>
      </c>
    </row>
    <row r="51" spans="1:112">
      <c r="A51" s="7"/>
      <c r="B51" s="79" t="s">
        <v>210</v>
      </c>
      <c r="C51" s="102"/>
      <c r="D51" s="67"/>
      <c r="E51" s="68"/>
      <c r="F51" s="69"/>
      <c r="G51" s="69"/>
      <c r="H51" s="69"/>
      <c r="I51" s="70"/>
      <c r="K51" s="71" t="str">
        <f t="shared" si="5"/>
        <v/>
      </c>
      <c r="L51" s="72" t="str">
        <f t="shared" si="6"/>
        <v/>
      </c>
      <c r="O51" s="80"/>
      <c r="P51" s="81"/>
      <c r="Q51" s="81"/>
      <c r="Z51" s="51"/>
      <c r="AB51" s="82">
        <v>4738</v>
      </c>
      <c r="AC51" s="73" t="s">
        <v>211</v>
      </c>
      <c r="AD51" s="83">
        <v>200</v>
      </c>
      <c r="AE51" s="84">
        <v>50</v>
      </c>
      <c r="AF51" s="74">
        <v>50</v>
      </c>
      <c r="AG51" s="75" t="s">
        <v>104</v>
      </c>
      <c r="AH51" s="76" t="s">
        <v>104</v>
      </c>
      <c r="AI51" s="82">
        <v>50</v>
      </c>
      <c r="AJ51" s="85">
        <v>5</v>
      </c>
      <c r="AK51" s="75" t="s">
        <v>104</v>
      </c>
      <c r="AL51" s="76" t="s">
        <v>104</v>
      </c>
      <c r="AN51" s="101" t="s">
        <v>29</v>
      </c>
      <c r="AP51" s="78" t="str">
        <f t="shared" si="4"/>
        <v>exemple : 48</v>
      </c>
      <c r="AQ51" s="63" t="str">
        <f t="shared" si="20"/>
        <v/>
      </c>
      <c r="AR51" s="64" t="str">
        <f t="shared" si="20"/>
        <v/>
      </c>
      <c r="AS51" s="64" t="str">
        <f t="shared" si="20"/>
        <v/>
      </c>
      <c r="AT51" s="64" t="str">
        <f t="shared" si="20"/>
        <v/>
      </c>
      <c r="AU51" s="64" t="str">
        <f t="shared" si="20"/>
        <v/>
      </c>
      <c r="AV51" s="64" t="str">
        <f t="shared" si="20"/>
        <v/>
      </c>
      <c r="AW51" s="64" t="str">
        <f t="shared" si="20"/>
        <v/>
      </c>
      <c r="AX51" s="64" t="str">
        <f t="shared" si="20"/>
        <v/>
      </c>
      <c r="AY51" s="64" t="str">
        <f t="shared" si="20"/>
        <v/>
      </c>
      <c r="AZ51" s="64" t="str">
        <f t="shared" si="20"/>
        <v/>
      </c>
      <c r="BA51" s="64" t="str">
        <f t="shared" si="20"/>
        <v/>
      </c>
      <c r="BB51" s="64" t="str">
        <f t="shared" si="20"/>
        <v/>
      </c>
      <c r="BC51" s="64" t="str">
        <f t="shared" si="20"/>
        <v/>
      </c>
      <c r="BD51" s="64" t="str">
        <f t="shared" si="20"/>
        <v/>
      </c>
      <c r="BE51" s="64" t="str">
        <f t="shared" si="20"/>
        <v/>
      </c>
      <c r="BF51" s="64" t="str">
        <f t="shared" ref="BF51:BU64" si="24">IF(COUNTIF($E51:$I51,BF$2)=1,$C51,"")</f>
        <v/>
      </c>
      <c r="BG51" s="64" t="str">
        <f t="shared" si="24"/>
        <v/>
      </c>
      <c r="BH51" s="64" t="str">
        <f t="shared" si="24"/>
        <v/>
      </c>
      <c r="BI51" s="64" t="str">
        <f t="shared" si="24"/>
        <v/>
      </c>
      <c r="BJ51" s="64" t="str">
        <f t="shared" si="24"/>
        <v/>
      </c>
      <c r="BK51" s="64" t="str">
        <f t="shared" si="24"/>
        <v/>
      </c>
      <c r="BL51" s="64" t="str">
        <f t="shared" si="24"/>
        <v/>
      </c>
      <c r="BM51" s="64" t="str">
        <f t="shared" si="24"/>
        <v/>
      </c>
      <c r="BN51" s="64" t="str">
        <f t="shared" si="24"/>
        <v/>
      </c>
      <c r="BO51" s="64" t="str">
        <f t="shared" si="24"/>
        <v/>
      </c>
      <c r="BP51" s="64" t="str">
        <f t="shared" si="24"/>
        <v/>
      </c>
      <c r="BQ51" s="64" t="str">
        <f t="shared" si="24"/>
        <v/>
      </c>
      <c r="BR51" s="64" t="str">
        <f t="shared" si="24"/>
        <v/>
      </c>
      <c r="BS51" s="64" t="str">
        <f t="shared" si="24"/>
        <v/>
      </c>
      <c r="BT51" s="64" t="str">
        <f t="shared" si="24"/>
        <v/>
      </c>
      <c r="BU51" s="64" t="str">
        <f t="shared" si="24"/>
        <v/>
      </c>
      <c r="BV51" s="64" t="str">
        <f t="shared" si="21"/>
        <v/>
      </c>
      <c r="BW51" s="64" t="str">
        <f t="shared" si="21"/>
        <v/>
      </c>
      <c r="BX51" s="64" t="str">
        <f t="shared" si="21"/>
        <v/>
      </c>
      <c r="BY51" s="64" t="str">
        <f t="shared" si="21"/>
        <v/>
      </c>
      <c r="BZ51" s="64" t="str">
        <f t="shared" si="21"/>
        <v/>
      </c>
      <c r="CA51" s="65" t="str">
        <f t="shared" si="21"/>
        <v/>
      </c>
      <c r="CB51" s="66" t="str">
        <f t="shared" si="21"/>
        <v/>
      </c>
      <c r="CC51" s="64" t="str">
        <f t="shared" si="21"/>
        <v/>
      </c>
      <c r="CD51" s="64" t="str">
        <f t="shared" si="21"/>
        <v/>
      </c>
      <c r="CE51" s="64" t="str">
        <f t="shared" si="21"/>
        <v/>
      </c>
      <c r="CF51" s="64" t="str">
        <f t="shared" si="21"/>
        <v/>
      </c>
      <c r="CG51" s="64" t="str">
        <f t="shared" si="21"/>
        <v/>
      </c>
      <c r="CH51" s="64" t="str">
        <f t="shared" si="17"/>
        <v/>
      </c>
      <c r="CI51" s="64" t="str">
        <f t="shared" si="17"/>
        <v/>
      </c>
      <c r="CJ51" s="64" t="str">
        <f t="shared" si="17"/>
        <v/>
      </c>
      <c r="CK51" s="64" t="str">
        <f t="shared" si="17"/>
        <v/>
      </c>
      <c r="CL51" s="64" t="str">
        <f t="shared" si="17"/>
        <v/>
      </c>
      <c r="CM51" s="64" t="str">
        <f t="shared" si="17"/>
        <v/>
      </c>
      <c r="CN51" s="64" t="str">
        <f t="shared" si="17"/>
        <v/>
      </c>
      <c r="CO51" s="64" t="str">
        <f t="shared" si="23"/>
        <v/>
      </c>
      <c r="CP51" s="64" t="str">
        <f t="shared" si="23"/>
        <v/>
      </c>
      <c r="CQ51" s="64" t="str">
        <f t="shared" si="23"/>
        <v/>
      </c>
      <c r="CR51" s="64" t="str">
        <f t="shared" si="23"/>
        <v/>
      </c>
      <c r="CS51" s="64" t="str">
        <f t="shared" si="23"/>
        <v/>
      </c>
      <c r="CT51" s="64" t="str">
        <f t="shared" si="23"/>
        <v/>
      </c>
      <c r="CU51" s="64" t="str">
        <f t="shared" si="23"/>
        <v/>
      </c>
      <c r="CV51" s="64" t="str">
        <f t="shared" si="23"/>
        <v/>
      </c>
      <c r="CW51" s="64" t="str">
        <f t="shared" si="23"/>
        <v/>
      </c>
      <c r="CX51" s="64" t="str">
        <f t="shared" si="23"/>
        <v/>
      </c>
      <c r="CY51" s="64" t="str">
        <f t="shared" si="23"/>
        <v/>
      </c>
      <c r="CZ51" s="64" t="str">
        <f t="shared" si="23"/>
        <v/>
      </c>
      <c r="DA51" s="64" t="str">
        <f t="shared" si="23"/>
        <v/>
      </c>
      <c r="DB51" s="64" t="str">
        <f t="shared" si="23"/>
        <v/>
      </c>
      <c r="DC51" s="65" t="str">
        <f t="shared" si="23"/>
        <v/>
      </c>
      <c r="DD51" s="66" t="str">
        <f t="shared" si="23"/>
        <v/>
      </c>
      <c r="DE51" s="64" t="str">
        <f t="shared" si="22"/>
        <v/>
      </c>
      <c r="DF51" s="64" t="str">
        <f t="shared" si="22"/>
        <v/>
      </c>
      <c r="DG51" s="64" t="str">
        <f t="shared" si="22"/>
        <v/>
      </c>
      <c r="DH51" s="65" t="str">
        <f t="shared" si="22"/>
        <v/>
      </c>
    </row>
    <row r="52" spans="1:112">
      <c r="A52" s="7"/>
      <c r="B52" s="42" t="s">
        <v>212</v>
      </c>
      <c r="C52" s="102"/>
      <c r="D52" s="67"/>
      <c r="E52" s="68"/>
      <c r="F52" s="69"/>
      <c r="G52" s="69"/>
      <c r="H52" s="69"/>
      <c r="I52" s="70"/>
      <c r="K52" s="71" t="str">
        <f t="shared" si="5"/>
        <v/>
      </c>
      <c r="L52" s="72" t="str">
        <f t="shared" si="6"/>
        <v/>
      </c>
      <c r="O52" s="80"/>
      <c r="P52" s="81"/>
      <c r="Q52" s="81"/>
      <c r="Z52" s="51"/>
      <c r="AB52" s="82">
        <v>4717</v>
      </c>
      <c r="AC52" s="73" t="s">
        <v>213</v>
      </c>
      <c r="AD52" s="83">
        <v>50</v>
      </c>
      <c r="AE52" s="84">
        <v>5</v>
      </c>
      <c r="AF52" s="74">
        <v>5</v>
      </c>
      <c r="AG52" s="75" t="s">
        <v>104</v>
      </c>
      <c r="AH52" s="76" t="s">
        <v>104</v>
      </c>
      <c r="AI52" s="75" t="s">
        <v>104</v>
      </c>
      <c r="AJ52" s="76" t="s">
        <v>104</v>
      </c>
      <c r="AK52" s="75">
        <v>5</v>
      </c>
      <c r="AL52" s="76">
        <v>0.5</v>
      </c>
      <c r="AN52" s="101" t="s">
        <v>30</v>
      </c>
      <c r="AP52" s="78" t="str">
        <f t="shared" si="4"/>
        <v>exemple : 49</v>
      </c>
      <c r="AQ52" s="63" t="str">
        <f t="shared" ref="AQ52:BF64" si="25">IF(COUNTIF($E52:$I52,AQ$2)=1,$C52,"")</f>
        <v/>
      </c>
      <c r="AR52" s="64" t="str">
        <f t="shared" si="25"/>
        <v/>
      </c>
      <c r="AS52" s="64" t="str">
        <f t="shared" si="25"/>
        <v/>
      </c>
      <c r="AT52" s="64" t="str">
        <f t="shared" si="25"/>
        <v/>
      </c>
      <c r="AU52" s="64" t="str">
        <f t="shared" si="25"/>
        <v/>
      </c>
      <c r="AV52" s="64" t="str">
        <f t="shared" si="25"/>
        <v/>
      </c>
      <c r="AW52" s="64" t="str">
        <f t="shared" si="25"/>
        <v/>
      </c>
      <c r="AX52" s="64" t="str">
        <f t="shared" si="25"/>
        <v/>
      </c>
      <c r="AY52" s="64" t="str">
        <f t="shared" si="25"/>
        <v/>
      </c>
      <c r="AZ52" s="64" t="str">
        <f t="shared" si="25"/>
        <v/>
      </c>
      <c r="BA52" s="64" t="str">
        <f t="shared" si="25"/>
        <v/>
      </c>
      <c r="BB52" s="64" t="str">
        <f t="shared" si="25"/>
        <v/>
      </c>
      <c r="BC52" s="64" t="str">
        <f t="shared" si="25"/>
        <v/>
      </c>
      <c r="BD52" s="64" t="str">
        <f t="shared" si="25"/>
        <v/>
      </c>
      <c r="BE52" s="64" t="str">
        <f t="shared" si="25"/>
        <v/>
      </c>
      <c r="BF52" s="64" t="str">
        <f t="shared" si="25"/>
        <v/>
      </c>
      <c r="BG52" s="64" t="str">
        <f t="shared" si="24"/>
        <v/>
      </c>
      <c r="BH52" s="64" t="str">
        <f t="shared" si="24"/>
        <v/>
      </c>
      <c r="BI52" s="64" t="str">
        <f t="shared" si="24"/>
        <v/>
      </c>
      <c r="BJ52" s="64" t="str">
        <f t="shared" si="24"/>
        <v/>
      </c>
      <c r="BK52" s="64" t="str">
        <f t="shared" si="24"/>
        <v/>
      </c>
      <c r="BL52" s="64" t="str">
        <f t="shared" si="24"/>
        <v/>
      </c>
      <c r="BM52" s="64" t="str">
        <f t="shared" si="24"/>
        <v/>
      </c>
      <c r="BN52" s="64" t="str">
        <f t="shared" si="24"/>
        <v/>
      </c>
      <c r="BO52" s="64" t="str">
        <f t="shared" si="24"/>
        <v/>
      </c>
      <c r="BP52" s="64" t="str">
        <f t="shared" si="24"/>
        <v/>
      </c>
      <c r="BQ52" s="64" t="str">
        <f t="shared" si="24"/>
        <v/>
      </c>
      <c r="BR52" s="64" t="str">
        <f t="shared" si="24"/>
        <v/>
      </c>
      <c r="BS52" s="64" t="str">
        <f t="shared" si="24"/>
        <v/>
      </c>
      <c r="BT52" s="64" t="str">
        <f t="shared" si="24"/>
        <v/>
      </c>
      <c r="BU52" s="64" t="str">
        <f t="shared" si="24"/>
        <v/>
      </c>
      <c r="BV52" s="64" t="str">
        <f t="shared" si="21"/>
        <v/>
      </c>
      <c r="BW52" s="64" t="str">
        <f t="shared" si="21"/>
        <v/>
      </c>
      <c r="BX52" s="64" t="str">
        <f t="shared" si="21"/>
        <v/>
      </c>
      <c r="BY52" s="64" t="str">
        <f t="shared" si="21"/>
        <v/>
      </c>
      <c r="BZ52" s="64" t="str">
        <f t="shared" si="21"/>
        <v/>
      </c>
      <c r="CA52" s="65" t="str">
        <f t="shared" si="21"/>
        <v/>
      </c>
      <c r="CB52" s="66" t="str">
        <f t="shared" si="21"/>
        <v/>
      </c>
      <c r="CC52" s="64" t="str">
        <f t="shared" si="21"/>
        <v/>
      </c>
      <c r="CD52" s="64" t="str">
        <f t="shared" si="21"/>
        <v/>
      </c>
      <c r="CE52" s="64" t="str">
        <f t="shared" si="21"/>
        <v/>
      </c>
      <c r="CF52" s="64" t="str">
        <f t="shared" si="21"/>
        <v/>
      </c>
      <c r="CG52" s="64" t="str">
        <f t="shared" si="21"/>
        <v/>
      </c>
      <c r="CH52" s="64" t="str">
        <f t="shared" si="17"/>
        <v/>
      </c>
      <c r="CI52" s="64" t="str">
        <f t="shared" si="17"/>
        <v/>
      </c>
      <c r="CJ52" s="64" t="str">
        <f t="shared" si="17"/>
        <v/>
      </c>
      <c r="CK52" s="64" t="str">
        <f t="shared" si="17"/>
        <v/>
      </c>
      <c r="CL52" s="64" t="str">
        <f t="shared" si="17"/>
        <v/>
      </c>
      <c r="CM52" s="64" t="str">
        <f t="shared" si="17"/>
        <v/>
      </c>
      <c r="CN52" s="64" t="str">
        <f t="shared" si="17"/>
        <v/>
      </c>
      <c r="CO52" s="64" t="str">
        <f t="shared" si="23"/>
        <v/>
      </c>
      <c r="CP52" s="64" t="str">
        <f t="shared" si="23"/>
        <v/>
      </c>
      <c r="CQ52" s="64" t="str">
        <f t="shared" si="23"/>
        <v/>
      </c>
      <c r="CR52" s="64" t="str">
        <f t="shared" si="23"/>
        <v/>
      </c>
      <c r="CS52" s="64" t="str">
        <f t="shared" si="23"/>
        <v/>
      </c>
      <c r="CT52" s="64" t="str">
        <f t="shared" si="23"/>
        <v/>
      </c>
      <c r="CU52" s="64" t="str">
        <f t="shared" si="23"/>
        <v/>
      </c>
      <c r="CV52" s="64" t="str">
        <f t="shared" si="23"/>
        <v/>
      </c>
      <c r="CW52" s="64" t="str">
        <f t="shared" si="23"/>
        <v/>
      </c>
      <c r="CX52" s="64" t="str">
        <f t="shared" si="23"/>
        <v/>
      </c>
      <c r="CY52" s="64" t="str">
        <f t="shared" si="23"/>
        <v/>
      </c>
      <c r="CZ52" s="64" t="str">
        <f t="shared" si="23"/>
        <v/>
      </c>
      <c r="DA52" s="64" t="str">
        <f t="shared" si="23"/>
        <v/>
      </c>
      <c r="DB52" s="64" t="str">
        <f t="shared" si="23"/>
        <v/>
      </c>
      <c r="DC52" s="65" t="str">
        <f t="shared" si="23"/>
        <v/>
      </c>
      <c r="DD52" s="66" t="str">
        <f t="shared" si="23"/>
        <v/>
      </c>
      <c r="DE52" s="64" t="str">
        <f t="shared" si="22"/>
        <v/>
      </c>
      <c r="DF52" s="64" t="str">
        <f t="shared" si="22"/>
        <v/>
      </c>
      <c r="DG52" s="64" t="str">
        <f t="shared" si="22"/>
        <v/>
      </c>
      <c r="DH52" s="65" t="str">
        <f t="shared" si="22"/>
        <v/>
      </c>
    </row>
    <row r="53" spans="1:112" ht="60">
      <c r="A53" s="7"/>
      <c r="B53" s="42" t="s">
        <v>214</v>
      </c>
      <c r="C53" s="102"/>
      <c r="D53" s="67"/>
      <c r="E53" s="68"/>
      <c r="F53" s="69"/>
      <c r="G53" s="69"/>
      <c r="H53" s="69"/>
      <c r="I53" s="70"/>
      <c r="K53" s="71" t="str">
        <f t="shared" si="5"/>
        <v/>
      </c>
      <c r="L53" s="72" t="str">
        <f t="shared" si="6"/>
        <v/>
      </c>
      <c r="O53" s="80"/>
      <c r="P53" s="81"/>
      <c r="Q53" s="81"/>
      <c r="Z53" s="51"/>
      <c r="AB53" s="82" t="s">
        <v>215</v>
      </c>
      <c r="AC53" s="73" t="s">
        <v>216</v>
      </c>
      <c r="AD53" s="83">
        <v>25000</v>
      </c>
      <c r="AE53" s="84">
        <v>2500</v>
      </c>
      <c r="AF53" s="74">
        <v>2500</v>
      </c>
      <c r="AG53" s="75">
        <v>2500</v>
      </c>
      <c r="AH53" s="76">
        <v>1000</v>
      </c>
      <c r="AI53" s="75">
        <v>1000</v>
      </c>
      <c r="AJ53" s="76" t="s">
        <v>217</v>
      </c>
      <c r="AK53" s="75" t="s">
        <v>104</v>
      </c>
      <c r="AL53" s="76" t="s">
        <v>104</v>
      </c>
      <c r="AN53" s="101" t="s">
        <v>31</v>
      </c>
      <c r="AP53" s="78" t="str">
        <f t="shared" si="4"/>
        <v>exemple : 50</v>
      </c>
      <c r="AQ53" s="63" t="str">
        <f t="shared" si="25"/>
        <v/>
      </c>
      <c r="AR53" s="64" t="str">
        <f t="shared" si="25"/>
        <v/>
      </c>
      <c r="AS53" s="64" t="str">
        <f t="shared" si="25"/>
        <v/>
      </c>
      <c r="AT53" s="64" t="str">
        <f t="shared" si="25"/>
        <v/>
      </c>
      <c r="AU53" s="64" t="str">
        <f t="shared" si="25"/>
        <v/>
      </c>
      <c r="AV53" s="64" t="str">
        <f t="shared" si="25"/>
        <v/>
      </c>
      <c r="AW53" s="64" t="str">
        <f t="shared" si="25"/>
        <v/>
      </c>
      <c r="AX53" s="64" t="str">
        <f t="shared" si="25"/>
        <v/>
      </c>
      <c r="AY53" s="64" t="str">
        <f t="shared" si="25"/>
        <v/>
      </c>
      <c r="AZ53" s="64" t="str">
        <f t="shared" si="25"/>
        <v/>
      </c>
      <c r="BA53" s="64" t="str">
        <f t="shared" si="25"/>
        <v/>
      </c>
      <c r="BB53" s="64" t="str">
        <f t="shared" si="25"/>
        <v/>
      </c>
      <c r="BC53" s="64" t="str">
        <f t="shared" si="25"/>
        <v/>
      </c>
      <c r="BD53" s="64" t="str">
        <f t="shared" si="25"/>
        <v/>
      </c>
      <c r="BE53" s="64" t="str">
        <f t="shared" si="25"/>
        <v/>
      </c>
      <c r="BF53" s="64" t="str">
        <f t="shared" si="25"/>
        <v/>
      </c>
      <c r="BG53" s="64" t="str">
        <f t="shared" si="24"/>
        <v/>
      </c>
      <c r="BH53" s="64" t="str">
        <f t="shared" si="24"/>
        <v/>
      </c>
      <c r="BI53" s="64" t="str">
        <f t="shared" si="24"/>
        <v/>
      </c>
      <c r="BJ53" s="64" t="str">
        <f t="shared" si="24"/>
        <v/>
      </c>
      <c r="BK53" s="64" t="str">
        <f t="shared" si="24"/>
        <v/>
      </c>
      <c r="BL53" s="64" t="str">
        <f t="shared" si="24"/>
        <v/>
      </c>
      <c r="BM53" s="64" t="str">
        <f t="shared" si="24"/>
        <v/>
      </c>
      <c r="BN53" s="64" t="str">
        <f t="shared" si="24"/>
        <v/>
      </c>
      <c r="BO53" s="64" t="str">
        <f t="shared" si="24"/>
        <v/>
      </c>
      <c r="BP53" s="64" t="str">
        <f t="shared" si="24"/>
        <v/>
      </c>
      <c r="BQ53" s="64" t="str">
        <f t="shared" si="24"/>
        <v/>
      </c>
      <c r="BR53" s="64" t="str">
        <f t="shared" si="24"/>
        <v/>
      </c>
      <c r="BS53" s="64" t="str">
        <f t="shared" si="24"/>
        <v/>
      </c>
      <c r="BT53" s="64" t="str">
        <f t="shared" si="24"/>
        <v/>
      </c>
      <c r="BU53" s="64" t="str">
        <f t="shared" si="24"/>
        <v/>
      </c>
      <c r="BV53" s="64" t="str">
        <f t="shared" si="21"/>
        <v/>
      </c>
      <c r="BW53" s="64" t="str">
        <f t="shared" si="21"/>
        <v/>
      </c>
      <c r="BX53" s="64" t="str">
        <f t="shared" si="21"/>
        <v/>
      </c>
      <c r="BY53" s="64" t="str">
        <f t="shared" si="21"/>
        <v/>
      </c>
      <c r="BZ53" s="64" t="str">
        <f t="shared" si="21"/>
        <v/>
      </c>
      <c r="CA53" s="65" t="str">
        <f t="shared" si="21"/>
        <v/>
      </c>
      <c r="CB53" s="66" t="str">
        <f t="shared" si="21"/>
        <v/>
      </c>
      <c r="CC53" s="64" t="str">
        <f t="shared" si="21"/>
        <v/>
      </c>
      <c r="CD53" s="64" t="str">
        <f t="shared" si="21"/>
        <v/>
      </c>
      <c r="CE53" s="64" t="str">
        <f t="shared" si="21"/>
        <v/>
      </c>
      <c r="CF53" s="64" t="str">
        <f t="shared" si="21"/>
        <v/>
      </c>
      <c r="CG53" s="64" t="str">
        <f t="shared" si="21"/>
        <v/>
      </c>
      <c r="CH53" s="64" t="str">
        <f t="shared" si="17"/>
        <v/>
      </c>
      <c r="CI53" s="64" t="str">
        <f t="shared" si="17"/>
        <v/>
      </c>
      <c r="CJ53" s="64" t="str">
        <f t="shared" si="17"/>
        <v/>
      </c>
      <c r="CK53" s="64" t="str">
        <f t="shared" si="17"/>
        <v/>
      </c>
      <c r="CL53" s="64" t="str">
        <f t="shared" si="17"/>
        <v/>
      </c>
      <c r="CM53" s="64" t="str">
        <f t="shared" si="17"/>
        <v/>
      </c>
      <c r="CN53" s="64" t="str">
        <f t="shared" si="17"/>
        <v/>
      </c>
      <c r="CO53" s="64" t="str">
        <f t="shared" si="23"/>
        <v/>
      </c>
      <c r="CP53" s="64" t="str">
        <f t="shared" si="23"/>
        <v/>
      </c>
      <c r="CQ53" s="64" t="str">
        <f t="shared" si="23"/>
        <v/>
      </c>
      <c r="CR53" s="64" t="str">
        <f t="shared" si="23"/>
        <v/>
      </c>
      <c r="CS53" s="64" t="str">
        <f t="shared" si="23"/>
        <v/>
      </c>
      <c r="CT53" s="64" t="str">
        <f t="shared" si="23"/>
        <v/>
      </c>
      <c r="CU53" s="64" t="str">
        <f t="shared" si="23"/>
        <v/>
      </c>
      <c r="CV53" s="64" t="str">
        <f t="shared" si="23"/>
        <v/>
      </c>
      <c r="CW53" s="64" t="str">
        <f t="shared" si="23"/>
        <v/>
      </c>
      <c r="CX53" s="64" t="str">
        <f t="shared" si="23"/>
        <v/>
      </c>
      <c r="CY53" s="64" t="str">
        <f t="shared" si="23"/>
        <v/>
      </c>
      <c r="CZ53" s="64" t="str">
        <f t="shared" si="23"/>
        <v/>
      </c>
      <c r="DA53" s="64" t="str">
        <f t="shared" si="23"/>
        <v/>
      </c>
      <c r="DB53" s="64" t="str">
        <f t="shared" si="23"/>
        <v/>
      </c>
      <c r="DC53" s="65" t="str">
        <f t="shared" si="23"/>
        <v/>
      </c>
      <c r="DD53" s="66" t="str">
        <f t="shared" si="23"/>
        <v/>
      </c>
      <c r="DE53" s="64" t="str">
        <f t="shared" si="22"/>
        <v/>
      </c>
      <c r="DF53" s="64" t="str">
        <f t="shared" si="22"/>
        <v/>
      </c>
      <c r="DG53" s="64" t="str">
        <f t="shared" si="22"/>
        <v/>
      </c>
      <c r="DH53" s="65" t="str">
        <f t="shared" si="22"/>
        <v/>
      </c>
    </row>
    <row r="54" spans="1:112" ht="60">
      <c r="A54" s="7"/>
      <c r="B54" s="79" t="s">
        <v>218</v>
      </c>
      <c r="C54" s="102"/>
      <c r="D54" s="67"/>
      <c r="E54" s="68"/>
      <c r="F54" s="69"/>
      <c r="G54" s="69"/>
      <c r="H54" s="69"/>
      <c r="I54" s="70"/>
      <c r="K54" s="71" t="str">
        <f t="shared" si="5"/>
        <v/>
      </c>
      <c r="L54" s="72" t="str">
        <f t="shared" si="6"/>
        <v/>
      </c>
      <c r="O54" s="80"/>
      <c r="P54" s="81"/>
      <c r="Q54" s="81"/>
      <c r="Z54" s="51"/>
      <c r="AB54" s="82" t="s">
        <v>219</v>
      </c>
      <c r="AC54" s="73" t="s">
        <v>216</v>
      </c>
      <c r="AD54" s="83">
        <v>25000</v>
      </c>
      <c r="AE54" s="84">
        <v>2500</v>
      </c>
      <c r="AF54" s="74">
        <v>1000</v>
      </c>
      <c r="AG54" s="75">
        <v>1000</v>
      </c>
      <c r="AH54" s="76" t="s">
        <v>220</v>
      </c>
      <c r="AI54" s="75">
        <v>500</v>
      </c>
      <c r="AJ54" s="76" t="s">
        <v>221</v>
      </c>
      <c r="AK54" s="75" t="s">
        <v>104</v>
      </c>
      <c r="AL54" s="76" t="s">
        <v>104</v>
      </c>
      <c r="AN54" s="101" t="s">
        <v>32</v>
      </c>
      <c r="AP54" s="78" t="str">
        <f t="shared" si="4"/>
        <v>exemple : 51</v>
      </c>
      <c r="AQ54" s="63" t="str">
        <f t="shared" si="25"/>
        <v/>
      </c>
      <c r="AR54" s="64" t="str">
        <f t="shared" si="25"/>
        <v/>
      </c>
      <c r="AS54" s="64" t="str">
        <f t="shared" si="25"/>
        <v/>
      </c>
      <c r="AT54" s="64" t="str">
        <f t="shared" si="25"/>
        <v/>
      </c>
      <c r="AU54" s="64" t="str">
        <f t="shared" si="25"/>
        <v/>
      </c>
      <c r="AV54" s="64" t="str">
        <f t="shared" si="25"/>
        <v/>
      </c>
      <c r="AW54" s="64" t="str">
        <f t="shared" si="25"/>
        <v/>
      </c>
      <c r="AX54" s="64" t="str">
        <f t="shared" si="25"/>
        <v/>
      </c>
      <c r="AY54" s="64" t="str">
        <f t="shared" si="25"/>
        <v/>
      </c>
      <c r="AZ54" s="64" t="str">
        <f t="shared" si="25"/>
        <v/>
      </c>
      <c r="BA54" s="64" t="str">
        <f t="shared" si="25"/>
        <v/>
      </c>
      <c r="BB54" s="64" t="str">
        <f t="shared" si="25"/>
        <v/>
      </c>
      <c r="BC54" s="64" t="str">
        <f t="shared" si="25"/>
        <v/>
      </c>
      <c r="BD54" s="64" t="str">
        <f t="shared" si="25"/>
        <v/>
      </c>
      <c r="BE54" s="64" t="str">
        <f t="shared" si="25"/>
        <v/>
      </c>
      <c r="BF54" s="64" t="str">
        <f t="shared" si="25"/>
        <v/>
      </c>
      <c r="BG54" s="64" t="str">
        <f t="shared" si="24"/>
        <v/>
      </c>
      <c r="BH54" s="64" t="str">
        <f t="shared" si="24"/>
        <v/>
      </c>
      <c r="BI54" s="64" t="str">
        <f t="shared" si="24"/>
        <v/>
      </c>
      <c r="BJ54" s="64" t="str">
        <f t="shared" si="24"/>
        <v/>
      </c>
      <c r="BK54" s="64" t="str">
        <f t="shared" si="24"/>
        <v/>
      </c>
      <c r="BL54" s="64" t="str">
        <f t="shared" si="24"/>
        <v/>
      </c>
      <c r="BM54" s="64" t="str">
        <f t="shared" si="24"/>
        <v/>
      </c>
      <c r="BN54" s="64" t="str">
        <f t="shared" si="24"/>
        <v/>
      </c>
      <c r="BO54" s="64" t="str">
        <f t="shared" si="24"/>
        <v/>
      </c>
      <c r="BP54" s="64" t="str">
        <f t="shared" si="24"/>
        <v/>
      </c>
      <c r="BQ54" s="64" t="str">
        <f t="shared" si="24"/>
        <v/>
      </c>
      <c r="BR54" s="64" t="str">
        <f t="shared" si="24"/>
        <v/>
      </c>
      <c r="BS54" s="64" t="str">
        <f t="shared" si="24"/>
        <v/>
      </c>
      <c r="BT54" s="64" t="str">
        <f t="shared" si="24"/>
        <v/>
      </c>
      <c r="BU54" s="64" t="str">
        <f t="shared" si="24"/>
        <v/>
      </c>
      <c r="BV54" s="64" t="str">
        <f t="shared" si="21"/>
        <v/>
      </c>
      <c r="BW54" s="64" t="str">
        <f t="shared" si="21"/>
        <v/>
      </c>
      <c r="BX54" s="64" t="str">
        <f t="shared" si="21"/>
        <v/>
      </c>
      <c r="BY54" s="64" t="str">
        <f t="shared" si="21"/>
        <v/>
      </c>
      <c r="BZ54" s="64" t="str">
        <f t="shared" si="21"/>
        <v/>
      </c>
      <c r="CA54" s="65" t="str">
        <f t="shared" si="21"/>
        <v/>
      </c>
      <c r="CB54" s="66" t="str">
        <f t="shared" si="21"/>
        <v/>
      </c>
      <c r="CC54" s="64" t="str">
        <f t="shared" si="21"/>
        <v/>
      </c>
      <c r="CD54" s="64" t="str">
        <f t="shared" si="21"/>
        <v/>
      </c>
      <c r="CE54" s="64" t="str">
        <f t="shared" si="21"/>
        <v/>
      </c>
      <c r="CF54" s="64" t="str">
        <f t="shared" si="21"/>
        <v/>
      </c>
      <c r="CG54" s="64" t="str">
        <f t="shared" si="21"/>
        <v/>
      </c>
      <c r="CH54" s="64" t="str">
        <f t="shared" si="17"/>
        <v/>
      </c>
      <c r="CI54" s="64" t="str">
        <f t="shared" si="17"/>
        <v/>
      </c>
      <c r="CJ54" s="64" t="str">
        <f t="shared" si="17"/>
        <v/>
      </c>
      <c r="CK54" s="64" t="str">
        <f t="shared" si="17"/>
        <v/>
      </c>
      <c r="CL54" s="64" t="str">
        <f t="shared" si="17"/>
        <v/>
      </c>
      <c r="CM54" s="64" t="str">
        <f t="shared" si="17"/>
        <v/>
      </c>
      <c r="CN54" s="64" t="str">
        <f t="shared" si="17"/>
        <v/>
      </c>
      <c r="CO54" s="64" t="str">
        <f t="shared" si="23"/>
        <v/>
      </c>
      <c r="CP54" s="64" t="str">
        <f t="shared" si="23"/>
        <v/>
      </c>
      <c r="CQ54" s="64" t="str">
        <f t="shared" si="23"/>
        <v/>
      </c>
      <c r="CR54" s="64" t="str">
        <f t="shared" si="23"/>
        <v/>
      </c>
      <c r="CS54" s="64" t="str">
        <f t="shared" si="23"/>
        <v/>
      </c>
      <c r="CT54" s="64" t="str">
        <f t="shared" si="23"/>
        <v/>
      </c>
      <c r="CU54" s="64" t="str">
        <f t="shared" si="23"/>
        <v/>
      </c>
      <c r="CV54" s="64" t="str">
        <f t="shared" si="23"/>
        <v/>
      </c>
      <c r="CW54" s="64" t="str">
        <f t="shared" si="23"/>
        <v/>
      </c>
      <c r="CX54" s="64" t="str">
        <f t="shared" si="23"/>
        <v/>
      </c>
      <c r="CY54" s="64" t="str">
        <f t="shared" si="23"/>
        <v/>
      </c>
      <c r="CZ54" s="64" t="str">
        <f t="shared" si="23"/>
        <v/>
      </c>
      <c r="DA54" s="64" t="str">
        <f t="shared" si="23"/>
        <v/>
      </c>
      <c r="DB54" s="64" t="str">
        <f t="shared" si="23"/>
        <v/>
      </c>
      <c r="DC54" s="65" t="str">
        <f t="shared" si="23"/>
        <v/>
      </c>
      <c r="DD54" s="66" t="str">
        <f t="shared" si="23"/>
        <v/>
      </c>
      <c r="DE54" s="64" t="str">
        <f t="shared" si="22"/>
        <v/>
      </c>
      <c r="DF54" s="64" t="str">
        <f t="shared" si="22"/>
        <v/>
      </c>
      <c r="DG54" s="64" t="str">
        <f t="shared" si="22"/>
        <v/>
      </c>
      <c r="DH54" s="65" t="str">
        <f t="shared" si="22"/>
        <v/>
      </c>
    </row>
    <row r="55" spans="1:112">
      <c r="A55" s="7"/>
      <c r="B55" s="42" t="s">
        <v>222</v>
      </c>
      <c r="C55" s="102"/>
      <c r="D55" s="67"/>
      <c r="E55" s="68"/>
      <c r="F55" s="69"/>
      <c r="G55" s="69"/>
      <c r="H55" s="69"/>
      <c r="I55" s="70"/>
      <c r="K55" s="71" t="str">
        <f t="shared" si="5"/>
        <v/>
      </c>
      <c r="L55" s="72" t="str">
        <f t="shared" si="6"/>
        <v/>
      </c>
      <c r="O55" s="80"/>
      <c r="P55" s="81"/>
      <c r="Q55" s="81"/>
      <c r="Z55" s="51"/>
      <c r="AB55" s="82">
        <v>4742</v>
      </c>
      <c r="AC55" s="73" t="s">
        <v>223</v>
      </c>
      <c r="AD55" s="83">
        <v>2000</v>
      </c>
      <c r="AE55" s="84">
        <v>500</v>
      </c>
      <c r="AF55" s="74">
        <v>500</v>
      </c>
      <c r="AG55" s="75" t="s">
        <v>104</v>
      </c>
      <c r="AH55" s="76" t="s">
        <v>104</v>
      </c>
      <c r="AI55" s="82" t="s">
        <v>104</v>
      </c>
      <c r="AJ55" s="85" t="s">
        <v>104</v>
      </c>
      <c r="AK55" s="75">
        <v>500</v>
      </c>
      <c r="AL55" s="76">
        <v>100</v>
      </c>
      <c r="AN55" s="101" t="s">
        <v>33</v>
      </c>
      <c r="AP55" s="78" t="str">
        <f t="shared" si="4"/>
        <v>exemple : 52</v>
      </c>
      <c r="AQ55" s="63" t="str">
        <f t="shared" si="25"/>
        <v/>
      </c>
      <c r="AR55" s="64" t="str">
        <f t="shared" si="25"/>
        <v/>
      </c>
      <c r="AS55" s="64" t="str">
        <f t="shared" si="25"/>
        <v/>
      </c>
      <c r="AT55" s="64" t="str">
        <f t="shared" si="25"/>
        <v/>
      </c>
      <c r="AU55" s="64" t="str">
        <f t="shared" si="25"/>
        <v/>
      </c>
      <c r="AV55" s="64" t="str">
        <f t="shared" si="25"/>
        <v/>
      </c>
      <c r="AW55" s="64" t="str">
        <f t="shared" si="25"/>
        <v/>
      </c>
      <c r="AX55" s="64" t="str">
        <f t="shared" si="25"/>
        <v/>
      </c>
      <c r="AY55" s="64" t="str">
        <f t="shared" si="25"/>
        <v/>
      </c>
      <c r="AZ55" s="64" t="str">
        <f t="shared" si="25"/>
        <v/>
      </c>
      <c r="BA55" s="64" t="str">
        <f t="shared" si="25"/>
        <v/>
      </c>
      <c r="BB55" s="64" t="str">
        <f t="shared" si="25"/>
        <v/>
      </c>
      <c r="BC55" s="64" t="str">
        <f t="shared" si="25"/>
        <v/>
      </c>
      <c r="BD55" s="64" t="str">
        <f t="shared" si="25"/>
        <v/>
      </c>
      <c r="BE55" s="64" t="str">
        <f t="shared" si="25"/>
        <v/>
      </c>
      <c r="BF55" s="64" t="str">
        <f t="shared" si="25"/>
        <v/>
      </c>
      <c r="BG55" s="64" t="str">
        <f t="shared" si="24"/>
        <v/>
      </c>
      <c r="BH55" s="64" t="str">
        <f t="shared" si="24"/>
        <v/>
      </c>
      <c r="BI55" s="64" t="str">
        <f t="shared" si="24"/>
        <v/>
      </c>
      <c r="BJ55" s="64" t="str">
        <f t="shared" si="24"/>
        <v/>
      </c>
      <c r="BK55" s="64" t="str">
        <f t="shared" si="24"/>
        <v/>
      </c>
      <c r="BL55" s="64" t="str">
        <f t="shared" si="24"/>
        <v/>
      </c>
      <c r="BM55" s="64" t="str">
        <f t="shared" si="24"/>
        <v/>
      </c>
      <c r="BN55" s="64" t="str">
        <f t="shared" si="24"/>
        <v/>
      </c>
      <c r="BO55" s="64" t="str">
        <f t="shared" si="24"/>
        <v/>
      </c>
      <c r="BP55" s="64" t="str">
        <f t="shared" si="24"/>
        <v/>
      </c>
      <c r="BQ55" s="64" t="str">
        <f t="shared" si="24"/>
        <v/>
      </c>
      <c r="BR55" s="64" t="str">
        <f t="shared" si="24"/>
        <v/>
      </c>
      <c r="BS55" s="64" t="str">
        <f t="shared" si="24"/>
        <v/>
      </c>
      <c r="BT55" s="64" t="str">
        <f t="shared" si="24"/>
        <v/>
      </c>
      <c r="BU55" s="64" t="str">
        <f t="shared" si="24"/>
        <v/>
      </c>
      <c r="BV55" s="64" t="str">
        <f t="shared" si="21"/>
        <v/>
      </c>
      <c r="BW55" s="64" t="str">
        <f t="shared" si="21"/>
        <v/>
      </c>
      <c r="BX55" s="64" t="str">
        <f t="shared" si="21"/>
        <v/>
      </c>
      <c r="BY55" s="64" t="str">
        <f t="shared" si="21"/>
        <v/>
      </c>
      <c r="BZ55" s="64" t="str">
        <f t="shared" si="21"/>
        <v/>
      </c>
      <c r="CA55" s="65" t="str">
        <f t="shared" si="21"/>
        <v/>
      </c>
      <c r="CB55" s="66" t="str">
        <f t="shared" si="21"/>
        <v/>
      </c>
      <c r="CC55" s="64" t="str">
        <f t="shared" si="21"/>
        <v/>
      </c>
      <c r="CD55" s="64" t="str">
        <f t="shared" si="21"/>
        <v/>
      </c>
      <c r="CE55" s="64" t="str">
        <f t="shared" si="21"/>
        <v/>
      </c>
      <c r="CF55" s="64" t="str">
        <f t="shared" si="21"/>
        <v/>
      </c>
      <c r="CG55" s="64" t="str">
        <f t="shared" si="21"/>
        <v/>
      </c>
      <c r="CH55" s="64" t="str">
        <f t="shared" si="21"/>
        <v/>
      </c>
      <c r="CI55" s="64" t="str">
        <f t="shared" si="21"/>
        <v/>
      </c>
      <c r="CJ55" s="64" t="str">
        <f t="shared" si="21"/>
        <v/>
      </c>
      <c r="CK55" s="64" t="str">
        <f t="shared" si="21"/>
        <v/>
      </c>
      <c r="CL55" s="64" t="str">
        <f t="shared" si="17"/>
        <v/>
      </c>
      <c r="CM55" s="64" t="str">
        <f t="shared" si="17"/>
        <v/>
      </c>
      <c r="CN55" s="64" t="str">
        <f t="shared" si="17"/>
        <v/>
      </c>
      <c r="CO55" s="64" t="str">
        <f t="shared" si="17"/>
        <v/>
      </c>
      <c r="CP55" s="64" t="str">
        <f t="shared" si="23"/>
        <v/>
      </c>
      <c r="CQ55" s="64" t="str">
        <f t="shared" si="23"/>
        <v/>
      </c>
      <c r="CR55" s="64" t="str">
        <f t="shared" si="23"/>
        <v/>
      </c>
      <c r="CS55" s="64" t="str">
        <f t="shared" si="23"/>
        <v/>
      </c>
      <c r="CT55" s="64" t="str">
        <f t="shared" si="23"/>
        <v/>
      </c>
      <c r="CU55" s="64" t="str">
        <f t="shared" si="23"/>
        <v/>
      </c>
      <c r="CV55" s="64" t="str">
        <f t="shared" si="23"/>
        <v/>
      </c>
      <c r="CW55" s="64" t="str">
        <f t="shared" si="23"/>
        <v/>
      </c>
      <c r="CX55" s="64" t="str">
        <f t="shared" si="23"/>
        <v/>
      </c>
      <c r="CY55" s="64" t="str">
        <f t="shared" si="23"/>
        <v/>
      </c>
      <c r="CZ55" s="64" t="str">
        <f t="shared" si="23"/>
        <v/>
      </c>
      <c r="DA55" s="64" t="str">
        <f t="shared" si="23"/>
        <v/>
      </c>
      <c r="DB55" s="64" t="str">
        <f t="shared" si="23"/>
        <v/>
      </c>
      <c r="DC55" s="65" t="str">
        <f t="shared" si="23"/>
        <v/>
      </c>
      <c r="DD55" s="66" t="str">
        <f t="shared" si="23"/>
        <v/>
      </c>
      <c r="DE55" s="64" t="str">
        <f t="shared" si="22"/>
        <v/>
      </c>
      <c r="DF55" s="64" t="str">
        <f t="shared" si="22"/>
        <v/>
      </c>
      <c r="DG55" s="64" t="str">
        <f t="shared" si="22"/>
        <v/>
      </c>
      <c r="DH55" s="65" t="str">
        <f t="shared" si="22"/>
        <v/>
      </c>
    </row>
    <row r="56" spans="1:112" ht="45">
      <c r="A56" s="7"/>
      <c r="B56" s="42" t="s">
        <v>224</v>
      </c>
      <c r="C56" s="102"/>
      <c r="D56" s="67"/>
      <c r="E56" s="68"/>
      <c r="F56" s="69"/>
      <c r="G56" s="69"/>
      <c r="H56" s="69"/>
      <c r="I56" s="70"/>
      <c r="K56" s="71" t="str">
        <f t="shared" si="5"/>
        <v/>
      </c>
      <c r="L56" s="72" t="str">
        <f t="shared" si="6"/>
        <v/>
      </c>
      <c r="O56" s="80"/>
      <c r="P56" s="81"/>
      <c r="Q56" s="81"/>
      <c r="Z56" s="51"/>
      <c r="AB56" s="82" t="s">
        <v>225</v>
      </c>
      <c r="AC56" s="73" t="s">
        <v>226</v>
      </c>
      <c r="AD56" s="83">
        <v>2500</v>
      </c>
      <c r="AE56" s="84">
        <v>350</v>
      </c>
      <c r="AF56" s="74">
        <v>350</v>
      </c>
      <c r="AG56" s="75" t="s">
        <v>104</v>
      </c>
      <c r="AH56" s="76" t="s">
        <v>104</v>
      </c>
      <c r="AI56" s="105">
        <v>350</v>
      </c>
      <c r="AJ56" s="106">
        <v>100</v>
      </c>
      <c r="AK56" s="105" t="s">
        <v>104</v>
      </c>
      <c r="AL56" s="106" t="s">
        <v>104</v>
      </c>
      <c r="AN56" s="101" t="s">
        <v>34</v>
      </c>
      <c r="AP56" s="78" t="str">
        <f t="shared" si="4"/>
        <v>exemple : 53</v>
      </c>
      <c r="AQ56" s="63" t="str">
        <f t="shared" si="25"/>
        <v/>
      </c>
      <c r="AR56" s="64" t="str">
        <f t="shared" si="25"/>
        <v/>
      </c>
      <c r="AS56" s="64" t="str">
        <f t="shared" si="25"/>
        <v/>
      </c>
      <c r="AT56" s="64" t="str">
        <f t="shared" si="25"/>
        <v/>
      </c>
      <c r="AU56" s="64" t="str">
        <f t="shared" si="25"/>
        <v/>
      </c>
      <c r="AV56" s="64" t="str">
        <f t="shared" si="25"/>
        <v/>
      </c>
      <c r="AW56" s="64" t="str">
        <f t="shared" si="25"/>
        <v/>
      </c>
      <c r="AX56" s="64" t="str">
        <f t="shared" si="25"/>
        <v/>
      </c>
      <c r="AY56" s="64" t="str">
        <f t="shared" si="25"/>
        <v/>
      </c>
      <c r="AZ56" s="64" t="str">
        <f t="shared" si="25"/>
        <v/>
      </c>
      <c r="BA56" s="64" t="str">
        <f t="shared" si="25"/>
        <v/>
      </c>
      <c r="BB56" s="64" t="str">
        <f t="shared" si="25"/>
        <v/>
      </c>
      <c r="BC56" s="64" t="str">
        <f t="shared" si="25"/>
        <v/>
      </c>
      <c r="BD56" s="64" t="str">
        <f t="shared" si="25"/>
        <v/>
      </c>
      <c r="BE56" s="64" t="str">
        <f t="shared" si="25"/>
        <v/>
      </c>
      <c r="BF56" s="64" t="str">
        <f t="shared" si="25"/>
        <v/>
      </c>
      <c r="BG56" s="64" t="str">
        <f t="shared" si="24"/>
        <v/>
      </c>
      <c r="BH56" s="64" t="str">
        <f t="shared" si="24"/>
        <v/>
      </c>
      <c r="BI56" s="64" t="str">
        <f t="shared" si="24"/>
        <v/>
      </c>
      <c r="BJ56" s="64" t="str">
        <f t="shared" si="24"/>
        <v/>
      </c>
      <c r="BK56" s="64" t="str">
        <f t="shared" si="24"/>
        <v/>
      </c>
      <c r="BL56" s="64" t="str">
        <f t="shared" si="24"/>
        <v/>
      </c>
      <c r="BM56" s="64" t="str">
        <f t="shared" si="24"/>
        <v/>
      </c>
      <c r="BN56" s="64" t="str">
        <f t="shared" si="24"/>
        <v/>
      </c>
      <c r="BO56" s="64" t="str">
        <f t="shared" si="24"/>
        <v/>
      </c>
      <c r="BP56" s="64" t="str">
        <f t="shared" si="24"/>
        <v/>
      </c>
      <c r="BQ56" s="64" t="str">
        <f t="shared" si="24"/>
        <v/>
      </c>
      <c r="BR56" s="64" t="str">
        <f t="shared" si="24"/>
        <v/>
      </c>
      <c r="BS56" s="64" t="str">
        <f t="shared" si="24"/>
        <v/>
      </c>
      <c r="BT56" s="64" t="str">
        <f t="shared" si="24"/>
        <v/>
      </c>
      <c r="BU56" s="64" t="str">
        <f t="shared" si="24"/>
        <v/>
      </c>
      <c r="BV56" s="64" t="str">
        <f t="shared" si="21"/>
        <v/>
      </c>
      <c r="BW56" s="64" t="str">
        <f t="shared" si="21"/>
        <v/>
      </c>
      <c r="BX56" s="64" t="str">
        <f t="shared" si="21"/>
        <v/>
      </c>
      <c r="BY56" s="64" t="str">
        <f t="shared" si="21"/>
        <v/>
      </c>
      <c r="BZ56" s="64" t="str">
        <f t="shared" si="21"/>
        <v/>
      </c>
      <c r="CA56" s="65" t="str">
        <f t="shared" si="21"/>
        <v/>
      </c>
      <c r="CB56" s="66" t="str">
        <f t="shared" si="21"/>
        <v/>
      </c>
      <c r="CC56" s="64" t="str">
        <f t="shared" si="21"/>
        <v/>
      </c>
      <c r="CD56" s="64" t="str">
        <f t="shared" si="21"/>
        <v/>
      </c>
      <c r="CE56" s="64" t="str">
        <f t="shared" si="21"/>
        <v/>
      </c>
      <c r="CF56" s="64" t="str">
        <f t="shared" si="21"/>
        <v/>
      </c>
      <c r="CG56" s="64" t="str">
        <f t="shared" si="21"/>
        <v/>
      </c>
      <c r="CH56" s="64" t="str">
        <f t="shared" si="21"/>
        <v/>
      </c>
      <c r="CI56" s="64" t="str">
        <f t="shared" si="21"/>
        <v/>
      </c>
      <c r="CJ56" s="64" t="str">
        <f t="shared" si="21"/>
        <v/>
      </c>
      <c r="CK56" s="64" t="str">
        <f t="shared" si="21"/>
        <v/>
      </c>
      <c r="CL56" s="64" t="str">
        <f t="shared" ref="CL56:CV64" si="26">IF(COUNTIF($E56:$I56,CL$2)=1,$C56,"")</f>
        <v/>
      </c>
      <c r="CM56" s="64" t="str">
        <f t="shared" si="26"/>
        <v/>
      </c>
      <c r="CN56" s="64" t="str">
        <f t="shared" si="26"/>
        <v/>
      </c>
      <c r="CO56" s="64" t="str">
        <f t="shared" si="23"/>
        <v/>
      </c>
      <c r="CP56" s="64" t="str">
        <f t="shared" si="23"/>
        <v/>
      </c>
      <c r="CQ56" s="64" t="str">
        <f t="shared" si="23"/>
        <v/>
      </c>
      <c r="CR56" s="64" t="str">
        <f t="shared" si="23"/>
        <v/>
      </c>
      <c r="CS56" s="64" t="str">
        <f t="shared" si="23"/>
        <v/>
      </c>
      <c r="CT56" s="64" t="str">
        <f t="shared" si="23"/>
        <v/>
      </c>
      <c r="CU56" s="64" t="str">
        <f t="shared" si="23"/>
        <v/>
      </c>
      <c r="CV56" s="64" t="str">
        <f t="shared" si="23"/>
        <v/>
      </c>
      <c r="CW56" s="64" t="str">
        <f t="shared" si="23"/>
        <v/>
      </c>
      <c r="CX56" s="64" t="str">
        <f t="shared" si="23"/>
        <v/>
      </c>
      <c r="CY56" s="64" t="str">
        <f t="shared" si="23"/>
        <v/>
      </c>
      <c r="CZ56" s="64" t="str">
        <f t="shared" si="23"/>
        <v/>
      </c>
      <c r="DA56" s="64" t="str">
        <f t="shared" si="23"/>
        <v/>
      </c>
      <c r="DB56" s="64" t="str">
        <f t="shared" si="23"/>
        <v/>
      </c>
      <c r="DC56" s="65" t="str">
        <f t="shared" si="23"/>
        <v/>
      </c>
      <c r="DD56" s="66" t="str">
        <f t="shared" si="23"/>
        <v/>
      </c>
      <c r="DE56" s="64" t="str">
        <f t="shared" si="22"/>
        <v/>
      </c>
      <c r="DF56" s="64" t="str">
        <f t="shared" si="22"/>
        <v/>
      </c>
      <c r="DG56" s="64" t="str">
        <f t="shared" si="22"/>
        <v/>
      </c>
      <c r="DH56" s="65" t="str">
        <f t="shared" si="22"/>
        <v/>
      </c>
    </row>
    <row r="57" spans="1:112" ht="75">
      <c r="A57" s="7"/>
      <c r="B57" s="79" t="s">
        <v>227</v>
      </c>
      <c r="C57" s="102"/>
      <c r="D57" s="67"/>
      <c r="E57" s="68"/>
      <c r="F57" s="69"/>
      <c r="G57" s="69"/>
      <c r="H57" s="69"/>
      <c r="I57" s="70"/>
      <c r="K57" s="71" t="str">
        <f t="shared" si="5"/>
        <v/>
      </c>
      <c r="L57" s="72" t="str">
        <f t="shared" si="6"/>
        <v/>
      </c>
      <c r="O57" s="80"/>
      <c r="P57" s="81"/>
      <c r="Q57" s="81"/>
      <c r="Z57" s="51"/>
      <c r="AB57" s="82" t="s">
        <v>228</v>
      </c>
      <c r="AC57" s="73" t="s">
        <v>229</v>
      </c>
      <c r="AD57" s="83">
        <v>200</v>
      </c>
      <c r="AE57" s="84">
        <v>200</v>
      </c>
      <c r="AF57" s="74">
        <v>200</v>
      </c>
      <c r="AG57" s="75" t="s">
        <v>104</v>
      </c>
      <c r="AH57" s="76" t="s">
        <v>104</v>
      </c>
      <c r="AI57" s="75" t="s">
        <v>104</v>
      </c>
      <c r="AJ57" s="76" t="s">
        <v>104</v>
      </c>
      <c r="AK57" s="75" t="s">
        <v>104</v>
      </c>
      <c r="AL57" s="76" t="s">
        <v>104</v>
      </c>
      <c r="AN57" s="101" t="s">
        <v>35</v>
      </c>
      <c r="AP57" s="78" t="str">
        <f t="shared" si="4"/>
        <v>exemple : 54</v>
      </c>
      <c r="AQ57" s="63" t="str">
        <f t="shared" si="25"/>
        <v/>
      </c>
      <c r="AR57" s="64" t="str">
        <f t="shared" si="25"/>
        <v/>
      </c>
      <c r="AS57" s="64" t="str">
        <f t="shared" si="25"/>
        <v/>
      </c>
      <c r="AT57" s="64" t="str">
        <f t="shared" si="25"/>
        <v/>
      </c>
      <c r="AU57" s="64" t="str">
        <f t="shared" si="25"/>
        <v/>
      </c>
      <c r="AV57" s="64" t="str">
        <f t="shared" si="25"/>
        <v/>
      </c>
      <c r="AW57" s="64" t="str">
        <f t="shared" si="25"/>
        <v/>
      </c>
      <c r="AX57" s="64" t="str">
        <f t="shared" si="25"/>
        <v/>
      </c>
      <c r="AY57" s="64" t="str">
        <f t="shared" si="25"/>
        <v/>
      </c>
      <c r="AZ57" s="64" t="str">
        <f t="shared" si="25"/>
        <v/>
      </c>
      <c r="BA57" s="64" t="str">
        <f t="shared" si="25"/>
        <v/>
      </c>
      <c r="BB57" s="64" t="str">
        <f t="shared" si="25"/>
        <v/>
      </c>
      <c r="BC57" s="64" t="str">
        <f t="shared" si="25"/>
        <v/>
      </c>
      <c r="BD57" s="64" t="str">
        <f t="shared" si="25"/>
        <v/>
      </c>
      <c r="BE57" s="64" t="str">
        <f t="shared" si="25"/>
        <v/>
      </c>
      <c r="BF57" s="64" t="str">
        <f t="shared" si="25"/>
        <v/>
      </c>
      <c r="BG57" s="64" t="str">
        <f t="shared" si="24"/>
        <v/>
      </c>
      <c r="BH57" s="64" t="str">
        <f t="shared" si="24"/>
        <v/>
      </c>
      <c r="BI57" s="64" t="str">
        <f t="shared" si="24"/>
        <v/>
      </c>
      <c r="BJ57" s="64" t="str">
        <f t="shared" si="24"/>
        <v/>
      </c>
      <c r="BK57" s="64" t="str">
        <f t="shared" si="24"/>
        <v/>
      </c>
      <c r="BL57" s="64" t="str">
        <f t="shared" si="24"/>
        <v/>
      </c>
      <c r="BM57" s="64" t="str">
        <f t="shared" si="24"/>
        <v/>
      </c>
      <c r="BN57" s="64" t="str">
        <f t="shared" si="24"/>
        <v/>
      </c>
      <c r="BO57" s="64" t="str">
        <f t="shared" si="24"/>
        <v/>
      </c>
      <c r="BP57" s="64" t="str">
        <f t="shared" si="24"/>
        <v/>
      </c>
      <c r="BQ57" s="64" t="str">
        <f t="shared" si="24"/>
        <v/>
      </c>
      <c r="BR57" s="64" t="str">
        <f t="shared" si="24"/>
        <v/>
      </c>
      <c r="BS57" s="64" t="str">
        <f t="shared" si="24"/>
        <v/>
      </c>
      <c r="BT57" s="64" t="str">
        <f t="shared" si="24"/>
        <v/>
      </c>
      <c r="BU57" s="64" t="str">
        <f t="shared" si="24"/>
        <v/>
      </c>
      <c r="BV57" s="64" t="str">
        <f t="shared" si="21"/>
        <v/>
      </c>
      <c r="BW57" s="64" t="str">
        <f t="shared" si="21"/>
        <v/>
      </c>
      <c r="BX57" s="64" t="str">
        <f t="shared" si="21"/>
        <v/>
      </c>
      <c r="BY57" s="64" t="str">
        <f t="shared" si="21"/>
        <v/>
      </c>
      <c r="BZ57" s="64" t="str">
        <f t="shared" si="21"/>
        <v/>
      </c>
      <c r="CA57" s="65" t="str">
        <f t="shared" si="21"/>
        <v/>
      </c>
      <c r="CB57" s="66" t="str">
        <f t="shared" si="21"/>
        <v/>
      </c>
      <c r="CC57" s="64" t="str">
        <f t="shared" si="21"/>
        <v/>
      </c>
      <c r="CD57" s="64" t="str">
        <f t="shared" si="21"/>
        <v/>
      </c>
      <c r="CE57" s="64" t="str">
        <f t="shared" si="21"/>
        <v/>
      </c>
      <c r="CF57" s="64" t="str">
        <f t="shared" si="21"/>
        <v/>
      </c>
      <c r="CG57" s="64" t="str">
        <f t="shared" si="21"/>
        <v/>
      </c>
      <c r="CH57" s="64" t="str">
        <f t="shared" si="21"/>
        <v/>
      </c>
      <c r="CI57" s="64" t="str">
        <f t="shared" si="21"/>
        <v/>
      </c>
      <c r="CJ57" s="64" t="str">
        <f t="shared" si="21"/>
        <v/>
      </c>
      <c r="CK57" s="64" t="str">
        <f t="shared" si="21"/>
        <v/>
      </c>
      <c r="CL57" s="64" t="str">
        <f t="shared" si="26"/>
        <v/>
      </c>
      <c r="CM57" s="64" t="str">
        <f t="shared" si="26"/>
        <v/>
      </c>
      <c r="CN57" s="64" t="str">
        <f t="shared" si="26"/>
        <v/>
      </c>
      <c r="CO57" s="64" t="str">
        <f t="shared" si="23"/>
        <v/>
      </c>
      <c r="CP57" s="64" t="str">
        <f t="shared" si="23"/>
        <v/>
      </c>
      <c r="CQ57" s="64" t="str">
        <f t="shared" si="23"/>
        <v/>
      </c>
      <c r="CR57" s="64" t="str">
        <f t="shared" si="23"/>
        <v/>
      </c>
      <c r="CS57" s="64" t="str">
        <f t="shared" si="23"/>
        <v/>
      </c>
      <c r="CT57" s="64" t="str">
        <f t="shared" si="23"/>
        <v/>
      </c>
      <c r="CU57" s="64" t="str">
        <f t="shared" si="23"/>
        <v/>
      </c>
      <c r="CV57" s="64" t="str">
        <f t="shared" si="23"/>
        <v/>
      </c>
      <c r="CW57" s="64" t="str">
        <f t="shared" si="23"/>
        <v/>
      </c>
      <c r="CX57" s="64" t="str">
        <f t="shared" si="23"/>
        <v/>
      </c>
      <c r="CY57" s="64" t="str">
        <f t="shared" si="23"/>
        <v/>
      </c>
      <c r="CZ57" s="64" t="str">
        <f t="shared" si="23"/>
        <v/>
      </c>
      <c r="DA57" s="64" t="str">
        <f t="shared" si="23"/>
        <v/>
      </c>
      <c r="DB57" s="64" t="str">
        <f t="shared" si="23"/>
        <v/>
      </c>
      <c r="DC57" s="65" t="str">
        <f t="shared" si="23"/>
        <v/>
      </c>
      <c r="DD57" s="66" t="str">
        <f t="shared" si="23"/>
        <v/>
      </c>
      <c r="DE57" s="64" t="str">
        <f t="shared" si="22"/>
        <v/>
      </c>
      <c r="DF57" s="64" t="str">
        <f t="shared" si="22"/>
        <v/>
      </c>
      <c r="DG57" s="64" t="str">
        <f t="shared" si="22"/>
        <v/>
      </c>
      <c r="DH57" s="65" t="str">
        <f t="shared" si="22"/>
        <v/>
      </c>
    </row>
    <row r="58" spans="1:112" ht="30">
      <c r="A58" s="7"/>
      <c r="B58" s="42" t="s">
        <v>230</v>
      </c>
      <c r="C58" s="102"/>
      <c r="D58" s="67"/>
      <c r="E58" s="68"/>
      <c r="F58" s="69"/>
      <c r="G58" s="69"/>
      <c r="H58" s="69"/>
      <c r="I58" s="70"/>
      <c r="K58" s="71" t="str">
        <f t="shared" si="5"/>
        <v/>
      </c>
      <c r="L58" s="72" t="str">
        <f t="shared" si="6"/>
        <v/>
      </c>
      <c r="O58" s="80"/>
      <c r="P58" s="81"/>
      <c r="Q58" s="81"/>
      <c r="Z58" s="51"/>
      <c r="AB58" s="82">
        <v>4737</v>
      </c>
      <c r="AC58" s="73" t="s">
        <v>231</v>
      </c>
      <c r="AD58" s="83">
        <v>20</v>
      </c>
      <c r="AE58" s="84">
        <v>5</v>
      </c>
      <c r="AF58" s="74">
        <v>5</v>
      </c>
      <c r="AG58" s="75" t="s">
        <v>104</v>
      </c>
      <c r="AH58" s="76" t="s">
        <v>104</v>
      </c>
      <c r="AI58" s="75" t="s">
        <v>104</v>
      </c>
      <c r="AJ58" s="76" t="s">
        <v>104</v>
      </c>
      <c r="AK58" s="75">
        <v>5</v>
      </c>
      <c r="AL58" s="76">
        <v>0.5</v>
      </c>
      <c r="AN58" s="101" t="s">
        <v>36</v>
      </c>
      <c r="AP58" s="78" t="str">
        <f t="shared" si="4"/>
        <v>exemple : 55</v>
      </c>
      <c r="AQ58" s="63" t="str">
        <f t="shared" si="25"/>
        <v/>
      </c>
      <c r="AR58" s="64" t="str">
        <f t="shared" si="25"/>
        <v/>
      </c>
      <c r="AS58" s="64" t="str">
        <f t="shared" si="25"/>
        <v/>
      </c>
      <c r="AT58" s="64" t="str">
        <f t="shared" si="25"/>
        <v/>
      </c>
      <c r="AU58" s="64" t="str">
        <f t="shared" si="25"/>
        <v/>
      </c>
      <c r="AV58" s="64" t="str">
        <f t="shared" si="25"/>
        <v/>
      </c>
      <c r="AW58" s="64" t="str">
        <f t="shared" si="25"/>
        <v/>
      </c>
      <c r="AX58" s="64" t="str">
        <f t="shared" si="25"/>
        <v/>
      </c>
      <c r="AY58" s="64" t="str">
        <f t="shared" si="25"/>
        <v/>
      </c>
      <c r="AZ58" s="64" t="str">
        <f t="shared" si="25"/>
        <v/>
      </c>
      <c r="BA58" s="64" t="str">
        <f t="shared" si="25"/>
        <v/>
      </c>
      <c r="BB58" s="64" t="str">
        <f t="shared" si="25"/>
        <v/>
      </c>
      <c r="BC58" s="64" t="str">
        <f t="shared" si="25"/>
        <v/>
      </c>
      <c r="BD58" s="64" t="str">
        <f t="shared" si="25"/>
        <v/>
      </c>
      <c r="BE58" s="64" t="str">
        <f t="shared" si="25"/>
        <v/>
      </c>
      <c r="BF58" s="64" t="str">
        <f t="shared" si="25"/>
        <v/>
      </c>
      <c r="BG58" s="64" t="str">
        <f t="shared" si="24"/>
        <v/>
      </c>
      <c r="BH58" s="64" t="str">
        <f t="shared" si="24"/>
        <v/>
      </c>
      <c r="BI58" s="64" t="str">
        <f t="shared" si="24"/>
        <v/>
      </c>
      <c r="BJ58" s="64" t="str">
        <f t="shared" si="24"/>
        <v/>
      </c>
      <c r="BK58" s="64" t="str">
        <f t="shared" si="24"/>
        <v/>
      </c>
      <c r="BL58" s="64" t="str">
        <f t="shared" si="24"/>
        <v/>
      </c>
      <c r="BM58" s="64" t="str">
        <f t="shared" si="24"/>
        <v/>
      </c>
      <c r="BN58" s="64" t="str">
        <f t="shared" si="24"/>
        <v/>
      </c>
      <c r="BO58" s="64" t="str">
        <f t="shared" si="24"/>
        <v/>
      </c>
      <c r="BP58" s="64" t="str">
        <f t="shared" si="24"/>
        <v/>
      </c>
      <c r="BQ58" s="64" t="str">
        <f t="shared" si="24"/>
        <v/>
      </c>
      <c r="BR58" s="64" t="str">
        <f t="shared" si="24"/>
        <v/>
      </c>
      <c r="BS58" s="64" t="str">
        <f t="shared" si="24"/>
        <v/>
      </c>
      <c r="BT58" s="64" t="str">
        <f t="shared" si="24"/>
        <v/>
      </c>
      <c r="BU58" s="64" t="str">
        <f t="shared" si="24"/>
        <v/>
      </c>
      <c r="BV58" s="64" t="str">
        <f t="shared" si="21"/>
        <v/>
      </c>
      <c r="BW58" s="64" t="str">
        <f t="shared" si="21"/>
        <v/>
      </c>
      <c r="BX58" s="64" t="str">
        <f t="shared" si="21"/>
        <v/>
      </c>
      <c r="BY58" s="64" t="str">
        <f t="shared" si="21"/>
        <v/>
      </c>
      <c r="BZ58" s="64" t="str">
        <f t="shared" si="21"/>
        <v/>
      </c>
      <c r="CA58" s="65" t="str">
        <f t="shared" si="21"/>
        <v/>
      </c>
      <c r="CB58" s="66" t="str">
        <f t="shared" si="21"/>
        <v/>
      </c>
      <c r="CC58" s="64" t="str">
        <f t="shared" si="21"/>
        <v/>
      </c>
      <c r="CD58" s="64" t="str">
        <f t="shared" si="21"/>
        <v/>
      </c>
      <c r="CE58" s="64" t="str">
        <f t="shared" si="21"/>
        <v/>
      </c>
      <c r="CF58" s="64" t="str">
        <f t="shared" si="21"/>
        <v/>
      </c>
      <c r="CG58" s="64" t="str">
        <f t="shared" si="21"/>
        <v/>
      </c>
      <c r="CH58" s="64" t="str">
        <f t="shared" si="21"/>
        <v/>
      </c>
      <c r="CI58" s="64" t="str">
        <f t="shared" si="21"/>
        <v/>
      </c>
      <c r="CJ58" s="64" t="str">
        <f t="shared" si="21"/>
        <v/>
      </c>
      <c r="CK58" s="64" t="str">
        <f t="shared" si="21"/>
        <v/>
      </c>
      <c r="CL58" s="64" t="str">
        <f t="shared" si="26"/>
        <v/>
      </c>
      <c r="CM58" s="64" t="str">
        <f t="shared" si="26"/>
        <v/>
      </c>
      <c r="CN58" s="64" t="str">
        <f t="shared" si="26"/>
        <v/>
      </c>
      <c r="CO58" s="64" t="str">
        <f t="shared" si="23"/>
        <v/>
      </c>
      <c r="CP58" s="64" t="str">
        <f t="shared" si="23"/>
        <v/>
      </c>
      <c r="CQ58" s="64" t="str">
        <f t="shared" si="23"/>
        <v/>
      </c>
      <c r="CR58" s="64" t="str">
        <f t="shared" si="23"/>
        <v/>
      </c>
      <c r="CS58" s="64" t="str">
        <f t="shared" si="23"/>
        <v/>
      </c>
      <c r="CT58" s="64" t="str">
        <f t="shared" si="23"/>
        <v/>
      </c>
      <c r="CU58" s="64" t="str">
        <f t="shared" si="23"/>
        <v/>
      </c>
      <c r="CV58" s="64" t="str">
        <f t="shared" si="23"/>
        <v/>
      </c>
      <c r="CW58" s="64" t="str">
        <f t="shared" si="23"/>
        <v/>
      </c>
      <c r="CX58" s="64" t="str">
        <f t="shared" si="23"/>
        <v/>
      </c>
      <c r="CY58" s="64" t="str">
        <f t="shared" si="23"/>
        <v/>
      </c>
      <c r="CZ58" s="64" t="str">
        <f t="shared" si="23"/>
        <v/>
      </c>
      <c r="DA58" s="64" t="str">
        <f t="shared" si="23"/>
        <v/>
      </c>
      <c r="DB58" s="64" t="str">
        <f t="shared" si="23"/>
        <v/>
      </c>
      <c r="DC58" s="65" t="str">
        <f t="shared" si="23"/>
        <v/>
      </c>
      <c r="DD58" s="66" t="str">
        <f t="shared" si="23"/>
        <v/>
      </c>
      <c r="DE58" s="64" t="str">
        <f t="shared" si="22"/>
        <v/>
      </c>
      <c r="DF58" s="64" t="str">
        <f t="shared" si="22"/>
        <v/>
      </c>
      <c r="DG58" s="64" t="str">
        <f t="shared" si="22"/>
        <v/>
      </c>
      <c r="DH58" s="65" t="str">
        <f t="shared" si="22"/>
        <v/>
      </c>
    </row>
    <row r="59" spans="1:112" ht="60">
      <c r="A59" s="7"/>
      <c r="B59" s="42" t="s">
        <v>232</v>
      </c>
      <c r="C59" s="102"/>
      <c r="D59" s="67"/>
      <c r="E59" s="68"/>
      <c r="F59" s="69"/>
      <c r="G59" s="69"/>
      <c r="H59" s="69"/>
      <c r="I59" s="70"/>
      <c r="K59" s="71" t="str">
        <f t="shared" si="5"/>
        <v/>
      </c>
      <c r="L59" s="72" t="str">
        <f t="shared" si="6"/>
        <v/>
      </c>
      <c r="O59" s="80"/>
      <c r="P59" s="81"/>
      <c r="Q59" s="81"/>
      <c r="Z59" s="51"/>
      <c r="AB59" s="82">
        <v>4745</v>
      </c>
      <c r="AC59" s="73" t="s">
        <v>233</v>
      </c>
      <c r="AD59" s="83">
        <v>200</v>
      </c>
      <c r="AE59" s="84">
        <v>100</v>
      </c>
      <c r="AF59" s="74">
        <v>100</v>
      </c>
      <c r="AG59" s="75" t="s">
        <v>104</v>
      </c>
      <c r="AH59" s="76" t="s">
        <v>104</v>
      </c>
      <c r="AI59" s="75">
        <v>100</v>
      </c>
      <c r="AJ59" s="76">
        <v>10</v>
      </c>
      <c r="AK59" s="75" t="s">
        <v>104</v>
      </c>
      <c r="AL59" s="76" t="s">
        <v>104</v>
      </c>
      <c r="AN59" s="101" t="s">
        <v>37</v>
      </c>
      <c r="AP59" s="78" t="str">
        <f t="shared" si="4"/>
        <v>exemple : 56</v>
      </c>
      <c r="AQ59" s="63" t="str">
        <f t="shared" si="25"/>
        <v/>
      </c>
      <c r="AR59" s="64" t="str">
        <f t="shared" si="25"/>
        <v/>
      </c>
      <c r="AS59" s="64" t="str">
        <f t="shared" si="25"/>
        <v/>
      </c>
      <c r="AT59" s="64" t="str">
        <f t="shared" si="25"/>
        <v/>
      </c>
      <c r="AU59" s="64" t="str">
        <f t="shared" si="25"/>
        <v/>
      </c>
      <c r="AV59" s="64" t="str">
        <f t="shared" si="25"/>
        <v/>
      </c>
      <c r="AW59" s="64" t="str">
        <f t="shared" si="25"/>
        <v/>
      </c>
      <c r="AX59" s="64" t="str">
        <f t="shared" si="25"/>
        <v/>
      </c>
      <c r="AY59" s="64" t="str">
        <f t="shared" si="25"/>
        <v/>
      </c>
      <c r="AZ59" s="64" t="str">
        <f t="shared" si="25"/>
        <v/>
      </c>
      <c r="BA59" s="64" t="str">
        <f t="shared" si="25"/>
        <v/>
      </c>
      <c r="BB59" s="64" t="str">
        <f t="shared" si="25"/>
        <v/>
      </c>
      <c r="BC59" s="64" t="str">
        <f t="shared" si="25"/>
        <v/>
      </c>
      <c r="BD59" s="64" t="str">
        <f t="shared" si="25"/>
        <v/>
      </c>
      <c r="BE59" s="64" t="str">
        <f t="shared" si="25"/>
        <v/>
      </c>
      <c r="BF59" s="64" t="str">
        <f t="shared" si="25"/>
        <v/>
      </c>
      <c r="BG59" s="64" t="str">
        <f t="shared" si="24"/>
        <v/>
      </c>
      <c r="BH59" s="64" t="str">
        <f t="shared" si="24"/>
        <v/>
      </c>
      <c r="BI59" s="64" t="str">
        <f t="shared" si="24"/>
        <v/>
      </c>
      <c r="BJ59" s="64" t="str">
        <f t="shared" si="24"/>
        <v/>
      </c>
      <c r="BK59" s="64" t="str">
        <f t="shared" si="24"/>
        <v/>
      </c>
      <c r="BL59" s="64" t="str">
        <f t="shared" si="24"/>
        <v/>
      </c>
      <c r="BM59" s="64" t="str">
        <f t="shared" si="24"/>
        <v/>
      </c>
      <c r="BN59" s="64" t="str">
        <f t="shared" si="24"/>
        <v/>
      </c>
      <c r="BO59" s="64" t="str">
        <f t="shared" si="24"/>
        <v/>
      </c>
      <c r="BP59" s="64" t="str">
        <f t="shared" si="24"/>
        <v/>
      </c>
      <c r="BQ59" s="64" t="str">
        <f t="shared" si="24"/>
        <v/>
      </c>
      <c r="BR59" s="64" t="str">
        <f t="shared" si="24"/>
        <v/>
      </c>
      <c r="BS59" s="64" t="str">
        <f t="shared" si="24"/>
        <v/>
      </c>
      <c r="BT59" s="64" t="str">
        <f t="shared" si="24"/>
        <v/>
      </c>
      <c r="BU59" s="64" t="str">
        <f t="shared" si="24"/>
        <v/>
      </c>
      <c r="BV59" s="64" t="str">
        <f t="shared" si="21"/>
        <v/>
      </c>
      <c r="BW59" s="64" t="str">
        <f t="shared" si="21"/>
        <v/>
      </c>
      <c r="BX59" s="64" t="str">
        <f t="shared" si="21"/>
        <v/>
      </c>
      <c r="BY59" s="64" t="str">
        <f t="shared" si="21"/>
        <v/>
      </c>
      <c r="BZ59" s="64" t="str">
        <f t="shared" si="21"/>
        <v/>
      </c>
      <c r="CA59" s="65" t="str">
        <f t="shared" si="21"/>
        <v/>
      </c>
      <c r="CB59" s="66" t="str">
        <f t="shared" si="21"/>
        <v/>
      </c>
      <c r="CC59" s="64" t="str">
        <f t="shared" si="21"/>
        <v/>
      </c>
      <c r="CD59" s="64" t="str">
        <f t="shared" si="21"/>
        <v/>
      </c>
      <c r="CE59" s="64" t="str">
        <f t="shared" si="21"/>
        <v/>
      </c>
      <c r="CF59" s="64" t="str">
        <f t="shared" si="21"/>
        <v/>
      </c>
      <c r="CG59" s="64" t="str">
        <f t="shared" si="21"/>
        <v/>
      </c>
      <c r="CH59" s="64" t="str">
        <f t="shared" si="21"/>
        <v/>
      </c>
      <c r="CI59" s="64" t="str">
        <f t="shared" si="21"/>
        <v/>
      </c>
      <c r="CJ59" s="64" t="str">
        <f t="shared" si="21"/>
        <v/>
      </c>
      <c r="CK59" s="64" t="str">
        <f t="shared" si="21"/>
        <v/>
      </c>
      <c r="CL59" s="64" t="str">
        <f t="shared" si="26"/>
        <v/>
      </c>
      <c r="CM59" s="64" t="str">
        <f t="shared" si="26"/>
        <v/>
      </c>
      <c r="CN59" s="64" t="str">
        <f t="shared" si="26"/>
        <v/>
      </c>
      <c r="CO59" s="64" t="str">
        <f t="shared" si="23"/>
        <v/>
      </c>
      <c r="CP59" s="64" t="str">
        <f t="shared" si="23"/>
        <v/>
      </c>
      <c r="CQ59" s="64" t="str">
        <f t="shared" si="23"/>
        <v/>
      </c>
      <c r="CR59" s="64" t="str">
        <f t="shared" si="23"/>
        <v/>
      </c>
      <c r="CS59" s="64" t="str">
        <f t="shared" si="23"/>
        <v/>
      </c>
      <c r="CT59" s="64" t="str">
        <f t="shared" si="23"/>
        <v/>
      </c>
      <c r="CU59" s="64" t="str">
        <f t="shared" si="23"/>
        <v/>
      </c>
      <c r="CV59" s="64" t="str">
        <f t="shared" si="23"/>
        <v/>
      </c>
      <c r="CW59" s="64" t="str">
        <f t="shared" si="23"/>
        <v/>
      </c>
      <c r="CX59" s="64" t="str">
        <f t="shared" si="23"/>
        <v/>
      </c>
      <c r="CY59" s="64" t="str">
        <f t="shared" si="23"/>
        <v/>
      </c>
      <c r="CZ59" s="64" t="str">
        <f t="shared" si="23"/>
        <v/>
      </c>
      <c r="DA59" s="64" t="str">
        <f t="shared" si="23"/>
        <v/>
      </c>
      <c r="DB59" s="64" t="str">
        <f t="shared" si="23"/>
        <v/>
      </c>
      <c r="DC59" s="65" t="str">
        <f t="shared" si="23"/>
        <v/>
      </c>
      <c r="DD59" s="66" t="str">
        <f t="shared" si="23"/>
        <v/>
      </c>
      <c r="DE59" s="64" t="str">
        <f t="shared" si="22"/>
        <v/>
      </c>
      <c r="DF59" s="64" t="str">
        <f t="shared" si="22"/>
        <v/>
      </c>
      <c r="DG59" s="64" t="str">
        <f t="shared" si="22"/>
        <v/>
      </c>
      <c r="DH59" s="65" t="str">
        <f t="shared" si="22"/>
        <v/>
      </c>
    </row>
    <row r="60" spans="1:112" ht="75">
      <c r="A60" s="7"/>
      <c r="B60" s="79" t="s">
        <v>234</v>
      </c>
      <c r="C60" s="102"/>
      <c r="D60" s="67"/>
      <c r="E60" s="68"/>
      <c r="F60" s="69"/>
      <c r="G60" s="69"/>
      <c r="H60" s="69"/>
      <c r="I60" s="70"/>
      <c r="K60" s="71" t="str">
        <f t="shared" si="5"/>
        <v/>
      </c>
      <c r="L60" s="72" t="str">
        <f t="shared" si="6"/>
        <v/>
      </c>
      <c r="O60" s="80"/>
      <c r="P60" s="81"/>
      <c r="Q60" s="81"/>
      <c r="Z60" s="51"/>
      <c r="AB60" s="82" t="s">
        <v>235</v>
      </c>
      <c r="AC60" s="73" t="s">
        <v>236</v>
      </c>
      <c r="AD60" s="83">
        <v>200</v>
      </c>
      <c r="AE60" s="84">
        <v>100</v>
      </c>
      <c r="AF60" s="74">
        <v>2</v>
      </c>
      <c r="AG60" s="75" t="s">
        <v>104</v>
      </c>
      <c r="AH60" s="76" t="s">
        <v>104</v>
      </c>
      <c r="AI60" s="75">
        <v>2</v>
      </c>
      <c r="AJ60" s="76">
        <v>2</v>
      </c>
      <c r="AK60" s="75" t="s">
        <v>104</v>
      </c>
      <c r="AL60" s="76" t="s">
        <v>104</v>
      </c>
      <c r="AN60" s="101" t="s">
        <v>38</v>
      </c>
      <c r="AP60" s="78" t="str">
        <f t="shared" si="4"/>
        <v>exemple : 57</v>
      </c>
      <c r="AQ60" s="63" t="str">
        <f t="shared" si="25"/>
        <v/>
      </c>
      <c r="AR60" s="64" t="str">
        <f t="shared" si="25"/>
        <v/>
      </c>
      <c r="AS60" s="64" t="str">
        <f t="shared" si="25"/>
        <v/>
      </c>
      <c r="AT60" s="64" t="str">
        <f t="shared" si="25"/>
        <v/>
      </c>
      <c r="AU60" s="64" t="str">
        <f t="shared" si="25"/>
        <v/>
      </c>
      <c r="AV60" s="64" t="str">
        <f t="shared" si="25"/>
        <v/>
      </c>
      <c r="AW60" s="64" t="str">
        <f t="shared" si="25"/>
        <v/>
      </c>
      <c r="AX60" s="64" t="str">
        <f t="shared" si="25"/>
        <v/>
      </c>
      <c r="AY60" s="64" t="str">
        <f t="shared" si="25"/>
        <v/>
      </c>
      <c r="AZ60" s="64" t="str">
        <f t="shared" si="25"/>
        <v/>
      </c>
      <c r="BA60" s="64" t="str">
        <f t="shared" si="25"/>
        <v/>
      </c>
      <c r="BB60" s="64" t="str">
        <f t="shared" si="25"/>
        <v/>
      </c>
      <c r="BC60" s="64" t="str">
        <f t="shared" si="25"/>
        <v/>
      </c>
      <c r="BD60" s="64" t="str">
        <f t="shared" si="25"/>
        <v/>
      </c>
      <c r="BE60" s="64" t="str">
        <f t="shared" si="25"/>
        <v/>
      </c>
      <c r="BF60" s="64" t="str">
        <f t="shared" si="25"/>
        <v/>
      </c>
      <c r="BG60" s="64" t="str">
        <f t="shared" si="24"/>
        <v/>
      </c>
      <c r="BH60" s="64" t="str">
        <f t="shared" si="24"/>
        <v/>
      </c>
      <c r="BI60" s="64" t="str">
        <f t="shared" si="24"/>
        <v/>
      </c>
      <c r="BJ60" s="64" t="str">
        <f t="shared" si="24"/>
        <v/>
      </c>
      <c r="BK60" s="64" t="str">
        <f t="shared" si="24"/>
        <v/>
      </c>
      <c r="BL60" s="64" t="str">
        <f t="shared" si="24"/>
        <v/>
      </c>
      <c r="BM60" s="64" t="str">
        <f t="shared" si="24"/>
        <v/>
      </c>
      <c r="BN60" s="64" t="str">
        <f t="shared" si="24"/>
        <v/>
      </c>
      <c r="BO60" s="64" t="str">
        <f t="shared" si="24"/>
        <v/>
      </c>
      <c r="BP60" s="64" t="str">
        <f t="shared" si="24"/>
        <v/>
      </c>
      <c r="BQ60" s="64" t="str">
        <f t="shared" si="24"/>
        <v/>
      </c>
      <c r="BR60" s="64" t="str">
        <f t="shared" si="24"/>
        <v/>
      </c>
      <c r="BS60" s="64" t="str">
        <f t="shared" si="24"/>
        <v/>
      </c>
      <c r="BT60" s="64" t="str">
        <f t="shared" si="24"/>
        <v/>
      </c>
      <c r="BU60" s="64" t="str">
        <f t="shared" si="24"/>
        <v/>
      </c>
      <c r="BV60" s="64" t="str">
        <f t="shared" si="21"/>
        <v/>
      </c>
      <c r="BW60" s="64" t="str">
        <f t="shared" si="21"/>
        <v/>
      </c>
      <c r="BX60" s="64" t="str">
        <f t="shared" si="21"/>
        <v/>
      </c>
      <c r="BY60" s="64" t="str">
        <f t="shared" si="21"/>
        <v/>
      </c>
      <c r="BZ60" s="64" t="str">
        <f t="shared" si="21"/>
        <v/>
      </c>
      <c r="CA60" s="65" t="str">
        <f t="shared" si="21"/>
        <v/>
      </c>
      <c r="CB60" s="66" t="str">
        <f t="shared" si="21"/>
        <v/>
      </c>
      <c r="CC60" s="64" t="str">
        <f t="shared" si="21"/>
        <v/>
      </c>
      <c r="CD60" s="64" t="str">
        <f t="shared" si="21"/>
        <v/>
      </c>
      <c r="CE60" s="64" t="str">
        <f t="shared" si="21"/>
        <v/>
      </c>
      <c r="CF60" s="64" t="str">
        <f t="shared" si="21"/>
        <v/>
      </c>
      <c r="CG60" s="64" t="str">
        <f t="shared" si="21"/>
        <v/>
      </c>
      <c r="CH60" s="64" t="str">
        <f t="shared" si="21"/>
        <v/>
      </c>
      <c r="CI60" s="64" t="str">
        <f t="shared" si="21"/>
        <v/>
      </c>
      <c r="CJ60" s="64" t="str">
        <f t="shared" si="21"/>
        <v/>
      </c>
      <c r="CK60" s="64" t="str">
        <f t="shared" si="21"/>
        <v/>
      </c>
      <c r="CL60" s="64" t="str">
        <f t="shared" si="26"/>
        <v/>
      </c>
      <c r="CM60" s="64" t="str">
        <f t="shared" si="26"/>
        <v/>
      </c>
      <c r="CN60" s="64" t="str">
        <f t="shared" si="26"/>
        <v/>
      </c>
      <c r="CO60" s="64" t="str">
        <f t="shared" si="23"/>
        <v/>
      </c>
      <c r="CP60" s="64" t="str">
        <f t="shared" si="23"/>
        <v/>
      </c>
      <c r="CQ60" s="64" t="str">
        <f t="shared" si="23"/>
        <v/>
      </c>
      <c r="CR60" s="64" t="str">
        <f t="shared" si="23"/>
        <v/>
      </c>
      <c r="CS60" s="64" t="str">
        <f t="shared" si="23"/>
        <v/>
      </c>
      <c r="CT60" s="64" t="str">
        <f t="shared" si="23"/>
        <v/>
      </c>
      <c r="CU60" s="64" t="str">
        <f t="shared" si="23"/>
        <v/>
      </c>
      <c r="CV60" s="64" t="str">
        <f t="shared" si="23"/>
        <v/>
      </c>
      <c r="CW60" s="64" t="str">
        <f t="shared" si="23"/>
        <v/>
      </c>
      <c r="CX60" s="64" t="str">
        <f t="shared" si="23"/>
        <v/>
      </c>
      <c r="CY60" s="64" t="str">
        <f t="shared" si="23"/>
        <v/>
      </c>
      <c r="CZ60" s="64" t="str">
        <f t="shared" si="23"/>
        <v/>
      </c>
      <c r="DA60" s="64" t="str">
        <f t="shared" si="23"/>
        <v/>
      </c>
      <c r="DB60" s="64" t="str">
        <f t="shared" si="23"/>
        <v/>
      </c>
      <c r="DC60" s="65" t="str">
        <f t="shared" si="23"/>
        <v/>
      </c>
      <c r="DD60" s="66" t="str">
        <f t="shared" si="23"/>
        <v/>
      </c>
      <c r="DE60" s="64" t="str">
        <f t="shared" si="22"/>
        <v/>
      </c>
      <c r="DF60" s="64" t="str">
        <f t="shared" si="22"/>
        <v/>
      </c>
      <c r="DG60" s="64" t="str">
        <f t="shared" si="22"/>
        <v/>
      </c>
      <c r="DH60" s="65" t="str">
        <f t="shared" si="22"/>
        <v/>
      </c>
    </row>
    <row r="61" spans="1:112" ht="75">
      <c r="A61" s="7"/>
      <c r="B61" s="42" t="s">
        <v>237</v>
      </c>
      <c r="C61" s="102"/>
      <c r="D61" s="67"/>
      <c r="E61" s="68"/>
      <c r="F61" s="69"/>
      <c r="G61" s="69"/>
      <c r="H61" s="69"/>
      <c r="I61" s="70"/>
      <c r="K61" s="71" t="str">
        <f t="shared" si="5"/>
        <v/>
      </c>
      <c r="L61" s="72" t="str">
        <f t="shared" si="6"/>
        <v/>
      </c>
      <c r="O61" s="80"/>
      <c r="P61" s="81"/>
      <c r="Q61" s="81"/>
      <c r="Z61" s="51"/>
      <c r="AB61" s="82" t="s">
        <v>238</v>
      </c>
      <c r="AC61" s="73" t="s">
        <v>236</v>
      </c>
      <c r="AD61" s="83">
        <v>200</v>
      </c>
      <c r="AE61" s="84">
        <v>100</v>
      </c>
      <c r="AF61" s="74" t="s">
        <v>239</v>
      </c>
      <c r="AG61" s="75" t="s">
        <v>104</v>
      </c>
      <c r="AH61" s="76" t="s">
        <v>104</v>
      </c>
      <c r="AI61" s="82" t="s">
        <v>104</v>
      </c>
      <c r="AJ61" s="85" t="s">
        <v>104</v>
      </c>
      <c r="AK61" s="75" t="s">
        <v>104</v>
      </c>
      <c r="AL61" s="76" t="s">
        <v>104</v>
      </c>
      <c r="AN61" s="101" t="s">
        <v>39</v>
      </c>
      <c r="AP61" s="78" t="str">
        <f t="shared" si="4"/>
        <v>exemple : 58</v>
      </c>
      <c r="AQ61" s="63" t="str">
        <f t="shared" si="25"/>
        <v/>
      </c>
      <c r="AR61" s="64" t="str">
        <f t="shared" si="25"/>
        <v/>
      </c>
      <c r="AS61" s="64" t="str">
        <f t="shared" si="25"/>
        <v/>
      </c>
      <c r="AT61" s="64" t="str">
        <f t="shared" si="25"/>
        <v/>
      </c>
      <c r="AU61" s="64" t="str">
        <f t="shared" si="25"/>
        <v/>
      </c>
      <c r="AV61" s="64" t="str">
        <f t="shared" si="25"/>
        <v/>
      </c>
      <c r="AW61" s="64" t="str">
        <f t="shared" si="25"/>
        <v/>
      </c>
      <c r="AX61" s="64" t="str">
        <f t="shared" si="25"/>
        <v/>
      </c>
      <c r="AY61" s="64" t="str">
        <f t="shared" si="25"/>
        <v/>
      </c>
      <c r="AZ61" s="64" t="str">
        <f t="shared" si="25"/>
        <v/>
      </c>
      <c r="BA61" s="64" t="str">
        <f t="shared" si="25"/>
        <v/>
      </c>
      <c r="BB61" s="64" t="str">
        <f t="shared" si="25"/>
        <v/>
      </c>
      <c r="BC61" s="64" t="str">
        <f t="shared" si="25"/>
        <v/>
      </c>
      <c r="BD61" s="64" t="str">
        <f t="shared" si="25"/>
        <v/>
      </c>
      <c r="BE61" s="64" t="str">
        <f t="shared" si="25"/>
        <v/>
      </c>
      <c r="BF61" s="64" t="str">
        <f t="shared" si="25"/>
        <v/>
      </c>
      <c r="BG61" s="64" t="str">
        <f t="shared" si="24"/>
        <v/>
      </c>
      <c r="BH61" s="64" t="str">
        <f t="shared" si="24"/>
        <v/>
      </c>
      <c r="BI61" s="64" t="str">
        <f t="shared" si="24"/>
        <v/>
      </c>
      <c r="BJ61" s="64" t="str">
        <f t="shared" si="24"/>
        <v/>
      </c>
      <c r="BK61" s="64" t="str">
        <f t="shared" si="24"/>
        <v/>
      </c>
      <c r="BL61" s="64" t="str">
        <f t="shared" si="24"/>
        <v/>
      </c>
      <c r="BM61" s="64" t="str">
        <f t="shared" si="24"/>
        <v/>
      </c>
      <c r="BN61" s="64" t="str">
        <f t="shared" si="24"/>
        <v/>
      </c>
      <c r="BO61" s="64" t="str">
        <f t="shared" si="24"/>
        <v/>
      </c>
      <c r="BP61" s="64" t="str">
        <f t="shared" si="24"/>
        <v/>
      </c>
      <c r="BQ61" s="64" t="str">
        <f t="shared" si="24"/>
        <v/>
      </c>
      <c r="BR61" s="64" t="str">
        <f t="shared" si="24"/>
        <v/>
      </c>
      <c r="BS61" s="64" t="str">
        <f t="shared" si="24"/>
        <v/>
      </c>
      <c r="BT61" s="64" t="str">
        <f t="shared" si="24"/>
        <v/>
      </c>
      <c r="BU61" s="64" t="str">
        <f t="shared" si="24"/>
        <v/>
      </c>
      <c r="BV61" s="64" t="str">
        <f t="shared" ref="BV61:CK64" si="27">IF(COUNTIF($E61:$I61,BV$2)=1,$C61,"")</f>
        <v/>
      </c>
      <c r="BW61" s="64" t="str">
        <f t="shared" si="27"/>
        <v/>
      </c>
      <c r="BX61" s="64" t="str">
        <f t="shared" si="27"/>
        <v/>
      </c>
      <c r="BY61" s="64" t="str">
        <f t="shared" si="27"/>
        <v/>
      </c>
      <c r="BZ61" s="64" t="str">
        <f t="shared" si="27"/>
        <v/>
      </c>
      <c r="CA61" s="65" t="str">
        <f t="shared" si="27"/>
        <v/>
      </c>
      <c r="CB61" s="66" t="str">
        <f t="shared" si="27"/>
        <v/>
      </c>
      <c r="CC61" s="64" t="str">
        <f t="shared" si="27"/>
        <v/>
      </c>
      <c r="CD61" s="64" t="str">
        <f t="shared" si="27"/>
        <v/>
      </c>
      <c r="CE61" s="64" t="str">
        <f t="shared" si="27"/>
        <v/>
      </c>
      <c r="CF61" s="64" t="str">
        <f t="shared" si="27"/>
        <v/>
      </c>
      <c r="CG61" s="64" t="str">
        <f t="shared" si="27"/>
        <v/>
      </c>
      <c r="CH61" s="64" t="str">
        <f t="shared" si="27"/>
        <v/>
      </c>
      <c r="CI61" s="64" t="str">
        <f t="shared" si="27"/>
        <v/>
      </c>
      <c r="CJ61" s="64" t="str">
        <f t="shared" si="27"/>
        <v/>
      </c>
      <c r="CK61" s="64" t="str">
        <f t="shared" si="27"/>
        <v/>
      </c>
      <c r="CL61" s="64" t="str">
        <f t="shared" si="26"/>
        <v/>
      </c>
      <c r="CM61" s="64" t="str">
        <f t="shared" si="26"/>
        <v/>
      </c>
      <c r="CN61" s="64" t="str">
        <f t="shared" si="26"/>
        <v/>
      </c>
      <c r="CO61" s="64" t="str">
        <f t="shared" si="23"/>
        <v/>
      </c>
      <c r="CP61" s="64" t="str">
        <f t="shared" si="23"/>
        <v/>
      </c>
      <c r="CQ61" s="64" t="str">
        <f t="shared" si="23"/>
        <v/>
      </c>
      <c r="CR61" s="64" t="str">
        <f t="shared" si="23"/>
        <v/>
      </c>
      <c r="CS61" s="64" t="str">
        <f t="shared" si="23"/>
        <v/>
      </c>
      <c r="CT61" s="64" t="str">
        <f t="shared" si="23"/>
        <v/>
      </c>
      <c r="CU61" s="64" t="str">
        <f t="shared" si="23"/>
        <v/>
      </c>
      <c r="CV61" s="64" t="str">
        <f t="shared" si="23"/>
        <v/>
      </c>
      <c r="CW61" s="64" t="str">
        <f t="shared" si="23"/>
        <v/>
      </c>
      <c r="CX61" s="64" t="str">
        <f t="shared" si="23"/>
        <v/>
      </c>
      <c r="CY61" s="64" t="str">
        <f t="shared" si="23"/>
        <v/>
      </c>
      <c r="CZ61" s="64" t="str">
        <f t="shared" si="23"/>
        <v/>
      </c>
      <c r="DA61" s="64" t="str">
        <f t="shared" si="23"/>
        <v/>
      </c>
      <c r="DB61" s="64" t="str">
        <f t="shared" si="23"/>
        <v/>
      </c>
      <c r="DC61" s="65" t="str">
        <f t="shared" si="23"/>
        <v/>
      </c>
      <c r="DD61" s="66" t="str">
        <f t="shared" si="23"/>
        <v/>
      </c>
      <c r="DE61" s="64" t="str">
        <f t="shared" si="22"/>
        <v/>
      </c>
      <c r="DF61" s="64" t="str">
        <f t="shared" si="22"/>
        <v/>
      </c>
      <c r="DG61" s="64" t="str">
        <f t="shared" si="22"/>
        <v/>
      </c>
      <c r="DH61" s="65" t="str">
        <f t="shared" si="22"/>
        <v/>
      </c>
    </row>
    <row r="62" spans="1:112">
      <c r="A62" s="7"/>
      <c r="B62" s="42" t="s">
        <v>240</v>
      </c>
      <c r="C62" s="102"/>
      <c r="D62" s="67"/>
      <c r="E62" s="68"/>
      <c r="F62" s="69"/>
      <c r="G62" s="69"/>
      <c r="H62" s="69"/>
      <c r="I62" s="70"/>
      <c r="K62" s="71" t="str">
        <f t="shared" si="5"/>
        <v/>
      </c>
      <c r="L62" s="72" t="str">
        <f t="shared" si="6"/>
        <v/>
      </c>
      <c r="O62" s="80"/>
      <c r="P62" s="81"/>
      <c r="Q62" s="81"/>
      <c r="Z62" s="51"/>
      <c r="AB62" s="86">
        <v>4736</v>
      </c>
      <c r="AC62" s="73" t="s">
        <v>241</v>
      </c>
      <c r="AD62" s="83">
        <v>20</v>
      </c>
      <c r="AE62" s="84">
        <v>5</v>
      </c>
      <c r="AF62" s="74">
        <v>5</v>
      </c>
      <c r="AG62" s="75" t="s">
        <v>104</v>
      </c>
      <c r="AH62" s="76" t="s">
        <v>104</v>
      </c>
      <c r="AI62" s="75">
        <v>5</v>
      </c>
      <c r="AJ62" s="76">
        <v>0.1</v>
      </c>
      <c r="AK62" s="75" t="s">
        <v>104</v>
      </c>
      <c r="AL62" s="76" t="s">
        <v>104</v>
      </c>
      <c r="AN62" s="101" t="s">
        <v>40</v>
      </c>
      <c r="AP62" s="78" t="str">
        <f t="shared" si="4"/>
        <v>exemple : 59</v>
      </c>
      <c r="AQ62" s="63" t="str">
        <f t="shared" si="25"/>
        <v/>
      </c>
      <c r="AR62" s="64" t="str">
        <f t="shared" si="25"/>
        <v/>
      </c>
      <c r="AS62" s="64" t="str">
        <f t="shared" si="25"/>
        <v/>
      </c>
      <c r="AT62" s="64" t="str">
        <f t="shared" si="25"/>
        <v/>
      </c>
      <c r="AU62" s="64" t="str">
        <f t="shared" si="25"/>
        <v/>
      </c>
      <c r="AV62" s="64" t="str">
        <f t="shared" si="25"/>
        <v/>
      </c>
      <c r="AW62" s="64" t="str">
        <f t="shared" si="25"/>
        <v/>
      </c>
      <c r="AX62" s="64" t="str">
        <f t="shared" si="25"/>
        <v/>
      </c>
      <c r="AY62" s="64" t="str">
        <f t="shared" si="25"/>
        <v/>
      </c>
      <c r="AZ62" s="64" t="str">
        <f t="shared" si="25"/>
        <v/>
      </c>
      <c r="BA62" s="64" t="str">
        <f t="shared" si="25"/>
        <v/>
      </c>
      <c r="BB62" s="64" t="str">
        <f t="shared" si="25"/>
        <v/>
      </c>
      <c r="BC62" s="64" t="str">
        <f t="shared" si="25"/>
        <v/>
      </c>
      <c r="BD62" s="64" t="str">
        <f t="shared" si="25"/>
        <v/>
      </c>
      <c r="BE62" s="64" t="str">
        <f t="shared" si="25"/>
        <v/>
      </c>
      <c r="BF62" s="64" t="str">
        <f t="shared" si="25"/>
        <v/>
      </c>
      <c r="BG62" s="64" t="str">
        <f t="shared" si="24"/>
        <v/>
      </c>
      <c r="BH62" s="64" t="str">
        <f t="shared" si="24"/>
        <v/>
      </c>
      <c r="BI62" s="64" t="str">
        <f t="shared" si="24"/>
        <v/>
      </c>
      <c r="BJ62" s="64" t="str">
        <f t="shared" si="24"/>
        <v/>
      </c>
      <c r="BK62" s="64" t="str">
        <f t="shared" si="24"/>
        <v/>
      </c>
      <c r="BL62" s="64" t="str">
        <f t="shared" si="24"/>
        <v/>
      </c>
      <c r="BM62" s="64" t="str">
        <f t="shared" si="24"/>
        <v/>
      </c>
      <c r="BN62" s="64" t="str">
        <f t="shared" si="24"/>
        <v/>
      </c>
      <c r="BO62" s="64" t="str">
        <f t="shared" si="24"/>
        <v/>
      </c>
      <c r="BP62" s="64" t="str">
        <f t="shared" si="24"/>
        <v/>
      </c>
      <c r="BQ62" s="64" t="str">
        <f t="shared" si="24"/>
        <v/>
      </c>
      <c r="BR62" s="64" t="str">
        <f t="shared" si="24"/>
        <v/>
      </c>
      <c r="BS62" s="64" t="str">
        <f t="shared" si="24"/>
        <v/>
      </c>
      <c r="BT62" s="64" t="str">
        <f t="shared" si="24"/>
        <v/>
      </c>
      <c r="BU62" s="64" t="str">
        <f t="shared" si="24"/>
        <v/>
      </c>
      <c r="BV62" s="64" t="str">
        <f t="shared" si="27"/>
        <v/>
      </c>
      <c r="BW62" s="64" t="str">
        <f t="shared" si="27"/>
        <v/>
      </c>
      <c r="BX62" s="64" t="str">
        <f t="shared" si="27"/>
        <v/>
      </c>
      <c r="BY62" s="64" t="str">
        <f t="shared" si="27"/>
        <v/>
      </c>
      <c r="BZ62" s="64" t="str">
        <f t="shared" si="27"/>
        <v/>
      </c>
      <c r="CA62" s="65" t="str">
        <f t="shared" si="27"/>
        <v/>
      </c>
      <c r="CB62" s="66" t="str">
        <f t="shared" si="27"/>
        <v/>
      </c>
      <c r="CC62" s="64" t="str">
        <f t="shared" si="27"/>
        <v/>
      </c>
      <c r="CD62" s="64" t="str">
        <f t="shared" si="27"/>
        <v/>
      </c>
      <c r="CE62" s="64" t="str">
        <f t="shared" si="27"/>
        <v/>
      </c>
      <c r="CF62" s="64" t="str">
        <f t="shared" si="27"/>
        <v/>
      </c>
      <c r="CG62" s="64" t="str">
        <f t="shared" si="27"/>
        <v/>
      </c>
      <c r="CH62" s="64" t="str">
        <f t="shared" si="27"/>
        <v/>
      </c>
      <c r="CI62" s="64" t="str">
        <f t="shared" si="27"/>
        <v/>
      </c>
      <c r="CJ62" s="64" t="str">
        <f t="shared" si="27"/>
        <v/>
      </c>
      <c r="CK62" s="64" t="str">
        <f t="shared" si="27"/>
        <v/>
      </c>
      <c r="CL62" s="64" t="str">
        <f t="shared" si="26"/>
        <v/>
      </c>
      <c r="CM62" s="64" t="str">
        <f t="shared" si="26"/>
        <v/>
      </c>
      <c r="CN62" s="64" t="str">
        <f t="shared" si="26"/>
        <v/>
      </c>
      <c r="CO62" s="64" t="str">
        <f t="shared" si="23"/>
        <v/>
      </c>
      <c r="CP62" s="64" t="str">
        <f t="shared" ref="CP62:DD64" si="28">IF(COUNTIF($E62:$I62,CP$2)=1,$C62,"")</f>
        <v/>
      </c>
      <c r="CQ62" s="64" t="str">
        <f t="shared" si="28"/>
        <v/>
      </c>
      <c r="CR62" s="64" t="str">
        <f t="shared" si="28"/>
        <v/>
      </c>
      <c r="CS62" s="64" t="str">
        <f t="shared" si="28"/>
        <v/>
      </c>
      <c r="CT62" s="64" t="str">
        <f t="shared" si="28"/>
        <v/>
      </c>
      <c r="CU62" s="64" t="str">
        <f t="shared" si="28"/>
        <v/>
      </c>
      <c r="CV62" s="64" t="str">
        <f t="shared" si="28"/>
        <v/>
      </c>
      <c r="CW62" s="64" t="str">
        <f t="shared" si="28"/>
        <v/>
      </c>
      <c r="CX62" s="64" t="str">
        <f t="shared" si="28"/>
        <v/>
      </c>
      <c r="CY62" s="64" t="str">
        <f t="shared" si="28"/>
        <v/>
      </c>
      <c r="CZ62" s="64" t="str">
        <f t="shared" si="28"/>
        <v/>
      </c>
      <c r="DA62" s="64" t="str">
        <f t="shared" si="28"/>
        <v/>
      </c>
      <c r="DB62" s="64" t="str">
        <f t="shared" si="28"/>
        <v/>
      </c>
      <c r="DC62" s="65" t="str">
        <f t="shared" si="28"/>
        <v/>
      </c>
      <c r="DD62" s="66" t="str">
        <f t="shared" si="28"/>
        <v/>
      </c>
      <c r="DE62" s="64" t="str">
        <f t="shared" si="22"/>
        <v/>
      </c>
      <c r="DF62" s="64" t="str">
        <f t="shared" si="22"/>
        <v/>
      </c>
      <c r="DG62" s="64" t="str">
        <f t="shared" si="22"/>
        <v/>
      </c>
      <c r="DH62" s="65" t="str">
        <f t="shared" si="22"/>
        <v/>
      </c>
    </row>
    <row r="63" spans="1:112" ht="60">
      <c r="A63" s="7"/>
      <c r="B63" s="79" t="s">
        <v>242</v>
      </c>
      <c r="C63" s="107"/>
      <c r="D63" s="67"/>
      <c r="E63" s="108"/>
      <c r="F63" s="109"/>
      <c r="G63" s="109"/>
      <c r="H63" s="109"/>
      <c r="I63" s="110"/>
      <c r="K63" s="71" t="str">
        <f t="shared" si="5"/>
        <v/>
      </c>
      <c r="L63" s="72" t="str">
        <f t="shared" si="6"/>
        <v/>
      </c>
      <c r="O63" s="80"/>
      <c r="P63" s="81"/>
      <c r="Q63" s="81"/>
      <c r="Z63" s="51"/>
      <c r="AB63" s="86">
        <v>4708</v>
      </c>
      <c r="AC63" s="73" t="s">
        <v>243</v>
      </c>
      <c r="AD63" s="83">
        <v>0.1</v>
      </c>
      <c r="AE63" s="84" t="s">
        <v>104</v>
      </c>
      <c r="AF63" s="74">
        <v>1E-3</v>
      </c>
      <c r="AG63" s="75" t="s">
        <v>104</v>
      </c>
      <c r="AH63" s="76" t="s">
        <v>104</v>
      </c>
      <c r="AI63" s="82" t="s">
        <v>104</v>
      </c>
      <c r="AJ63" s="85" t="s">
        <v>104</v>
      </c>
      <c r="AK63" s="75" t="s">
        <v>104</v>
      </c>
      <c r="AL63" s="76" t="s">
        <v>104</v>
      </c>
      <c r="AN63" s="101" t="s">
        <v>41</v>
      </c>
      <c r="AP63" s="78" t="str">
        <f>B63</f>
        <v>exemple : 60</v>
      </c>
      <c r="AQ63" s="63" t="str">
        <f t="shared" si="25"/>
        <v/>
      </c>
      <c r="AR63" s="64" t="str">
        <f t="shared" si="25"/>
        <v/>
      </c>
      <c r="AS63" s="64" t="str">
        <f t="shared" si="25"/>
        <v/>
      </c>
      <c r="AT63" s="64" t="str">
        <f t="shared" si="25"/>
        <v/>
      </c>
      <c r="AU63" s="64" t="str">
        <f t="shared" si="25"/>
        <v/>
      </c>
      <c r="AV63" s="64" t="str">
        <f t="shared" si="25"/>
        <v/>
      </c>
      <c r="AW63" s="64" t="str">
        <f t="shared" si="25"/>
        <v/>
      </c>
      <c r="AX63" s="64" t="str">
        <f t="shared" si="25"/>
        <v/>
      </c>
      <c r="AY63" s="64" t="str">
        <f t="shared" si="25"/>
        <v/>
      </c>
      <c r="AZ63" s="64" t="str">
        <f t="shared" si="25"/>
        <v/>
      </c>
      <c r="BA63" s="64" t="str">
        <f t="shared" si="25"/>
        <v/>
      </c>
      <c r="BB63" s="64" t="str">
        <f t="shared" si="25"/>
        <v/>
      </c>
      <c r="BC63" s="64" t="str">
        <f t="shared" si="25"/>
        <v/>
      </c>
      <c r="BD63" s="64" t="str">
        <f t="shared" si="25"/>
        <v/>
      </c>
      <c r="BE63" s="64" t="str">
        <f t="shared" si="25"/>
        <v/>
      </c>
      <c r="BF63" s="64" t="str">
        <f t="shared" si="25"/>
        <v/>
      </c>
      <c r="BG63" s="64" t="str">
        <f t="shared" si="24"/>
        <v/>
      </c>
      <c r="BH63" s="64" t="str">
        <f t="shared" si="24"/>
        <v/>
      </c>
      <c r="BI63" s="64" t="str">
        <f t="shared" si="24"/>
        <v/>
      </c>
      <c r="BJ63" s="64" t="str">
        <f t="shared" si="24"/>
        <v/>
      </c>
      <c r="BK63" s="64" t="str">
        <f t="shared" si="24"/>
        <v/>
      </c>
      <c r="BL63" s="64" t="str">
        <f t="shared" si="24"/>
        <v/>
      </c>
      <c r="BM63" s="64" t="str">
        <f t="shared" si="24"/>
        <v/>
      </c>
      <c r="BN63" s="64" t="str">
        <f t="shared" si="24"/>
        <v/>
      </c>
      <c r="BO63" s="64" t="str">
        <f t="shared" si="24"/>
        <v/>
      </c>
      <c r="BP63" s="64" t="str">
        <f t="shared" si="24"/>
        <v/>
      </c>
      <c r="BQ63" s="64" t="str">
        <f t="shared" si="24"/>
        <v/>
      </c>
      <c r="BR63" s="64" t="str">
        <f t="shared" si="24"/>
        <v/>
      </c>
      <c r="BS63" s="64" t="str">
        <f t="shared" si="24"/>
        <v/>
      </c>
      <c r="BT63" s="64" t="str">
        <f t="shared" si="24"/>
        <v/>
      </c>
      <c r="BU63" s="64" t="str">
        <f t="shared" si="24"/>
        <v/>
      </c>
      <c r="BV63" s="64" t="str">
        <f t="shared" si="27"/>
        <v/>
      </c>
      <c r="BW63" s="64" t="str">
        <f t="shared" si="27"/>
        <v/>
      </c>
      <c r="BX63" s="64" t="str">
        <f t="shared" si="27"/>
        <v/>
      </c>
      <c r="BY63" s="64" t="str">
        <f t="shared" si="27"/>
        <v/>
      </c>
      <c r="BZ63" s="64" t="str">
        <f t="shared" si="27"/>
        <v/>
      </c>
      <c r="CA63" s="65" t="str">
        <f t="shared" si="27"/>
        <v/>
      </c>
      <c r="CB63" s="66" t="str">
        <f t="shared" si="27"/>
        <v/>
      </c>
      <c r="CC63" s="64" t="str">
        <f t="shared" si="27"/>
        <v/>
      </c>
      <c r="CD63" s="64" t="str">
        <f t="shared" si="27"/>
        <v/>
      </c>
      <c r="CE63" s="64" t="str">
        <f t="shared" si="27"/>
        <v/>
      </c>
      <c r="CF63" s="64" t="str">
        <f t="shared" si="27"/>
        <v/>
      </c>
      <c r="CG63" s="64" t="str">
        <f t="shared" si="27"/>
        <v/>
      </c>
      <c r="CH63" s="64" t="str">
        <f t="shared" si="27"/>
        <v/>
      </c>
      <c r="CI63" s="64" t="str">
        <f t="shared" si="27"/>
        <v/>
      </c>
      <c r="CJ63" s="64" t="str">
        <f t="shared" si="27"/>
        <v/>
      </c>
      <c r="CK63" s="64" t="str">
        <f t="shared" si="27"/>
        <v/>
      </c>
      <c r="CL63" s="64" t="str">
        <f t="shared" si="26"/>
        <v/>
      </c>
      <c r="CM63" s="64" t="str">
        <f t="shared" si="26"/>
        <v/>
      </c>
      <c r="CN63" s="64" t="str">
        <f t="shared" si="26"/>
        <v/>
      </c>
      <c r="CO63" s="64" t="str">
        <f t="shared" si="26"/>
        <v/>
      </c>
      <c r="CP63" s="64" t="str">
        <f t="shared" si="26"/>
        <v/>
      </c>
      <c r="CQ63" s="64" t="str">
        <f t="shared" si="26"/>
        <v/>
      </c>
      <c r="CR63" s="64" t="str">
        <f t="shared" si="26"/>
        <v/>
      </c>
      <c r="CS63" s="64" t="str">
        <f t="shared" si="26"/>
        <v/>
      </c>
      <c r="CT63" s="64" t="str">
        <f t="shared" si="26"/>
        <v/>
      </c>
      <c r="CU63" s="64" t="str">
        <f t="shared" si="26"/>
        <v/>
      </c>
      <c r="CV63" s="64" t="str">
        <f t="shared" si="26"/>
        <v/>
      </c>
      <c r="CW63" s="64" t="str">
        <f t="shared" si="28"/>
        <v/>
      </c>
      <c r="CX63" s="64" t="str">
        <f t="shared" si="28"/>
        <v/>
      </c>
      <c r="CY63" s="64" t="str">
        <f t="shared" si="28"/>
        <v/>
      </c>
      <c r="CZ63" s="64" t="str">
        <f t="shared" si="28"/>
        <v/>
      </c>
      <c r="DA63" s="64" t="str">
        <f t="shared" si="28"/>
        <v/>
      </c>
      <c r="DB63" s="64" t="str">
        <f t="shared" si="28"/>
        <v/>
      </c>
      <c r="DC63" s="65" t="str">
        <f t="shared" si="28"/>
        <v/>
      </c>
      <c r="DD63" s="66" t="str">
        <f t="shared" si="28"/>
        <v/>
      </c>
      <c r="DE63" s="64" t="str">
        <f t="shared" si="22"/>
        <v/>
      </c>
      <c r="DF63" s="64" t="str">
        <f t="shared" si="22"/>
        <v/>
      </c>
      <c r="DG63" s="64" t="str">
        <f t="shared" si="22"/>
        <v/>
      </c>
      <c r="DH63" s="65" t="str">
        <f t="shared" si="22"/>
        <v/>
      </c>
    </row>
    <row r="64" spans="1:112" ht="15.75" thickBot="1">
      <c r="A64" s="7"/>
      <c r="B64" s="42" t="s">
        <v>244</v>
      </c>
      <c r="C64" s="107"/>
      <c r="D64" s="111"/>
      <c r="E64" s="112"/>
      <c r="F64" s="113"/>
      <c r="G64" s="113"/>
      <c r="H64" s="113"/>
      <c r="I64" s="114"/>
      <c r="K64" s="115" t="str">
        <f t="shared" si="5"/>
        <v/>
      </c>
      <c r="L64" s="116" t="str">
        <f t="shared" si="6"/>
        <v/>
      </c>
      <c r="O64" s="80"/>
      <c r="P64" s="81"/>
      <c r="Q64" s="81"/>
      <c r="Z64" s="51"/>
      <c r="AB64" s="86">
        <v>4731</v>
      </c>
      <c r="AC64" s="73" t="s">
        <v>245</v>
      </c>
      <c r="AD64" s="83">
        <v>75</v>
      </c>
      <c r="AE64" s="85">
        <v>15</v>
      </c>
      <c r="AF64" s="117">
        <v>2</v>
      </c>
      <c r="AG64" s="75" t="s">
        <v>104</v>
      </c>
      <c r="AH64" s="76" t="s">
        <v>104</v>
      </c>
      <c r="AI64" s="75" t="s">
        <v>104</v>
      </c>
      <c r="AJ64" s="76" t="s">
        <v>104</v>
      </c>
      <c r="AK64" s="75">
        <v>2</v>
      </c>
      <c r="AL64" s="76">
        <v>0.2</v>
      </c>
      <c r="AN64" s="101" t="s">
        <v>42</v>
      </c>
      <c r="AP64" s="118" t="str">
        <f t="shared" si="4"/>
        <v>exemple : 61</v>
      </c>
      <c r="AQ64" s="63" t="str">
        <f t="shared" si="25"/>
        <v/>
      </c>
      <c r="AR64" s="64" t="str">
        <f t="shared" si="25"/>
        <v/>
      </c>
      <c r="AS64" s="64" t="str">
        <f t="shared" si="25"/>
        <v/>
      </c>
      <c r="AT64" s="64" t="str">
        <f t="shared" si="25"/>
        <v/>
      </c>
      <c r="AU64" s="64" t="str">
        <f t="shared" si="25"/>
        <v/>
      </c>
      <c r="AV64" s="64" t="str">
        <f t="shared" si="25"/>
        <v/>
      </c>
      <c r="AW64" s="64" t="str">
        <f t="shared" si="25"/>
        <v/>
      </c>
      <c r="AX64" s="64" t="str">
        <f t="shared" si="25"/>
        <v/>
      </c>
      <c r="AY64" s="64" t="str">
        <f t="shared" si="25"/>
        <v/>
      </c>
      <c r="AZ64" s="64" t="str">
        <f t="shared" si="25"/>
        <v/>
      </c>
      <c r="BA64" s="64" t="str">
        <f t="shared" si="25"/>
        <v/>
      </c>
      <c r="BB64" s="64" t="str">
        <f t="shared" si="25"/>
        <v/>
      </c>
      <c r="BC64" s="64" t="str">
        <f t="shared" si="25"/>
        <v/>
      </c>
      <c r="BD64" s="64" t="str">
        <f t="shared" si="25"/>
        <v/>
      </c>
      <c r="BE64" s="64" t="str">
        <f t="shared" si="25"/>
        <v/>
      </c>
      <c r="BF64" s="64" t="str">
        <f t="shared" si="25"/>
        <v/>
      </c>
      <c r="BG64" s="64" t="str">
        <f t="shared" si="24"/>
        <v/>
      </c>
      <c r="BH64" s="64" t="str">
        <f t="shared" si="24"/>
        <v/>
      </c>
      <c r="BI64" s="64" t="str">
        <f t="shared" si="24"/>
        <v/>
      </c>
      <c r="BJ64" s="64" t="str">
        <f t="shared" si="24"/>
        <v/>
      </c>
      <c r="BK64" s="64" t="str">
        <f t="shared" si="24"/>
        <v/>
      </c>
      <c r="BL64" s="64" t="str">
        <f t="shared" si="24"/>
        <v/>
      </c>
      <c r="BM64" s="64" t="str">
        <f t="shared" si="24"/>
        <v/>
      </c>
      <c r="BN64" s="64" t="str">
        <f t="shared" si="24"/>
        <v/>
      </c>
      <c r="BO64" s="64" t="str">
        <f t="shared" si="24"/>
        <v/>
      </c>
      <c r="BP64" s="64" t="str">
        <f t="shared" si="24"/>
        <v/>
      </c>
      <c r="BQ64" s="64" t="str">
        <f t="shared" si="24"/>
        <v/>
      </c>
      <c r="BR64" s="64" t="str">
        <f t="shared" si="24"/>
        <v/>
      </c>
      <c r="BS64" s="64" t="str">
        <f t="shared" si="24"/>
        <v/>
      </c>
      <c r="BT64" s="64" t="str">
        <f t="shared" si="24"/>
        <v/>
      </c>
      <c r="BU64" s="64" t="str">
        <f t="shared" si="24"/>
        <v/>
      </c>
      <c r="BV64" s="64" t="str">
        <f t="shared" si="27"/>
        <v/>
      </c>
      <c r="BW64" s="64" t="str">
        <f t="shared" si="27"/>
        <v/>
      </c>
      <c r="BX64" s="64" t="str">
        <f t="shared" si="27"/>
        <v/>
      </c>
      <c r="BY64" s="64" t="str">
        <f t="shared" si="27"/>
        <v/>
      </c>
      <c r="BZ64" s="64" t="str">
        <f t="shared" si="27"/>
        <v/>
      </c>
      <c r="CA64" s="65" t="str">
        <f t="shared" si="27"/>
        <v/>
      </c>
      <c r="CB64" s="66" t="str">
        <f t="shared" si="27"/>
        <v/>
      </c>
      <c r="CC64" s="64" t="str">
        <f t="shared" si="27"/>
        <v/>
      </c>
      <c r="CD64" s="64" t="str">
        <f t="shared" si="27"/>
        <v/>
      </c>
      <c r="CE64" s="64" t="str">
        <f t="shared" si="27"/>
        <v/>
      </c>
      <c r="CF64" s="64" t="str">
        <f t="shared" si="27"/>
        <v/>
      </c>
      <c r="CG64" s="64" t="str">
        <f t="shared" si="27"/>
        <v/>
      </c>
      <c r="CH64" s="64" t="str">
        <f t="shared" si="27"/>
        <v/>
      </c>
      <c r="CI64" s="64" t="str">
        <f t="shared" si="27"/>
        <v/>
      </c>
      <c r="CJ64" s="64" t="str">
        <f t="shared" si="27"/>
        <v/>
      </c>
      <c r="CK64" s="64" t="str">
        <f t="shared" si="27"/>
        <v/>
      </c>
      <c r="CL64" s="64" t="str">
        <f t="shared" si="26"/>
        <v/>
      </c>
      <c r="CM64" s="64" t="str">
        <f t="shared" si="26"/>
        <v/>
      </c>
      <c r="CN64" s="64" t="str">
        <f t="shared" si="26"/>
        <v/>
      </c>
      <c r="CO64" s="64" t="str">
        <f t="shared" si="26"/>
        <v/>
      </c>
      <c r="CP64" s="64" t="str">
        <f t="shared" si="26"/>
        <v/>
      </c>
      <c r="CQ64" s="64" t="str">
        <f t="shared" si="26"/>
        <v/>
      </c>
      <c r="CR64" s="64" t="str">
        <f t="shared" si="26"/>
        <v/>
      </c>
      <c r="CS64" s="64" t="str">
        <f t="shared" si="26"/>
        <v/>
      </c>
      <c r="CT64" s="64" t="str">
        <f t="shared" si="26"/>
        <v/>
      </c>
      <c r="CU64" s="64" t="str">
        <f t="shared" si="26"/>
        <v/>
      </c>
      <c r="CV64" s="64" t="str">
        <f t="shared" si="26"/>
        <v/>
      </c>
      <c r="CW64" s="64" t="str">
        <f t="shared" si="28"/>
        <v/>
      </c>
      <c r="CX64" s="64" t="str">
        <f t="shared" si="28"/>
        <v/>
      </c>
      <c r="CY64" s="64" t="str">
        <f t="shared" si="28"/>
        <v/>
      </c>
      <c r="CZ64" s="64" t="str">
        <f t="shared" si="28"/>
        <v/>
      </c>
      <c r="DA64" s="64" t="str">
        <f t="shared" si="28"/>
        <v/>
      </c>
      <c r="DB64" s="64" t="str">
        <f t="shared" si="28"/>
        <v/>
      </c>
      <c r="DC64" s="65" t="str">
        <f t="shared" si="28"/>
        <v/>
      </c>
      <c r="DD64" s="66" t="str">
        <f t="shared" si="28"/>
        <v/>
      </c>
      <c r="DE64" s="64" t="str">
        <f t="shared" si="22"/>
        <v/>
      </c>
      <c r="DF64" s="64" t="str">
        <f t="shared" si="22"/>
        <v/>
      </c>
      <c r="DG64" s="64" t="str">
        <f t="shared" si="22"/>
        <v/>
      </c>
      <c r="DH64" s="65" t="str">
        <f t="shared" si="22"/>
        <v/>
      </c>
    </row>
    <row r="65" spans="14:112" customFormat="1">
      <c r="O65" s="80"/>
      <c r="P65" s="81"/>
      <c r="Q65" s="81"/>
      <c r="T65" s="5"/>
      <c r="U65" s="5"/>
      <c r="V65" s="5"/>
      <c r="W65" s="5"/>
      <c r="X65" s="5"/>
      <c r="Y65" s="5"/>
      <c r="Z65" s="51"/>
      <c r="AA65" s="6"/>
      <c r="AN65" s="101" t="s">
        <v>43</v>
      </c>
      <c r="AQ65" s="119"/>
      <c r="AR65" s="120"/>
      <c r="AS65" s="121"/>
      <c r="AT65" s="51"/>
      <c r="AU65" s="51"/>
      <c r="AV65" s="51"/>
      <c r="AW65" s="51"/>
      <c r="AX65" s="120"/>
      <c r="AY65" s="120"/>
      <c r="AZ65" s="120"/>
      <c r="BA65" s="120"/>
      <c r="BB65" s="120"/>
      <c r="BC65" s="51"/>
      <c r="BD65" s="51"/>
      <c r="BE65" s="51"/>
      <c r="BF65" s="51"/>
      <c r="BG65" s="51"/>
      <c r="BH65" s="51"/>
      <c r="BI65" s="51"/>
      <c r="BJ65" s="51"/>
      <c r="BK65" s="51"/>
      <c r="BL65" s="51"/>
      <c r="BM65" s="51"/>
      <c r="BN65" s="51"/>
      <c r="BO65" s="51"/>
      <c r="BP65" s="51"/>
      <c r="BQ65" s="81"/>
      <c r="BR65" s="81"/>
      <c r="BS65" s="51"/>
      <c r="BT65" s="51"/>
      <c r="BU65" s="122"/>
      <c r="BV65" s="122"/>
      <c r="BW65" s="122"/>
      <c r="BX65" s="122"/>
      <c r="BY65" s="122"/>
      <c r="BZ65" s="122"/>
      <c r="CA65" s="123"/>
      <c r="CB65" s="119"/>
      <c r="CC65" s="51"/>
      <c r="CD65" s="51"/>
      <c r="CE65" s="51"/>
      <c r="CF65" s="51"/>
      <c r="CG65" s="51"/>
      <c r="CH65" s="51"/>
      <c r="CI65" s="51"/>
      <c r="CJ65" s="51"/>
      <c r="CK65" s="51"/>
      <c r="CL65" s="51"/>
      <c r="CM65" s="51"/>
      <c r="CN65" s="51"/>
      <c r="CO65" s="51"/>
      <c r="CP65" s="51"/>
      <c r="CQ65" s="51"/>
      <c r="CR65" s="51"/>
      <c r="CS65" s="51"/>
      <c r="CT65" s="51"/>
      <c r="CU65" s="51"/>
      <c r="CV65" s="51"/>
      <c r="CW65" s="51"/>
      <c r="CX65" s="51"/>
      <c r="CY65" s="51"/>
      <c r="CZ65" s="51"/>
      <c r="DA65" s="51"/>
      <c r="DB65" s="51"/>
      <c r="DC65" s="123"/>
      <c r="DD65" s="119"/>
      <c r="DE65" s="51"/>
      <c r="DF65" s="51"/>
      <c r="DG65" s="51"/>
      <c r="DH65" s="123"/>
    </row>
    <row r="66" spans="14:112" customFormat="1">
      <c r="N66" s="51"/>
      <c r="O66" s="80"/>
      <c r="P66" s="81"/>
      <c r="Q66" s="81"/>
      <c r="R66" s="51"/>
      <c r="S66" s="51"/>
      <c r="T66" s="5"/>
      <c r="U66" s="5"/>
      <c r="V66" s="5"/>
      <c r="W66" s="5"/>
      <c r="X66" s="5"/>
      <c r="Y66" s="5"/>
      <c r="Z66" s="51"/>
      <c r="AA66" s="6"/>
      <c r="AN66" s="101" t="s">
        <v>44</v>
      </c>
      <c r="AO66" s="201" t="s">
        <v>246</v>
      </c>
      <c r="AP66" s="124" t="s">
        <v>247</v>
      </c>
      <c r="AQ66" s="125" t="str">
        <f>IFERROR($AQ4/$K4,"")</f>
        <v/>
      </c>
      <c r="AR66" s="126" t="str">
        <f>IFERROR($AR4/$K4,"")</f>
        <v/>
      </c>
      <c r="AS66" s="126" t="str">
        <f>IFERROR(AS$4/$K4,"")</f>
        <v/>
      </c>
      <c r="AT66" s="126" t="str">
        <f>IFERROR($AT4/$K4,"")</f>
        <v/>
      </c>
      <c r="AU66" s="126" t="str">
        <f>IFERROR($AU4/$K4,"")</f>
        <v/>
      </c>
      <c r="AV66" s="126" t="str">
        <f>IFERROR($AV4/$K4,"")</f>
        <v/>
      </c>
      <c r="AW66" s="126" t="str">
        <f>IFERROR($AW4/$K4,"")</f>
        <v/>
      </c>
      <c r="AX66" s="126" t="str">
        <f>IFERROR($AX4/$K4,"")</f>
        <v/>
      </c>
      <c r="AY66" s="126" t="str">
        <f>IFERROR($AY4/$K4,"")</f>
        <v/>
      </c>
      <c r="AZ66" s="126" t="str">
        <f>IFERROR($AZ4/$K4,"")</f>
        <v/>
      </c>
      <c r="BA66" s="126" t="str">
        <f>IFERROR($BA4/$K4,"")</f>
        <v/>
      </c>
      <c r="BB66" s="126" t="str">
        <f>IFERROR($BB4/$K4,"")</f>
        <v/>
      </c>
      <c r="BC66" s="126" t="str">
        <f>IFERROR($BC4/$K4,"")</f>
        <v/>
      </c>
      <c r="BD66" s="126" t="str">
        <f>IFERROR($BD4/$K4,"")</f>
        <v/>
      </c>
      <c r="BE66" s="126" t="str">
        <f>IFERROR($BE4/$K4,"")</f>
        <v/>
      </c>
      <c r="BF66" s="126" t="str">
        <f>IFERROR($BF4/$K4,"")</f>
        <v/>
      </c>
      <c r="BG66" s="126" t="str">
        <f>IFERROR($BG4/$K4,"")</f>
        <v/>
      </c>
      <c r="BH66" s="126" t="str">
        <f>IFERROR($BH4/$K4,"")</f>
        <v/>
      </c>
      <c r="BI66" s="126" t="str">
        <f>IFERROR($BI4/$K4,"")</f>
        <v/>
      </c>
      <c r="BJ66" s="126" t="str">
        <f>IFERROR($BJ4/$K4,"")</f>
        <v/>
      </c>
      <c r="BK66" s="126" t="str">
        <f>IFERROR($BK4/$K4,"")</f>
        <v/>
      </c>
      <c r="BL66" s="126" t="str">
        <f>IFERROR($BL4/$K4,"")</f>
        <v/>
      </c>
      <c r="BM66" s="126" t="str">
        <f>IFERROR($BM4/$K4,"")</f>
        <v/>
      </c>
      <c r="BN66" s="126" t="str">
        <f>IFERROR($BN4/$K4,"")</f>
        <v/>
      </c>
      <c r="BO66" s="126" t="str">
        <f>IFERROR($BO4/$K4,"")</f>
        <v/>
      </c>
      <c r="BP66" s="126" t="str">
        <f>IFERROR($BP4/$K4,"")</f>
        <v/>
      </c>
      <c r="BQ66" s="126" t="str">
        <f>IFERROR($BQ4/$K4,"")</f>
        <v/>
      </c>
      <c r="BR66" s="126" t="str">
        <f>IFERROR($BR4/$K4,"")</f>
        <v/>
      </c>
      <c r="BS66" s="126" t="str">
        <f>IFERROR($BS4/$K4,"")</f>
        <v/>
      </c>
      <c r="BT66" s="126" t="str">
        <f>IFERROR($BT4/$K4,"")</f>
        <v/>
      </c>
      <c r="BU66" s="126" t="str">
        <f>IFERROR($BU4/$K4,"")</f>
        <v/>
      </c>
      <c r="BV66" s="126" t="str">
        <f>IFERROR($BV4/$K4,"")</f>
        <v/>
      </c>
      <c r="BW66" s="126" t="str">
        <f>IFERROR($BW4/$K4,"")</f>
        <v/>
      </c>
      <c r="BX66" s="126" t="str">
        <f>IFERROR($BX4/$K4,"")</f>
        <v/>
      </c>
      <c r="BY66" s="126" t="str">
        <f>IFERROR($BY4/$K4,"")</f>
        <v/>
      </c>
      <c r="BZ66" s="126" t="str">
        <f>IFERROR($BZ4/$K4,"")</f>
        <v/>
      </c>
      <c r="CA66" s="127" t="str">
        <f>IFERROR($CA4/$K4,"")</f>
        <v/>
      </c>
      <c r="CB66" s="125" t="str">
        <f>IFERROR($CB4/$K4,"")</f>
        <v/>
      </c>
      <c r="CC66" s="126" t="str">
        <f>IFERROR($CC4/$K4,"")</f>
        <v/>
      </c>
      <c r="CD66" s="126" t="str">
        <f>IFERROR($CD4/$K4,"")</f>
        <v/>
      </c>
      <c r="CE66" s="126" t="str">
        <f>IFERROR($CE4/$K4,"")</f>
        <v/>
      </c>
      <c r="CF66" s="126" t="str">
        <f>IFERROR($CF4/$K4,"")</f>
        <v/>
      </c>
      <c r="CG66" s="126" t="str">
        <f>IFERROR($CG4/$K4,"")</f>
        <v/>
      </c>
      <c r="CH66" s="126" t="str">
        <f>IFERROR($CH4/$K4,"")</f>
        <v/>
      </c>
      <c r="CI66" s="126" t="str">
        <f>IFERROR($CI4/$K4,"")</f>
        <v/>
      </c>
      <c r="CJ66" s="126" t="str">
        <f>IFERROR($CJ4/$K4,"")</f>
        <v/>
      </c>
      <c r="CK66" s="126" t="str">
        <f>IFERROR($CK4/$K4,"")</f>
        <v/>
      </c>
      <c r="CL66" s="126" t="str">
        <f>IFERROR($CL4/$K4,"")</f>
        <v/>
      </c>
      <c r="CM66" s="126" t="str">
        <f>IFERROR($CM4/$K4,"")</f>
        <v/>
      </c>
      <c r="CN66" s="126" t="str">
        <f>IFERROR($CN4/$K4,"")</f>
        <v/>
      </c>
      <c r="CO66" s="126" t="str">
        <f>IFERROR($CO4/$K4,"")</f>
        <v/>
      </c>
      <c r="CP66" s="126" t="str">
        <f>IFERROR($CP4/$K4,"")</f>
        <v/>
      </c>
      <c r="CQ66" s="126" t="str">
        <f>IFERROR($CQ4/$K4,"")</f>
        <v/>
      </c>
      <c r="CR66" s="126" t="str">
        <f>IFERROR($CR4/$K4,"")</f>
        <v/>
      </c>
      <c r="CS66" s="126" t="str">
        <f>IFERROR($CS4/$K4,"")</f>
        <v/>
      </c>
      <c r="CT66" s="126" t="str">
        <f>IFERROR($CT4/$K4,"")</f>
        <v/>
      </c>
      <c r="CU66" s="126" t="str">
        <f>IFERROR($CU4/$K4,"")</f>
        <v/>
      </c>
      <c r="CV66" s="126" t="str">
        <f>IFERROR($CV4/$K4,"")</f>
        <v/>
      </c>
      <c r="CW66" s="126" t="str">
        <f>IFERROR($CW4/$K4,"")</f>
        <v/>
      </c>
      <c r="CX66" s="126" t="str">
        <f>IFERROR($CX4/$K4,"")</f>
        <v/>
      </c>
      <c r="CY66" s="126" t="str">
        <f>IFERROR($CY4/$K4,"")</f>
        <v/>
      </c>
      <c r="CZ66" s="126" t="str">
        <f>IFERROR($CZ4/$K4,"")</f>
        <v/>
      </c>
      <c r="DA66" s="126" t="str">
        <f>IFERROR($DA4/$K4,"")</f>
        <v/>
      </c>
      <c r="DB66" s="126" t="str">
        <f>IFERROR($DB4/$K4,"")</f>
        <v/>
      </c>
      <c r="DC66" s="127" t="str">
        <f>IFERROR($DC4/$K4,"")</f>
        <v/>
      </c>
      <c r="DD66" s="125" t="str">
        <f t="shared" ref="DD66:DD126" si="29">IFERROR($DD4/$K4,"")</f>
        <v/>
      </c>
      <c r="DE66" s="126">
        <f>IFERROR($DE4/$K4,"")</f>
        <v>1.2</v>
      </c>
      <c r="DF66" s="126" t="str">
        <f>IFERROR($DF4/$K4,"")</f>
        <v/>
      </c>
      <c r="DG66" s="126" t="str">
        <f>IFERROR($DG4/$K4,"")</f>
        <v/>
      </c>
      <c r="DH66" s="127" t="str">
        <f>IFERROR($DH4/$K4,"")</f>
        <v/>
      </c>
    </row>
    <row r="67" spans="14:112" customFormat="1">
      <c r="N67" s="51"/>
      <c r="O67" s="80"/>
      <c r="P67" s="81"/>
      <c r="Q67" s="81"/>
      <c r="R67" s="51"/>
      <c r="S67" s="51"/>
      <c r="T67" s="5"/>
      <c r="U67" s="5"/>
      <c r="V67" s="5"/>
      <c r="W67" s="5"/>
      <c r="X67" s="5"/>
      <c r="Y67" s="5"/>
      <c r="Z67" s="51"/>
      <c r="AA67" s="6"/>
      <c r="AN67" s="101" t="s">
        <v>45</v>
      </c>
      <c r="AO67" s="202"/>
      <c r="AP67" s="124" t="s">
        <v>247</v>
      </c>
      <c r="AQ67" s="125" t="str">
        <f t="shared" ref="AQ67:AQ126" si="30">IFERROR($AQ5/$K5,"")</f>
        <v/>
      </c>
      <c r="AR67" s="128"/>
      <c r="AS67" s="126" t="str">
        <f t="shared" ref="AS67:AS125" si="31">IFERROR($AS5/$K5,"")</f>
        <v/>
      </c>
      <c r="AT67" s="126" t="str">
        <f>IFERROR($AT5/$K5,"")</f>
        <v/>
      </c>
      <c r="AU67" s="126" t="str">
        <f t="shared" ref="AU67:AU125" si="32">IFERROR($AU5/$K5,"")</f>
        <v/>
      </c>
      <c r="AV67" s="126" t="str">
        <f t="shared" ref="AV67:AV126" si="33">IFERROR($AV5/$K5,"")</f>
        <v/>
      </c>
      <c r="AW67" s="126" t="str">
        <f t="shared" ref="AW67:AW126" si="34">IFERROR($AW5/$K5,"")</f>
        <v/>
      </c>
      <c r="AX67" s="126" t="str">
        <f t="shared" ref="AX67:AX126" si="35">IFERROR($AX5/$K5,"")</f>
        <v/>
      </c>
      <c r="AY67" s="126" t="str">
        <f t="shared" ref="AY67:AY126" si="36">IFERROR($AY5/$K5,"")</f>
        <v/>
      </c>
      <c r="AZ67" s="126" t="str">
        <f t="shared" ref="AZ67:AZ126" si="37">IFERROR($AZ5/$K5,"")</f>
        <v/>
      </c>
      <c r="BA67" s="126" t="str">
        <f t="shared" ref="BA67:BA126" si="38">IFERROR($BA5/$K5,"")</f>
        <v/>
      </c>
      <c r="BB67" s="126" t="str">
        <f t="shared" ref="BB67:BB126" si="39">IFERROR($BB5/$K5,"")</f>
        <v/>
      </c>
      <c r="BC67" s="126" t="str">
        <f t="shared" ref="BC67:BC126" si="40">IFERROR($BC5/$K5,"")</f>
        <v/>
      </c>
      <c r="BD67" s="126" t="str">
        <f t="shared" ref="BD67:BD126" si="41">IFERROR($BD5/$K5,"")</f>
        <v/>
      </c>
      <c r="BE67" s="126" t="str">
        <f t="shared" ref="BE67:BE126" si="42">IFERROR($BE5/$K5,"")</f>
        <v/>
      </c>
      <c r="BF67" s="126" t="str">
        <f t="shared" ref="BF67:BF126" si="43">IFERROR($BF5/$K5,"")</f>
        <v/>
      </c>
      <c r="BG67" s="126" t="str">
        <f t="shared" ref="BG67:BG126" si="44">IFERROR($BG5/$K5,"")</f>
        <v/>
      </c>
      <c r="BH67" s="126" t="str">
        <f t="shared" ref="BH67:BH126" si="45">IFERROR($BH5/$K5,"")</f>
        <v/>
      </c>
      <c r="BI67" s="126" t="str">
        <f t="shared" ref="BI67:BI126" si="46">IFERROR($BI5/$K5,"")</f>
        <v/>
      </c>
      <c r="BJ67" s="126" t="str">
        <f t="shared" ref="BJ67:BJ126" si="47">IFERROR($BJ5/$K5,"")</f>
        <v/>
      </c>
      <c r="BK67" s="126" t="str">
        <f t="shared" ref="BK67:BK126" si="48">IFERROR($BK5/$K5,"")</f>
        <v/>
      </c>
      <c r="BL67" s="126" t="str">
        <f t="shared" ref="BL67:BL126" si="49">IFERROR($BL5/$K5,"")</f>
        <v/>
      </c>
      <c r="BM67" s="126" t="str">
        <f t="shared" ref="BM67:BM126" si="50">IFERROR($BM5/$K5,"")</f>
        <v/>
      </c>
      <c r="BN67" s="126" t="str">
        <f t="shared" ref="BN67:BN126" si="51">IFERROR($BN5/$K5,"")</f>
        <v/>
      </c>
      <c r="BO67" s="126" t="str">
        <f t="shared" ref="BO67:BO126" si="52">IFERROR($BO5/$K5,"")</f>
        <v/>
      </c>
      <c r="BP67" s="126" t="str">
        <f t="shared" ref="BP67:BP126" si="53">IFERROR($BP5/$K5,"")</f>
        <v/>
      </c>
      <c r="BQ67" s="126" t="str">
        <f t="shared" ref="BQ67:BQ126" si="54">IFERROR($BQ5/$K5,"")</f>
        <v/>
      </c>
      <c r="BR67" s="126" t="str">
        <f t="shared" ref="BR67:BR126" si="55">IFERROR($BR5/$K5,"")</f>
        <v/>
      </c>
      <c r="BS67" s="126" t="str">
        <f t="shared" ref="BS67:BS126" si="56">IFERROR($BS5/$K5,"")</f>
        <v/>
      </c>
      <c r="BT67" s="126" t="str">
        <f t="shared" ref="BT67:BT126" si="57">IFERROR($BT5/$K5,"")</f>
        <v/>
      </c>
      <c r="BU67" s="126" t="str">
        <f t="shared" ref="BU67:BU126" si="58">IFERROR($BU5/$K5,"")</f>
        <v/>
      </c>
      <c r="BV67" s="126" t="str">
        <f t="shared" ref="BV67:BV126" si="59">IFERROR($BV5/$K5,"")</f>
        <v/>
      </c>
      <c r="BW67" s="126" t="str">
        <f t="shared" ref="BW67:BW126" si="60">IFERROR($BW5/$K5,"")</f>
        <v/>
      </c>
      <c r="BX67" s="126" t="str">
        <f t="shared" ref="BX67:BX126" si="61">IFERROR($BX5/$K5,"")</f>
        <v/>
      </c>
      <c r="BY67" s="126" t="str">
        <f t="shared" ref="BY67:BY126" si="62">IFERROR($BY5/$K5,"")</f>
        <v/>
      </c>
      <c r="BZ67" s="126" t="str">
        <f t="shared" ref="BZ67:BZ126" si="63">IFERROR($BZ5/$K5,"")</f>
        <v/>
      </c>
      <c r="CA67" s="127" t="str">
        <f t="shared" ref="CA67:CA126" si="64">IFERROR($CA5/$K5,"")</f>
        <v/>
      </c>
      <c r="CB67" s="125" t="str">
        <f t="shared" ref="CB67:CB126" si="65">IFERROR($CB5/$K5,"")</f>
        <v/>
      </c>
      <c r="CC67" s="126" t="str">
        <f t="shared" ref="CC67:CC126" si="66">IFERROR($CC5/$K5,"")</f>
        <v/>
      </c>
      <c r="CD67" s="126" t="str">
        <f t="shared" ref="CD67:CD126" si="67">IFERROR($CD5/$K5,"")</f>
        <v/>
      </c>
      <c r="CE67" s="126" t="str">
        <f t="shared" ref="CE67:CE126" si="68">IFERROR($CE5/$K5,"")</f>
        <v/>
      </c>
      <c r="CF67" s="126" t="str">
        <f t="shared" ref="CF67:CF126" si="69">IFERROR($CF5/$K5,"")</f>
        <v/>
      </c>
      <c r="CG67" s="126" t="str">
        <f t="shared" ref="CG67:CG126" si="70">IFERROR($CG5/$K5,"")</f>
        <v/>
      </c>
      <c r="CH67" s="126" t="str">
        <f t="shared" ref="CH67:CH126" si="71">IFERROR($CH5/$K5,"")</f>
        <v/>
      </c>
      <c r="CI67" s="126" t="str">
        <f t="shared" ref="CI67:CI126" si="72">IFERROR($CI5/$K5,"")</f>
        <v/>
      </c>
      <c r="CJ67" s="126" t="str">
        <f t="shared" ref="CJ67:CJ126" si="73">IFERROR($CJ5/$K5,"")</f>
        <v/>
      </c>
      <c r="CK67" s="126" t="str">
        <f t="shared" ref="CK67:CK126" si="74">IFERROR($CK5/$K5,"")</f>
        <v/>
      </c>
      <c r="CL67" s="126" t="str">
        <f t="shared" ref="CL67:CL126" si="75">IFERROR($CL5/$K5,"")</f>
        <v/>
      </c>
      <c r="CM67" s="126" t="str">
        <f t="shared" ref="CM67:CM126" si="76">IFERROR($CM5/$K5,"")</f>
        <v/>
      </c>
      <c r="CN67" s="126" t="str">
        <f t="shared" ref="CN67:CN126" si="77">IFERROR($CN5/$K5,"")</f>
        <v/>
      </c>
      <c r="CO67" s="126" t="str">
        <f t="shared" ref="CO67:CO126" si="78">IFERROR($CO5/$K5,"")</f>
        <v/>
      </c>
      <c r="CP67" s="126" t="str">
        <f t="shared" ref="CP67:CP126" si="79">IFERROR($CP5/$K5,"")</f>
        <v/>
      </c>
      <c r="CQ67" s="126" t="str">
        <f t="shared" ref="CQ67:CQ126" si="80">IFERROR($CQ5/$K5,"")</f>
        <v/>
      </c>
      <c r="CR67" s="126" t="str">
        <f t="shared" ref="CR67:CR126" si="81">IFERROR($CR5/$K5,"")</f>
        <v/>
      </c>
      <c r="CS67" s="126" t="str">
        <f t="shared" ref="CS67:CS126" si="82">IFERROR($CS5/$K5,"")</f>
        <v/>
      </c>
      <c r="CT67" s="126" t="str">
        <f t="shared" ref="CT67:CT126" si="83">IFERROR($CT5/$K5,"")</f>
        <v/>
      </c>
      <c r="CU67" s="126" t="str">
        <f t="shared" ref="CU67:CU126" si="84">IFERROR($CU5/$K5,"")</f>
        <v/>
      </c>
      <c r="CV67" s="126" t="str">
        <f t="shared" ref="CV67:CV126" si="85">IFERROR($CV5/$K5,"")</f>
        <v/>
      </c>
      <c r="CW67" s="126" t="str">
        <f t="shared" ref="CW67:CW126" si="86">IFERROR($CW5/$K5,"")</f>
        <v/>
      </c>
      <c r="CX67" s="126" t="str">
        <f t="shared" ref="CX67:CX126" si="87">IFERROR($CX5/$K5,"")</f>
        <v/>
      </c>
      <c r="CY67" s="126" t="str">
        <f t="shared" ref="CY67:CY126" si="88">IFERROR($CY5/$K5,"")</f>
        <v/>
      </c>
      <c r="CZ67" s="126" t="str">
        <f t="shared" ref="CZ67:CZ126" si="89">IFERROR($CZ5/$K5,"")</f>
        <v/>
      </c>
      <c r="DA67" s="126" t="str">
        <f>IFERROR($DA5/$K5,"")</f>
        <v/>
      </c>
      <c r="DB67" s="126" t="str">
        <f t="shared" ref="DB67:DB126" si="90">IFERROR($DB5/$K5,"")</f>
        <v/>
      </c>
      <c r="DC67" s="127" t="str">
        <f t="shared" ref="DC67:DC126" si="91">IFERROR($DC5/$K5,"")</f>
        <v/>
      </c>
      <c r="DD67" s="125" t="str">
        <f t="shared" si="29"/>
        <v/>
      </c>
      <c r="DE67" s="126" t="str">
        <f t="shared" ref="DE67:DE126" si="92">IFERROR($DE5/$K5,"")</f>
        <v/>
      </c>
      <c r="DF67" s="126" t="str">
        <f t="shared" ref="DF67:DF126" si="93">IFERROR($DF5/$K5,"")</f>
        <v/>
      </c>
      <c r="DG67" s="126" t="str">
        <f t="shared" ref="DG67:DG126" si="94">IFERROR($DG5/$K5,"")</f>
        <v/>
      </c>
      <c r="DH67" s="127" t="str">
        <f t="shared" ref="DH67:DH126" si="95">IFERROR($DH5/$K5,"")</f>
        <v/>
      </c>
    </row>
    <row r="68" spans="14:112" customFormat="1" ht="15.75" thickBot="1">
      <c r="N68" s="51"/>
      <c r="O68" s="129"/>
      <c r="P68" s="81"/>
      <c r="Q68" s="81"/>
      <c r="R68" s="51"/>
      <c r="S68" s="51"/>
      <c r="T68" s="5"/>
      <c r="U68" s="5"/>
      <c r="V68" s="5"/>
      <c r="W68" s="5"/>
      <c r="X68" s="5"/>
      <c r="Y68" s="5"/>
      <c r="Z68" s="51"/>
      <c r="AA68" s="6"/>
      <c r="AN68" s="130" t="s">
        <v>46</v>
      </c>
      <c r="AO68" s="202"/>
      <c r="AP68" s="124" t="s">
        <v>247</v>
      </c>
      <c r="AQ68" s="125" t="str">
        <f t="shared" si="30"/>
        <v/>
      </c>
      <c r="AR68" s="128"/>
      <c r="AS68" s="126" t="str">
        <f t="shared" si="31"/>
        <v/>
      </c>
      <c r="AT68" s="126" t="str">
        <f t="shared" ref="AT68:AT126" si="96">IFERROR($AT6/$K6,"")</f>
        <v/>
      </c>
      <c r="AU68" s="126" t="str">
        <f t="shared" si="32"/>
        <v/>
      </c>
      <c r="AV68" s="126" t="str">
        <f>IFERROR($AV6/$K6,"")</f>
        <v/>
      </c>
      <c r="AW68" s="126" t="str">
        <f t="shared" si="34"/>
        <v/>
      </c>
      <c r="AX68" s="126" t="str">
        <f t="shared" si="35"/>
        <v/>
      </c>
      <c r="AY68" s="126" t="str">
        <f t="shared" si="36"/>
        <v/>
      </c>
      <c r="AZ68" s="126" t="str">
        <f t="shared" si="37"/>
        <v/>
      </c>
      <c r="BA68" s="126" t="str">
        <f t="shared" si="38"/>
        <v/>
      </c>
      <c r="BB68" s="126" t="str">
        <f t="shared" si="39"/>
        <v/>
      </c>
      <c r="BC68" s="126" t="str">
        <f t="shared" si="40"/>
        <v/>
      </c>
      <c r="BD68" s="126" t="str">
        <f t="shared" si="41"/>
        <v/>
      </c>
      <c r="BE68" s="126" t="str">
        <f t="shared" si="42"/>
        <v/>
      </c>
      <c r="BF68" s="126" t="str">
        <f t="shared" si="43"/>
        <v/>
      </c>
      <c r="BG68" s="126" t="str">
        <f t="shared" si="44"/>
        <v/>
      </c>
      <c r="BH68" s="126" t="str">
        <f t="shared" si="45"/>
        <v/>
      </c>
      <c r="BI68" s="126" t="str">
        <f t="shared" si="46"/>
        <v/>
      </c>
      <c r="BJ68" s="126" t="str">
        <f t="shared" si="47"/>
        <v/>
      </c>
      <c r="BK68" s="126" t="str">
        <f t="shared" si="48"/>
        <v/>
      </c>
      <c r="BL68" s="126" t="str">
        <f t="shared" si="49"/>
        <v/>
      </c>
      <c r="BM68" s="126" t="str">
        <f t="shared" si="50"/>
        <v/>
      </c>
      <c r="BN68" s="126" t="str">
        <f t="shared" si="51"/>
        <v/>
      </c>
      <c r="BO68" s="126" t="str">
        <f t="shared" si="52"/>
        <v/>
      </c>
      <c r="BP68" s="126" t="str">
        <f t="shared" si="53"/>
        <v/>
      </c>
      <c r="BQ68" s="126" t="str">
        <f t="shared" si="54"/>
        <v/>
      </c>
      <c r="BR68" s="126" t="str">
        <f t="shared" si="55"/>
        <v/>
      </c>
      <c r="BS68" s="126" t="str">
        <f t="shared" si="56"/>
        <v/>
      </c>
      <c r="BT68" s="126" t="str">
        <f t="shared" si="57"/>
        <v/>
      </c>
      <c r="BU68" s="126" t="str">
        <f t="shared" si="58"/>
        <v/>
      </c>
      <c r="BV68" s="126" t="str">
        <f t="shared" si="59"/>
        <v/>
      </c>
      <c r="BW68" s="126" t="str">
        <f t="shared" si="60"/>
        <v/>
      </c>
      <c r="BX68" s="126" t="str">
        <f t="shared" si="61"/>
        <v/>
      </c>
      <c r="BY68" s="126" t="str">
        <f t="shared" si="62"/>
        <v/>
      </c>
      <c r="BZ68" s="126" t="str">
        <f t="shared" si="63"/>
        <v/>
      </c>
      <c r="CA68" s="127" t="str">
        <f t="shared" si="64"/>
        <v/>
      </c>
      <c r="CB68" s="125" t="str">
        <f t="shared" si="65"/>
        <v/>
      </c>
      <c r="CC68" s="126" t="str">
        <f t="shared" si="66"/>
        <v/>
      </c>
      <c r="CD68" s="126" t="str">
        <f t="shared" si="67"/>
        <v/>
      </c>
      <c r="CE68" s="126" t="str">
        <f t="shared" si="68"/>
        <v/>
      </c>
      <c r="CF68" s="126" t="str">
        <f t="shared" si="69"/>
        <v/>
      </c>
      <c r="CG68" s="126" t="str">
        <f t="shared" si="70"/>
        <v/>
      </c>
      <c r="CH68" s="126" t="str">
        <f t="shared" si="71"/>
        <v/>
      </c>
      <c r="CI68" s="126" t="str">
        <f t="shared" si="72"/>
        <v/>
      </c>
      <c r="CJ68" s="126" t="str">
        <f t="shared" si="73"/>
        <v/>
      </c>
      <c r="CK68" s="126" t="str">
        <f t="shared" si="74"/>
        <v/>
      </c>
      <c r="CL68" s="126" t="str">
        <f t="shared" si="75"/>
        <v/>
      </c>
      <c r="CM68" s="126" t="str">
        <f t="shared" si="76"/>
        <v/>
      </c>
      <c r="CN68" s="126" t="str">
        <f t="shared" si="77"/>
        <v/>
      </c>
      <c r="CO68" s="126" t="str">
        <f t="shared" si="78"/>
        <v/>
      </c>
      <c r="CP68" s="126" t="str">
        <f t="shared" si="79"/>
        <v/>
      </c>
      <c r="CQ68" s="126" t="str">
        <f t="shared" si="80"/>
        <v/>
      </c>
      <c r="CR68" s="126" t="str">
        <f t="shared" si="81"/>
        <v/>
      </c>
      <c r="CS68" s="126" t="str">
        <f t="shared" si="82"/>
        <v/>
      </c>
      <c r="CT68" s="126" t="str">
        <f t="shared" si="83"/>
        <v/>
      </c>
      <c r="CU68" s="126" t="str">
        <f t="shared" si="84"/>
        <v/>
      </c>
      <c r="CV68" s="126" t="str">
        <f t="shared" si="85"/>
        <v/>
      </c>
      <c r="CW68" s="126" t="str">
        <f t="shared" si="86"/>
        <v/>
      </c>
      <c r="CX68" s="126" t="str">
        <f t="shared" si="87"/>
        <v/>
      </c>
      <c r="CY68" s="126" t="str">
        <f t="shared" si="88"/>
        <v/>
      </c>
      <c r="CZ68" s="126" t="str">
        <f t="shared" si="89"/>
        <v/>
      </c>
      <c r="DA68" s="126" t="str">
        <f t="shared" ref="DA68:DA126" si="97">IFERROR($DA6/$K6,"")</f>
        <v/>
      </c>
      <c r="DB68" s="126" t="str">
        <f t="shared" si="90"/>
        <v/>
      </c>
      <c r="DC68" s="127" t="str">
        <f t="shared" si="91"/>
        <v/>
      </c>
      <c r="DD68" s="125" t="str">
        <f t="shared" si="29"/>
        <v/>
      </c>
      <c r="DE68" s="126" t="str">
        <f t="shared" si="92"/>
        <v/>
      </c>
      <c r="DF68" s="126" t="str">
        <f t="shared" si="93"/>
        <v/>
      </c>
      <c r="DG68" s="126" t="str">
        <f t="shared" si="94"/>
        <v/>
      </c>
      <c r="DH68" s="127" t="str">
        <f t="shared" si="95"/>
        <v/>
      </c>
    </row>
    <row r="69" spans="14:112" customFormat="1">
      <c r="N69" s="51"/>
      <c r="O69" s="129"/>
      <c r="P69" s="81"/>
      <c r="Q69" s="81"/>
      <c r="R69" s="51"/>
      <c r="S69" s="51"/>
      <c r="T69" s="5"/>
      <c r="U69" s="5"/>
      <c r="V69" s="5"/>
      <c r="W69" s="5"/>
      <c r="X69" s="5"/>
      <c r="Y69" s="5"/>
      <c r="Z69" s="51"/>
      <c r="AA69" s="6"/>
      <c r="AN69" s="131" t="s">
        <v>75</v>
      </c>
      <c r="AO69" s="202"/>
      <c r="AP69" s="124" t="s">
        <v>247</v>
      </c>
      <c r="AQ69" s="125" t="str">
        <f t="shared" si="30"/>
        <v/>
      </c>
      <c r="AR69" s="128"/>
      <c r="AS69" s="126" t="str">
        <f t="shared" si="31"/>
        <v/>
      </c>
      <c r="AT69" s="126" t="str">
        <f t="shared" si="96"/>
        <v/>
      </c>
      <c r="AU69" s="126" t="str">
        <f t="shared" si="32"/>
        <v/>
      </c>
      <c r="AV69" s="126" t="str">
        <f>IFERROR($AV7/$K7,"")</f>
        <v/>
      </c>
      <c r="AW69" s="126" t="str">
        <f t="shared" si="34"/>
        <v/>
      </c>
      <c r="AX69" s="126" t="str">
        <f t="shared" si="35"/>
        <v/>
      </c>
      <c r="AY69" s="126" t="str">
        <f t="shared" si="36"/>
        <v/>
      </c>
      <c r="AZ69" s="126" t="str">
        <f t="shared" si="37"/>
        <v/>
      </c>
      <c r="BA69" s="126" t="str">
        <f t="shared" si="38"/>
        <v/>
      </c>
      <c r="BB69" s="126" t="str">
        <f t="shared" si="39"/>
        <v/>
      </c>
      <c r="BC69" s="126" t="str">
        <f t="shared" si="40"/>
        <v/>
      </c>
      <c r="BD69" s="126" t="str">
        <f t="shared" si="41"/>
        <v/>
      </c>
      <c r="BE69" s="126" t="str">
        <f t="shared" si="42"/>
        <v/>
      </c>
      <c r="BF69" s="126" t="str">
        <f t="shared" si="43"/>
        <v/>
      </c>
      <c r="BG69" s="126" t="str">
        <f t="shared" si="44"/>
        <v/>
      </c>
      <c r="BH69" s="126" t="str">
        <f t="shared" si="45"/>
        <v/>
      </c>
      <c r="BI69" s="126" t="str">
        <f t="shared" si="46"/>
        <v/>
      </c>
      <c r="BJ69" s="126" t="str">
        <f t="shared" si="47"/>
        <v/>
      </c>
      <c r="BK69" s="126" t="str">
        <f t="shared" si="48"/>
        <v/>
      </c>
      <c r="BL69" s="126" t="str">
        <f t="shared" si="49"/>
        <v/>
      </c>
      <c r="BM69" s="126" t="str">
        <f t="shared" si="50"/>
        <v/>
      </c>
      <c r="BN69" s="126" t="str">
        <f t="shared" si="51"/>
        <v/>
      </c>
      <c r="BO69" s="126" t="str">
        <f t="shared" si="52"/>
        <v/>
      </c>
      <c r="BP69" s="126" t="str">
        <f t="shared" si="53"/>
        <v/>
      </c>
      <c r="BQ69" s="126" t="str">
        <f t="shared" si="54"/>
        <v/>
      </c>
      <c r="BR69" s="126" t="str">
        <f t="shared" si="55"/>
        <v/>
      </c>
      <c r="BS69" s="126" t="str">
        <f t="shared" si="56"/>
        <v/>
      </c>
      <c r="BT69" s="126" t="str">
        <f t="shared" si="57"/>
        <v/>
      </c>
      <c r="BU69" s="126" t="str">
        <f t="shared" si="58"/>
        <v/>
      </c>
      <c r="BV69" s="126" t="str">
        <f t="shared" si="59"/>
        <v/>
      </c>
      <c r="BW69" s="126" t="str">
        <f t="shared" si="60"/>
        <v/>
      </c>
      <c r="BX69" s="126" t="str">
        <f t="shared" si="61"/>
        <v/>
      </c>
      <c r="BY69" s="126" t="str">
        <f t="shared" si="62"/>
        <v/>
      </c>
      <c r="BZ69" s="126" t="str">
        <f t="shared" si="63"/>
        <v/>
      </c>
      <c r="CA69" s="127" t="str">
        <f t="shared" si="64"/>
        <v/>
      </c>
      <c r="CB69" s="125" t="str">
        <f t="shared" si="65"/>
        <v/>
      </c>
      <c r="CC69" s="126" t="str">
        <f t="shared" si="66"/>
        <v/>
      </c>
      <c r="CD69" s="126" t="str">
        <f t="shared" si="67"/>
        <v/>
      </c>
      <c r="CE69" s="126" t="str">
        <f t="shared" si="68"/>
        <v/>
      </c>
      <c r="CF69" s="126" t="str">
        <f t="shared" si="69"/>
        <v/>
      </c>
      <c r="CG69" s="126" t="str">
        <f t="shared" si="70"/>
        <v/>
      </c>
      <c r="CH69" s="126" t="str">
        <f t="shared" si="71"/>
        <v/>
      </c>
      <c r="CI69" s="126" t="str">
        <f t="shared" si="72"/>
        <v/>
      </c>
      <c r="CJ69" s="126" t="str">
        <f t="shared" si="73"/>
        <v/>
      </c>
      <c r="CK69" s="126" t="str">
        <f t="shared" si="74"/>
        <v/>
      </c>
      <c r="CL69" s="126" t="str">
        <f t="shared" si="75"/>
        <v/>
      </c>
      <c r="CM69" s="126" t="str">
        <f t="shared" si="76"/>
        <v/>
      </c>
      <c r="CN69" s="126" t="str">
        <f t="shared" si="77"/>
        <v/>
      </c>
      <c r="CO69" s="126" t="str">
        <f t="shared" si="78"/>
        <v/>
      </c>
      <c r="CP69" s="126" t="str">
        <f t="shared" si="79"/>
        <v/>
      </c>
      <c r="CQ69" s="126" t="str">
        <f t="shared" si="80"/>
        <v/>
      </c>
      <c r="CR69" s="126" t="str">
        <f t="shared" si="81"/>
        <v/>
      </c>
      <c r="CS69" s="126" t="str">
        <f t="shared" si="82"/>
        <v/>
      </c>
      <c r="CT69" s="126" t="str">
        <f t="shared" si="83"/>
        <v/>
      </c>
      <c r="CU69" s="126" t="str">
        <f t="shared" si="84"/>
        <v/>
      </c>
      <c r="CV69" s="126" t="str">
        <f t="shared" si="85"/>
        <v/>
      </c>
      <c r="CW69" s="126" t="str">
        <f t="shared" si="86"/>
        <v/>
      </c>
      <c r="CX69" s="126" t="str">
        <f t="shared" si="87"/>
        <v/>
      </c>
      <c r="CY69" s="126" t="str">
        <f t="shared" si="88"/>
        <v/>
      </c>
      <c r="CZ69" s="126" t="str">
        <f t="shared" si="89"/>
        <v/>
      </c>
      <c r="DA69" s="126" t="str">
        <f t="shared" si="97"/>
        <v/>
      </c>
      <c r="DB69" s="126" t="str">
        <f t="shared" si="90"/>
        <v/>
      </c>
      <c r="DC69" s="127" t="str">
        <f t="shared" si="91"/>
        <v/>
      </c>
      <c r="DD69" s="125">
        <f t="shared" si="29"/>
        <v>0.6</v>
      </c>
      <c r="DE69" s="126" t="str">
        <f t="shared" si="92"/>
        <v/>
      </c>
      <c r="DF69" s="126" t="str">
        <f t="shared" si="93"/>
        <v/>
      </c>
      <c r="DG69" s="126" t="str">
        <f t="shared" si="94"/>
        <v/>
      </c>
      <c r="DH69" s="127" t="str">
        <f t="shared" si="95"/>
        <v/>
      </c>
    </row>
    <row r="70" spans="14:112" customFormat="1">
      <c r="N70" s="51"/>
      <c r="O70" s="51"/>
      <c r="P70" s="81"/>
      <c r="Q70" s="81"/>
      <c r="R70" s="51"/>
      <c r="S70" s="51"/>
      <c r="T70" s="5"/>
      <c r="U70" s="5"/>
      <c r="V70" s="5"/>
      <c r="W70" s="5"/>
      <c r="X70" s="5"/>
      <c r="Y70" s="5"/>
      <c r="Z70" s="51"/>
      <c r="AA70" s="6"/>
      <c r="AN70" s="87" t="s">
        <v>76</v>
      </c>
      <c r="AO70" s="202"/>
      <c r="AP70" s="124" t="s">
        <v>247</v>
      </c>
      <c r="AQ70" s="125" t="str">
        <f t="shared" si="30"/>
        <v/>
      </c>
      <c r="AR70" s="128"/>
      <c r="AS70" s="126" t="str">
        <f t="shared" si="31"/>
        <v/>
      </c>
      <c r="AT70" s="126" t="str">
        <f t="shared" si="96"/>
        <v/>
      </c>
      <c r="AU70" s="126" t="str">
        <f t="shared" si="32"/>
        <v/>
      </c>
      <c r="AV70" s="126" t="str">
        <f t="shared" si="33"/>
        <v/>
      </c>
      <c r="AW70" s="126" t="str">
        <f t="shared" si="34"/>
        <v/>
      </c>
      <c r="AX70" s="126" t="str">
        <f t="shared" si="35"/>
        <v/>
      </c>
      <c r="AY70" s="126" t="str">
        <f t="shared" si="36"/>
        <v/>
      </c>
      <c r="AZ70" s="126" t="str">
        <f t="shared" si="37"/>
        <v/>
      </c>
      <c r="BA70" s="126" t="str">
        <f t="shared" si="38"/>
        <v/>
      </c>
      <c r="BB70" s="126" t="str">
        <f t="shared" si="39"/>
        <v/>
      </c>
      <c r="BC70" s="126" t="str">
        <f t="shared" si="40"/>
        <v/>
      </c>
      <c r="BD70" s="126" t="str">
        <f t="shared" si="41"/>
        <v/>
      </c>
      <c r="BE70" s="126" t="str">
        <f t="shared" si="42"/>
        <v/>
      </c>
      <c r="BF70" s="126" t="str">
        <f t="shared" si="43"/>
        <v/>
      </c>
      <c r="BG70" s="126" t="str">
        <f t="shared" si="44"/>
        <v/>
      </c>
      <c r="BH70" s="126" t="str">
        <f t="shared" si="45"/>
        <v/>
      </c>
      <c r="BI70" s="126" t="str">
        <f t="shared" si="46"/>
        <v/>
      </c>
      <c r="BJ70" s="126" t="str">
        <f t="shared" si="47"/>
        <v/>
      </c>
      <c r="BK70" s="126" t="str">
        <f t="shared" si="48"/>
        <v/>
      </c>
      <c r="BL70" s="126" t="str">
        <f t="shared" si="49"/>
        <v/>
      </c>
      <c r="BM70" s="126" t="str">
        <f t="shared" si="50"/>
        <v/>
      </c>
      <c r="BN70" s="126" t="str">
        <f t="shared" si="51"/>
        <v/>
      </c>
      <c r="BO70" s="126" t="str">
        <f t="shared" si="52"/>
        <v/>
      </c>
      <c r="BP70" s="126" t="str">
        <f t="shared" si="53"/>
        <v/>
      </c>
      <c r="BQ70" s="126" t="str">
        <f t="shared" si="54"/>
        <v/>
      </c>
      <c r="BR70" s="126" t="str">
        <f t="shared" si="55"/>
        <v/>
      </c>
      <c r="BS70" s="126" t="str">
        <f t="shared" si="56"/>
        <v/>
      </c>
      <c r="BT70" s="126" t="str">
        <f t="shared" si="57"/>
        <v/>
      </c>
      <c r="BU70" s="126" t="str">
        <f t="shared" si="58"/>
        <v/>
      </c>
      <c r="BV70" s="126" t="str">
        <f t="shared" si="59"/>
        <v/>
      </c>
      <c r="BW70" s="126" t="str">
        <f t="shared" si="60"/>
        <v/>
      </c>
      <c r="BX70" s="126" t="str">
        <f t="shared" si="61"/>
        <v/>
      </c>
      <c r="BY70" s="126" t="str">
        <f t="shared" si="62"/>
        <v/>
      </c>
      <c r="BZ70" s="126" t="str">
        <f t="shared" si="63"/>
        <v/>
      </c>
      <c r="CA70" s="127" t="str">
        <f t="shared" si="64"/>
        <v/>
      </c>
      <c r="CB70" s="125" t="str">
        <f t="shared" si="65"/>
        <v/>
      </c>
      <c r="CC70" s="126" t="str">
        <f t="shared" si="66"/>
        <v/>
      </c>
      <c r="CD70" s="126" t="str">
        <f t="shared" si="67"/>
        <v/>
      </c>
      <c r="CE70" s="126" t="str">
        <f t="shared" si="68"/>
        <v/>
      </c>
      <c r="CF70" s="126" t="str">
        <f t="shared" si="69"/>
        <v/>
      </c>
      <c r="CG70" s="126" t="str">
        <f t="shared" si="70"/>
        <v/>
      </c>
      <c r="CH70" s="126" t="str">
        <f t="shared" si="71"/>
        <v/>
      </c>
      <c r="CI70" s="126" t="str">
        <f t="shared" si="72"/>
        <v/>
      </c>
      <c r="CJ70" s="126" t="str">
        <f t="shared" si="73"/>
        <v/>
      </c>
      <c r="CK70" s="126" t="str">
        <f t="shared" si="74"/>
        <v/>
      </c>
      <c r="CL70" s="126" t="str">
        <f t="shared" si="75"/>
        <v/>
      </c>
      <c r="CM70" s="126" t="str">
        <f t="shared" si="76"/>
        <v/>
      </c>
      <c r="CN70" s="126" t="str">
        <f t="shared" si="77"/>
        <v/>
      </c>
      <c r="CO70" s="126" t="str">
        <f t="shared" si="78"/>
        <v/>
      </c>
      <c r="CP70" s="126" t="str">
        <f t="shared" si="79"/>
        <v/>
      </c>
      <c r="CQ70" s="126" t="str">
        <f t="shared" si="80"/>
        <v/>
      </c>
      <c r="CR70" s="126" t="str">
        <f t="shared" si="81"/>
        <v/>
      </c>
      <c r="CS70" s="126" t="str">
        <f t="shared" si="82"/>
        <v/>
      </c>
      <c r="CT70" s="126" t="str">
        <f t="shared" si="83"/>
        <v/>
      </c>
      <c r="CU70" s="126" t="str">
        <f t="shared" si="84"/>
        <v/>
      </c>
      <c r="CV70" s="126" t="str">
        <f t="shared" si="85"/>
        <v/>
      </c>
      <c r="CW70" s="126" t="str">
        <f t="shared" si="86"/>
        <v/>
      </c>
      <c r="CX70" s="126" t="str">
        <f t="shared" si="87"/>
        <v/>
      </c>
      <c r="CY70" s="126" t="str">
        <f t="shared" si="88"/>
        <v/>
      </c>
      <c r="CZ70" s="126" t="str">
        <f t="shared" si="89"/>
        <v/>
      </c>
      <c r="DA70" s="126" t="str">
        <f t="shared" si="97"/>
        <v/>
      </c>
      <c r="DB70" s="126" t="str">
        <f t="shared" si="90"/>
        <v/>
      </c>
      <c r="DC70" s="127" t="str">
        <f t="shared" si="91"/>
        <v/>
      </c>
      <c r="DD70" s="125">
        <f t="shared" si="29"/>
        <v>300</v>
      </c>
      <c r="DE70" s="126" t="str">
        <f t="shared" si="92"/>
        <v/>
      </c>
      <c r="DF70" s="126" t="str">
        <f t="shared" si="93"/>
        <v/>
      </c>
      <c r="DG70" s="126" t="str">
        <f t="shared" si="94"/>
        <v/>
      </c>
      <c r="DH70" s="127" t="str">
        <f t="shared" si="95"/>
        <v/>
      </c>
    </row>
    <row r="71" spans="14:112" customFormat="1">
      <c r="N71" s="51"/>
      <c r="O71" s="129"/>
      <c r="P71" s="81"/>
      <c r="Q71" s="81"/>
      <c r="R71" s="51"/>
      <c r="S71" s="51"/>
      <c r="T71" s="5"/>
      <c r="U71" s="5"/>
      <c r="V71" s="5"/>
      <c r="W71" s="5"/>
      <c r="X71" s="5"/>
      <c r="Y71" s="5"/>
      <c r="Z71" s="51"/>
      <c r="AA71" s="6"/>
      <c r="AN71" s="87" t="s">
        <v>77</v>
      </c>
      <c r="AO71" s="202"/>
      <c r="AP71" s="124" t="s">
        <v>247</v>
      </c>
      <c r="AQ71" s="125" t="str">
        <f t="shared" si="30"/>
        <v/>
      </c>
      <c r="AR71" s="128"/>
      <c r="AS71" s="126" t="str">
        <f t="shared" si="31"/>
        <v/>
      </c>
      <c r="AT71" s="126" t="str">
        <f t="shared" si="96"/>
        <v/>
      </c>
      <c r="AU71" s="126" t="str">
        <f t="shared" si="32"/>
        <v/>
      </c>
      <c r="AV71" s="126" t="str">
        <f t="shared" si="33"/>
        <v/>
      </c>
      <c r="AW71" s="126" t="str">
        <f t="shared" si="34"/>
        <v/>
      </c>
      <c r="AX71" s="126" t="str">
        <f>IFERROR($AX9/$K9,"")</f>
        <v/>
      </c>
      <c r="AY71" s="126" t="str">
        <f t="shared" si="36"/>
        <v/>
      </c>
      <c r="AZ71" s="126" t="str">
        <f t="shared" si="37"/>
        <v/>
      </c>
      <c r="BA71" s="126" t="str">
        <f t="shared" si="38"/>
        <v/>
      </c>
      <c r="BB71" s="126" t="str">
        <f t="shared" si="39"/>
        <v/>
      </c>
      <c r="BC71" s="126" t="str">
        <f t="shared" si="40"/>
        <v/>
      </c>
      <c r="BD71" s="126" t="str">
        <f t="shared" si="41"/>
        <v/>
      </c>
      <c r="BE71" s="126" t="str">
        <f t="shared" si="42"/>
        <v/>
      </c>
      <c r="BF71" s="126" t="str">
        <f t="shared" si="43"/>
        <v/>
      </c>
      <c r="BG71" s="126" t="str">
        <f t="shared" si="44"/>
        <v/>
      </c>
      <c r="BH71" s="126" t="str">
        <f t="shared" si="45"/>
        <v/>
      </c>
      <c r="BI71" s="126" t="str">
        <f t="shared" si="46"/>
        <v/>
      </c>
      <c r="BJ71" s="126" t="str">
        <f t="shared" si="47"/>
        <v/>
      </c>
      <c r="BK71" s="126" t="str">
        <f t="shared" si="48"/>
        <v/>
      </c>
      <c r="BL71" s="126" t="str">
        <f t="shared" si="49"/>
        <v/>
      </c>
      <c r="BM71" s="126" t="str">
        <f t="shared" si="50"/>
        <v/>
      </c>
      <c r="BN71" s="126" t="str">
        <f t="shared" si="51"/>
        <v/>
      </c>
      <c r="BO71" s="126" t="str">
        <f t="shared" si="52"/>
        <v/>
      </c>
      <c r="BP71" s="126" t="str">
        <f t="shared" si="53"/>
        <v/>
      </c>
      <c r="BQ71" s="126" t="str">
        <f t="shared" si="54"/>
        <v/>
      </c>
      <c r="BR71" s="126" t="str">
        <f t="shared" si="55"/>
        <v/>
      </c>
      <c r="BS71" s="126" t="str">
        <f t="shared" si="56"/>
        <v/>
      </c>
      <c r="BT71" s="126" t="str">
        <f t="shared" si="57"/>
        <v/>
      </c>
      <c r="BU71" s="126" t="str">
        <f t="shared" si="58"/>
        <v/>
      </c>
      <c r="BV71" s="126" t="str">
        <f t="shared" si="59"/>
        <v/>
      </c>
      <c r="BW71" s="126" t="str">
        <f t="shared" si="60"/>
        <v/>
      </c>
      <c r="BX71" s="126" t="str">
        <f t="shared" si="61"/>
        <v/>
      </c>
      <c r="BY71" s="126" t="str">
        <f t="shared" si="62"/>
        <v/>
      </c>
      <c r="BZ71" s="126" t="str">
        <f t="shared" si="63"/>
        <v/>
      </c>
      <c r="CA71" s="127" t="str">
        <f t="shared" si="64"/>
        <v/>
      </c>
      <c r="CB71" s="125" t="str">
        <f t="shared" si="65"/>
        <v/>
      </c>
      <c r="CC71" s="126" t="str">
        <f t="shared" si="66"/>
        <v/>
      </c>
      <c r="CD71" s="126" t="str">
        <f t="shared" si="67"/>
        <v/>
      </c>
      <c r="CE71" s="126" t="str">
        <f t="shared" si="68"/>
        <v/>
      </c>
      <c r="CF71" s="126" t="str">
        <f t="shared" si="69"/>
        <v/>
      </c>
      <c r="CG71" s="126" t="str">
        <f t="shared" si="70"/>
        <v/>
      </c>
      <c r="CH71" s="126" t="str">
        <f t="shared" si="71"/>
        <v/>
      </c>
      <c r="CI71" s="126" t="str">
        <f t="shared" si="72"/>
        <v/>
      </c>
      <c r="CJ71" s="126" t="str">
        <f t="shared" si="73"/>
        <v/>
      </c>
      <c r="CK71" s="126" t="str">
        <f t="shared" si="74"/>
        <v/>
      </c>
      <c r="CL71" s="126" t="str">
        <f t="shared" si="75"/>
        <v/>
      </c>
      <c r="CM71" s="126" t="str">
        <f t="shared" si="76"/>
        <v/>
      </c>
      <c r="CN71" s="126" t="str">
        <f t="shared" si="77"/>
        <v/>
      </c>
      <c r="CO71" s="126" t="str">
        <f t="shared" si="78"/>
        <v/>
      </c>
      <c r="CP71" s="126" t="str">
        <f t="shared" si="79"/>
        <v/>
      </c>
      <c r="CQ71" s="126" t="str">
        <f t="shared" si="80"/>
        <v/>
      </c>
      <c r="CR71" s="126" t="str">
        <f t="shared" si="81"/>
        <v/>
      </c>
      <c r="CS71" s="126" t="str">
        <f t="shared" si="82"/>
        <v/>
      </c>
      <c r="CT71" s="126" t="str">
        <f t="shared" si="83"/>
        <v/>
      </c>
      <c r="CU71" s="126" t="str">
        <f t="shared" si="84"/>
        <v/>
      </c>
      <c r="CV71" s="126" t="str">
        <f t="shared" si="85"/>
        <v/>
      </c>
      <c r="CW71" s="126" t="str">
        <f t="shared" si="86"/>
        <v/>
      </c>
      <c r="CX71" s="126" t="str">
        <f t="shared" si="87"/>
        <v/>
      </c>
      <c r="CY71" s="126" t="str">
        <f t="shared" si="88"/>
        <v/>
      </c>
      <c r="CZ71" s="126" t="str">
        <f t="shared" si="89"/>
        <v/>
      </c>
      <c r="DA71" s="126" t="str">
        <f t="shared" si="97"/>
        <v/>
      </c>
      <c r="DB71" s="126" t="str">
        <f t="shared" si="90"/>
        <v/>
      </c>
      <c r="DC71" s="127" t="str">
        <f t="shared" si="91"/>
        <v/>
      </c>
      <c r="DD71" s="125" t="str">
        <f t="shared" si="29"/>
        <v/>
      </c>
      <c r="DE71" s="126" t="str">
        <f t="shared" si="92"/>
        <v/>
      </c>
      <c r="DF71" s="126" t="str">
        <f t="shared" si="93"/>
        <v/>
      </c>
      <c r="DG71" s="126" t="str">
        <f t="shared" si="94"/>
        <v/>
      </c>
      <c r="DH71" s="127" t="str">
        <f t="shared" si="95"/>
        <v/>
      </c>
    </row>
    <row r="72" spans="14:112" customFormat="1">
      <c r="N72" s="51"/>
      <c r="O72" s="129"/>
      <c r="P72" s="81"/>
      <c r="Q72" s="81"/>
      <c r="R72" s="51"/>
      <c r="S72" s="51"/>
      <c r="T72" s="5"/>
      <c r="U72" s="5"/>
      <c r="V72" s="5"/>
      <c r="W72" s="5"/>
      <c r="X72" s="5"/>
      <c r="Y72" s="5"/>
      <c r="Z72" s="51"/>
      <c r="AA72" s="6"/>
      <c r="AN72" s="87" t="s">
        <v>78</v>
      </c>
      <c r="AO72" s="202"/>
      <c r="AP72" s="124" t="s">
        <v>247</v>
      </c>
      <c r="AQ72" s="125" t="str">
        <f t="shared" si="30"/>
        <v/>
      </c>
      <c r="AR72" s="128"/>
      <c r="AS72" s="126" t="str">
        <f t="shared" si="31"/>
        <v/>
      </c>
      <c r="AT72" s="126" t="str">
        <f t="shared" si="96"/>
        <v/>
      </c>
      <c r="AU72" s="126" t="str">
        <f t="shared" si="32"/>
        <v/>
      </c>
      <c r="AV72" s="126" t="str">
        <f t="shared" si="33"/>
        <v/>
      </c>
      <c r="AW72" s="126" t="str">
        <f t="shared" si="34"/>
        <v/>
      </c>
      <c r="AX72" s="126" t="str">
        <f t="shared" si="35"/>
        <v/>
      </c>
      <c r="AY72" s="126" t="str">
        <f t="shared" si="36"/>
        <v/>
      </c>
      <c r="AZ72" s="126" t="str">
        <f t="shared" si="37"/>
        <v/>
      </c>
      <c r="BA72" s="126" t="str">
        <f t="shared" si="38"/>
        <v/>
      </c>
      <c r="BB72" s="126" t="str">
        <f t="shared" si="39"/>
        <v/>
      </c>
      <c r="BC72" s="126" t="str">
        <f t="shared" si="40"/>
        <v/>
      </c>
      <c r="BD72" s="126" t="str">
        <f t="shared" si="41"/>
        <v/>
      </c>
      <c r="BE72" s="126" t="str">
        <f t="shared" si="42"/>
        <v/>
      </c>
      <c r="BF72" s="126" t="str">
        <f t="shared" si="43"/>
        <v/>
      </c>
      <c r="BG72" s="126" t="str">
        <f t="shared" si="44"/>
        <v/>
      </c>
      <c r="BH72" s="126" t="str">
        <f t="shared" si="45"/>
        <v/>
      </c>
      <c r="BI72" s="126" t="str">
        <f t="shared" si="46"/>
        <v/>
      </c>
      <c r="BJ72" s="126" t="str">
        <f t="shared" si="47"/>
        <v/>
      </c>
      <c r="BK72" s="126" t="str">
        <f t="shared" si="48"/>
        <v/>
      </c>
      <c r="BL72" s="126" t="str">
        <f t="shared" si="49"/>
        <v/>
      </c>
      <c r="BM72" s="126" t="str">
        <f t="shared" si="50"/>
        <v/>
      </c>
      <c r="BN72" s="126" t="str">
        <f t="shared" si="51"/>
        <v/>
      </c>
      <c r="BO72" s="126" t="str">
        <f t="shared" si="52"/>
        <v/>
      </c>
      <c r="BP72" s="126" t="str">
        <f t="shared" si="53"/>
        <v/>
      </c>
      <c r="BQ72" s="126" t="str">
        <f t="shared" si="54"/>
        <v/>
      </c>
      <c r="BR72" s="126" t="str">
        <f t="shared" si="55"/>
        <v/>
      </c>
      <c r="BS72" s="126" t="str">
        <f t="shared" si="56"/>
        <v/>
      </c>
      <c r="BT72" s="126" t="str">
        <f t="shared" si="57"/>
        <v/>
      </c>
      <c r="BU72" s="126" t="str">
        <f t="shared" si="58"/>
        <v/>
      </c>
      <c r="BV72" s="126" t="str">
        <f t="shared" si="59"/>
        <v/>
      </c>
      <c r="BW72" s="126" t="str">
        <f t="shared" si="60"/>
        <v/>
      </c>
      <c r="BX72" s="126" t="str">
        <f t="shared" si="61"/>
        <v/>
      </c>
      <c r="BY72" s="126" t="str">
        <f t="shared" si="62"/>
        <v/>
      </c>
      <c r="BZ72" s="126" t="str">
        <f t="shared" si="63"/>
        <v/>
      </c>
      <c r="CA72" s="127" t="str">
        <f t="shared" si="64"/>
        <v/>
      </c>
      <c r="CB72" s="125" t="str">
        <f t="shared" si="65"/>
        <v/>
      </c>
      <c r="CC72" s="126" t="str">
        <f t="shared" si="66"/>
        <v/>
      </c>
      <c r="CD72" s="126" t="str">
        <f t="shared" si="67"/>
        <v/>
      </c>
      <c r="CE72" s="126" t="str">
        <f t="shared" si="68"/>
        <v/>
      </c>
      <c r="CF72" s="126" t="str">
        <f t="shared" si="69"/>
        <v/>
      </c>
      <c r="CG72" s="126" t="str">
        <f t="shared" si="70"/>
        <v/>
      </c>
      <c r="CH72" s="126" t="str">
        <f t="shared" si="71"/>
        <v/>
      </c>
      <c r="CI72" s="126" t="str">
        <f t="shared" si="72"/>
        <v/>
      </c>
      <c r="CJ72" s="126" t="str">
        <f t="shared" si="73"/>
        <v/>
      </c>
      <c r="CK72" s="126" t="str">
        <f t="shared" si="74"/>
        <v/>
      </c>
      <c r="CL72" s="126" t="str">
        <f t="shared" si="75"/>
        <v/>
      </c>
      <c r="CM72" s="126" t="str">
        <f t="shared" si="76"/>
        <v/>
      </c>
      <c r="CN72" s="126" t="str">
        <f t="shared" si="77"/>
        <v/>
      </c>
      <c r="CO72" s="126" t="str">
        <f t="shared" si="78"/>
        <v/>
      </c>
      <c r="CP72" s="126" t="str">
        <f t="shared" si="79"/>
        <v/>
      </c>
      <c r="CQ72" s="126" t="str">
        <f t="shared" si="80"/>
        <v/>
      </c>
      <c r="CR72" s="126" t="str">
        <f t="shared" si="81"/>
        <v/>
      </c>
      <c r="CS72" s="126" t="str">
        <f t="shared" si="82"/>
        <v/>
      </c>
      <c r="CT72" s="126" t="str">
        <f t="shared" si="83"/>
        <v/>
      </c>
      <c r="CU72" s="126" t="str">
        <f t="shared" si="84"/>
        <v/>
      </c>
      <c r="CV72" s="126" t="str">
        <f t="shared" si="85"/>
        <v/>
      </c>
      <c r="CW72" s="126" t="str">
        <f t="shared" si="86"/>
        <v/>
      </c>
      <c r="CX72" s="126" t="str">
        <f t="shared" si="87"/>
        <v/>
      </c>
      <c r="CY72" s="126" t="str">
        <f t="shared" si="88"/>
        <v/>
      </c>
      <c r="CZ72" s="126" t="str">
        <f t="shared" si="89"/>
        <v/>
      </c>
      <c r="DA72" s="126" t="str">
        <f t="shared" si="97"/>
        <v/>
      </c>
      <c r="DB72" s="126" t="str">
        <f t="shared" si="90"/>
        <v/>
      </c>
      <c r="DC72" s="127" t="str">
        <f t="shared" si="91"/>
        <v/>
      </c>
      <c r="DD72" s="125" t="str">
        <f t="shared" si="29"/>
        <v/>
      </c>
      <c r="DE72" s="126" t="str">
        <f t="shared" si="92"/>
        <v/>
      </c>
      <c r="DF72" s="126" t="str">
        <f t="shared" si="93"/>
        <v/>
      </c>
      <c r="DG72" s="126" t="str">
        <f t="shared" si="94"/>
        <v/>
      </c>
      <c r="DH72" s="127" t="str">
        <f t="shared" si="95"/>
        <v/>
      </c>
    </row>
    <row r="73" spans="14:112" customFormat="1" ht="15.75" thickBot="1">
      <c r="N73" s="51"/>
      <c r="O73" s="51"/>
      <c r="P73" s="81"/>
      <c r="Q73" s="81"/>
      <c r="R73" s="51"/>
      <c r="S73" s="51"/>
      <c r="T73" s="5"/>
      <c r="U73" s="5"/>
      <c r="V73" s="5"/>
      <c r="W73" s="5"/>
      <c r="X73" s="5"/>
      <c r="Y73" s="5"/>
      <c r="Z73" s="51"/>
      <c r="AA73" s="6"/>
      <c r="AN73" s="132" t="s">
        <v>79</v>
      </c>
      <c r="AO73" s="202"/>
      <c r="AP73" s="124" t="s">
        <v>247</v>
      </c>
      <c r="AQ73" s="125" t="str">
        <f t="shared" si="30"/>
        <v/>
      </c>
      <c r="AR73" s="128"/>
      <c r="AS73" s="126" t="str">
        <f t="shared" si="31"/>
        <v/>
      </c>
      <c r="AT73" s="126" t="str">
        <f t="shared" si="96"/>
        <v/>
      </c>
      <c r="AU73" s="126" t="str">
        <f t="shared" si="32"/>
        <v/>
      </c>
      <c r="AV73" s="126" t="str">
        <f t="shared" si="33"/>
        <v/>
      </c>
      <c r="AW73" s="126" t="str">
        <f t="shared" si="34"/>
        <v/>
      </c>
      <c r="AX73" s="126" t="str">
        <f t="shared" si="35"/>
        <v/>
      </c>
      <c r="AY73" s="126" t="str">
        <f t="shared" si="36"/>
        <v/>
      </c>
      <c r="AZ73" s="126" t="str">
        <f t="shared" si="37"/>
        <v/>
      </c>
      <c r="BA73" s="126" t="str">
        <f t="shared" si="38"/>
        <v/>
      </c>
      <c r="BB73" s="126" t="str">
        <f t="shared" si="39"/>
        <v/>
      </c>
      <c r="BC73" s="126" t="str">
        <f t="shared" si="40"/>
        <v/>
      </c>
      <c r="BD73" s="126" t="str">
        <f t="shared" si="41"/>
        <v/>
      </c>
      <c r="BE73" s="126" t="str">
        <f t="shared" si="42"/>
        <v/>
      </c>
      <c r="BF73" s="126" t="str">
        <f t="shared" si="43"/>
        <v/>
      </c>
      <c r="BG73" s="126" t="str">
        <f t="shared" si="44"/>
        <v/>
      </c>
      <c r="BH73" s="126" t="str">
        <f t="shared" si="45"/>
        <v/>
      </c>
      <c r="BI73" s="126" t="str">
        <f t="shared" si="46"/>
        <v/>
      </c>
      <c r="BJ73" s="126" t="str">
        <f t="shared" si="47"/>
        <v/>
      </c>
      <c r="BK73" s="126" t="str">
        <f t="shared" si="48"/>
        <v/>
      </c>
      <c r="BL73" s="126" t="str">
        <f t="shared" si="49"/>
        <v/>
      </c>
      <c r="BM73" s="126" t="str">
        <f t="shared" si="50"/>
        <v/>
      </c>
      <c r="BN73" s="126" t="str">
        <f t="shared" si="51"/>
        <v/>
      </c>
      <c r="BO73" s="126" t="str">
        <f t="shared" si="52"/>
        <v/>
      </c>
      <c r="BP73" s="126" t="str">
        <f t="shared" si="53"/>
        <v/>
      </c>
      <c r="BQ73" s="126" t="str">
        <f t="shared" si="54"/>
        <v/>
      </c>
      <c r="BR73" s="126" t="str">
        <f t="shared" si="55"/>
        <v/>
      </c>
      <c r="BS73" s="126" t="str">
        <f t="shared" si="56"/>
        <v/>
      </c>
      <c r="BT73" s="126" t="str">
        <f t="shared" si="57"/>
        <v/>
      </c>
      <c r="BU73" s="126" t="str">
        <f t="shared" si="58"/>
        <v/>
      </c>
      <c r="BV73" s="126" t="str">
        <f t="shared" si="59"/>
        <v/>
      </c>
      <c r="BW73" s="126" t="str">
        <f t="shared" si="60"/>
        <v/>
      </c>
      <c r="BX73" s="126" t="str">
        <f t="shared" si="61"/>
        <v/>
      </c>
      <c r="BY73" s="126" t="str">
        <f t="shared" si="62"/>
        <v/>
      </c>
      <c r="BZ73" s="126" t="str">
        <f t="shared" si="63"/>
        <v/>
      </c>
      <c r="CA73" s="127" t="str">
        <f t="shared" si="64"/>
        <v/>
      </c>
      <c r="CB73" s="125" t="str">
        <f t="shared" si="65"/>
        <v/>
      </c>
      <c r="CC73" s="126" t="str">
        <f t="shared" si="66"/>
        <v/>
      </c>
      <c r="CD73" s="126" t="str">
        <f t="shared" si="67"/>
        <v/>
      </c>
      <c r="CE73" s="126" t="str">
        <f t="shared" si="68"/>
        <v/>
      </c>
      <c r="CF73" s="126" t="str">
        <f t="shared" si="69"/>
        <v/>
      </c>
      <c r="CG73" s="126" t="str">
        <f t="shared" si="70"/>
        <v/>
      </c>
      <c r="CH73" s="126" t="str">
        <f t="shared" si="71"/>
        <v/>
      </c>
      <c r="CI73" s="126" t="str">
        <f t="shared" si="72"/>
        <v/>
      </c>
      <c r="CJ73" s="126" t="str">
        <f t="shared" si="73"/>
        <v/>
      </c>
      <c r="CK73" s="126" t="str">
        <f t="shared" si="74"/>
        <v/>
      </c>
      <c r="CL73" s="126" t="str">
        <f t="shared" si="75"/>
        <v/>
      </c>
      <c r="CM73" s="126" t="str">
        <f t="shared" si="76"/>
        <v/>
      </c>
      <c r="CN73" s="126" t="str">
        <f t="shared" si="77"/>
        <v/>
      </c>
      <c r="CO73" s="126" t="str">
        <f t="shared" si="78"/>
        <v/>
      </c>
      <c r="CP73" s="126" t="str">
        <f t="shared" si="79"/>
        <v/>
      </c>
      <c r="CQ73" s="126" t="str">
        <f t="shared" si="80"/>
        <v/>
      </c>
      <c r="CR73" s="126" t="str">
        <f t="shared" si="81"/>
        <v/>
      </c>
      <c r="CS73" s="126" t="str">
        <f t="shared" si="82"/>
        <v/>
      </c>
      <c r="CT73" s="126" t="str">
        <f t="shared" si="83"/>
        <v/>
      </c>
      <c r="CU73" s="126" t="str">
        <f t="shared" si="84"/>
        <v/>
      </c>
      <c r="CV73" s="126" t="str">
        <f t="shared" si="85"/>
        <v/>
      </c>
      <c r="CW73" s="126" t="str">
        <f t="shared" si="86"/>
        <v/>
      </c>
      <c r="CX73" s="126" t="str">
        <f t="shared" si="87"/>
        <v/>
      </c>
      <c r="CY73" s="126" t="str">
        <f t="shared" si="88"/>
        <v/>
      </c>
      <c r="CZ73" s="126" t="str">
        <f t="shared" si="89"/>
        <v/>
      </c>
      <c r="DA73" s="126" t="str">
        <f t="shared" si="97"/>
        <v/>
      </c>
      <c r="DB73" s="126" t="str">
        <f t="shared" si="90"/>
        <v/>
      </c>
      <c r="DC73" s="127" t="str">
        <f t="shared" si="91"/>
        <v/>
      </c>
      <c r="DD73" s="125" t="str">
        <f t="shared" si="29"/>
        <v/>
      </c>
      <c r="DE73" s="126" t="str">
        <f t="shared" si="92"/>
        <v/>
      </c>
      <c r="DF73" s="126" t="str">
        <f t="shared" si="93"/>
        <v/>
      </c>
      <c r="DG73" s="126" t="str">
        <f t="shared" si="94"/>
        <v/>
      </c>
      <c r="DH73" s="127" t="str">
        <f t="shared" si="95"/>
        <v/>
      </c>
    </row>
    <row r="74" spans="14:112" customFormat="1">
      <c r="N74" s="51"/>
      <c r="O74" s="129"/>
      <c r="P74" s="81"/>
      <c r="Q74" s="81"/>
      <c r="R74" s="51"/>
      <c r="S74" s="51"/>
      <c r="T74" s="5"/>
      <c r="U74" s="5"/>
      <c r="V74" s="5"/>
      <c r="W74" s="5"/>
      <c r="X74" s="5"/>
      <c r="Y74" s="5"/>
      <c r="AA74" s="6"/>
      <c r="AO74" s="202"/>
      <c r="AP74" s="124" t="s">
        <v>247</v>
      </c>
      <c r="AQ74" s="125" t="str">
        <f t="shared" si="30"/>
        <v/>
      </c>
      <c r="AR74" s="128"/>
      <c r="AS74" s="126" t="str">
        <f t="shared" si="31"/>
        <v/>
      </c>
      <c r="AT74" s="126" t="str">
        <f t="shared" si="96"/>
        <v/>
      </c>
      <c r="AU74" s="126" t="str">
        <f t="shared" si="32"/>
        <v/>
      </c>
      <c r="AV74" s="126" t="str">
        <f t="shared" si="33"/>
        <v/>
      </c>
      <c r="AW74" s="126" t="str">
        <f t="shared" si="34"/>
        <v/>
      </c>
      <c r="AX74" s="126" t="str">
        <f t="shared" si="35"/>
        <v/>
      </c>
      <c r="AY74" s="126" t="str">
        <f t="shared" si="36"/>
        <v/>
      </c>
      <c r="AZ74" s="126" t="str">
        <f t="shared" si="37"/>
        <v/>
      </c>
      <c r="BA74" s="126" t="str">
        <f t="shared" si="38"/>
        <v/>
      </c>
      <c r="BB74" s="126" t="str">
        <f t="shared" si="39"/>
        <v/>
      </c>
      <c r="BC74" s="126" t="str">
        <f t="shared" si="40"/>
        <v/>
      </c>
      <c r="BD74" s="126" t="str">
        <f t="shared" si="41"/>
        <v/>
      </c>
      <c r="BE74" s="126" t="str">
        <f t="shared" si="42"/>
        <v/>
      </c>
      <c r="BF74" s="126" t="str">
        <f t="shared" si="43"/>
        <v/>
      </c>
      <c r="BG74" s="126" t="str">
        <f t="shared" si="44"/>
        <v/>
      </c>
      <c r="BH74" s="126" t="str">
        <f t="shared" si="45"/>
        <v/>
      </c>
      <c r="BI74" s="126" t="str">
        <f t="shared" si="46"/>
        <v/>
      </c>
      <c r="BJ74" s="126" t="str">
        <f t="shared" si="47"/>
        <v/>
      </c>
      <c r="BK74" s="126" t="str">
        <f t="shared" si="48"/>
        <v/>
      </c>
      <c r="BL74" s="126" t="str">
        <f t="shared" si="49"/>
        <v/>
      </c>
      <c r="BM74" s="126" t="str">
        <f t="shared" si="50"/>
        <v/>
      </c>
      <c r="BN74" s="126" t="str">
        <f t="shared" si="51"/>
        <v/>
      </c>
      <c r="BO74" s="126" t="str">
        <f t="shared" si="52"/>
        <v/>
      </c>
      <c r="BP74" s="126" t="str">
        <f t="shared" si="53"/>
        <v/>
      </c>
      <c r="BQ74" s="126" t="str">
        <f t="shared" si="54"/>
        <v/>
      </c>
      <c r="BR74" s="126" t="str">
        <f t="shared" si="55"/>
        <v/>
      </c>
      <c r="BS74" s="126" t="str">
        <f t="shared" si="56"/>
        <v/>
      </c>
      <c r="BT74" s="126" t="str">
        <f t="shared" si="57"/>
        <v/>
      </c>
      <c r="BU74" s="126" t="str">
        <f t="shared" si="58"/>
        <v/>
      </c>
      <c r="BV74" s="126" t="str">
        <f t="shared" si="59"/>
        <v/>
      </c>
      <c r="BW74" s="126" t="str">
        <f t="shared" si="60"/>
        <v/>
      </c>
      <c r="BX74" s="126" t="str">
        <f t="shared" si="61"/>
        <v/>
      </c>
      <c r="BY74" s="126" t="str">
        <f t="shared" si="62"/>
        <v/>
      </c>
      <c r="BZ74" s="126" t="str">
        <f t="shared" si="63"/>
        <v/>
      </c>
      <c r="CA74" s="127" t="str">
        <f t="shared" si="64"/>
        <v/>
      </c>
      <c r="CB74" s="125" t="str">
        <f t="shared" si="65"/>
        <v/>
      </c>
      <c r="CC74" s="126" t="str">
        <f t="shared" si="66"/>
        <v/>
      </c>
      <c r="CD74" s="126" t="str">
        <f t="shared" si="67"/>
        <v/>
      </c>
      <c r="CE74" s="126" t="str">
        <f t="shared" si="68"/>
        <v/>
      </c>
      <c r="CF74" s="126" t="str">
        <f t="shared" si="69"/>
        <v/>
      </c>
      <c r="CG74" s="126" t="str">
        <f t="shared" si="70"/>
        <v/>
      </c>
      <c r="CH74" s="126" t="str">
        <f t="shared" si="71"/>
        <v/>
      </c>
      <c r="CI74" s="126" t="str">
        <f t="shared" si="72"/>
        <v/>
      </c>
      <c r="CJ74" s="126" t="str">
        <f t="shared" si="73"/>
        <v/>
      </c>
      <c r="CK74" s="126" t="str">
        <f t="shared" si="74"/>
        <v/>
      </c>
      <c r="CL74" s="126" t="str">
        <f t="shared" si="75"/>
        <v/>
      </c>
      <c r="CM74" s="126" t="str">
        <f t="shared" si="76"/>
        <v/>
      </c>
      <c r="CN74" s="126" t="str">
        <f t="shared" si="77"/>
        <v/>
      </c>
      <c r="CO74" s="126" t="str">
        <f t="shared" si="78"/>
        <v/>
      </c>
      <c r="CP74" s="126" t="str">
        <f t="shared" si="79"/>
        <v/>
      </c>
      <c r="CQ74" s="126" t="str">
        <f t="shared" si="80"/>
        <v/>
      </c>
      <c r="CR74" s="126" t="str">
        <f t="shared" si="81"/>
        <v/>
      </c>
      <c r="CS74" s="126" t="str">
        <f t="shared" si="82"/>
        <v/>
      </c>
      <c r="CT74" s="126" t="str">
        <f t="shared" si="83"/>
        <v/>
      </c>
      <c r="CU74" s="126" t="str">
        <f t="shared" si="84"/>
        <v/>
      </c>
      <c r="CV74" s="126" t="str">
        <f t="shared" si="85"/>
        <v/>
      </c>
      <c r="CW74" s="126" t="str">
        <f t="shared" si="86"/>
        <v/>
      </c>
      <c r="CX74" s="126" t="str">
        <f t="shared" si="87"/>
        <v/>
      </c>
      <c r="CY74" s="126" t="str">
        <f t="shared" si="88"/>
        <v/>
      </c>
      <c r="CZ74" s="126" t="str">
        <f t="shared" si="89"/>
        <v/>
      </c>
      <c r="DA74" s="126" t="str">
        <f t="shared" si="97"/>
        <v/>
      </c>
      <c r="DB74" s="126" t="str">
        <f t="shared" si="90"/>
        <v/>
      </c>
      <c r="DC74" s="127" t="str">
        <f t="shared" si="91"/>
        <v/>
      </c>
      <c r="DD74" s="125" t="str">
        <f t="shared" si="29"/>
        <v/>
      </c>
      <c r="DE74" s="126" t="str">
        <f t="shared" si="92"/>
        <v/>
      </c>
      <c r="DF74" s="126" t="str">
        <f t="shared" si="93"/>
        <v/>
      </c>
      <c r="DG74" s="126" t="str">
        <f t="shared" si="94"/>
        <v/>
      </c>
      <c r="DH74" s="127" t="str">
        <f t="shared" si="95"/>
        <v/>
      </c>
    </row>
    <row r="75" spans="14:112" customFormat="1">
      <c r="N75" s="51"/>
      <c r="O75" s="129"/>
      <c r="P75" s="81"/>
      <c r="Q75" s="81"/>
      <c r="R75" s="51"/>
      <c r="S75" s="51"/>
      <c r="T75" s="5"/>
      <c r="U75" s="5"/>
      <c r="V75" s="5"/>
      <c r="W75" s="5"/>
      <c r="X75" s="5"/>
      <c r="Y75" s="5"/>
      <c r="AA75" s="6"/>
      <c r="AO75" s="202"/>
      <c r="AP75" s="124" t="s">
        <v>247</v>
      </c>
      <c r="AQ75" s="125" t="str">
        <f t="shared" si="30"/>
        <v/>
      </c>
      <c r="AR75" s="128"/>
      <c r="AS75" s="126" t="str">
        <f t="shared" si="31"/>
        <v/>
      </c>
      <c r="AT75" s="126" t="str">
        <f t="shared" si="96"/>
        <v/>
      </c>
      <c r="AU75" s="126" t="str">
        <f t="shared" si="32"/>
        <v/>
      </c>
      <c r="AV75" s="126" t="str">
        <f t="shared" si="33"/>
        <v/>
      </c>
      <c r="AW75" s="126" t="str">
        <f t="shared" si="34"/>
        <v/>
      </c>
      <c r="AX75" s="126" t="str">
        <f t="shared" si="35"/>
        <v/>
      </c>
      <c r="AY75" s="126" t="str">
        <f t="shared" si="36"/>
        <v/>
      </c>
      <c r="AZ75" s="126" t="str">
        <f t="shared" si="37"/>
        <v/>
      </c>
      <c r="BA75" s="126" t="str">
        <f t="shared" si="38"/>
        <v/>
      </c>
      <c r="BB75" s="126" t="str">
        <f t="shared" si="39"/>
        <v/>
      </c>
      <c r="BC75" s="126" t="str">
        <f t="shared" si="40"/>
        <v/>
      </c>
      <c r="BD75" s="126" t="str">
        <f t="shared" si="41"/>
        <v/>
      </c>
      <c r="BE75" s="126" t="str">
        <f t="shared" si="42"/>
        <v/>
      </c>
      <c r="BF75" s="126" t="str">
        <f t="shared" si="43"/>
        <v/>
      </c>
      <c r="BG75" s="126" t="str">
        <f t="shared" si="44"/>
        <v/>
      </c>
      <c r="BH75" s="126" t="str">
        <f t="shared" si="45"/>
        <v/>
      </c>
      <c r="BI75" s="126" t="str">
        <f t="shared" si="46"/>
        <v/>
      </c>
      <c r="BJ75" s="126" t="str">
        <f t="shared" si="47"/>
        <v/>
      </c>
      <c r="BK75" s="126" t="str">
        <f t="shared" si="48"/>
        <v/>
      </c>
      <c r="BL75" s="126" t="str">
        <f t="shared" si="49"/>
        <v/>
      </c>
      <c r="BM75" s="126" t="str">
        <f t="shared" si="50"/>
        <v/>
      </c>
      <c r="BN75" s="126" t="str">
        <f t="shared" si="51"/>
        <v/>
      </c>
      <c r="BO75" s="126" t="str">
        <f t="shared" si="52"/>
        <v/>
      </c>
      <c r="BP75" s="126" t="str">
        <f t="shared" si="53"/>
        <v/>
      </c>
      <c r="BQ75" s="126" t="str">
        <f t="shared" si="54"/>
        <v/>
      </c>
      <c r="BR75" s="126" t="str">
        <f t="shared" si="55"/>
        <v/>
      </c>
      <c r="BS75" s="126" t="str">
        <f t="shared" si="56"/>
        <v/>
      </c>
      <c r="BT75" s="126" t="str">
        <f t="shared" si="57"/>
        <v/>
      </c>
      <c r="BU75" s="126" t="str">
        <f t="shared" si="58"/>
        <v/>
      </c>
      <c r="BV75" s="126" t="str">
        <f t="shared" si="59"/>
        <v/>
      </c>
      <c r="BW75" s="126" t="str">
        <f t="shared" si="60"/>
        <v/>
      </c>
      <c r="BX75" s="126" t="str">
        <f t="shared" si="61"/>
        <v/>
      </c>
      <c r="BY75" s="126" t="str">
        <f t="shared" si="62"/>
        <v/>
      </c>
      <c r="BZ75" s="126" t="str">
        <f t="shared" si="63"/>
        <v/>
      </c>
      <c r="CA75" s="127" t="str">
        <f t="shared" si="64"/>
        <v/>
      </c>
      <c r="CB75" s="125" t="str">
        <f t="shared" si="65"/>
        <v/>
      </c>
      <c r="CC75" s="126" t="str">
        <f t="shared" si="66"/>
        <v/>
      </c>
      <c r="CD75" s="126" t="str">
        <f t="shared" si="67"/>
        <v/>
      </c>
      <c r="CE75" s="126" t="str">
        <f t="shared" si="68"/>
        <v/>
      </c>
      <c r="CF75" s="126" t="str">
        <f t="shared" si="69"/>
        <v/>
      </c>
      <c r="CG75" s="126" t="str">
        <f t="shared" si="70"/>
        <v/>
      </c>
      <c r="CH75" s="126" t="str">
        <f t="shared" si="71"/>
        <v/>
      </c>
      <c r="CI75" s="126" t="str">
        <f t="shared" si="72"/>
        <v/>
      </c>
      <c r="CJ75" s="126" t="str">
        <f t="shared" si="73"/>
        <v/>
      </c>
      <c r="CK75" s="126" t="str">
        <f t="shared" si="74"/>
        <v/>
      </c>
      <c r="CL75" s="126" t="str">
        <f t="shared" si="75"/>
        <v/>
      </c>
      <c r="CM75" s="126" t="str">
        <f t="shared" si="76"/>
        <v/>
      </c>
      <c r="CN75" s="126" t="str">
        <f t="shared" si="77"/>
        <v/>
      </c>
      <c r="CO75" s="126" t="str">
        <f t="shared" si="78"/>
        <v/>
      </c>
      <c r="CP75" s="126" t="str">
        <f t="shared" si="79"/>
        <v/>
      </c>
      <c r="CQ75" s="126" t="str">
        <f t="shared" si="80"/>
        <v/>
      </c>
      <c r="CR75" s="126" t="str">
        <f t="shared" si="81"/>
        <v/>
      </c>
      <c r="CS75" s="126" t="str">
        <f t="shared" si="82"/>
        <v/>
      </c>
      <c r="CT75" s="126" t="str">
        <f t="shared" si="83"/>
        <v/>
      </c>
      <c r="CU75" s="126" t="str">
        <f t="shared" si="84"/>
        <v/>
      </c>
      <c r="CV75" s="126" t="str">
        <f t="shared" si="85"/>
        <v/>
      </c>
      <c r="CW75" s="126" t="str">
        <f t="shared" si="86"/>
        <v/>
      </c>
      <c r="CX75" s="126" t="str">
        <f t="shared" si="87"/>
        <v/>
      </c>
      <c r="CY75" s="126" t="str">
        <f t="shared" si="88"/>
        <v/>
      </c>
      <c r="CZ75" s="126" t="str">
        <f t="shared" si="89"/>
        <v/>
      </c>
      <c r="DA75" s="126" t="str">
        <f t="shared" si="97"/>
        <v/>
      </c>
      <c r="DB75" s="126" t="str">
        <f t="shared" si="90"/>
        <v/>
      </c>
      <c r="DC75" s="127" t="str">
        <f t="shared" si="91"/>
        <v/>
      </c>
      <c r="DD75" s="125" t="str">
        <f t="shared" si="29"/>
        <v/>
      </c>
      <c r="DE75" s="126" t="str">
        <f t="shared" si="92"/>
        <v/>
      </c>
      <c r="DF75" s="126" t="str">
        <f t="shared" si="93"/>
        <v/>
      </c>
      <c r="DG75" s="126" t="str">
        <f t="shared" si="94"/>
        <v/>
      </c>
      <c r="DH75" s="127" t="str">
        <f t="shared" si="95"/>
        <v/>
      </c>
    </row>
    <row r="76" spans="14:112" customFormat="1">
      <c r="N76" s="51"/>
      <c r="O76" s="51"/>
      <c r="P76" s="81"/>
      <c r="Q76" s="81"/>
      <c r="R76" s="51"/>
      <c r="S76" s="51"/>
      <c r="T76" s="5"/>
      <c r="U76" s="5"/>
      <c r="V76" s="5"/>
      <c r="W76" s="5"/>
      <c r="X76" s="5"/>
      <c r="Y76" s="5"/>
      <c r="AA76" s="6"/>
      <c r="AO76" s="202"/>
      <c r="AP76" s="124" t="s">
        <v>247</v>
      </c>
      <c r="AQ76" s="125" t="str">
        <f t="shared" si="30"/>
        <v/>
      </c>
      <c r="AR76" s="128"/>
      <c r="AS76" s="126" t="str">
        <f t="shared" si="31"/>
        <v/>
      </c>
      <c r="AT76" s="126" t="str">
        <f t="shared" si="96"/>
        <v/>
      </c>
      <c r="AU76" s="126" t="str">
        <f t="shared" si="32"/>
        <v/>
      </c>
      <c r="AV76" s="126" t="str">
        <f t="shared" si="33"/>
        <v/>
      </c>
      <c r="AW76" s="126" t="str">
        <f t="shared" si="34"/>
        <v/>
      </c>
      <c r="AX76" s="126" t="str">
        <f t="shared" si="35"/>
        <v/>
      </c>
      <c r="AY76" s="126" t="str">
        <f t="shared" si="36"/>
        <v/>
      </c>
      <c r="AZ76" s="126" t="str">
        <f t="shared" si="37"/>
        <v/>
      </c>
      <c r="BA76" s="126" t="str">
        <f t="shared" si="38"/>
        <v/>
      </c>
      <c r="BB76" s="126" t="str">
        <f t="shared" si="39"/>
        <v/>
      </c>
      <c r="BC76" s="126" t="str">
        <f t="shared" si="40"/>
        <v/>
      </c>
      <c r="BD76" s="126" t="str">
        <f t="shared" si="41"/>
        <v/>
      </c>
      <c r="BE76" s="126" t="str">
        <f t="shared" si="42"/>
        <v/>
      </c>
      <c r="BF76" s="126" t="str">
        <f t="shared" si="43"/>
        <v/>
      </c>
      <c r="BG76" s="126" t="str">
        <f t="shared" si="44"/>
        <v/>
      </c>
      <c r="BH76" s="126" t="str">
        <f t="shared" si="45"/>
        <v/>
      </c>
      <c r="BI76" s="126" t="str">
        <f t="shared" si="46"/>
        <v/>
      </c>
      <c r="BJ76" s="126" t="str">
        <f t="shared" si="47"/>
        <v/>
      </c>
      <c r="BK76" s="126" t="str">
        <f t="shared" si="48"/>
        <v/>
      </c>
      <c r="BL76" s="126" t="str">
        <f t="shared" si="49"/>
        <v/>
      </c>
      <c r="BM76" s="126" t="str">
        <f t="shared" si="50"/>
        <v/>
      </c>
      <c r="BN76" s="126" t="str">
        <f t="shared" si="51"/>
        <v/>
      </c>
      <c r="BO76" s="126" t="str">
        <f t="shared" si="52"/>
        <v/>
      </c>
      <c r="BP76" s="126" t="str">
        <f t="shared" si="53"/>
        <v/>
      </c>
      <c r="BQ76" s="126" t="str">
        <f t="shared" si="54"/>
        <v/>
      </c>
      <c r="BR76" s="126" t="str">
        <f t="shared" si="55"/>
        <v/>
      </c>
      <c r="BS76" s="126" t="str">
        <f t="shared" si="56"/>
        <v/>
      </c>
      <c r="BT76" s="126" t="str">
        <f t="shared" si="57"/>
        <v/>
      </c>
      <c r="BU76" s="126" t="str">
        <f t="shared" si="58"/>
        <v/>
      </c>
      <c r="BV76" s="126" t="str">
        <f t="shared" si="59"/>
        <v/>
      </c>
      <c r="BW76" s="126" t="str">
        <f t="shared" si="60"/>
        <v/>
      </c>
      <c r="BX76" s="126" t="str">
        <f t="shared" si="61"/>
        <v/>
      </c>
      <c r="BY76" s="126" t="str">
        <f t="shared" si="62"/>
        <v/>
      </c>
      <c r="BZ76" s="126" t="str">
        <f t="shared" si="63"/>
        <v/>
      </c>
      <c r="CA76" s="127" t="str">
        <f t="shared" si="64"/>
        <v/>
      </c>
      <c r="CB76" s="125" t="str">
        <f t="shared" si="65"/>
        <v/>
      </c>
      <c r="CC76" s="126" t="str">
        <f t="shared" si="66"/>
        <v/>
      </c>
      <c r="CD76" s="126" t="str">
        <f t="shared" si="67"/>
        <v/>
      </c>
      <c r="CE76" s="126" t="str">
        <f t="shared" si="68"/>
        <v/>
      </c>
      <c r="CF76" s="126" t="str">
        <f t="shared" si="69"/>
        <v/>
      </c>
      <c r="CG76" s="126" t="str">
        <f t="shared" si="70"/>
        <v/>
      </c>
      <c r="CH76" s="126" t="str">
        <f t="shared" si="71"/>
        <v/>
      </c>
      <c r="CI76" s="126" t="str">
        <f t="shared" si="72"/>
        <v/>
      </c>
      <c r="CJ76" s="126" t="str">
        <f t="shared" si="73"/>
        <v/>
      </c>
      <c r="CK76" s="126" t="str">
        <f t="shared" si="74"/>
        <v/>
      </c>
      <c r="CL76" s="126" t="str">
        <f t="shared" si="75"/>
        <v/>
      </c>
      <c r="CM76" s="126" t="str">
        <f t="shared" si="76"/>
        <v/>
      </c>
      <c r="CN76" s="126" t="str">
        <f t="shared" si="77"/>
        <v/>
      </c>
      <c r="CO76" s="126" t="str">
        <f t="shared" si="78"/>
        <v/>
      </c>
      <c r="CP76" s="126" t="str">
        <f t="shared" si="79"/>
        <v/>
      </c>
      <c r="CQ76" s="126" t="str">
        <f t="shared" si="80"/>
        <v/>
      </c>
      <c r="CR76" s="126" t="str">
        <f t="shared" si="81"/>
        <v/>
      </c>
      <c r="CS76" s="126" t="str">
        <f t="shared" si="82"/>
        <v/>
      </c>
      <c r="CT76" s="126" t="str">
        <f t="shared" si="83"/>
        <v/>
      </c>
      <c r="CU76" s="126" t="str">
        <f t="shared" si="84"/>
        <v/>
      </c>
      <c r="CV76" s="126" t="str">
        <f t="shared" si="85"/>
        <v/>
      </c>
      <c r="CW76" s="126" t="str">
        <f t="shared" si="86"/>
        <v/>
      </c>
      <c r="CX76" s="126" t="str">
        <f t="shared" si="87"/>
        <v/>
      </c>
      <c r="CY76" s="126" t="str">
        <f t="shared" si="88"/>
        <v/>
      </c>
      <c r="CZ76" s="126" t="str">
        <f t="shared" si="89"/>
        <v/>
      </c>
      <c r="DA76" s="126" t="str">
        <f t="shared" si="97"/>
        <v/>
      </c>
      <c r="DB76" s="126" t="str">
        <f t="shared" si="90"/>
        <v/>
      </c>
      <c r="DC76" s="127" t="str">
        <f t="shared" si="91"/>
        <v/>
      </c>
      <c r="DD76" s="125" t="str">
        <f t="shared" si="29"/>
        <v/>
      </c>
      <c r="DE76" s="126" t="str">
        <f t="shared" si="92"/>
        <v/>
      </c>
      <c r="DF76" s="126" t="str">
        <f t="shared" si="93"/>
        <v/>
      </c>
      <c r="DG76" s="126" t="str">
        <f t="shared" si="94"/>
        <v/>
      </c>
      <c r="DH76" s="127" t="str">
        <f t="shared" si="95"/>
        <v/>
      </c>
    </row>
    <row r="77" spans="14:112" customFormat="1">
      <c r="N77" s="51"/>
      <c r="O77" s="51"/>
      <c r="P77" s="81"/>
      <c r="Q77" s="81"/>
      <c r="R77" s="51"/>
      <c r="S77" s="51"/>
      <c r="T77" s="5"/>
      <c r="U77" s="5"/>
      <c r="V77" s="5"/>
      <c r="W77" s="5"/>
      <c r="X77" s="5"/>
      <c r="Y77" s="5"/>
      <c r="AA77" s="6"/>
      <c r="AO77" s="202"/>
      <c r="AP77" s="124" t="s">
        <v>247</v>
      </c>
      <c r="AQ77" s="125" t="str">
        <f t="shared" si="30"/>
        <v/>
      </c>
      <c r="AR77" s="128"/>
      <c r="AS77" s="126" t="str">
        <f t="shared" si="31"/>
        <v/>
      </c>
      <c r="AT77" s="126" t="str">
        <f t="shared" si="96"/>
        <v/>
      </c>
      <c r="AU77" s="126" t="str">
        <f t="shared" si="32"/>
        <v/>
      </c>
      <c r="AV77" s="126" t="str">
        <f t="shared" si="33"/>
        <v/>
      </c>
      <c r="AW77" s="126" t="str">
        <f t="shared" si="34"/>
        <v/>
      </c>
      <c r="AX77" s="126" t="str">
        <f t="shared" si="35"/>
        <v/>
      </c>
      <c r="AY77" s="126" t="str">
        <f t="shared" si="36"/>
        <v/>
      </c>
      <c r="AZ77" s="126" t="str">
        <f t="shared" si="37"/>
        <v/>
      </c>
      <c r="BA77" s="126" t="str">
        <f t="shared" si="38"/>
        <v/>
      </c>
      <c r="BB77" s="126" t="str">
        <f t="shared" si="39"/>
        <v/>
      </c>
      <c r="BC77" s="126" t="str">
        <f t="shared" si="40"/>
        <v/>
      </c>
      <c r="BD77" s="126" t="str">
        <f t="shared" si="41"/>
        <v/>
      </c>
      <c r="BE77" s="126" t="str">
        <f t="shared" si="42"/>
        <v/>
      </c>
      <c r="BF77" s="126" t="str">
        <f t="shared" si="43"/>
        <v/>
      </c>
      <c r="BG77" s="126" t="str">
        <f t="shared" si="44"/>
        <v/>
      </c>
      <c r="BH77" s="126" t="str">
        <f t="shared" si="45"/>
        <v/>
      </c>
      <c r="BI77" s="126" t="str">
        <f t="shared" si="46"/>
        <v/>
      </c>
      <c r="BJ77" s="126" t="str">
        <f t="shared" si="47"/>
        <v/>
      </c>
      <c r="BK77" s="126" t="str">
        <f t="shared" si="48"/>
        <v/>
      </c>
      <c r="BL77" s="126" t="str">
        <f t="shared" si="49"/>
        <v/>
      </c>
      <c r="BM77" s="126" t="str">
        <f t="shared" si="50"/>
        <v/>
      </c>
      <c r="BN77" s="126" t="str">
        <f t="shared" si="51"/>
        <v/>
      </c>
      <c r="BO77" s="126" t="str">
        <f t="shared" si="52"/>
        <v/>
      </c>
      <c r="BP77" s="126" t="str">
        <f t="shared" si="53"/>
        <v/>
      </c>
      <c r="BQ77" s="126" t="str">
        <f t="shared" si="54"/>
        <v/>
      </c>
      <c r="BR77" s="126" t="str">
        <f t="shared" si="55"/>
        <v/>
      </c>
      <c r="BS77" s="126" t="str">
        <f t="shared" si="56"/>
        <v/>
      </c>
      <c r="BT77" s="126" t="str">
        <f t="shared" si="57"/>
        <v/>
      </c>
      <c r="BU77" s="126" t="str">
        <f t="shared" si="58"/>
        <v/>
      </c>
      <c r="BV77" s="126" t="str">
        <f t="shared" si="59"/>
        <v/>
      </c>
      <c r="BW77" s="126" t="str">
        <f t="shared" si="60"/>
        <v/>
      </c>
      <c r="BX77" s="126" t="str">
        <f t="shared" si="61"/>
        <v/>
      </c>
      <c r="BY77" s="126" t="str">
        <f t="shared" si="62"/>
        <v/>
      </c>
      <c r="BZ77" s="126" t="str">
        <f t="shared" si="63"/>
        <v/>
      </c>
      <c r="CA77" s="127" t="str">
        <f t="shared" si="64"/>
        <v/>
      </c>
      <c r="CB77" s="125" t="str">
        <f t="shared" si="65"/>
        <v/>
      </c>
      <c r="CC77" s="126" t="str">
        <f t="shared" si="66"/>
        <v/>
      </c>
      <c r="CD77" s="126" t="str">
        <f t="shared" si="67"/>
        <v/>
      </c>
      <c r="CE77" s="126" t="str">
        <f t="shared" si="68"/>
        <v/>
      </c>
      <c r="CF77" s="126" t="str">
        <f t="shared" si="69"/>
        <v/>
      </c>
      <c r="CG77" s="126" t="str">
        <f t="shared" si="70"/>
        <v/>
      </c>
      <c r="CH77" s="126" t="str">
        <f t="shared" si="71"/>
        <v/>
      </c>
      <c r="CI77" s="126" t="str">
        <f t="shared" si="72"/>
        <v/>
      </c>
      <c r="CJ77" s="126" t="str">
        <f t="shared" si="73"/>
        <v/>
      </c>
      <c r="CK77" s="126" t="str">
        <f t="shared" si="74"/>
        <v/>
      </c>
      <c r="CL77" s="126" t="str">
        <f t="shared" si="75"/>
        <v/>
      </c>
      <c r="CM77" s="126" t="str">
        <f t="shared" si="76"/>
        <v/>
      </c>
      <c r="CN77" s="126" t="str">
        <f t="shared" si="77"/>
        <v/>
      </c>
      <c r="CO77" s="126" t="str">
        <f t="shared" si="78"/>
        <v/>
      </c>
      <c r="CP77" s="126" t="str">
        <f t="shared" si="79"/>
        <v/>
      </c>
      <c r="CQ77" s="126" t="str">
        <f t="shared" si="80"/>
        <v/>
      </c>
      <c r="CR77" s="126" t="str">
        <f t="shared" si="81"/>
        <v/>
      </c>
      <c r="CS77" s="126" t="str">
        <f t="shared" si="82"/>
        <v/>
      </c>
      <c r="CT77" s="126" t="str">
        <f t="shared" si="83"/>
        <v/>
      </c>
      <c r="CU77" s="126" t="str">
        <f t="shared" si="84"/>
        <v/>
      </c>
      <c r="CV77" s="126" t="str">
        <f t="shared" si="85"/>
        <v/>
      </c>
      <c r="CW77" s="126" t="str">
        <f t="shared" si="86"/>
        <v/>
      </c>
      <c r="CX77" s="126" t="str">
        <f t="shared" si="87"/>
        <v/>
      </c>
      <c r="CY77" s="126" t="str">
        <f t="shared" si="88"/>
        <v/>
      </c>
      <c r="CZ77" s="126" t="str">
        <f t="shared" si="89"/>
        <v/>
      </c>
      <c r="DA77" s="126" t="str">
        <f t="shared" si="97"/>
        <v/>
      </c>
      <c r="DB77" s="126" t="str">
        <f t="shared" si="90"/>
        <v/>
      </c>
      <c r="DC77" s="127" t="str">
        <f t="shared" si="91"/>
        <v/>
      </c>
      <c r="DD77" s="125" t="str">
        <f t="shared" si="29"/>
        <v/>
      </c>
      <c r="DE77" s="126" t="str">
        <f t="shared" si="92"/>
        <v/>
      </c>
      <c r="DF77" s="126" t="str">
        <f t="shared" si="93"/>
        <v/>
      </c>
      <c r="DG77" s="126" t="str">
        <f t="shared" si="94"/>
        <v/>
      </c>
      <c r="DH77" s="127" t="str">
        <f t="shared" si="95"/>
        <v/>
      </c>
    </row>
    <row r="78" spans="14:112" customFormat="1">
      <c r="P78" s="4"/>
      <c r="Q78" s="4"/>
      <c r="T78" s="5"/>
      <c r="U78" s="5"/>
      <c r="V78" s="5"/>
      <c r="W78" s="5"/>
      <c r="X78" s="5"/>
      <c r="Y78" s="5"/>
      <c r="AA78" s="6"/>
      <c r="AO78" s="202"/>
      <c r="AP78" s="124" t="s">
        <v>247</v>
      </c>
      <c r="AQ78" s="125" t="str">
        <f t="shared" si="30"/>
        <v/>
      </c>
      <c r="AR78" s="128"/>
      <c r="AS78" s="126" t="str">
        <f t="shared" si="31"/>
        <v/>
      </c>
      <c r="AT78" s="126" t="str">
        <f t="shared" si="96"/>
        <v/>
      </c>
      <c r="AU78" s="126" t="str">
        <f t="shared" si="32"/>
        <v/>
      </c>
      <c r="AV78" s="126" t="str">
        <f t="shared" si="33"/>
        <v/>
      </c>
      <c r="AW78" s="126" t="str">
        <f t="shared" si="34"/>
        <v/>
      </c>
      <c r="AX78" s="126" t="str">
        <f t="shared" si="35"/>
        <v/>
      </c>
      <c r="AY78" s="126" t="str">
        <f t="shared" si="36"/>
        <v/>
      </c>
      <c r="AZ78" s="126" t="str">
        <f t="shared" si="37"/>
        <v/>
      </c>
      <c r="BA78" s="126" t="str">
        <f t="shared" si="38"/>
        <v/>
      </c>
      <c r="BB78" s="126" t="str">
        <f t="shared" si="39"/>
        <v/>
      </c>
      <c r="BC78" s="126" t="str">
        <f t="shared" si="40"/>
        <v/>
      </c>
      <c r="BD78" s="126" t="str">
        <f t="shared" si="41"/>
        <v/>
      </c>
      <c r="BE78" s="126" t="str">
        <f t="shared" si="42"/>
        <v/>
      </c>
      <c r="BF78" s="126" t="str">
        <f t="shared" si="43"/>
        <v/>
      </c>
      <c r="BG78" s="126" t="str">
        <f t="shared" si="44"/>
        <v/>
      </c>
      <c r="BH78" s="126" t="str">
        <f t="shared" si="45"/>
        <v/>
      </c>
      <c r="BI78" s="126" t="str">
        <f t="shared" si="46"/>
        <v/>
      </c>
      <c r="BJ78" s="126" t="str">
        <f t="shared" si="47"/>
        <v/>
      </c>
      <c r="BK78" s="126" t="str">
        <f t="shared" si="48"/>
        <v/>
      </c>
      <c r="BL78" s="126" t="str">
        <f t="shared" si="49"/>
        <v/>
      </c>
      <c r="BM78" s="126" t="str">
        <f t="shared" si="50"/>
        <v/>
      </c>
      <c r="BN78" s="126" t="str">
        <f t="shared" si="51"/>
        <v/>
      </c>
      <c r="BO78" s="126" t="str">
        <f t="shared" si="52"/>
        <v/>
      </c>
      <c r="BP78" s="126" t="str">
        <f t="shared" si="53"/>
        <v/>
      </c>
      <c r="BQ78" s="126" t="str">
        <f t="shared" si="54"/>
        <v/>
      </c>
      <c r="BR78" s="126" t="str">
        <f t="shared" si="55"/>
        <v/>
      </c>
      <c r="BS78" s="126" t="str">
        <f t="shared" si="56"/>
        <v/>
      </c>
      <c r="BT78" s="126" t="str">
        <f t="shared" si="57"/>
        <v/>
      </c>
      <c r="BU78" s="126" t="str">
        <f t="shared" si="58"/>
        <v/>
      </c>
      <c r="BV78" s="126" t="str">
        <f t="shared" si="59"/>
        <v/>
      </c>
      <c r="BW78" s="126" t="str">
        <f t="shared" si="60"/>
        <v/>
      </c>
      <c r="BX78" s="126" t="str">
        <f t="shared" si="61"/>
        <v/>
      </c>
      <c r="BY78" s="126" t="str">
        <f t="shared" si="62"/>
        <v/>
      </c>
      <c r="BZ78" s="126" t="str">
        <f t="shared" si="63"/>
        <v/>
      </c>
      <c r="CA78" s="127" t="str">
        <f t="shared" si="64"/>
        <v/>
      </c>
      <c r="CB78" s="125" t="str">
        <f t="shared" si="65"/>
        <v/>
      </c>
      <c r="CC78" s="126" t="str">
        <f t="shared" si="66"/>
        <v/>
      </c>
      <c r="CD78" s="126" t="str">
        <f t="shared" si="67"/>
        <v/>
      </c>
      <c r="CE78" s="126" t="str">
        <f t="shared" si="68"/>
        <v/>
      </c>
      <c r="CF78" s="126" t="str">
        <f t="shared" si="69"/>
        <v/>
      </c>
      <c r="CG78" s="126" t="str">
        <f t="shared" si="70"/>
        <v/>
      </c>
      <c r="CH78" s="126" t="str">
        <f t="shared" si="71"/>
        <v/>
      </c>
      <c r="CI78" s="126" t="str">
        <f t="shared" si="72"/>
        <v/>
      </c>
      <c r="CJ78" s="126" t="str">
        <f t="shared" si="73"/>
        <v/>
      </c>
      <c r="CK78" s="126" t="str">
        <f t="shared" si="74"/>
        <v/>
      </c>
      <c r="CL78" s="126" t="str">
        <f t="shared" si="75"/>
        <v/>
      </c>
      <c r="CM78" s="126" t="str">
        <f t="shared" si="76"/>
        <v/>
      </c>
      <c r="CN78" s="126" t="str">
        <f t="shared" si="77"/>
        <v/>
      </c>
      <c r="CO78" s="126" t="str">
        <f t="shared" si="78"/>
        <v/>
      </c>
      <c r="CP78" s="126" t="str">
        <f t="shared" si="79"/>
        <v/>
      </c>
      <c r="CQ78" s="126" t="str">
        <f t="shared" si="80"/>
        <v/>
      </c>
      <c r="CR78" s="126" t="str">
        <f t="shared" si="81"/>
        <v/>
      </c>
      <c r="CS78" s="126" t="str">
        <f t="shared" si="82"/>
        <v/>
      </c>
      <c r="CT78" s="126" t="str">
        <f t="shared" si="83"/>
        <v/>
      </c>
      <c r="CU78" s="126" t="str">
        <f t="shared" si="84"/>
        <v/>
      </c>
      <c r="CV78" s="126" t="str">
        <f t="shared" si="85"/>
        <v/>
      </c>
      <c r="CW78" s="126" t="str">
        <f t="shared" si="86"/>
        <v/>
      </c>
      <c r="CX78" s="126" t="str">
        <f t="shared" si="87"/>
        <v/>
      </c>
      <c r="CY78" s="126" t="str">
        <f t="shared" si="88"/>
        <v/>
      </c>
      <c r="CZ78" s="126" t="str">
        <f t="shared" si="89"/>
        <v/>
      </c>
      <c r="DA78" s="126" t="str">
        <f t="shared" si="97"/>
        <v/>
      </c>
      <c r="DB78" s="126" t="str">
        <f t="shared" si="90"/>
        <v/>
      </c>
      <c r="DC78" s="127" t="str">
        <f t="shared" si="91"/>
        <v/>
      </c>
      <c r="DD78" s="125" t="str">
        <f t="shared" si="29"/>
        <v/>
      </c>
      <c r="DE78" s="126" t="str">
        <f t="shared" si="92"/>
        <v/>
      </c>
      <c r="DF78" s="126" t="str">
        <f t="shared" si="93"/>
        <v/>
      </c>
      <c r="DG78" s="126" t="str">
        <f t="shared" si="94"/>
        <v/>
      </c>
      <c r="DH78" s="127" t="str">
        <f t="shared" si="95"/>
        <v/>
      </c>
    </row>
    <row r="79" spans="14:112" customFormat="1">
      <c r="P79" s="4"/>
      <c r="Q79" s="4"/>
      <c r="T79" s="5"/>
      <c r="U79" s="5"/>
      <c r="V79" s="5"/>
      <c r="W79" s="5"/>
      <c r="X79" s="5"/>
      <c r="Y79" s="5"/>
      <c r="AA79" s="6"/>
      <c r="AO79" s="202"/>
      <c r="AP79" s="124" t="s">
        <v>247</v>
      </c>
      <c r="AQ79" s="125" t="str">
        <f t="shared" si="30"/>
        <v/>
      </c>
      <c r="AR79" s="128"/>
      <c r="AS79" s="126" t="str">
        <f t="shared" si="31"/>
        <v/>
      </c>
      <c r="AT79" s="126" t="str">
        <f t="shared" si="96"/>
        <v/>
      </c>
      <c r="AU79" s="126" t="str">
        <f t="shared" si="32"/>
        <v/>
      </c>
      <c r="AV79" s="126" t="str">
        <f t="shared" si="33"/>
        <v/>
      </c>
      <c r="AW79" s="126" t="str">
        <f t="shared" si="34"/>
        <v/>
      </c>
      <c r="AX79" s="126" t="str">
        <f t="shared" si="35"/>
        <v/>
      </c>
      <c r="AY79" s="126" t="str">
        <f t="shared" si="36"/>
        <v/>
      </c>
      <c r="AZ79" s="126" t="str">
        <f t="shared" si="37"/>
        <v/>
      </c>
      <c r="BA79" s="126" t="str">
        <f t="shared" si="38"/>
        <v/>
      </c>
      <c r="BB79" s="126" t="str">
        <f t="shared" si="39"/>
        <v/>
      </c>
      <c r="BC79" s="126" t="str">
        <f t="shared" si="40"/>
        <v/>
      </c>
      <c r="BD79" s="126" t="str">
        <f t="shared" si="41"/>
        <v/>
      </c>
      <c r="BE79" s="126" t="str">
        <f t="shared" si="42"/>
        <v/>
      </c>
      <c r="BF79" s="126" t="str">
        <f t="shared" si="43"/>
        <v/>
      </c>
      <c r="BG79" s="126" t="str">
        <f t="shared" si="44"/>
        <v/>
      </c>
      <c r="BH79" s="126" t="str">
        <f t="shared" si="45"/>
        <v/>
      </c>
      <c r="BI79" s="126" t="str">
        <f t="shared" si="46"/>
        <v/>
      </c>
      <c r="BJ79" s="126" t="str">
        <f t="shared" si="47"/>
        <v/>
      </c>
      <c r="BK79" s="126" t="str">
        <f t="shared" si="48"/>
        <v/>
      </c>
      <c r="BL79" s="126" t="str">
        <f t="shared" si="49"/>
        <v/>
      </c>
      <c r="BM79" s="126" t="str">
        <f t="shared" si="50"/>
        <v/>
      </c>
      <c r="BN79" s="126" t="str">
        <f t="shared" si="51"/>
        <v/>
      </c>
      <c r="BO79" s="126" t="str">
        <f t="shared" si="52"/>
        <v/>
      </c>
      <c r="BP79" s="126" t="str">
        <f t="shared" si="53"/>
        <v/>
      </c>
      <c r="BQ79" s="126" t="str">
        <f t="shared" si="54"/>
        <v/>
      </c>
      <c r="BR79" s="126" t="str">
        <f t="shared" si="55"/>
        <v/>
      </c>
      <c r="BS79" s="126" t="str">
        <f t="shared" si="56"/>
        <v/>
      </c>
      <c r="BT79" s="126" t="str">
        <f t="shared" si="57"/>
        <v/>
      </c>
      <c r="BU79" s="126" t="str">
        <f t="shared" si="58"/>
        <v/>
      </c>
      <c r="BV79" s="126" t="str">
        <f t="shared" si="59"/>
        <v/>
      </c>
      <c r="BW79" s="126" t="str">
        <f t="shared" si="60"/>
        <v/>
      </c>
      <c r="BX79" s="126" t="str">
        <f t="shared" si="61"/>
        <v/>
      </c>
      <c r="BY79" s="126" t="str">
        <f t="shared" si="62"/>
        <v/>
      </c>
      <c r="BZ79" s="126" t="str">
        <f t="shared" si="63"/>
        <v/>
      </c>
      <c r="CA79" s="127" t="str">
        <f t="shared" si="64"/>
        <v/>
      </c>
      <c r="CB79" s="125" t="str">
        <f t="shared" si="65"/>
        <v/>
      </c>
      <c r="CC79" s="126" t="str">
        <f t="shared" si="66"/>
        <v/>
      </c>
      <c r="CD79" s="126" t="str">
        <f t="shared" si="67"/>
        <v/>
      </c>
      <c r="CE79" s="126" t="str">
        <f t="shared" si="68"/>
        <v/>
      </c>
      <c r="CF79" s="126" t="str">
        <f t="shared" si="69"/>
        <v/>
      </c>
      <c r="CG79" s="126" t="str">
        <f t="shared" si="70"/>
        <v/>
      </c>
      <c r="CH79" s="126" t="str">
        <f t="shared" si="71"/>
        <v/>
      </c>
      <c r="CI79" s="126" t="str">
        <f t="shared" si="72"/>
        <v/>
      </c>
      <c r="CJ79" s="126" t="str">
        <f t="shared" si="73"/>
        <v/>
      </c>
      <c r="CK79" s="126" t="str">
        <f t="shared" si="74"/>
        <v/>
      </c>
      <c r="CL79" s="126" t="str">
        <f t="shared" si="75"/>
        <v/>
      </c>
      <c r="CM79" s="126" t="str">
        <f t="shared" si="76"/>
        <v/>
      </c>
      <c r="CN79" s="126" t="str">
        <f t="shared" si="77"/>
        <v/>
      </c>
      <c r="CO79" s="126" t="str">
        <f t="shared" si="78"/>
        <v/>
      </c>
      <c r="CP79" s="126" t="str">
        <f t="shared" si="79"/>
        <v/>
      </c>
      <c r="CQ79" s="126" t="str">
        <f t="shared" si="80"/>
        <v/>
      </c>
      <c r="CR79" s="126" t="str">
        <f t="shared" si="81"/>
        <v/>
      </c>
      <c r="CS79" s="126" t="str">
        <f t="shared" si="82"/>
        <v/>
      </c>
      <c r="CT79" s="126" t="str">
        <f t="shared" si="83"/>
        <v/>
      </c>
      <c r="CU79" s="126" t="str">
        <f t="shared" si="84"/>
        <v/>
      </c>
      <c r="CV79" s="126" t="str">
        <f t="shared" si="85"/>
        <v/>
      </c>
      <c r="CW79" s="126" t="str">
        <f t="shared" si="86"/>
        <v/>
      </c>
      <c r="CX79" s="126" t="str">
        <f t="shared" si="87"/>
        <v/>
      </c>
      <c r="CY79" s="126" t="str">
        <f t="shared" si="88"/>
        <v/>
      </c>
      <c r="CZ79" s="126" t="str">
        <f t="shared" si="89"/>
        <v/>
      </c>
      <c r="DA79" s="126" t="str">
        <f t="shared" si="97"/>
        <v/>
      </c>
      <c r="DB79" s="126" t="str">
        <f t="shared" si="90"/>
        <v/>
      </c>
      <c r="DC79" s="127" t="str">
        <f t="shared" si="91"/>
        <v/>
      </c>
      <c r="DD79" s="125" t="str">
        <f t="shared" si="29"/>
        <v/>
      </c>
      <c r="DE79" s="126" t="str">
        <f t="shared" si="92"/>
        <v/>
      </c>
      <c r="DF79" s="126" t="str">
        <f t="shared" si="93"/>
        <v/>
      </c>
      <c r="DG79" s="126" t="str">
        <f t="shared" si="94"/>
        <v/>
      </c>
      <c r="DH79" s="127" t="str">
        <f t="shared" si="95"/>
        <v/>
      </c>
    </row>
    <row r="80" spans="14:112" customFormat="1">
      <c r="P80" s="4"/>
      <c r="Q80" s="4"/>
      <c r="T80" s="5"/>
      <c r="U80" s="5"/>
      <c r="V80" s="5"/>
      <c r="W80" s="5"/>
      <c r="X80" s="5"/>
      <c r="Y80" s="5"/>
      <c r="AA80" s="6"/>
      <c r="AO80" s="202"/>
      <c r="AP80" s="124" t="s">
        <v>247</v>
      </c>
      <c r="AQ80" s="125" t="str">
        <f t="shared" si="30"/>
        <v/>
      </c>
      <c r="AR80" s="128"/>
      <c r="AS80" s="126" t="str">
        <f t="shared" si="31"/>
        <v/>
      </c>
      <c r="AT80" s="126" t="str">
        <f t="shared" si="96"/>
        <v/>
      </c>
      <c r="AU80" s="126" t="str">
        <f t="shared" si="32"/>
        <v/>
      </c>
      <c r="AV80" s="126" t="str">
        <f t="shared" si="33"/>
        <v/>
      </c>
      <c r="AW80" s="126" t="str">
        <f t="shared" si="34"/>
        <v/>
      </c>
      <c r="AX80" s="126" t="str">
        <f t="shared" si="35"/>
        <v/>
      </c>
      <c r="AY80" s="126" t="str">
        <f t="shared" si="36"/>
        <v/>
      </c>
      <c r="AZ80" s="126" t="str">
        <f t="shared" si="37"/>
        <v/>
      </c>
      <c r="BA80" s="126" t="str">
        <f t="shared" si="38"/>
        <v/>
      </c>
      <c r="BB80" s="126" t="str">
        <f t="shared" si="39"/>
        <v/>
      </c>
      <c r="BC80" s="126" t="str">
        <f t="shared" si="40"/>
        <v/>
      </c>
      <c r="BD80" s="126" t="str">
        <f t="shared" si="41"/>
        <v/>
      </c>
      <c r="BE80" s="126" t="str">
        <f t="shared" si="42"/>
        <v/>
      </c>
      <c r="BF80" s="126" t="str">
        <f t="shared" si="43"/>
        <v/>
      </c>
      <c r="BG80" s="126" t="str">
        <f t="shared" si="44"/>
        <v/>
      </c>
      <c r="BH80" s="126" t="str">
        <f t="shared" si="45"/>
        <v/>
      </c>
      <c r="BI80" s="126" t="str">
        <f t="shared" si="46"/>
        <v/>
      </c>
      <c r="BJ80" s="126" t="str">
        <f t="shared" si="47"/>
        <v/>
      </c>
      <c r="BK80" s="126" t="str">
        <f t="shared" si="48"/>
        <v/>
      </c>
      <c r="BL80" s="126" t="str">
        <f t="shared" si="49"/>
        <v/>
      </c>
      <c r="BM80" s="126" t="str">
        <f t="shared" si="50"/>
        <v/>
      </c>
      <c r="BN80" s="126" t="str">
        <f t="shared" si="51"/>
        <v/>
      </c>
      <c r="BO80" s="126" t="str">
        <f t="shared" si="52"/>
        <v/>
      </c>
      <c r="BP80" s="126" t="str">
        <f t="shared" si="53"/>
        <v/>
      </c>
      <c r="BQ80" s="126" t="str">
        <f t="shared" si="54"/>
        <v/>
      </c>
      <c r="BR80" s="126" t="str">
        <f t="shared" si="55"/>
        <v/>
      </c>
      <c r="BS80" s="126" t="str">
        <f t="shared" si="56"/>
        <v/>
      </c>
      <c r="BT80" s="126" t="str">
        <f t="shared" si="57"/>
        <v/>
      </c>
      <c r="BU80" s="126" t="str">
        <f t="shared" si="58"/>
        <v/>
      </c>
      <c r="BV80" s="126" t="str">
        <f t="shared" si="59"/>
        <v/>
      </c>
      <c r="BW80" s="126" t="str">
        <f t="shared" si="60"/>
        <v/>
      </c>
      <c r="BX80" s="126" t="str">
        <f t="shared" si="61"/>
        <v/>
      </c>
      <c r="BY80" s="126" t="str">
        <f t="shared" si="62"/>
        <v/>
      </c>
      <c r="BZ80" s="126" t="str">
        <f t="shared" si="63"/>
        <v/>
      </c>
      <c r="CA80" s="127" t="str">
        <f t="shared" si="64"/>
        <v/>
      </c>
      <c r="CB80" s="125" t="str">
        <f t="shared" si="65"/>
        <v/>
      </c>
      <c r="CC80" s="126" t="str">
        <f t="shared" si="66"/>
        <v/>
      </c>
      <c r="CD80" s="126" t="str">
        <f t="shared" si="67"/>
        <v/>
      </c>
      <c r="CE80" s="126" t="str">
        <f t="shared" si="68"/>
        <v/>
      </c>
      <c r="CF80" s="126" t="str">
        <f t="shared" si="69"/>
        <v/>
      </c>
      <c r="CG80" s="126" t="str">
        <f t="shared" si="70"/>
        <v/>
      </c>
      <c r="CH80" s="126" t="str">
        <f t="shared" si="71"/>
        <v/>
      </c>
      <c r="CI80" s="126" t="str">
        <f t="shared" si="72"/>
        <v/>
      </c>
      <c r="CJ80" s="126" t="str">
        <f t="shared" si="73"/>
        <v/>
      </c>
      <c r="CK80" s="126" t="str">
        <f t="shared" si="74"/>
        <v/>
      </c>
      <c r="CL80" s="126" t="str">
        <f t="shared" si="75"/>
        <v/>
      </c>
      <c r="CM80" s="126" t="str">
        <f t="shared" si="76"/>
        <v/>
      </c>
      <c r="CN80" s="126" t="str">
        <f t="shared" si="77"/>
        <v/>
      </c>
      <c r="CO80" s="126" t="str">
        <f t="shared" si="78"/>
        <v/>
      </c>
      <c r="CP80" s="126" t="str">
        <f t="shared" si="79"/>
        <v/>
      </c>
      <c r="CQ80" s="126" t="str">
        <f t="shared" si="80"/>
        <v/>
      </c>
      <c r="CR80" s="126" t="str">
        <f t="shared" si="81"/>
        <v/>
      </c>
      <c r="CS80" s="126" t="str">
        <f t="shared" si="82"/>
        <v/>
      </c>
      <c r="CT80" s="126" t="str">
        <f t="shared" si="83"/>
        <v/>
      </c>
      <c r="CU80" s="126" t="str">
        <f t="shared" si="84"/>
        <v/>
      </c>
      <c r="CV80" s="126" t="str">
        <f t="shared" si="85"/>
        <v/>
      </c>
      <c r="CW80" s="126" t="str">
        <f t="shared" si="86"/>
        <v/>
      </c>
      <c r="CX80" s="126" t="str">
        <f t="shared" si="87"/>
        <v/>
      </c>
      <c r="CY80" s="126" t="str">
        <f t="shared" si="88"/>
        <v/>
      </c>
      <c r="CZ80" s="126" t="str">
        <f t="shared" si="89"/>
        <v/>
      </c>
      <c r="DA80" s="126" t="str">
        <f t="shared" si="97"/>
        <v/>
      </c>
      <c r="DB80" s="126" t="str">
        <f t="shared" si="90"/>
        <v/>
      </c>
      <c r="DC80" s="127" t="str">
        <f t="shared" si="91"/>
        <v/>
      </c>
      <c r="DD80" s="125" t="str">
        <f t="shared" si="29"/>
        <v/>
      </c>
      <c r="DE80" s="126" t="str">
        <f t="shared" si="92"/>
        <v/>
      </c>
      <c r="DF80" s="126" t="str">
        <f t="shared" si="93"/>
        <v/>
      </c>
      <c r="DG80" s="126" t="str">
        <f t="shared" si="94"/>
        <v/>
      </c>
      <c r="DH80" s="127" t="str">
        <f t="shared" si="95"/>
        <v/>
      </c>
    </row>
    <row r="81" spans="20:112" customFormat="1">
      <c r="T81" s="5"/>
      <c r="U81" s="5"/>
      <c r="V81" s="5"/>
      <c r="W81" s="5"/>
      <c r="X81" s="5"/>
      <c r="Y81" s="5"/>
      <c r="AA81" s="6"/>
      <c r="AO81" s="202"/>
      <c r="AP81" s="124" t="s">
        <v>247</v>
      </c>
      <c r="AQ81" s="125" t="str">
        <f t="shared" si="30"/>
        <v/>
      </c>
      <c r="AR81" s="128"/>
      <c r="AS81" s="126" t="str">
        <f t="shared" si="31"/>
        <v/>
      </c>
      <c r="AT81" s="126" t="str">
        <f t="shared" si="96"/>
        <v/>
      </c>
      <c r="AU81" s="126" t="str">
        <f t="shared" si="32"/>
        <v/>
      </c>
      <c r="AV81" s="126" t="str">
        <f t="shared" si="33"/>
        <v/>
      </c>
      <c r="AW81" s="126" t="str">
        <f t="shared" si="34"/>
        <v/>
      </c>
      <c r="AX81" s="126" t="str">
        <f t="shared" si="35"/>
        <v/>
      </c>
      <c r="AY81" s="126" t="str">
        <f t="shared" si="36"/>
        <v/>
      </c>
      <c r="AZ81" s="126" t="str">
        <f t="shared" si="37"/>
        <v/>
      </c>
      <c r="BA81" s="126" t="str">
        <f t="shared" si="38"/>
        <v/>
      </c>
      <c r="BB81" s="126" t="str">
        <f t="shared" si="39"/>
        <v/>
      </c>
      <c r="BC81" s="126" t="str">
        <f t="shared" si="40"/>
        <v/>
      </c>
      <c r="BD81" s="126" t="str">
        <f t="shared" si="41"/>
        <v/>
      </c>
      <c r="BE81" s="126" t="str">
        <f t="shared" si="42"/>
        <v/>
      </c>
      <c r="BF81" s="126" t="str">
        <f t="shared" si="43"/>
        <v/>
      </c>
      <c r="BG81" s="126" t="str">
        <f t="shared" si="44"/>
        <v/>
      </c>
      <c r="BH81" s="126" t="str">
        <f t="shared" si="45"/>
        <v/>
      </c>
      <c r="BI81" s="126" t="str">
        <f t="shared" si="46"/>
        <v/>
      </c>
      <c r="BJ81" s="126" t="str">
        <f t="shared" si="47"/>
        <v/>
      </c>
      <c r="BK81" s="126" t="str">
        <f t="shared" si="48"/>
        <v/>
      </c>
      <c r="BL81" s="126" t="str">
        <f t="shared" si="49"/>
        <v/>
      </c>
      <c r="BM81" s="126" t="str">
        <f t="shared" si="50"/>
        <v/>
      </c>
      <c r="BN81" s="126" t="str">
        <f t="shared" si="51"/>
        <v/>
      </c>
      <c r="BO81" s="126" t="str">
        <f t="shared" si="52"/>
        <v/>
      </c>
      <c r="BP81" s="126" t="str">
        <f t="shared" si="53"/>
        <v/>
      </c>
      <c r="BQ81" s="126" t="str">
        <f t="shared" si="54"/>
        <v/>
      </c>
      <c r="BR81" s="126" t="str">
        <f t="shared" si="55"/>
        <v/>
      </c>
      <c r="BS81" s="126" t="str">
        <f t="shared" si="56"/>
        <v/>
      </c>
      <c r="BT81" s="126" t="str">
        <f t="shared" si="57"/>
        <v/>
      </c>
      <c r="BU81" s="126" t="str">
        <f t="shared" si="58"/>
        <v/>
      </c>
      <c r="BV81" s="126" t="str">
        <f t="shared" si="59"/>
        <v/>
      </c>
      <c r="BW81" s="126" t="str">
        <f t="shared" si="60"/>
        <v/>
      </c>
      <c r="BX81" s="126" t="str">
        <f t="shared" si="61"/>
        <v/>
      </c>
      <c r="BY81" s="126" t="str">
        <f t="shared" si="62"/>
        <v/>
      </c>
      <c r="BZ81" s="126" t="str">
        <f t="shared" si="63"/>
        <v/>
      </c>
      <c r="CA81" s="127" t="str">
        <f t="shared" si="64"/>
        <v/>
      </c>
      <c r="CB81" s="125" t="str">
        <f t="shared" si="65"/>
        <v/>
      </c>
      <c r="CC81" s="126" t="str">
        <f t="shared" si="66"/>
        <v/>
      </c>
      <c r="CD81" s="126" t="str">
        <f t="shared" si="67"/>
        <v/>
      </c>
      <c r="CE81" s="126" t="str">
        <f t="shared" si="68"/>
        <v/>
      </c>
      <c r="CF81" s="126" t="str">
        <f t="shared" si="69"/>
        <v/>
      </c>
      <c r="CG81" s="126" t="str">
        <f t="shared" si="70"/>
        <v/>
      </c>
      <c r="CH81" s="126" t="str">
        <f t="shared" si="71"/>
        <v/>
      </c>
      <c r="CI81" s="126" t="str">
        <f t="shared" si="72"/>
        <v/>
      </c>
      <c r="CJ81" s="126" t="str">
        <f t="shared" si="73"/>
        <v/>
      </c>
      <c r="CK81" s="126" t="str">
        <f t="shared" si="74"/>
        <v/>
      </c>
      <c r="CL81" s="126" t="str">
        <f t="shared" si="75"/>
        <v/>
      </c>
      <c r="CM81" s="126" t="str">
        <f t="shared" si="76"/>
        <v/>
      </c>
      <c r="CN81" s="126" t="str">
        <f t="shared" si="77"/>
        <v/>
      </c>
      <c r="CO81" s="126" t="str">
        <f t="shared" si="78"/>
        <v/>
      </c>
      <c r="CP81" s="126" t="str">
        <f t="shared" si="79"/>
        <v/>
      </c>
      <c r="CQ81" s="126" t="str">
        <f t="shared" si="80"/>
        <v/>
      </c>
      <c r="CR81" s="126" t="str">
        <f t="shared" si="81"/>
        <v/>
      </c>
      <c r="CS81" s="126" t="str">
        <f t="shared" si="82"/>
        <v/>
      </c>
      <c r="CT81" s="126" t="str">
        <f t="shared" si="83"/>
        <v/>
      </c>
      <c r="CU81" s="126" t="str">
        <f t="shared" si="84"/>
        <v/>
      </c>
      <c r="CV81" s="126" t="str">
        <f t="shared" si="85"/>
        <v/>
      </c>
      <c r="CW81" s="126" t="str">
        <f t="shared" si="86"/>
        <v/>
      </c>
      <c r="CX81" s="126" t="str">
        <f t="shared" si="87"/>
        <v/>
      </c>
      <c r="CY81" s="126" t="str">
        <f t="shared" si="88"/>
        <v/>
      </c>
      <c r="CZ81" s="126" t="str">
        <f t="shared" si="89"/>
        <v/>
      </c>
      <c r="DA81" s="126" t="str">
        <f t="shared" si="97"/>
        <v/>
      </c>
      <c r="DB81" s="126" t="str">
        <f t="shared" si="90"/>
        <v/>
      </c>
      <c r="DC81" s="127" t="str">
        <f t="shared" si="91"/>
        <v/>
      </c>
      <c r="DD81" s="125" t="str">
        <f t="shared" si="29"/>
        <v/>
      </c>
      <c r="DE81" s="126" t="str">
        <f t="shared" si="92"/>
        <v/>
      </c>
      <c r="DF81" s="126" t="str">
        <f t="shared" si="93"/>
        <v/>
      </c>
      <c r="DG81" s="126" t="str">
        <f t="shared" si="94"/>
        <v/>
      </c>
      <c r="DH81" s="127" t="str">
        <f t="shared" si="95"/>
        <v/>
      </c>
    </row>
    <row r="82" spans="20:112" customFormat="1">
      <c r="T82" s="5"/>
      <c r="U82" s="5"/>
      <c r="V82" s="5"/>
      <c r="W82" s="5"/>
      <c r="X82" s="5"/>
      <c r="Y82" s="5"/>
      <c r="AA82" s="6"/>
      <c r="AO82" s="202"/>
      <c r="AP82" s="124" t="s">
        <v>247</v>
      </c>
      <c r="AQ82" s="125" t="str">
        <f t="shared" si="30"/>
        <v/>
      </c>
      <c r="AR82" s="128"/>
      <c r="AS82" s="126" t="str">
        <f t="shared" si="31"/>
        <v/>
      </c>
      <c r="AT82" s="126" t="str">
        <f t="shared" si="96"/>
        <v/>
      </c>
      <c r="AU82" s="126" t="str">
        <f t="shared" si="32"/>
        <v/>
      </c>
      <c r="AV82" s="126" t="str">
        <f t="shared" si="33"/>
        <v/>
      </c>
      <c r="AW82" s="126" t="str">
        <f t="shared" si="34"/>
        <v/>
      </c>
      <c r="AX82" s="126" t="str">
        <f t="shared" si="35"/>
        <v/>
      </c>
      <c r="AY82" s="126" t="str">
        <f t="shared" si="36"/>
        <v/>
      </c>
      <c r="AZ82" s="126" t="str">
        <f t="shared" si="37"/>
        <v/>
      </c>
      <c r="BA82" s="126" t="str">
        <f t="shared" si="38"/>
        <v/>
      </c>
      <c r="BB82" s="126" t="str">
        <f t="shared" si="39"/>
        <v/>
      </c>
      <c r="BC82" s="126" t="str">
        <f t="shared" si="40"/>
        <v/>
      </c>
      <c r="BD82" s="126" t="str">
        <f t="shared" si="41"/>
        <v/>
      </c>
      <c r="BE82" s="126" t="str">
        <f t="shared" si="42"/>
        <v/>
      </c>
      <c r="BF82" s="126" t="str">
        <f t="shared" si="43"/>
        <v/>
      </c>
      <c r="BG82" s="126" t="str">
        <f t="shared" si="44"/>
        <v/>
      </c>
      <c r="BH82" s="126" t="str">
        <f t="shared" si="45"/>
        <v/>
      </c>
      <c r="BI82" s="126" t="str">
        <f t="shared" si="46"/>
        <v/>
      </c>
      <c r="BJ82" s="126" t="str">
        <f t="shared" si="47"/>
        <v/>
      </c>
      <c r="BK82" s="126" t="str">
        <f t="shared" si="48"/>
        <v/>
      </c>
      <c r="BL82" s="126" t="str">
        <f t="shared" si="49"/>
        <v/>
      </c>
      <c r="BM82" s="126" t="str">
        <f t="shared" si="50"/>
        <v/>
      </c>
      <c r="BN82" s="126" t="str">
        <f t="shared" si="51"/>
        <v/>
      </c>
      <c r="BO82" s="126" t="str">
        <f t="shared" si="52"/>
        <v/>
      </c>
      <c r="BP82" s="126" t="str">
        <f t="shared" si="53"/>
        <v/>
      </c>
      <c r="BQ82" s="126" t="str">
        <f t="shared" si="54"/>
        <v/>
      </c>
      <c r="BR82" s="126" t="str">
        <f t="shared" si="55"/>
        <v/>
      </c>
      <c r="BS82" s="126" t="str">
        <f t="shared" si="56"/>
        <v/>
      </c>
      <c r="BT82" s="126" t="str">
        <f t="shared" si="57"/>
        <v/>
      </c>
      <c r="BU82" s="126" t="str">
        <f t="shared" si="58"/>
        <v/>
      </c>
      <c r="BV82" s="126" t="str">
        <f t="shared" si="59"/>
        <v/>
      </c>
      <c r="BW82" s="126" t="str">
        <f t="shared" si="60"/>
        <v/>
      </c>
      <c r="BX82" s="126" t="str">
        <f t="shared" si="61"/>
        <v/>
      </c>
      <c r="BY82" s="126" t="str">
        <f t="shared" si="62"/>
        <v/>
      </c>
      <c r="BZ82" s="126" t="str">
        <f t="shared" si="63"/>
        <v/>
      </c>
      <c r="CA82" s="127" t="str">
        <f t="shared" si="64"/>
        <v/>
      </c>
      <c r="CB82" s="125" t="str">
        <f t="shared" si="65"/>
        <v/>
      </c>
      <c r="CC82" s="126" t="str">
        <f t="shared" si="66"/>
        <v/>
      </c>
      <c r="CD82" s="126" t="str">
        <f t="shared" si="67"/>
        <v/>
      </c>
      <c r="CE82" s="126" t="str">
        <f t="shared" si="68"/>
        <v/>
      </c>
      <c r="CF82" s="126" t="str">
        <f t="shared" si="69"/>
        <v/>
      </c>
      <c r="CG82" s="126" t="str">
        <f t="shared" si="70"/>
        <v/>
      </c>
      <c r="CH82" s="126" t="str">
        <f t="shared" si="71"/>
        <v/>
      </c>
      <c r="CI82" s="126" t="str">
        <f t="shared" si="72"/>
        <v/>
      </c>
      <c r="CJ82" s="126" t="str">
        <f t="shared" si="73"/>
        <v/>
      </c>
      <c r="CK82" s="126" t="str">
        <f t="shared" si="74"/>
        <v/>
      </c>
      <c r="CL82" s="126" t="str">
        <f t="shared" si="75"/>
        <v/>
      </c>
      <c r="CM82" s="126" t="str">
        <f t="shared" si="76"/>
        <v/>
      </c>
      <c r="CN82" s="126" t="str">
        <f t="shared" si="77"/>
        <v/>
      </c>
      <c r="CO82" s="126" t="str">
        <f t="shared" si="78"/>
        <v/>
      </c>
      <c r="CP82" s="126" t="str">
        <f t="shared" si="79"/>
        <v/>
      </c>
      <c r="CQ82" s="126" t="str">
        <f t="shared" si="80"/>
        <v/>
      </c>
      <c r="CR82" s="126" t="str">
        <f t="shared" si="81"/>
        <v/>
      </c>
      <c r="CS82" s="126" t="str">
        <f t="shared" si="82"/>
        <v/>
      </c>
      <c r="CT82" s="126" t="str">
        <f t="shared" si="83"/>
        <v/>
      </c>
      <c r="CU82" s="126" t="str">
        <f t="shared" si="84"/>
        <v/>
      </c>
      <c r="CV82" s="126" t="str">
        <f t="shared" si="85"/>
        <v/>
      </c>
      <c r="CW82" s="126" t="str">
        <f t="shared" si="86"/>
        <v/>
      </c>
      <c r="CX82" s="126" t="str">
        <f t="shared" si="87"/>
        <v/>
      </c>
      <c r="CY82" s="126" t="str">
        <f t="shared" si="88"/>
        <v/>
      </c>
      <c r="CZ82" s="126" t="str">
        <f t="shared" si="89"/>
        <v/>
      </c>
      <c r="DA82" s="126" t="str">
        <f t="shared" si="97"/>
        <v/>
      </c>
      <c r="DB82" s="126" t="str">
        <f t="shared" si="90"/>
        <v/>
      </c>
      <c r="DC82" s="127" t="str">
        <f t="shared" si="91"/>
        <v/>
      </c>
      <c r="DD82" s="125" t="str">
        <f t="shared" si="29"/>
        <v/>
      </c>
      <c r="DE82" s="126" t="str">
        <f t="shared" si="92"/>
        <v/>
      </c>
      <c r="DF82" s="126" t="str">
        <f t="shared" si="93"/>
        <v/>
      </c>
      <c r="DG82" s="126" t="str">
        <f t="shared" si="94"/>
        <v/>
      </c>
      <c r="DH82" s="127" t="str">
        <f t="shared" si="95"/>
        <v/>
      </c>
    </row>
    <row r="83" spans="20:112" customFormat="1">
      <c r="T83" s="5"/>
      <c r="U83" s="5"/>
      <c r="V83" s="5"/>
      <c r="W83" s="5"/>
      <c r="X83" s="5"/>
      <c r="Y83" s="5"/>
      <c r="AA83" s="6"/>
      <c r="AO83" s="202"/>
      <c r="AP83" s="124" t="s">
        <v>247</v>
      </c>
      <c r="AQ83" s="125" t="str">
        <f t="shared" si="30"/>
        <v/>
      </c>
      <c r="AR83" s="128"/>
      <c r="AS83" s="126" t="str">
        <f t="shared" si="31"/>
        <v/>
      </c>
      <c r="AT83" s="126" t="str">
        <f t="shared" si="96"/>
        <v/>
      </c>
      <c r="AU83" s="126" t="str">
        <f t="shared" si="32"/>
        <v/>
      </c>
      <c r="AV83" s="126" t="str">
        <f t="shared" si="33"/>
        <v/>
      </c>
      <c r="AW83" s="126" t="str">
        <f t="shared" si="34"/>
        <v/>
      </c>
      <c r="AX83" s="126" t="str">
        <f t="shared" si="35"/>
        <v/>
      </c>
      <c r="AY83" s="126" t="str">
        <f t="shared" si="36"/>
        <v/>
      </c>
      <c r="AZ83" s="126" t="str">
        <f t="shared" si="37"/>
        <v/>
      </c>
      <c r="BA83" s="126" t="str">
        <f t="shared" si="38"/>
        <v/>
      </c>
      <c r="BB83" s="126" t="str">
        <f t="shared" si="39"/>
        <v/>
      </c>
      <c r="BC83" s="126" t="str">
        <f t="shared" si="40"/>
        <v/>
      </c>
      <c r="BD83" s="126" t="str">
        <f t="shared" si="41"/>
        <v/>
      </c>
      <c r="BE83" s="126" t="str">
        <f t="shared" si="42"/>
        <v/>
      </c>
      <c r="BF83" s="126" t="str">
        <f t="shared" si="43"/>
        <v/>
      </c>
      <c r="BG83" s="126" t="str">
        <f t="shared" si="44"/>
        <v/>
      </c>
      <c r="BH83" s="126" t="str">
        <f t="shared" si="45"/>
        <v/>
      </c>
      <c r="BI83" s="126" t="str">
        <f t="shared" si="46"/>
        <v/>
      </c>
      <c r="BJ83" s="126" t="str">
        <f t="shared" si="47"/>
        <v/>
      </c>
      <c r="BK83" s="126" t="str">
        <f t="shared" si="48"/>
        <v/>
      </c>
      <c r="BL83" s="126" t="str">
        <f t="shared" si="49"/>
        <v/>
      </c>
      <c r="BM83" s="126" t="str">
        <f t="shared" si="50"/>
        <v/>
      </c>
      <c r="BN83" s="126" t="str">
        <f t="shared" si="51"/>
        <v/>
      </c>
      <c r="BO83" s="126" t="str">
        <f t="shared" si="52"/>
        <v/>
      </c>
      <c r="BP83" s="126" t="str">
        <f t="shared" si="53"/>
        <v/>
      </c>
      <c r="BQ83" s="126" t="str">
        <f t="shared" si="54"/>
        <v/>
      </c>
      <c r="BR83" s="126" t="str">
        <f t="shared" si="55"/>
        <v/>
      </c>
      <c r="BS83" s="126" t="str">
        <f t="shared" si="56"/>
        <v/>
      </c>
      <c r="BT83" s="126" t="str">
        <f t="shared" si="57"/>
        <v/>
      </c>
      <c r="BU83" s="126" t="str">
        <f t="shared" si="58"/>
        <v/>
      </c>
      <c r="BV83" s="126" t="str">
        <f t="shared" si="59"/>
        <v/>
      </c>
      <c r="BW83" s="126" t="str">
        <f t="shared" si="60"/>
        <v/>
      </c>
      <c r="BX83" s="126" t="str">
        <f t="shared" si="61"/>
        <v/>
      </c>
      <c r="BY83" s="126" t="str">
        <f t="shared" si="62"/>
        <v/>
      </c>
      <c r="BZ83" s="126" t="str">
        <f t="shared" si="63"/>
        <v/>
      </c>
      <c r="CA83" s="127" t="str">
        <f t="shared" si="64"/>
        <v/>
      </c>
      <c r="CB83" s="125" t="str">
        <f t="shared" si="65"/>
        <v/>
      </c>
      <c r="CC83" s="126" t="str">
        <f t="shared" si="66"/>
        <v/>
      </c>
      <c r="CD83" s="126" t="str">
        <f t="shared" si="67"/>
        <v/>
      </c>
      <c r="CE83" s="126" t="str">
        <f t="shared" si="68"/>
        <v/>
      </c>
      <c r="CF83" s="126" t="str">
        <f t="shared" si="69"/>
        <v/>
      </c>
      <c r="CG83" s="126" t="str">
        <f t="shared" si="70"/>
        <v/>
      </c>
      <c r="CH83" s="126" t="str">
        <f t="shared" si="71"/>
        <v/>
      </c>
      <c r="CI83" s="126" t="str">
        <f t="shared" si="72"/>
        <v/>
      </c>
      <c r="CJ83" s="126" t="str">
        <f t="shared" si="73"/>
        <v/>
      </c>
      <c r="CK83" s="126" t="str">
        <f t="shared" si="74"/>
        <v/>
      </c>
      <c r="CL83" s="126" t="str">
        <f t="shared" si="75"/>
        <v/>
      </c>
      <c r="CM83" s="126" t="str">
        <f t="shared" si="76"/>
        <v/>
      </c>
      <c r="CN83" s="126" t="str">
        <f t="shared" si="77"/>
        <v/>
      </c>
      <c r="CO83" s="126" t="str">
        <f t="shared" si="78"/>
        <v/>
      </c>
      <c r="CP83" s="126" t="str">
        <f t="shared" si="79"/>
        <v/>
      </c>
      <c r="CQ83" s="126" t="str">
        <f t="shared" si="80"/>
        <v/>
      </c>
      <c r="CR83" s="126" t="str">
        <f t="shared" si="81"/>
        <v/>
      </c>
      <c r="CS83" s="126" t="str">
        <f t="shared" si="82"/>
        <v/>
      </c>
      <c r="CT83" s="126" t="str">
        <f t="shared" si="83"/>
        <v/>
      </c>
      <c r="CU83" s="126" t="str">
        <f t="shared" si="84"/>
        <v/>
      </c>
      <c r="CV83" s="126" t="str">
        <f t="shared" si="85"/>
        <v/>
      </c>
      <c r="CW83" s="126" t="str">
        <f t="shared" si="86"/>
        <v/>
      </c>
      <c r="CX83" s="126" t="str">
        <f t="shared" si="87"/>
        <v/>
      </c>
      <c r="CY83" s="126" t="str">
        <f t="shared" si="88"/>
        <v/>
      </c>
      <c r="CZ83" s="126" t="str">
        <f t="shared" si="89"/>
        <v/>
      </c>
      <c r="DA83" s="126" t="str">
        <f t="shared" si="97"/>
        <v/>
      </c>
      <c r="DB83" s="126" t="str">
        <f t="shared" si="90"/>
        <v/>
      </c>
      <c r="DC83" s="127" t="str">
        <f t="shared" si="91"/>
        <v/>
      </c>
      <c r="DD83" s="125" t="str">
        <f t="shared" si="29"/>
        <v/>
      </c>
      <c r="DE83" s="126" t="str">
        <f t="shared" si="92"/>
        <v/>
      </c>
      <c r="DF83" s="126" t="str">
        <f t="shared" si="93"/>
        <v/>
      </c>
      <c r="DG83" s="126" t="str">
        <f t="shared" si="94"/>
        <v/>
      </c>
      <c r="DH83" s="127" t="str">
        <f t="shared" si="95"/>
        <v/>
      </c>
    </row>
    <row r="84" spans="20:112" customFormat="1">
      <c r="T84" s="5"/>
      <c r="U84" s="5"/>
      <c r="V84" s="5"/>
      <c r="W84" s="5"/>
      <c r="X84" s="5"/>
      <c r="Y84" s="5"/>
      <c r="AA84" s="6"/>
      <c r="AO84" s="202"/>
      <c r="AP84" s="124" t="s">
        <v>247</v>
      </c>
      <c r="AQ84" s="125" t="str">
        <f t="shared" si="30"/>
        <v/>
      </c>
      <c r="AR84" s="128"/>
      <c r="AS84" s="126" t="str">
        <f t="shared" si="31"/>
        <v/>
      </c>
      <c r="AT84" s="126" t="str">
        <f t="shared" si="96"/>
        <v/>
      </c>
      <c r="AU84" s="126" t="str">
        <f t="shared" si="32"/>
        <v/>
      </c>
      <c r="AV84" s="126" t="str">
        <f t="shared" si="33"/>
        <v/>
      </c>
      <c r="AW84" s="126" t="str">
        <f t="shared" si="34"/>
        <v/>
      </c>
      <c r="AX84" s="126" t="str">
        <f t="shared" si="35"/>
        <v/>
      </c>
      <c r="AY84" s="126" t="str">
        <f t="shared" si="36"/>
        <v/>
      </c>
      <c r="AZ84" s="126" t="str">
        <f t="shared" si="37"/>
        <v/>
      </c>
      <c r="BA84" s="126" t="str">
        <f t="shared" si="38"/>
        <v/>
      </c>
      <c r="BB84" s="126" t="str">
        <f t="shared" si="39"/>
        <v/>
      </c>
      <c r="BC84" s="126" t="str">
        <f t="shared" si="40"/>
        <v/>
      </c>
      <c r="BD84" s="126" t="str">
        <f t="shared" si="41"/>
        <v/>
      </c>
      <c r="BE84" s="126" t="str">
        <f t="shared" si="42"/>
        <v/>
      </c>
      <c r="BF84" s="126" t="str">
        <f t="shared" si="43"/>
        <v/>
      </c>
      <c r="BG84" s="126" t="str">
        <f t="shared" si="44"/>
        <v/>
      </c>
      <c r="BH84" s="126" t="str">
        <f t="shared" si="45"/>
        <v/>
      </c>
      <c r="BI84" s="126" t="str">
        <f t="shared" si="46"/>
        <v/>
      </c>
      <c r="BJ84" s="126" t="str">
        <f t="shared" si="47"/>
        <v/>
      </c>
      <c r="BK84" s="126" t="str">
        <f t="shared" si="48"/>
        <v/>
      </c>
      <c r="BL84" s="126" t="str">
        <f t="shared" si="49"/>
        <v/>
      </c>
      <c r="BM84" s="126" t="str">
        <f t="shared" si="50"/>
        <v/>
      </c>
      <c r="BN84" s="126" t="str">
        <f t="shared" si="51"/>
        <v/>
      </c>
      <c r="BO84" s="126" t="str">
        <f t="shared" si="52"/>
        <v/>
      </c>
      <c r="BP84" s="126" t="str">
        <f t="shared" si="53"/>
        <v/>
      </c>
      <c r="BQ84" s="126" t="str">
        <f t="shared" si="54"/>
        <v/>
      </c>
      <c r="BR84" s="126" t="str">
        <f t="shared" si="55"/>
        <v/>
      </c>
      <c r="BS84" s="126" t="str">
        <f t="shared" si="56"/>
        <v/>
      </c>
      <c r="BT84" s="126" t="str">
        <f t="shared" si="57"/>
        <v/>
      </c>
      <c r="BU84" s="126" t="str">
        <f t="shared" si="58"/>
        <v/>
      </c>
      <c r="BV84" s="126" t="str">
        <f t="shared" si="59"/>
        <v/>
      </c>
      <c r="BW84" s="126" t="str">
        <f t="shared" si="60"/>
        <v/>
      </c>
      <c r="BX84" s="126" t="str">
        <f t="shared" si="61"/>
        <v/>
      </c>
      <c r="BY84" s="126" t="str">
        <f t="shared" si="62"/>
        <v/>
      </c>
      <c r="BZ84" s="126" t="str">
        <f t="shared" si="63"/>
        <v/>
      </c>
      <c r="CA84" s="127" t="str">
        <f t="shared" si="64"/>
        <v/>
      </c>
      <c r="CB84" s="125" t="str">
        <f t="shared" si="65"/>
        <v/>
      </c>
      <c r="CC84" s="126" t="str">
        <f t="shared" si="66"/>
        <v/>
      </c>
      <c r="CD84" s="126" t="str">
        <f t="shared" si="67"/>
        <v/>
      </c>
      <c r="CE84" s="126" t="str">
        <f t="shared" si="68"/>
        <v/>
      </c>
      <c r="CF84" s="126" t="str">
        <f t="shared" si="69"/>
        <v/>
      </c>
      <c r="CG84" s="126" t="str">
        <f t="shared" si="70"/>
        <v/>
      </c>
      <c r="CH84" s="126" t="str">
        <f t="shared" si="71"/>
        <v/>
      </c>
      <c r="CI84" s="126" t="str">
        <f t="shared" si="72"/>
        <v/>
      </c>
      <c r="CJ84" s="126" t="str">
        <f t="shared" si="73"/>
        <v/>
      </c>
      <c r="CK84" s="126" t="str">
        <f t="shared" si="74"/>
        <v/>
      </c>
      <c r="CL84" s="126" t="str">
        <f t="shared" si="75"/>
        <v/>
      </c>
      <c r="CM84" s="126" t="str">
        <f t="shared" si="76"/>
        <v/>
      </c>
      <c r="CN84" s="126" t="str">
        <f t="shared" si="77"/>
        <v/>
      </c>
      <c r="CO84" s="126" t="str">
        <f t="shared" si="78"/>
        <v/>
      </c>
      <c r="CP84" s="126" t="str">
        <f t="shared" si="79"/>
        <v/>
      </c>
      <c r="CQ84" s="126" t="str">
        <f t="shared" si="80"/>
        <v/>
      </c>
      <c r="CR84" s="126" t="str">
        <f t="shared" si="81"/>
        <v/>
      </c>
      <c r="CS84" s="126" t="str">
        <f t="shared" si="82"/>
        <v/>
      </c>
      <c r="CT84" s="126" t="str">
        <f t="shared" si="83"/>
        <v/>
      </c>
      <c r="CU84" s="126" t="str">
        <f t="shared" si="84"/>
        <v/>
      </c>
      <c r="CV84" s="126" t="str">
        <f t="shared" si="85"/>
        <v/>
      </c>
      <c r="CW84" s="126" t="str">
        <f t="shared" si="86"/>
        <v/>
      </c>
      <c r="CX84" s="126" t="str">
        <f t="shared" si="87"/>
        <v/>
      </c>
      <c r="CY84" s="126" t="str">
        <f t="shared" si="88"/>
        <v/>
      </c>
      <c r="CZ84" s="126" t="str">
        <f t="shared" si="89"/>
        <v/>
      </c>
      <c r="DA84" s="126" t="str">
        <f t="shared" si="97"/>
        <v/>
      </c>
      <c r="DB84" s="126" t="str">
        <f t="shared" si="90"/>
        <v/>
      </c>
      <c r="DC84" s="127" t="str">
        <f t="shared" si="91"/>
        <v/>
      </c>
      <c r="DD84" s="125" t="str">
        <f t="shared" si="29"/>
        <v/>
      </c>
      <c r="DE84" s="126" t="str">
        <f t="shared" si="92"/>
        <v/>
      </c>
      <c r="DF84" s="126" t="str">
        <f t="shared" si="93"/>
        <v/>
      </c>
      <c r="DG84" s="126" t="str">
        <f t="shared" si="94"/>
        <v/>
      </c>
      <c r="DH84" s="127" t="str">
        <f t="shared" si="95"/>
        <v/>
      </c>
    </row>
    <row r="85" spans="20:112" customFormat="1">
      <c r="T85" s="5"/>
      <c r="U85" s="5"/>
      <c r="V85" s="5"/>
      <c r="W85" s="5"/>
      <c r="X85" s="5"/>
      <c r="Y85" s="5"/>
      <c r="AA85" s="6"/>
      <c r="AO85" s="202"/>
      <c r="AP85" s="124" t="s">
        <v>247</v>
      </c>
      <c r="AQ85" s="125" t="str">
        <f t="shared" si="30"/>
        <v/>
      </c>
      <c r="AR85" s="128"/>
      <c r="AS85" s="126" t="str">
        <f t="shared" si="31"/>
        <v/>
      </c>
      <c r="AT85" s="126" t="str">
        <f t="shared" si="96"/>
        <v/>
      </c>
      <c r="AU85" s="126" t="str">
        <f t="shared" si="32"/>
        <v/>
      </c>
      <c r="AV85" s="126" t="str">
        <f t="shared" si="33"/>
        <v/>
      </c>
      <c r="AW85" s="126" t="str">
        <f t="shared" si="34"/>
        <v/>
      </c>
      <c r="AX85" s="126" t="str">
        <f t="shared" si="35"/>
        <v/>
      </c>
      <c r="AY85" s="126" t="str">
        <f t="shared" si="36"/>
        <v/>
      </c>
      <c r="AZ85" s="126" t="str">
        <f t="shared" si="37"/>
        <v/>
      </c>
      <c r="BA85" s="126" t="str">
        <f t="shared" si="38"/>
        <v/>
      </c>
      <c r="BB85" s="126" t="str">
        <f t="shared" si="39"/>
        <v/>
      </c>
      <c r="BC85" s="126" t="str">
        <f t="shared" si="40"/>
        <v/>
      </c>
      <c r="BD85" s="126" t="str">
        <f t="shared" si="41"/>
        <v/>
      </c>
      <c r="BE85" s="126" t="str">
        <f t="shared" si="42"/>
        <v/>
      </c>
      <c r="BF85" s="126" t="str">
        <f t="shared" si="43"/>
        <v/>
      </c>
      <c r="BG85" s="126" t="str">
        <f t="shared" si="44"/>
        <v/>
      </c>
      <c r="BH85" s="126" t="str">
        <f t="shared" si="45"/>
        <v/>
      </c>
      <c r="BI85" s="126" t="str">
        <f t="shared" si="46"/>
        <v/>
      </c>
      <c r="BJ85" s="126" t="str">
        <f t="shared" si="47"/>
        <v/>
      </c>
      <c r="BK85" s="126" t="str">
        <f t="shared" si="48"/>
        <v/>
      </c>
      <c r="BL85" s="126" t="str">
        <f t="shared" si="49"/>
        <v/>
      </c>
      <c r="BM85" s="126" t="str">
        <f t="shared" si="50"/>
        <v/>
      </c>
      <c r="BN85" s="126" t="str">
        <f t="shared" si="51"/>
        <v/>
      </c>
      <c r="BO85" s="126" t="str">
        <f t="shared" si="52"/>
        <v/>
      </c>
      <c r="BP85" s="126" t="str">
        <f t="shared" si="53"/>
        <v/>
      </c>
      <c r="BQ85" s="126" t="str">
        <f t="shared" si="54"/>
        <v/>
      </c>
      <c r="BR85" s="126" t="str">
        <f t="shared" si="55"/>
        <v/>
      </c>
      <c r="BS85" s="126" t="str">
        <f t="shared" si="56"/>
        <v/>
      </c>
      <c r="BT85" s="126" t="str">
        <f t="shared" si="57"/>
        <v/>
      </c>
      <c r="BU85" s="126" t="str">
        <f t="shared" si="58"/>
        <v/>
      </c>
      <c r="BV85" s="126" t="str">
        <f t="shared" si="59"/>
        <v/>
      </c>
      <c r="BW85" s="126" t="str">
        <f t="shared" si="60"/>
        <v/>
      </c>
      <c r="BX85" s="126" t="str">
        <f t="shared" si="61"/>
        <v/>
      </c>
      <c r="BY85" s="126" t="str">
        <f t="shared" si="62"/>
        <v/>
      </c>
      <c r="BZ85" s="126" t="str">
        <f t="shared" si="63"/>
        <v/>
      </c>
      <c r="CA85" s="127" t="str">
        <f t="shared" si="64"/>
        <v/>
      </c>
      <c r="CB85" s="125" t="str">
        <f t="shared" si="65"/>
        <v/>
      </c>
      <c r="CC85" s="126" t="str">
        <f t="shared" si="66"/>
        <v/>
      </c>
      <c r="CD85" s="126" t="str">
        <f t="shared" si="67"/>
        <v/>
      </c>
      <c r="CE85" s="126" t="str">
        <f t="shared" si="68"/>
        <v/>
      </c>
      <c r="CF85" s="126" t="str">
        <f t="shared" si="69"/>
        <v/>
      </c>
      <c r="CG85" s="126" t="str">
        <f t="shared" si="70"/>
        <v/>
      </c>
      <c r="CH85" s="126" t="str">
        <f t="shared" si="71"/>
        <v/>
      </c>
      <c r="CI85" s="126" t="str">
        <f t="shared" si="72"/>
        <v/>
      </c>
      <c r="CJ85" s="126" t="str">
        <f t="shared" si="73"/>
        <v/>
      </c>
      <c r="CK85" s="126" t="str">
        <f t="shared" si="74"/>
        <v/>
      </c>
      <c r="CL85" s="126" t="str">
        <f t="shared" si="75"/>
        <v/>
      </c>
      <c r="CM85" s="126" t="str">
        <f t="shared" si="76"/>
        <v/>
      </c>
      <c r="CN85" s="126" t="str">
        <f t="shared" si="77"/>
        <v/>
      </c>
      <c r="CO85" s="126" t="str">
        <f t="shared" si="78"/>
        <v/>
      </c>
      <c r="CP85" s="126" t="str">
        <f t="shared" si="79"/>
        <v/>
      </c>
      <c r="CQ85" s="126" t="str">
        <f t="shared" si="80"/>
        <v/>
      </c>
      <c r="CR85" s="126" t="str">
        <f t="shared" si="81"/>
        <v/>
      </c>
      <c r="CS85" s="126" t="str">
        <f t="shared" si="82"/>
        <v/>
      </c>
      <c r="CT85" s="126" t="str">
        <f t="shared" si="83"/>
        <v/>
      </c>
      <c r="CU85" s="126" t="str">
        <f t="shared" si="84"/>
        <v/>
      </c>
      <c r="CV85" s="126" t="str">
        <f t="shared" si="85"/>
        <v/>
      </c>
      <c r="CW85" s="126" t="str">
        <f t="shared" si="86"/>
        <v/>
      </c>
      <c r="CX85" s="126" t="str">
        <f t="shared" si="87"/>
        <v/>
      </c>
      <c r="CY85" s="126" t="str">
        <f t="shared" si="88"/>
        <v/>
      </c>
      <c r="CZ85" s="126" t="str">
        <f t="shared" si="89"/>
        <v/>
      </c>
      <c r="DA85" s="126" t="str">
        <f t="shared" si="97"/>
        <v/>
      </c>
      <c r="DB85" s="126" t="str">
        <f t="shared" si="90"/>
        <v/>
      </c>
      <c r="DC85" s="127" t="str">
        <f t="shared" si="91"/>
        <v/>
      </c>
      <c r="DD85" s="125" t="str">
        <f t="shared" si="29"/>
        <v/>
      </c>
      <c r="DE85" s="126" t="str">
        <f t="shared" si="92"/>
        <v/>
      </c>
      <c r="DF85" s="126" t="str">
        <f t="shared" si="93"/>
        <v/>
      </c>
      <c r="DG85" s="126" t="str">
        <f t="shared" si="94"/>
        <v/>
      </c>
      <c r="DH85" s="127" t="str">
        <f t="shared" si="95"/>
        <v/>
      </c>
    </row>
    <row r="86" spans="20:112" customFormat="1">
      <c r="T86" s="5"/>
      <c r="U86" s="5"/>
      <c r="V86" s="5"/>
      <c r="W86" s="5"/>
      <c r="X86" s="5"/>
      <c r="Y86" s="5"/>
      <c r="AA86" s="6"/>
      <c r="AO86" s="202"/>
      <c r="AP86" s="124" t="s">
        <v>247</v>
      </c>
      <c r="AQ86" s="125" t="str">
        <f t="shared" si="30"/>
        <v/>
      </c>
      <c r="AR86" s="128"/>
      <c r="AS86" s="126" t="str">
        <f t="shared" si="31"/>
        <v/>
      </c>
      <c r="AT86" s="126" t="str">
        <f t="shared" si="96"/>
        <v/>
      </c>
      <c r="AU86" s="126" t="str">
        <f t="shared" si="32"/>
        <v/>
      </c>
      <c r="AV86" s="126" t="str">
        <f t="shared" si="33"/>
        <v/>
      </c>
      <c r="AW86" s="126" t="str">
        <f t="shared" si="34"/>
        <v/>
      </c>
      <c r="AX86" s="126" t="str">
        <f t="shared" si="35"/>
        <v/>
      </c>
      <c r="AY86" s="126" t="str">
        <f t="shared" si="36"/>
        <v/>
      </c>
      <c r="AZ86" s="126" t="str">
        <f t="shared" si="37"/>
        <v/>
      </c>
      <c r="BA86" s="126" t="str">
        <f t="shared" si="38"/>
        <v/>
      </c>
      <c r="BB86" s="126" t="str">
        <f t="shared" si="39"/>
        <v/>
      </c>
      <c r="BC86" s="126" t="str">
        <f t="shared" si="40"/>
        <v/>
      </c>
      <c r="BD86" s="126" t="str">
        <f t="shared" si="41"/>
        <v/>
      </c>
      <c r="BE86" s="126" t="str">
        <f t="shared" si="42"/>
        <v/>
      </c>
      <c r="BF86" s="126" t="str">
        <f t="shared" si="43"/>
        <v/>
      </c>
      <c r="BG86" s="126" t="str">
        <f t="shared" si="44"/>
        <v/>
      </c>
      <c r="BH86" s="126" t="str">
        <f t="shared" si="45"/>
        <v/>
      </c>
      <c r="BI86" s="126" t="str">
        <f t="shared" si="46"/>
        <v/>
      </c>
      <c r="BJ86" s="126" t="str">
        <f t="shared" si="47"/>
        <v/>
      </c>
      <c r="BK86" s="126" t="str">
        <f t="shared" si="48"/>
        <v/>
      </c>
      <c r="BL86" s="126" t="str">
        <f t="shared" si="49"/>
        <v/>
      </c>
      <c r="BM86" s="126" t="str">
        <f t="shared" si="50"/>
        <v/>
      </c>
      <c r="BN86" s="126" t="str">
        <f t="shared" si="51"/>
        <v/>
      </c>
      <c r="BO86" s="126" t="str">
        <f t="shared" si="52"/>
        <v/>
      </c>
      <c r="BP86" s="126" t="str">
        <f t="shared" si="53"/>
        <v/>
      </c>
      <c r="BQ86" s="126" t="str">
        <f t="shared" si="54"/>
        <v/>
      </c>
      <c r="BR86" s="126" t="str">
        <f t="shared" si="55"/>
        <v/>
      </c>
      <c r="BS86" s="126" t="str">
        <f t="shared" si="56"/>
        <v/>
      </c>
      <c r="BT86" s="126" t="str">
        <f t="shared" si="57"/>
        <v/>
      </c>
      <c r="BU86" s="126" t="str">
        <f t="shared" si="58"/>
        <v/>
      </c>
      <c r="BV86" s="126" t="str">
        <f t="shared" si="59"/>
        <v/>
      </c>
      <c r="BW86" s="126" t="str">
        <f t="shared" si="60"/>
        <v/>
      </c>
      <c r="BX86" s="126" t="str">
        <f t="shared" si="61"/>
        <v/>
      </c>
      <c r="BY86" s="126" t="str">
        <f t="shared" si="62"/>
        <v/>
      </c>
      <c r="BZ86" s="126" t="str">
        <f t="shared" si="63"/>
        <v/>
      </c>
      <c r="CA86" s="127" t="str">
        <f t="shared" si="64"/>
        <v/>
      </c>
      <c r="CB86" s="125" t="str">
        <f t="shared" si="65"/>
        <v/>
      </c>
      <c r="CC86" s="126" t="str">
        <f t="shared" si="66"/>
        <v/>
      </c>
      <c r="CD86" s="126" t="str">
        <f t="shared" si="67"/>
        <v/>
      </c>
      <c r="CE86" s="126" t="str">
        <f t="shared" si="68"/>
        <v/>
      </c>
      <c r="CF86" s="126" t="str">
        <f t="shared" si="69"/>
        <v/>
      </c>
      <c r="CG86" s="126" t="str">
        <f t="shared" si="70"/>
        <v/>
      </c>
      <c r="CH86" s="126" t="str">
        <f t="shared" si="71"/>
        <v/>
      </c>
      <c r="CI86" s="126" t="str">
        <f t="shared" si="72"/>
        <v/>
      </c>
      <c r="CJ86" s="126" t="str">
        <f t="shared" si="73"/>
        <v/>
      </c>
      <c r="CK86" s="126" t="str">
        <f t="shared" si="74"/>
        <v/>
      </c>
      <c r="CL86" s="126" t="str">
        <f t="shared" si="75"/>
        <v/>
      </c>
      <c r="CM86" s="126" t="str">
        <f t="shared" si="76"/>
        <v/>
      </c>
      <c r="CN86" s="126" t="str">
        <f t="shared" si="77"/>
        <v/>
      </c>
      <c r="CO86" s="126" t="str">
        <f t="shared" si="78"/>
        <v/>
      </c>
      <c r="CP86" s="126" t="str">
        <f t="shared" si="79"/>
        <v/>
      </c>
      <c r="CQ86" s="126" t="str">
        <f t="shared" si="80"/>
        <v/>
      </c>
      <c r="CR86" s="126" t="str">
        <f t="shared" si="81"/>
        <v/>
      </c>
      <c r="CS86" s="126" t="str">
        <f t="shared" si="82"/>
        <v/>
      </c>
      <c r="CT86" s="126" t="str">
        <f t="shared" si="83"/>
        <v/>
      </c>
      <c r="CU86" s="126" t="str">
        <f t="shared" si="84"/>
        <v/>
      </c>
      <c r="CV86" s="126" t="str">
        <f t="shared" si="85"/>
        <v/>
      </c>
      <c r="CW86" s="126" t="str">
        <f t="shared" si="86"/>
        <v/>
      </c>
      <c r="CX86" s="126" t="str">
        <f t="shared" si="87"/>
        <v/>
      </c>
      <c r="CY86" s="126" t="str">
        <f t="shared" si="88"/>
        <v/>
      </c>
      <c r="CZ86" s="126" t="str">
        <f t="shared" si="89"/>
        <v/>
      </c>
      <c r="DA86" s="126" t="str">
        <f t="shared" si="97"/>
        <v/>
      </c>
      <c r="DB86" s="126" t="str">
        <f t="shared" si="90"/>
        <v/>
      </c>
      <c r="DC86" s="127" t="str">
        <f t="shared" si="91"/>
        <v/>
      </c>
      <c r="DD86" s="125" t="str">
        <f t="shared" si="29"/>
        <v/>
      </c>
      <c r="DE86" s="126" t="str">
        <f t="shared" si="92"/>
        <v/>
      </c>
      <c r="DF86" s="126" t="str">
        <f t="shared" si="93"/>
        <v/>
      </c>
      <c r="DG86" s="126" t="str">
        <f t="shared" si="94"/>
        <v/>
      </c>
      <c r="DH86" s="127" t="str">
        <f t="shared" si="95"/>
        <v/>
      </c>
    </row>
    <row r="87" spans="20:112" customFormat="1">
      <c r="T87" s="5"/>
      <c r="U87" s="5"/>
      <c r="V87" s="5"/>
      <c r="W87" s="5"/>
      <c r="X87" s="5"/>
      <c r="Y87" s="5"/>
      <c r="AA87" s="6"/>
      <c r="AO87" s="202"/>
      <c r="AP87" s="124" t="s">
        <v>247</v>
      </c>
      <c r="AQ87" s="125" t="str">
        <f t="shared" si="30"/>
        <v/>
      </c>
      <c r="AR87" s="128"/>
      <c r="AS87" s="126" t="str">
        <f t="shared" si="31"/>
        <v/>
      </c>
      <c r="AT87" s="126" t="str">
        <f t="shared" si="96"/>
        <v/>
      </c>
      <c r="AU87" s="126" t="str">
        <f t="shared" si="32"/>
        <v/>
      </c>
      <c r="AV87" s="126" t="str">
        <f t="shared" si="33"/>
        <v/>
      </c>
      <c r="AW87" s="126" t="str">
        <f t="shared" si="34"/>
        <v/>
      </c>
      <c r="AX87" s="126" t="str">
        <f t="shared" si="35"/>
        <v/>
      </c>
      <c r="AY87" s="126" t="str">
        <f t="shared" si="36"/>
        <v/>
      </c>
      <c r="AZ87" s="126" t="str">
        <f t="shared" si="37"/>
        <v/>
      </c>
      <c r="BA87" s="126" t="str">
        <f t="shared" si="38"/>
        <v/>
      </c>
      <c r="BB87" s="126" t="str">
        <f t="shared" si="39"/>
        <v/>
      </c>
      <c r="BC87" s="126" t="str">
        <f t="shared" si="40"/>
        <v/>
      </c>
      <c r="BD87" s="126" t="str">
        <f t="shared" si="41"/>
        <v/>
      </c>
      <c r="BE87" s="126" t="str">
        <f t="shared" si="42"/>
        <v/>
      </c>
      <c r="BF87" s="126" t="str">
        <f t="shared" si="43"/>
        <v/>
      </c>
      <c r="BG87" s="126" t="str">
        <f t="shared" si="44"/>
        <v/>
      </c>
      <c r="BH87" s="126" t="str">
        <f t="shared" si="45"/>
        <v/>
      </c>
      <c r="BI87" s="126" t="str">
        <f t="shared" si="46"/>
        <v/>
      </c>
      <c r="BJ87" s="126" t="str">
        <f t="shared" si="47"/>
        <v/>
      </c>
      <c r="BK87" s="126" t="str">
        <f t="shared" si="48"/>
        <v/>
      </c>
      <c r="BL87" s="126" t="str">
        <f t="shared" si="49"/>
        <v/>
      </c>
      <c r="BM87" s="126" t="str">
        <f t="shared" si="50"/>
        <v/>
      </c>
      <c r="BN87" s="126" t="str">
        <f t="shared" si="51"/>
        <v/>
      </c>
      <c r="BO87" s="126" t="str">
        <f t="shared" si="52"/>
        <v/>
      </c>
      <c r="BP87" s="126" t="str">
        <f t="shared" si="53"/>
        <v/>
      </c>
      <c r="BQ87" s="126" t="str">
        <f t="shared" si="54"/>
        <v/>
      </c>
      <c r="BR87" s="126" t="str">
        <f t="shared" si="55"/>
        <v/>
      </c>
      <c r="BS87" s="126" t="str">
        <f t="shared" si="56"/>
        <v/>
      </c>
      <c r="BT87" s="126" t="str">
        <f t="shared" si="57"/>
        <v/>
      </c>
      <c r="BU87" s="126" t="str">
        <f t="shared" si="58"/>
        <v/>
      </c>
      <c r="BV87" s="126" t="str">
        <f t="shared" si="59"/>
        <v/>
      </c>
      <c r="BW87" s="126" t="str">
        <f t="shared" si="60"/>
        <v/>
      </c>
      <c r="BX87" s="126" t="str">
        <f t="shared" si="61"/>
        <v/>
      </c>
      <c r="BY87" s="126" t="str">
        <f t="shared" si="62"/>
        <v/>
      </c>
      <c r="BZ87" s="126" t="str">
        <f t="shared" si="63"/>
        <v/>
      </c>
      <c r="CA87" s="127" t="str">
        <f t="shared" si="64"/>
        <v/>
      </c>
      <c r="CB87" s="125" t="str">
        <f t="shared" si="65"/>
        <v/>
      </c>
      <c r="CC87" s="126" t="str">
        <f t="shared" si="66"/>
        <v/>
      </c>
      <c r="CD87" s="126" t="str">
        <f t="shared" si="67"/>
        <v/>
      </c>
      <c r="CE87" s="126" t="str">
        <f t="shared" si="68"/>
        <v/>
      </c>
      <c r="CF87" s="126" t="str">
        <f t="shared" si="69"/>
        <v/>
      </c>
      <c r="CG87" s="126" t="str">
        <f t="shared" si="70"/>
        <v/>
      </c>
      <c r="CH87" s="126" t="str">
        <f t="shared" si="71"/>
        <v/>
      </c>
      <c r="CI87" s="126" t="str">
        <f t="shared" si="72"/>
        <v/>
      </c>
      <c r="CJ87" s="126" t="str">
        <f t="shared" si="73"/>
        <v/>
      </c>
      <c r="CK87" s="126" t="str">
        <f t="shared" si="74"/>
        <v/>
      </c>
      <c r="CL87" s="126" t="str">
        <f t="shared" si="75"/>
        <v/>
      </c>
      <c r="CM87" s="126" t="str">
        <f t="shared" si="76"/>
        <v/>
      </c>
      <c r="CN87" s="126" t="str">
        <f t="shared" si="77"/>
        <v/>
      </c>
      <c r="CO87" s="126" t="str">
        <f t="shared" si="78"/>
        <v/>
      </c>
      <c r="CP87" s="126" t="str">
        <f t="shared" si="79"/>
        <v/>
      </c>
      <c r="CQ87" s="126" t="str">
        <f t="shared" si="80"/>
        <v/>
      </c>
      <c r="CR87" s="126" t="str">
        <f t="shared" si="81"/>
        <v/>
      </c>
      <c r="CS87" s="126" t="str">
        <f t="shared" si="82"/>
        <v/>
      </c>
      <c r="CT87" s="126" t="str">
        <f t="shared" si="83"/>
        <v/>
      </c>
      <c r="CU87" s="126" t="str">
        <f t="shared" si="84"/>
        <v/>
      </c>
      <c r="CV87" s="126" t="str">
        <f t="shared" si="85"/>
        <v/>
      </c>
      <c r="CW87" s="126" t="str">
        <f t="shared" si="86"/>
        <v/>
      </c>
      <c r="CX87" s="126" t="str">
        <f t="shared" si="87"/>
        <v/>
      </c>
      <c r="CY87" s="126" t="str">
        <f t="shared" si="88"/>
        <v/>
      </c>
      <c r="CZ87" s="126" t="str">
        <f t="shared" si="89"/>
        <v/>
      </c>
      <c r="DA87" s="126" t="str">
        <f t="shared" si="97"/>
        <v/>
      </c>
      <c r="DB87" s="126" t="str">
        <f t="shared" si="90"/>
        <v/>
      </c>
      <c r="DC87" s="127" t="str">
        <f t="shared" si="91"/>
        <v/>
      </c>
      <c r="DD87" s="125" t="str">
        <f t="shared" si="29"/>
        <v/>
      </c>
      <c r="DE87" s="126" t="str">
        <f t="shared" si="92"/>
        <v/>
      </c>
      <c r="DF87" s="126" t="str">
        <f t="shared" si="93"/>
        <v/>
      </c>
      <c r="DG87" s="126" t="str">
        <f t="shared" si="94"/>
        <v/>
      </c>
      <c r="DH87" s="127" t="str">
        <f t="shared" si="95"/>
        <v/>
      </c>
    </row>
    <row r="88" spans="20:112" customFormat="1">
      <c r="T88" s="5"/>
      <c r="U88" s="5"/>
      <c r="V88" s="5"/>
      <c r="W88" s="5"/>
      <c r="X88" s="5"/>
      <c r="Y88" s="5"/>
      <c r="AA88" s="6"/>
      <c r="AO88" s="202"/>
      <c r="AP88" s="124" t="s">
        <v>247</v>
      </c>
      <c r="AQ88" s="125" t="str">
        <f t="shared" si="30"/>
        <v/>
      </c>
      <c r="AR88" s="128"/>
      <c r="AS88" s="126" t="str">
        <f t="shared" si="31"/>
        <v/>
      </c>
      <c r="AT88" s="126" t="str">
        <f t="shared" si="96"/>
        <v/>
      </c>
      <c r="AU88" s="126" t="str">
        <f t="shared" si="32"/>
        <v/>
      </c>
      <c r="AV88" s="126" t="str">
        <f t="shared" si="33"/>
        <v/>
      </c>
      <c r="AW88" s="126" t="str">
        <f t="shared" si="34"/>
        <v/>
      </c>
      <c r="AX88" s="126" t="str">
        <f t="shared" si="35"/>
        <v/>
      </c>
      <c r="AY88" s="126" t="str">
        <f t="shared" si="36"/>
        <v/>
      </c>
      <c r="AZ88" s="126" t="str">
        <f t="shared" si="37"/>
        <v/>
      </c>
      <c r="BA88" s="126" t="str">
        <f t="shared" si="38"/>
        <v/>
      </c>
      <c r="BB88" s="126" t="str">
        <f t="shared" si="39"/>
        <v/>
      </c>
      <c r="BC88" s="126" t="str">
        <f t="shared" si="40"/>
        <v/>
      </c>
      <c r="BD88" s="126" t="str">
        <f t="shared" si="41"/>
        <v/>
      </c>
      <c r="BE88" s="126" t="str">
        <f t="shared" si="42"/>
        <v/>
      </c>
      <c r="BF88" s="126" t="str">
        <f t="shared" si="43"/>
        <v/>
      </c>
      <c r="BG88" s="126" t="str">
        <f t="shared" si="44"/>
        <v/>
      </c>
      <c r="BH88" s="126" t="str">
        <f t="shared" si="45"/>
        <v/>
      </c>
      <c r="BI88" s="126" t="str">
        <f t="shared" si="46"/>
        <v/>
      </c>
      <c r="BJ88" s="126" t="str">
        <f t="shared" si="47"/>
        <v/>
      </c>
      <c r="BK88" s="126" t="str">
        <f t="shared" si="48"/>
        <v/>
      </c>
      <c r="BL88" s="126" t="str">
        <f t="shared" si="49"/>
        <v/>
      </c>
      <c r="BM88" s="126" t="str">
        <f t="shared" si="50"/>
        <v/>
      </c>
      <c r="BN88" s="126" t="str">
        <f t="shared" si="51"/>
        <v/>
      </c>
      <c r="BO88" s="126" t="str">
        <f t="shared" si="52"/>
        <v/>
      </c>
      <c r="BP88" s="126" t="str">
        <f t="shared" si="53"/>
        <v/>
      </c>
      <c r="BQ88" s="126" t="str">
        <f t="shared" si="54"/>
        <v/>
      </c>
      <c r="BR88" s="126" t="str">
        <f t="shared" si="55"/>
        <v/>
      </c>
      <c r="BS88" s="126" t="str">
        <f t="shared" si="56"/>
        <v/>
      </c>
      <c r="BT88" s="126" t="str">
        <f t="shared" si="57"/>
        <v/>
      </c>
      <c r="BU88" s="126" t="str">
        <f t="shared" si="58"/>
        <v/>
      </c>
      <c r="BV88" s="126" t="str">
        <f t="shared" si="59"/>
        <v/>
      </c>
      <c r="BW88" s="126" t="str">
        <f t="shared" si="60"/>
        <v/>
      </c>
      <c r="BX88" s="126" t="str">
        <f t="shared" si="61"/>
        <v/>
      </c>
      <c r="BY88" s="126" t="str">
        <f t="shared" si="62"/>
        <v/>
      </c>
      <c r="BZ88" s="126" t="str">
        <f t="shared" si="63"/>
        <v/>
      </c>
      <c r="CA88" s="127" t="str">
        <f t="shared" si="64"/>
        <v/>
      </c>
      <c r="CB88" s="125" t="str">
        <f t="shared" si="65"/>
        <v/>
      </c>
      <c r="CC88" s="126" t="str">
        <f t="shared" si="66"/>
        <v/>
      </c>
      <c r="CD88" s="126" t="str">
        <f t="shared" si="67"/>
        <v/>
      </c>
      <c r="CE88" s="126" t="str">
        <f t="shared" si="68"/>
        <v/>
      </c>
      <c r="CF88" s="126" t="str">
        <f t="shared" si="69"/>
        <v/>
      </c>
      <c r="CG88" s="126" t="str">
        <f t="shared" si="70"/>
        <v/>
      </c>
      <c r="CH88" s="126" t="str">
        <f t="shared" si="71"/>
        <v/>
      </c>
      <c r="CI88" s="126" t="str">
        <f t="shared" si="72"/>
        <v/>
      </c>
      <c r="CJ88" s="126" t="str">
        <f t="shared" si="73"/>
        <v/>
      </c>
      <c r="CK88" s="126" t="str">
        <f t="shared" si="74"/>
        <v/>
      </c>
      <c r="CL88" s="126" t="str">
        <f t="shared" si="75"/>
        <v/>
      </c>
      <c r="CM88" s="126" t="str">
        <f t="shared" si="76"/>
        <v/>
      </c>
      <c r="CN88" s="126" t="str">
        <f t="shared" si="77"/>
        <v/>
      </c>
      <c r="CO88" s="126" t="str">
        <f t="shared" si="78"/>
        <v/>
      </c>
      <c r="CP88" s="126" t="str">
        <f t="shared" si="79"/>
        <v/>
      </c>
      <c r="CQ88" s="126" t="str">
        <f t="shared" si="80"/>
        <v/>
      </c>
      <c r="CR88" s="126" t="str">
        <f t="shared" si="81"/>
        <v/>
      </c>
      <c r="CS88" s="126" t="str">
        <f t="shared" si="82"/>
        <v/>
      </c>
      <c r="CT88" s="126" t="str">
        <f t="shared" si="83"/>
        <v/>
      </c>
      <c r="CU88" s="126" t="str">
        <f t="shared" si="84"/>
        <v/>
      </c>
      <c r="CV88" s="126" t="str">
        <f t="shared" si="85"/>
        <v/>
      </c>
      <c r="CW88" s="126" t="str">
        <f t="shared" si="86"/>
        <v/>
      </c>
      <c r="CX88" s="126" t="str">
        <f t="shared" si="87"/>
        <v/>
      </c>
      <c r="CY88" s="126" t="str">
        <f t="shared" si="88"/>
        <v/>
      </c>
      <c r="CZ88" s="126" t="str">
        <f t="shared" si="89"/>
        <v/>
      </c>
      <c r="DA88" s="126" t="str">
        <f t="shared" si="97"/>
        <v/>
      </c>
      <c r="DB88" s="126" t="str">
        <f t="shared" si="90"/>
        <v/>
      </c>
      <c r="DC88" s="127" t="str">
        <f t="shared" si="91"/>
        <v/>
      </c>
      <c r="DD88" s="125" t="str">
        <f t="shared" si="29"/>
        <v/>
      </c>
      <c r="DE88" s="126" t="str">
        <f t="shared" si="92"/>
        <v/>
      </c>
      <c r="DF88" s="126" t="str">
        <f t="shared" si="93"/>
        <v/>
      </c>
      <c r="DG88" s="126" t="str">
        <f t="shared" si="94"/>
        <v/>
      </c>
      <c r="DH88" s="127" t="str">
        <f t="shared" si="95"/>
        <v/>
      </c>
    </row>
    <row r="89" spans="20:112" customFormat="1">
      <c r="T89" s="5"/>
      <c r="U89" s="5"/>
      <c r="V89" s="5"/>
      <c r="W89" s="5"/>
      <c r="X89" s="5"/>
      <c r="Y89" s="5"/>
      <c r="AA89" s="6"/>
      <c r="AO89" s="202"/>
      <c r="AP89" s="124" t="s">
        <v>247</v>
      </c>
      <c r="AQ89" s="125" t="str">
        <f t="shared" si="30"/>
        <v/>
      </c>
      <c r="AR89" s="128"/>
      <c r="AS89" s="126" t="str">
        <f t="shared" si="31"/>
        <v/>
      </c>
      <c r="AT89" s="126" t="str">
        <f t="shared" si="96"/>
        <v/>
      </c>
      <c r="AU89" s="126" t="str">
        <f t="shared" si="32"/>
        <v/>
      </c>
      <c r="AV89" s="126" t="str">
        <f t="shared" si="33"/>
        <v/>
      </c>
      <c r="AW89" s="126" t="str">
        <f t="shared" si="34"/>
        <v/>
      </c>
      <c r="AX89" s="126" t="str">
        <f t="shared" si="35"/>
        <v/>
      </c>
      <c r="AY89" s="126" t="str">
        <f t="shared" si="36"/>
        <v/>
      </c>
      <c r="AZ89" s="126" t="str">
        <f t="shared" si="37"/>
        <v/>
      </c>
      <c r="BA89" s="126" t="str">
        <f t="shared" si="38"/>
        <v/>
      </c>
      <c r="BB89" s="126" t="str">
        <f t="shared" si="39"/>
        <v/>
      </c>
      <c r="BC89" s="126" t="str">
        <f t="shared" si="40"/>
        <v/>
      </c>
      <c r="BD89" s="126" t="str">
        <f t="shared" si="41"/>
        <v/>
      </c>
      <c r="BE89" s="126" t="str">
        <f t="shared" si="42"/>
        <v/>
      </c>
      <c r="BF89" s="126" t="str">
        <f t="shared" si="43"/>
        <v/>
      </c>
      <c r="BG89" s="126" t="str">
        <f t="shared" si="44"/>
        <v/>
      </c>
      <c r="BH89" s="126" t="str">
        <f t="shared" si="45"/>
        <v/>
      </c>
      <c r="BI89" s="126" t="str">
        <f t="shared" si="46"/>
        <v/>
      </c>
      <c r="BJ89" s="126" t="str">
        <f t="shared" si="47"/>
        <v/>
      </c>
      <c r="BK89" s="126" t="str">
        <f t="shared" si="48"/>
        <v/>
      </c>
      <c r="BL89" s="126" t="str">
        <f t="shared" si="49"/>
        <v/>
      </c>
      <c r="BM89" s="126" t="str">
        <f t="shared" si="50"/>
        <v/>
      </c>
      <c r="BN89" s="126" t="str">
        <f t="shared" si="51"/>
        <v/>
      </c>
      <c r="BO89" s="126" t="str">
        <f t="shared" si="52"/>
        <v/>
      </c>
      <c r="BP89" s="126" t="str">
        <f t="shared" si="53"/>
        <v/>
      </c>
      <c r="BQ89" s="126" t="str">
        <f t="shared" si="54"/>
        <v/>
      </c>
      <c r="BR89" s="126" t="str">
        <f t="shared" si="55"/>
        <v/>
      </c>
      <c r="BS89" s="126" t="str">
        <f t="shared" si="56"/>
        <v/>
      </c>
      <c r="BT89" s="126" t="str">
        <f t="shared" si="57"/>
        <v/>
      </c>
      <c r="BU89" s="126" t="str">
        <f t="shared" si="58"/>
        <v/>
      </c>
      <c r="BV89" s="126" t="str">
        <f t="shared" si="59"/>
        <v/>
      </c>
      <c r="BW89" s="126" t="str">
        <f t="shared" si="60"/>
        <v/>
      </c>
      <c r="BX89" s="126" t="str">
        <f t="shared" si="61"/>
        <v/>
      </c>
      <c r="BY89" s="126" t="str">
        <f t="shared" si="62"/>
        <v/>
      </c>
      <c r="BZ89" s="126" t="str">
        <f t="shared" si="63"/>
        <v/>
      </c>
      <c r="CA89" s="127" t="str">
        <f t="shared" si="64"/>
        <v/>
      </c>
      <c r="CB89" s="125" t="str">
        <f t="shared" si="65"/>
        <v/>
      </c>
      <c r="CC89" s="126" t="str">
        <f t="shared" si="66"/>
        <v/>
      </c>
      <c r="CD89" s="126" t="str">
        <f t="shared" si="67"/>
        <v/>
      </c>
      <c r="CE89" s="126" t="str">
        <f t="shared" si="68"/>
        <v/>
      </c>
      <c r="CF89" s="126" t="str">
        <f t="shared" si="69"/>
        <v/>
      </c>
      <c r="CG89" s="126" t="str">
        <f t="shared" si="70"/>
        <v/>
      </c>
      <c r="CH89" s="126" t="str">
        <f t="shared" si="71"/>
        <v/>
      </c>
      <c r="CI89" s="126" t="str">
        <f t="shared" si="72"/>
        <v/>
      </c>
      <c r="CJ89" s="126" t="str">
        <f t="shared" si="73"/>
        <v/>
      </c>
      <c r="CK89" s="126" t="str">
        <f t="shared" si="74"/>
        <v/>
      </c>
      <c r="CL89" s="126" t="str">
        <f t="shared" si="75"/>
        <v/>
      </c>
      <c r="CM89" s="126" t="str">
        <f t="shared" si="76"/>
        <v/>
      </c>
      <c r="CN89" s="126" t="str">
        <f t="shared" si="77"/>
        <v/>
      </c>
      <c r="CO89" s="126" t="str">
        <f t="shared" si="78"/>
        <v/>
      </c>
      <c r="CP89" s="126" t="str">
        <f t="shared" si="79"/>
        <v/>
      </c>
      <c r="CQ89" s="126" t="str">
        <f t="shared" si="80"/>
        <v/>
      </c>
      <c r="CR89" s="126" t="str">
        <f t="shared" si="81"/>
        <v/>
      </c>
      <c r="CS89" s="126" t="str">
        <f t="shared" si="82"/>
        <v/>
      </c>
      <c r="CT89" s="126" t="str">
        <f t="shared" si="83"/>
        <v/>
      </c>
      <c r="CU89" s="126" t="str">
        <f t="shared" si="84"/>
        <v/>
      </c>
      <c r="CV89" s="126" t="str">
        <f t="shared" si="85"/>
        <v/>
      </c>
      <c r="CW89" s="126" t="str">
        <f t="shared" si="86"/>
        <v/>
      </c>
      <c r="CX89" s="126" t="str">
        <f t="shared" si="87"/>
        <v/>
      </c>
      <c r="CY89" s="126" t="str">
        <f t="shared" si="88"/>
        <v/>
      </c>
      <c r="CZ89" s="126" t="str">
        <f t="shared" si="89"/>
        <v/>
      </c>
      <c r="DA89" s="126" t="str">
        <f t="shared" si="97"/>
        <v/>
      </c>
      <c r="DB89" s="126" t="str">
        <f t="shared" si="90"/>
        <v/>
      </c>
      <c r="DC89" s="127" t="str">
        <f t="shared" si="91"/>
        <v/>
      </c>
      <c r="DD89" s="125" t="str">
        <f t="shared" si="29"/>
        <v/>
      </c>
      <c r="DE89" s="126" t="str">
        <f t="shared" si="92"/>
        <v/>
      </c>
      <c r="DF89" s="126" t="str">
        <f t="shared" si="93"/>
        <v/>
      </c>
      <c r="DG89" s="126" t="str">
        <f t="shared" si="94"/>
        <v/>
      </c>
      <c r="DH89" s="127" t="str">
        <f t="shared" si="95"/>
        <v/>
      </c>
    </row>
    <row r="90" spans="20:112" customFormat="1">
      <c r="T90" s="5"/>
      <c r="U90" s="5"/>
      <c r="V90" s="5"/>
      <c r="W90" s="5"/>
      <c r="X90" s="5"/>
      <c r="Y90" s="5"/>
      <c r="AA90" s="6"/>
      <c r="AO90" s="202"/>
      <c r="AP90" s="124" t="s">
        <v>247</v>
      </c>
      <c r="AQ90" s="125" t="str">
        <f t="shared" si="30"/>
        <v/>
      </c>
      <c r="AR90" s="128"/>
      <c r="AS90" s="126" t="str">
        <f t="shared" si="31"/>
        <v/>
      </c>
      <c r="AT90" s="126" t="str">
        <f t="shared" si="96"/>
        <v/>
      </c>
      <c r="AU90" s="126" t="str">
        <f t="shared" si="32"/>
        <v/>
      </c>
      <c r="AV90" s="126" t="str">
        <f t="shared" si="33"/>
        <v/>
      </c>
      <c r="AW90" s="126" t="str">
        <f t="shared" si="34"/>
        <v/>
      </c>
      <c r="AX90" s="126" t="str">
        <f t="shared" si="35"/>
        <v/>
      </c>
      <c r="AY90" s="126" t="str">
        <f t="shared" si="36"/>
        <v/>
      </c>
      <c r="AZ90" s="126" t="str">
        <f t="shared" si="37"/>
        <v/>
      </c>
      <c r="BA90" s="126" t="str">
        <f t="shared" si="38"/>
        <v/>
      </c>
      <c r="BB90" s="126" t="str">
        <f t="shared" si="39"/>
        <v/>
      </c>
      <c r="BC90" s="126" t="str">
        <f t="shared" si="40"/>
        <v/>
      </c>
      <c r="BD90" s="126" t="str">
        <f t="shared" si="41"/>
        <v/>
      </c>
      <c r="BE90" s="126" t="str">
        <f t="shared" si="42"/>
        <v/>
      </c>
      <c r="BF90" s="126" t="str">
        <f t="shared" si="43"/>
        <v/>
      </c>
      <c r="BG90" s="126" t="str">
        <f t="shared" si="44"/>
        <v/>
      </c>
      <c r="BH90" s="126" t="str">
        <f t="shared" si="45"/>
        <v/>
      </c>
      <c r="BI90" s="126" t="str">
        <f t="shared" si="46"/>
        <v/>
      </c>
      <c r="BJ90" s="126" t="str">
        <f t="shared" si="47"/>
        <v/>
      </c>
      <c r="BK90" s="126" t="str">
        <f t="shared" si="48"/>
        <v/>
      </c>
      <c r="BL90" s="126" t="str">
        <f t="shared" si="49"/>
        <v/>
      </c>
      <c r="BM90" s="126" t="str">
        <f t="shared" si="50"/>
        <v/>
      </c>
      <c r="BN90" s="126" t="str">
        <f t="shared" si="51"/>
        <v/>
      </c>
      <c r="BO90" s="126" t="str">
        <f t="shared" si="52"/>
        <v/>
      </c>
      <c r="BP90" s="126" t="str">
        <f t="shared" si="53"/>
        <v/>
      </c>
      <c r="BQ90" s="126" t="str">
        <f t="shared" si="54"/>
        <v/>
      </c>
      <c r="BR90" s="126" t="str">
        <f t="shared" si="55"/>
        <v/>
      </c>
      <c r="BS90" s="126" t="str">
        <f t="shared" si="56"/>
        <v/>
      </c>
      <c r="BT90" s="126" t="str">
        <f t="shared" si="57"/>
        <v/>
      </c>
      <c r="BU90" s="126" t="str">
        <f t="shared" si="58"/>
        <v/>
      </c>
      <c r="BV90" s="126" t="str">
        <f t="shared" si="59"/>
        <v/>
      </c>
      <c r="BW90" s="126" t="str">
        <f t="shared" si="60"/>
        <v/>
      </c>
      <c r="BX90" s="126" t="str">
        <f t="shared" si="61"/>
        <v/>
      </c>
      <c r="BY90" s="126" t="str">
        <f t="shared" si="62"/>
        <v/>
      </c>
      <c r="BZ90" s="126" t="str">
        <f t="shared" si="63"/>
        <v/>
      </c>
      <c r="CA90" s="127" t="str">
        <f t="shared" si="64"/>
        <v/>
      </c>
      <c r="CB90" s="125" t="str">
        <f t="shared" si="65"/>
        <v/>
      </c>
      <c r="CC90" s="126" t="str">
        <f t="shared" si="66"/>
        <v/>
      </c>
      <c r="CD90" s="126" t="str">
        <f t="shared" si="67"/>
        <v/>
      </c>
      <c r="CE90" s="126" t="str">
        <f t="shared" si="68"/>
        <v/>
      </c>
      <c r="CF90" s="126" t="str">
        <f t="shared" si="69"/>
        <v/>
      </c>
      <c r="CG90" s="126" t="str">
        <f t="shared" si="70"/>
        <v/>
      </c>
      <c r="CH90" s="126" t="str">
        <f t="shared" si="71"/>
        <v/>
      </c>
      <c r="CI90" s="126" t="str">
        <f t="shared" si="72"/>
        <v/>
      </c>
      <c r="CJ90" s="126" t="str">
        <f t="shared" si="73"/>
        <v/>
      </c>
      <c r="CK90" s="126" t="str">
        <f t="shared" si="74"/>
        <v/>
      </c>
      <c r="CL90" s="126" t="str">
        <f t="shared" si="75"/>
        <v/>
      </c>
      <c r="CM90" s="126" t="str">
        <f t="shared" si="76"/>
        <v/>
      </c>
      <c r="CN90" s="126" t="str">
        <f t="shared" si="77"/>
        <v/>
      </c>
      <c r="CO90" s="126" t="str">
        <f t="shared" si="78"/>
        <v/>
      </c>
      <c r="CP90" s="126" t="str">
        <f t="shared" si="79"/>
        <v/>
      </c>
      <c r="CQ90" s="126" t="str">
        <f t="shared" si="80"/>
        <v/>
      </c>
      <c r="CR90" s="126" t="str">
        <f t="shared" si="81"/>
        <v/>
      </c>
      <c r="CS90" s="126" t="str">
        <f t="shared" si="82"/>
        <v/>
      </c>
      <c r="CT90" s="126" t="str">
        <f t="shared" si="83"/>
        <v/>
      </c>
      <c r="CU90" s="126" t="str">
        <f t="shared" si="84"/>
        <v/>
      </c>
      <c r="CV90" s="126" t="str">
        <f t="shared" si="85"/>
        <v/>
      </c>
      <c r="CW90" s="126" t="str">
        <f t="shared" si="86"/>
        <v/>
      </c>
      <c r="CX90" s="126" t="str">
        <f t="shared" si="87"/>
        <v/>
      </c>
      <c r="CY90" s="126" t="str">
        <f t="shared" si="88"/>
        <v/>
      </c>
      <c r="CZ90" s="126" t="str">
        <f t="shared" si="89"/>
        <v/>
      </c>
      <c r="DA90" s="126" t="str">
        <f t="shared" si="97"/>
        <v/>
      </c>
      <c r="DB90" s="126" t="str">
        <f t="shared" si="90"/>
        <v/>
      </c>
      <c r="DC90" s="127" t="str">
        <f t="shared" si="91"/>
        <v/>
      </c>
      <c r="DD90" s="125" t="str">
        <f t="shared" si="29"/>
        <v/>
      </c>
      <c r="DE90" s="126" t="str">
        <f t="shared" si="92"/>
        <v/>
      </c>
      <c r="DF90" s="126" t="str">
        <f t="shared" si="93"/>
        <v/>
      </c>
      <c r="DG90" s="126" t="str">
        <f t="shared" si="94"/>
        <v/>
      </c>
      <c r="DH90" s="127" t="str">
        <f t="shared" si="95"/>
        <v/>
      </c>
    </row>
    <row r="91" spans="20:112" customFormat="1">
      <c r="T91" s="5"/>
      <c r="U91" s="5"/>
      <c r="V91" s="5"/>
      <c r="W91" s="5"/>
      <c r="X91" s="5"/>
      <c r="Y91" s="5"/>
      <c r="AA91" s="6"/>
      <c r="AO91" s="202"/>
      <c r="AP91" s="124" t="s">
        <v>247</v>
      </c>
      <c r="AQ91" s="125" t="str">
        <f t="shared" si="30"/>
        <v/>
      </c>
      <c r="AR91" s="128"/>
      <c r="AS91" s="126" t="str">
        <f t="shared" si="31"/>
        <v/>
      </c>
      <c r="AT91" s="126" t="str">
        <f t="shared" si="96"/>
        <v/>
      </c>
      <c r="AU91" s="126" t="str">
        <f t="shared" si="32"/>
        <v/>
      </c>
      <c r="AV91" s="126" t="str">
        <f t="shared" si="33"/>
        <v/>
      </c>
      <c r="AW91" s="126" t="str">
        <f t="shared" si="34"/>
        <v/>
      </c>
      <c r="AX91" s="126" t="str">
        <f t="shared" si="35"/>
        <v/>
      </c>
      <c r="AY91" s="126" t="str">
        <f t="shared" si="36"/>
        <v/>
      </c>
      <c r="AZ91" s="126" t="str">
        <f t="shared" si="37"/>
        <v/>
      </c>
      <c r="BA91" s="126" t="str">
        <f t="shared" si="38"/>
        <v/>
      </c>
      <c r="BB91" s="126" t="str">
        <f t="shared" si="39"/>
        <v/>
      </c>
      <c r="BC91" s="126" t="str">
        <f t="shared" si="40"/>
        <v/>
      </c>
      <c r="BD91" s="126" t="str">
        <f t="shared" si="41"/>
        <v/>
      </c>
      <c r="BE91" s="126" t="str">
        <f t="shared" si="42"/>
        <v/>
      </c>
      <c r="BF91" s="126" t="str">
        <f t="shared" si="43"/>
        <v/>
      </c>
      <c r="BG91" s="126" t="str">
        <f t="shared" si="44"/>
        <v/>
      </c>
      <c r="BH91" s="126" t="str">
        <f t="shared" si="45"/>
        <v/>
      </c>
      <c r="BI91" s="126" t="str">
        <f t="shared" si="46"/>
        <v/>
      </c>
      <c r="BJ91" s="126" t="str">
        <f t="shared" si="47"/>
        <v/>
      </c>
      <c r="BK91" s="126" t="str">
        <f t="shared" si="48"/>
        <v/>
      </c>
      <c r="BL91" s="126" t="str">
        <f t="shared" si="49"/>
        <v/>
      </c>
      <c r="BM91" s="126" t="str">
        <f t="shared" si="50"/>
        <v/>
      </c>
      <c r="BN91" s="126" t="str">
        <f t="shared" si="51"/>
        <v/>
      </c>
      <c r="BO91" s="126" t="str">
        <f t="shared" si="52"/>
        <v/>
      </c>
      <c r="BP91" s="126" t="str">
        <f t="shared" si="53"/>
        <v/>
      </c>
      <c r="BQ91" s="126" t="str">
        <f t="shared" si="54"/>
        <v/>
      </c>
      <c r="BR91" s="126" t="str">
        <f t="shared" si="55"/>
        <v/>
      </c>
      <c r="BS91" s="126" t="str">
        <f t="shared" si="56"/>
        <v/>
      </c>
      <c r="BT91" s="126" t="str">
        <f t="shared" si="57"/>
        <v/>
      </c>
      <c r="BU91" s="126" t="str">
        <f t="shared" si="58"/>
        <v/>
      </c>
      <c r="BV91" s="126" t="str">
        <f t="shared" si="59"/>
        <v/>
      </c>
      <c r="BW91" s="126" t="str">
        <f t="shared" si="60"/>
        <v/>
      </c>
      <c r="BX91" s="126" t="str">
        <f t="shared" si="61"/>
        <v/>
      </c>
      <c r="BY91" s="126" t="str">
        <f t="shared" si="62"/>
        <v/>
      </c>
      <c r="BZ91" s="126" t="str">
        <f t="shared" si="63"/>
        <v/>
      </c>
      <c r="CA91" s="127" t="str">
        <f t="shared" si="64"/>
        <v/>
      </c>
      <c r="CB91" s="125" t="str">
        <f t="shared" si="65"/>
        <v/>
      </c>
      <c r="CC91" s="126" t="str">
        <f t="shared" si="66"/>
        <v/>
      </c>
      <c r="CD91" s="126" t="str">
        <f t="shared" si="67"/>
        <v/>
      </c>
      <c r="CE91" s="126" t="str">
        <f t="shared" si="68"/>
        <v/>
      </c>
      <c r="CF91" s="126" t="str">
        <f t="shared" si="69"/>
        <v/>
      </c>
      <c r="CG91" s="126" t="str">
        <f t="shared" si="70"/>
        <v/>
      </c>
      <c r="CH91" s="126" t="str">
        <f t="shared" si="71"/>
        <v/>
      </c>
      <c r="CI91" s="126" t="str">
        <f t="shared" si="72"/>
        <v/>
      </c>
      <c r="CJ91" s="126" t="str">
        <f t="shared" si="73"/>
        <v/>
      </c>
      <c r="CK91" s="126" t="str">
        <f t="shared" si="74"/>
        <v/>
      </c>
      <c r="CL91" s="126" t="str">
        <f t="shared" si="75"/>
        <v/>
      </c>
      <c r="CM91" s="126" t="str">
        <f t="shared" si="76"/>
        <v/>
      </c>
      <c r="CN91" s="126" t="str">
        <f t="shared" si="77"/>
        <v/>
      </c>
      <c r="CO91" s="126" t="str">
        <f t="shared" si="78"/>
        <v/>
      </c>
      <c r="CP91" s="126" t="str">
        <f t="shared" si="79"/>
        <v/>
      </c>
      <c r="CQ91" s="126" t="str">
        <f t="shared" si="80"/>
        <v/>
      </c>
      <c r="CR91" s="126" t="str">
        <f t="shared" si="81"/>
        <v/>
      </c>
      <c r="CS91" s="126" t="str">
        <f t="shared" si="82"/>
        <v/>
      </c>
      <c r="CT91" s="126" t="str">
        <f t="shared" si="83"/>
        <v/>
      </c>
      <c r="CU91" s="126" t="str">
        <f t="shared" si="84"/>
        <v/>
      </c>
      <c r="CV91" s="126" t="str">
        <f t="shared" si="85"/>
        <v/>
      </c>
      <c r="CW91" s="126" t="str">
        <f t="shared" si="86"/>
        <v/>
      </c>
      <c r="CX91" s="126" t="str">
        <f t="shared" si="87"/>
        <v/>
      </c>
      <c r="CY91" s="126" t="str">
        <f t="shared" si="88"/>
        <v/>
      </c>
      <c r="CZ91" s="126" t="str">
        <f t="shared" si="89"/>
        <v/>
      </c>
      <c r="DA91" s="126" t="str">
        <f t="shared" si="97"/>
        <v/>
      </c>
      <c r="DB91" s="126" t="str">
        <f t="shared" si="90"/>
        <v/>
      </c>
      <c r="DC91" s="127" t="str">
        <f t="shared" si="91"/>
        <v/>
      </c>
      <c r="DD91" s="125" t="str">
        <f t="shared" si="29"/>
        <v/>
      </c>
      <c r="DE91" s="126" t="str">
        <f t="shared" si="92"/>
        <v/>
      </c>
      <c r="DF91" s="126" t="str">
        <f t="shared" si="93"/>
        <v/>
      </c>
      <c r="DG91" s="126" t="str">
        <f t="shared" si="94"/>
        <v/>
      </c>
      <c r="DH91" s="127" t="str">
        <f t="shared" si="95"/>
        <v/>
      </c>
    </row>
    <row r="92" spans="20:112" customFormat="1">
      <c r="T92" s="5"/>
      <c r="U92" s="5"/>
      <c r="V92" s="5"/>
      <c r="W92" s="5"/>
      <c r="X92" s="5"/>
      <c r="Y92" s="5"/>
      <c r="AA92" s="6"/>
      <c r="AO92" s="202"/>
      <c r="AP92" s="124" t="s">
        <v>247</v>
      </c>
      <c r="AQ92" s="125" t="str">
        <f t="shared" si="30"/>
        <v/>
      </c>
      <c r="AR92" s="128"/>
      <c r="AS92" s="126" t="str">
        <f t="shared" si="31"/>
        <v/>
      </c>
      <c r="AT92" s="126" t="str">
        <f t="shared" si="96"/>
        <v/>
      </c>
      <c r="AU92" s="126" t="str">
        <f t="shared" si="32"/>
        <v/>
      </c>
      <c r="AV92" s="126" t="str">
        <f t="shared" si="33"/>
        <v/>
      </c>
      <c r="AW92" s="126" t="str">
        <f t="shared" si="34"/>
        <v/>
      </c>
      <c r="AX92" s="126" t="str">
        <f t="shared" si="35"/>
        <v/>
      </c>
      <c r="AY92" s="126" t="str">
        <f t="shared" si="36"/>
        <v/>
      </c>
      <c r="AZ92" s="126" t="str">
        <f t="shared" si="37"/>
        <v/>
      </c>
      <c r="BA92" s="126" t="str">
        <f t="shared" si="38"/>
        <v/>
      </c>
      <c r="BB92" s="126" t="str">
        <f t="shared" si="39"/>
        <v/>
      </c>
      <c r="BC92" s="126" t="str">
        <f t="shared" si="40"/>
        <v/>
      </c>
      <c r="BD92" s="126" t="str">
        <f t="shared" si="41"/>
        <v/>
      </c>
      <c r="BE92" s="126" t="str">
        <f t="shared" si="42"/>
        <v/>
      </c>
      <c r="BF92" s="126" t="str">
        <f t="shared" si="43"/>
        <v/>
      </c>
      <c r="BG92" s="126" t="str">
        <f t="shared" si="44"/>
        <v/>
      </c>
      <c r="BH92" s="126" t="str">
        <f t="shared" si="45"/>
        <v/>
      </c>
      <c r="BI92" s="126" t="str">
        <f t="shared" si="46"/>
        <v/>
      </c>
      <c r="BJ92" s="126" t="str">
        <f t="shared" si="47"/>
        <v/>
      </c>
      <c r="BK92" s="126" t="str">
        <f t="shared" si="48"/>
        <v/>
      </c>
      <c r="BL92" s="126" t="str">
        <f t="shared" si="49"/>
        <v/>
      </c>
      <c r="BM92" s="126" t="str">
        <f t="shared" si="50"/>
        <v/>
      </c>
      <c r="BN92" s="126" t="str">
        <f t="shared" si="51"/>
        <v/>
      </c>
      <c r="BO92" s="126" t="str">
        <f t="shared" si="52"/>
        <v/>
      </c>
      <c r="BP92" s="126" t="str">
        <f t="shared" si="53"/>
        <v/>
      </c>
      <c r="BQ92" s="126" t="str">
        <f t="shared" si="54"/>
        <v/>
      </c>
      <c r="BR92" s="126" t="str">
        <f t="shared" si="55"/>
        <v/>
      </c>
      <c r="BS92" s="126" t="str">
        <f t="shared" si="56"/>
        <v/>
      </c>
      <c r="BT92" s="126" t="str">
        <f t="shared" si="57"/>
        <v/>
      </c>
      <c r="BU92" s="126" t="str">
        <f t="shared" si="58"/>
        <v/>
      </c>
      <c r="BV92" s="126" t="str">
        <f t="shared" si="59"/>
        <v/>
      </c>
      <c r="BW92" s="126" t="str">
        <f t="shared" si="60"/>
        <v/>
      </c>
      <c r="BX92" s="126" t="str">
        <f t="shared" si="61"/>
        <v/>
      </c>
      <c r="BY92" s="126" t="str">
        <f t="shared" si="62"/>
        <v/>
      </c>
      <c r="BZ92" s="126" t="str">
        <f t="shared" si="63"/>
        <v/>
      </c>
      <c r="CA92" s="127" t="str">
        <f t="shared" si="64"/>
        <v/>
      </c>
      <c r="CB92" s="125" t="str">
        <f t="shared" si="65"/>
        <v/>
      </c>
      <c r="CC92" s="126" t="str">
        <f t="shared" si="66"/>
        <v/>
      </c>
      <c r="CD92" s="126" t="str">
        <f t="shared" si="67"/>
        <v/>
      </c>
      <c r="CE92" s="126" t="str">
        <f t="shared" si="68"/>
        <v/>
      </c>
      <c r="CF92" s="126" t="str">
        <f t="shared" si="69"/>
        <v/>
      </c>
      <c r="CG92" s="126" t="str">
        <f t="shared" si="70"/>
        <v/>
      </c>
      <c r="CH92" s="126" t="str">
        <f t="shared" si="71"/>
        <v/>
      </c>
      <c r="CI92" s="126" t="str">
        <f t="shared" si="72"/>
        <v/>
      </c>
      <c r="CJ92" s="126" t="str">
        <f t="shared" si="73"/>
        <v/>
      </c>
      <c r="CK92" s="126" t="str">
        <f t="shared" si="74"/>
        <v/>
      </c>
      <c r="CL92" s="126" t="str">
        <f t="shared" si="75"/>
        <v/>
      </c>
      <c r="CM92" s="126" t="str">
        <f t="shared" si="76"/>
        <v/>
      </c>
      <c r="CN92" s="126" t="str">
        <f t="shared" si="77"/>
        <v/>
      </c>
      <c r="CO92" s="126" t="str">
        <f t="shared" si="78"/>
        <v/>
      </c>
      <c r="CP92" s="126" t="str">
        <f t="shared" si="79"/>
        <v/>
      </c>
      <c r="CQ92" s="126" t="str">
        <f t="shared" si="80"/>
        <v/>
      </c>
      <c r="CR92" s="126" t="str">
        <f t="shared" si="81"/>
        <v/>
      </c>
      <c r="CS92" s="126" t="str">
        <f t="shared" si="82"/>
        <v/>
      </c>
      <c r="CT92" s="126" t="str">
        <f t="shared" si="83"/>
        <v/>
      </c>
      <c r="CU92" s="126" t="str">
        <f t="shared" si="84"/>
        <v/>
      </c>
      <c r="CV92" s="126" t="str">
        <f t="shared" si="85"/>
        <v/>
      </c>
      <c r="CW92" s="126" t="str">
        <f t="shared" si="86"/>
        <v/>
      </c>
      <c r="CX92" s="126" t="str">
        <f t="shared" si="87"/>
        <v/>
      </c>
      <c r="CY92" s="126" t="str">
        <f t="shared" si="88"/>
        <v/>
      </c>
      <c r="CZ92" s="126" t="str">
        <f t="shared" si="89"/>
        <v/>
      </c>
      <c r="DA92" s="126" t="str">
        <f t="shared" si="97"/>
        <v/>
      </c>
      <c r="DB92" s="126" t="str">
        <f t="shared" si="90"/>
        <v/>
      </c>
      <c r="DC92" s="127" t="str">
        <f t="shared" si="91"/>
        <v/>
      </c>
      <c r="DD92" s="125" t="str">
        <f t="shared" si="29"/>
        <v/>
      </c>
      <c r="DE92" s="126" t="str">
        <f t="shared" si="92"/>
        <v/>
      </c>
      <c r="DF92" s="126" t="str">
        <f t="shared" si="93"/>
        <v/>
      </c>
      <c r="DG92" s="126" t="str">
        <f t="shared" si="94"/>
        <v/>
      </c>
      <c r="DH92" s="127" t="str">
        <f t="shared" si="95"/>
        <v/>
      </c>
    </row>
    <row r="93" spans="20:112" customFormat="1">
      <c r="T93" s="5"/>
      <c r="U93" s="5"/>
      <c r="V93" s="5"/>
      <c r="W93" s="5"/>
      <c r="X93" s="5"/>
      <c r="Y93" s="5"/>
      <c r="AA93" s="6"/>
      <c r="AO93" s="202"/>
      <c r="AP93" s="124" t="s">
        <v>247</v>
      </c>
      <c r="AQ93" s="125" t="str">
        <f t="shared" si="30"/>
        <v/>
      </c>
      <c r="AR93" s="128"/>
      <c r="AS93" s="126" t="str">
        <f t="shared" si="31"/>
        <v/>
      </c>
      <c r="AT93" s="126" t="str">
        <f t="shared" si="96"/>
        <v/>
      </c>
      <c r="AU93" s="126" t="str">
        <f t="shared" si="32"/>
        <v/>
      </c>
      <c r="AV93" s="126" t="str">
        <f t="shared" si="33"/>
        <v/>
      </c>
      <c r="AW93" s="126" t="str">
        <f t="shared" si="34"/>
        <v/>
      </c>
      <c r="AX93" s="126" t="str">
        <f t="shared" si="35"/>
        <v/>
      </c>
      <c r="AY93" s="126" t="str">
        <f t="shared" si="36"/>
        <v/>
      </c>
      <c r="AZ93" s="126" t="str">
        <f t="shared" si="37"/>
        <v/>
      </c>
      <c r="BA93" s="126" t="str">
        <f t="shared" si="38"/>
        <v/>
      </c>
      <c r="BB93" s="126" t="str">
        <f t="shared" si="39"/>
        <v/>
      </c>
      <c r="BC93" s="126" t="str">
        <f t="shared" si="40"/>
        <v/>
      </c>
      <c r="BD93" s="126" t="str">
        <f t="shared" si="41"/>
        <v/>
      </c>
      <c r="BE93" s="126" t="str">
        <f t="shared" si="42"/>
        <v/>
      </c>
      <c r="BF93" s="126" t="str">
        <f t="shared" si="43"/>
        <v/>
      </c>
      <c r="BG93" s="126" t="str">
        <f t="shared" si="44"/>
        <v/>
      </c>
      <c r="BH93" s="126" t="str">
        <f t="shared" si="45"/>
        <v/>
      </c>
      <c r="BI93" s="126" t="str">
        <f t="shared" si="46"/>
        <v/>
      </c>
      <c r="BJ93" s="126" t="str">
        <f t="shared" si="47"/>
        <v/>
      </c>
      <c r="BK93" s="126" t="str">
        <f t="shared" si="48"/>
        <v/>
      </c>
      <c r="BL93" s="126" t="str">
        <f t="shared" si="49"/>
        <v/>
      </c>
      <c r="BM93" s="126" t="str">
        <f t="shared" si="50"/>
        <v/>
      </c>
      <c r="BN93" s="126" t="str">
        <f t="shared" si="51"/>
        <v/>
      </c>
      <c r="BO93" s="126" t="str">
        <f t="shared" si="52"/>
        <v/>
      </c>
      <c r="BP93" s="126" t="str">
        <f t="shared" si="53"/>
        <v/>
      </c>
      <c r="BQ93" s="126" t="str">
        <f t="shared" si="54"/>
        <v/>
      </c>
      <c r="BR93" s="126" t="str">
        <f t="shared" si="55"/>
        <v/>
      </c>
      <c r="BS93" s="126" t="str">
        <f t="shared" si="56"/>
        <v/>
      </c>
      <c r="BT93" s="126" t="str">
        <f t="shared" si="57"/>
        <v/>
      </c>
      <c r="BU93" s="126" t="str">
        <f t="shared" si="58"/>
        <v/>
      </c>
      <c r="BV93" s="126" t="str">
        <f t="shared" si="59"/>
        <v/>
      </c>
      <c r="BW93" s="126" t="str">
        <f t="shared" si="60"/>
        <v/>
      </c>
      <c r="BX93" s="126" t="str">
        <f t="shared" si="61"/>
        <v/>
      </c>
      <c r="BY93" s="126" t="str">
        <f t="shared" si="62"/>
        <v/>
      </c>
      <c r="BZ93" s="126" t="str">
        <f t="shared" si="63"/>
        <v/>
      </c>
      <c r="CA93" s="127" t="str">
        <f t="shared" si="64"/>
        <v/>
      </c>
      <c r="CB93" s="125" t="str">
        <f t="shared" si="65"/>
        <v/>
      </c>
      <c r="CC93" s="126" t="str">
        <f t="shared" si="66"/>
        <v/>
      </c>
      <c r="CD93" s="126" t="str">
        <f t="shared" si="67"/>
        <v/>
      </c>
      <c r="CE93" s="126" t="str">
        <f t="shared" si="68"/>
        <v/>
      </c>
      <c r="CF93" s="126" t="str">
        <f t="shared" si="69"/>
        <v/>
      </c>
      <c r="CG93" s="126" t="str">
        <f t="shared" si="70"/>
        <v/>
      </c>
      <c r="CH93" s="126" t="str">
        <f t="shared" si="71"/>
        <v/>
      </c>
      <c r="CI93" s="126" t="str">
        <f t="shared" si="72"/>
        <v/>
      </c>
      <c r="CJ93" s="126" t="str">
        <f t="shared" si="73"/>
        <v/>
      </c>
      <c r="CK93" s="126" t="str">
        <f t="shared" si="74"/>
        <v/>
      </c>
      <c r="CL93" s="126" t="str">
        <f t="shared" si="75"/>
        <v/>
      </c>
      <c r="CM93" s="126" t="str">
        <f t="shared" si="76"/>
        <v/>
      </c>
      <c r="CN93" s="126" t="str">
        <f t="shared" si="77"/>
        <v/>
      </c>
      <c r="CO93" s="126" t="str">
        <f t="shared" si="78"/>
        <v/>
      </c>
      <c r="CP93" s="126" t="str">
        <f t="shared" si="79"/>
        <v/>
      </c>
      <c r="CQ93" s="126" t="str">
        <f t="shared" si="80"/>
        <v/>
      </c>
      <c r="CR93" s="126" t="str">
        <f t="shared" si="81"/>
        <v/>
      </c>
      <c r="CS93" s="126" t="str">
        <f t="shared" si="82"/>
        <v/>
      </c>
      <c r="CT93" s="126" t="str">
        <f t="shared" si="83"/>
        <v/>
      </c>
      <c r="CU93" s="126" t="str">
        <f t="shared" si="84"/>
        <v/>
      </c>
      <c r="CV93" s="126" t="str">
        <f t="shared" si="85"/>
        <v/>
      </c>
      <c r="CW93" s="126" t="str">
        <f t="shared" si="86"/>
        <v/>
      </c>
      <c r="CX93" s="126" t="str">
        <f t="shared" si="87"/>
        <v/>
      </c>
      <c r="CY93" s="126" t="str">
        <f t="shared" si="88"/>
        <v/>
      </c>
      <c r="CZ93" s="126" t="str">
        <f t="shared" si="89"/>
        <v/>
      </c>
      <c r="DA93" s="126" t="str">
        <f t="shared" si="97"/>
        <v/>
      </c>
      <c r="DB93" s="126" t="str">
        <f t="shared" si="90"/>
        <v/>
      </c>
      <c r="DC93" s="127" t="str">
        <f t="shared" si="91"/>
        <v/>
      </c>
      <c r="DD93" s="125" t="str">
        <f t="shared" si="29"/>
        <v/>
      </c>
      <c r="DE93" s="126" t="str">
        <f t="shared" si="92"/>
        <v/>
      </c>
      <c r="DF93" s="126" t="str">
        <f t="shared" si="93"/>
        <v/>
      </c>
      <c r="DG93" s="126" t="str">
        <f t="shared" si="94"/>
        <v/>
      </c>
      <c r="DH93" s="127" t="str">
        <f t="shared" si="95"/>
        <v/>
      </c>
    </row>
    <row r="94" spans="20:112" customFormat="1">
      <c r="T94" s="5"/>
      <c r="U94" s="5"/>
      <c r="V94" s="5"/>
      <c r="W94" s="5"/>
      <c r="X94" s="5"/>
      <c r="Y94" s="5"/>
      <c r="AA94" s="6"/>
      <c r="AO94" s="202"/>
      <c r="AP94" s="124" t="s">
        <v>247</v>
      </c>
      <c r="AQ94" s="125" t="str">
        <f t="shared" si="30"/>
        <v/>
      </c>
      <c r="AR94" s="128"/>
      <c r="AS94" s="126" t="str">
        <f t="shared" si="31"/>
        <v/>
      </c>
      <c r="AT94" s="126" t="str">
        <f t="shared" si="96"/>
        <v/>
      </c>
      <c r="AU94" s="126" t="str">
        <f t="shared" si="32"/>
        <v/>
      </c>
      <c r="AV94" s="126" t="str">
        <f t="shared" si="33"/>
        <v/>
      </c>
      <c r="AW94" s="126" t="str">
        <f t="shared" si="34"/>
        <v/>
      </c>
      <c r="AX94" s="126" t="str">
        <f t="shared" si="35"/>
        <v/>
      </c>
      <c r="AY94" s="126" t="str">
        <f t="shared" si="36"/>
        <v/>
      </c>
      <c r="AZ94" s="126" t="str">
        <f t="shared" si="37"/>
        <v/>
      </c>
      <c r="BA94" s="126" t="str">
        <f t="shared" si="38"/>
        <v/>
      </c>
      <c r="BB94" s="126" t="str">
        <f t="shared" si="39"/>
        <v/>
      </c>
      <c r="BC94" s="126" t="str">
        <f t="shared" si="40"/>
        <v/>
      </c>
      <c r="BD94" s="126" t="str">
        <f t="shared" si="41"/>
        <v/>
      </c>
      <c r="BE94" s="126" t="str">
        <f t="shared" si="42"/>
        <v/>
      </c>
      <c r="BF94" s="126" t="str">
        <f t="shared" si="43"/>
        <v/>
      </c>
      <c r="BG94" s="126" t="str">
        <f t="shared" si="44"/>
        <v/>
      </c>
      <c r="BH94" s="126" t="str">
        <f t="shared" si="45"/>
        <v/>
      </c>
      <c r="BI94" s="126" t="str">
        <f t="shared" si="46"/>
        <v/>
      </c>
      <c r="BJ94" s="126" t="str">
        <f t="shared" si="47"/>
        <v/>
      </c>
      <c r="BK94" s="126" t="str">
        <f t="shared" si="48"/>
        <v/>
      </c>
      <c r="BL94" s="126" t="str">
        <f t="shared" si="49"/>
        <v/>
      </c>
      <c r="BM94" s="126" t="str">
        <f t="shared" si="50"/>
        <v/>
      </c>
      <c r="BN94" s="126" t="str">
        <f t="shared" si="51"/>
        <v/>
      </c>
      <c r="BO94" s="126" t="str">
        <f t="shared" si="52"/>
        <v/>
      </c>
      <c r="BP94" s="126" t="str">
        <f t="shared" si="53"/>
        <v/>
      </c>
      <c r="BQ94" s="126" t="str">
        <f t="shared" si="54"/>
        <v/>
      </c>
      <c r="BR94" s="126" t="str">
        <f t="shared" si="55"/>
        <v/>
      </c>
      <c r="BS94" s="126" t="str">
        <f t="shared" si="56"/>
        <v/>
      </c>
      <c r="BT94" s="126" t="str">
        <f t="shared" si="57"/>
        <v/>
      </c>
      <c r="BU94" s="126" t="str">
        <f t="shared" si="58"/>
        <v/>
      </c>
      <c r="BV94" s="126" t="str">
        <f t="shared" si="59"/>
        <v/>
      </c>
      <c r="BW94" s="126" t="str">
        <f t="shared" si="60"/>
        <v/>
      </c>
      <c r="BX94" s="126" t="str">
        <f t="shared" si="61"/>
        <v/>
      </c>
      <c r="BY94" s="126" t="str">
        <f t="shared" si="62"/>
        <v/>
      </c>
      <c r="BZ94" s="126" t="str">
        <f t="shared" si="63"/>
        <v/>
      </c>
      <c r="CA94" s="127" t="str">
        <f t="shared" si="64"/>
        <v/>
      </c>
      <c r="CB94" s="125" t="str">
        <f t="shared" si="65"/>
        <v/>
      </c>
      <c r="CC94" s="126" t="str">
        <f t="shared" si="66"/>
        <v/>
      </c>
      <c r="CD94" s="126" t="str">
        <f t="shared" si="67"/>
        <v/>
      </c>
      <c r="CE94" s="126" t="str">
        <f t="shared" si="68"/>
        <v/>
      </c>
      <c r="CF94" s="126" t="str">
        <f t="shared" si="69"/>
        <v/>
      </c>
      <c r="CG94" s="126" t="str">
        <f t="shared" si="70"/>
        <v/>
      </c>
      <c r="CH94" s="126" t="str">
        <f t="shared" si="71"/>
        <v/>
      </c>
      <c r="CI94" s="126" t="str">
        <f t="shared" si="72"/>
        <v/>
      </c>
      <c r="CJ94" s="126" t="str">
        <f t="shared" si="73"/>
        <v/>
      </c>
      <c r="CK94" s="126" t="str">
        <f t="shared" si="74"/>
        <v/>
      </c>
      <c r="CL94" s="126" t="str">
        <f t="shared" si="75"/>
        <v/>
      </c>
      <c r="CM94" s="126" t="str">
        <f t="shared" si="76"/>
        <v/>
      </c>
      <c r="CN94" s="126" t="str">
        <f t="shared" si="77"/>
        <v/>
      </c>
      <c r="CO94" s="126" t="str">
        <f t="shared" si="78"/>
        <v/>
      </c>
      <c r="CP94" s="126" t="str">
        <f t="shared" si="79"/>
        <v/>
      </c>
      <c r="CQ94" s="126" t="str">
        <f t="shared" si="80"/>
        <v/>
      </c>
      <c r="CR94" s="126" t="str">
        <f t="shared" si="81"/>
        <v/>
      </c>
      <c r="CS94" s="126" t="str">
        <f t="shared" si="82"/>
        <v/>
      </c>
      <c r="CT94" s="126" t="str">
        <f t="shared" si="83"/>
        <v/>
      </c>
      <c r="CU94" s="126" t="str">
        <f t="shared" si="84"/>
        <v/>
      </c>
      <c r="CV94" s="126" t="str">
        <f t="shared" si="85"/>
        <v/>
      </c>
      <c r="CW94" s="126" t="str">
        <f t="shared" si="86"/>
        <v/>
      </c>
      <c r="CX94" s="126" t="str">
        <f t="shared" si="87"/>
        <v/>
      </c>
      <c r="CY94" s="126" t="str">
        <f t="shared" si="88"/>
        <v/>
      </c>
      <c r="CZ94" s="126" t="str">
        <f t="shared" si="89"/>
        <v/>
      </c>
      <c r="DA94" s="126" t="str">
        <f t="shared" si="97"/>
        <v/>
      </c>
      <c r="DB94" s="126" t="str">
        <f t="shared" si="90"/>
        <v/>
      </c>
      <c r="DC94" s="127" t="str">
        <f t="shared" si="91"/>
        <v/>
      </c>
      <c r="DD94" s="125" t="str">
        <f t="shared" si="29"/>
        <v/>
      </c>
      <c r="DE94" s="126" t="str">
        <f t="shared" si="92"/>
        <v/>
      </c>
      <c r="DF94" s="126" t="str">
        <f t="shared" si="93"/>
        <v/>
      </c>
      <c r="DG94" s="126" t="str">
        <f t="shared" si="94"/>
        <v/>
      </c>
      <c r="DH94" s="127" t="str">
        <f t="shared" si="95"/>
        <v/>
      </c>
    </row>
    <row r="95" spans="20:112" customFormat="1">
      <c r="T95" s="5"/>
      <c r="U95" s="5"/>
      <c r="V95" s="5"/>
      <c r="W95" s="5"/>
      <c r="X95" s="5"/>
      <c r="Y95" s="5"/>
      <c r="AA95" s="6"/>
      <c r="AO95" s="202"/>
      <c r="AP95" s="124" t="s">
        <v>247</v>
      </c>
      <c r="AQ95" s="125" t="str">
        <f t="shared" si="30"/>
        <v/>
      </c>
      <c r="AR95" s="128"/>
      <c r="AS95" s="126" t="str">
        <f t="shared" si="31"/>
        <v/>
      </c>
      <c r="AT95" s="126" t="str">
        <f t="shared" si="96"/>
        <v/>
      </c>
      <c r="AU95" s="126" t="str">
        <f t="shared" si="32"/>
        <v/>
      </c>
      <c r="AV95" s="126" t="str">
        <f t="shared" si="33"/>
        <v/>
      </c>
      <c r="AW95" s="126" t="str">
        <f t="shared" si="34"/>
        <v/>
      </c>
      <c r="AX95" s="126" t="str">
        <f t="shared" si="35"/>
        <v/>
      </c>
      <c r="AY95" s="126" t="str">
        <f t="shared" si="36"/>
        <v/>
      </c>
      <c r="AZ95" s="126" t="str">
        <f t="shared" si="37"/>
        <v/>
      </c>
      <c r="BA95" s="126" t="str">
        <f t="shared" si="38"/>
        <v/>
      </c>
      <c r="BB95" s="126" t="str">
        <f t="shared" si="39"/>
        <v/>
      </c>
      <c r="BC95" s="126" t="str">
        <f t="shared" si="40"/>
        <v/>
      </c>
      <c r="BD95" s="126" t="str">
        <f t="shared" si="41"/>
        <v/>
      </c>
      <c r="BE95" s="126" t="str">
        <f t="shared" si="42"/>
        <v/>
      </c>
      <c r="BF95" s="126" t="str">
        <f t="shared" si="43"/>
        <v/>
      </c>
      <c r="BG95" s="126" t="str">
        <f t="shared" si="44"/>
        <v/>
      </c>
      <c r="BH95" s="126" t="str">
        <f t="shared" si="45"/>
        <v/>
      </c>
      <c r="BI95" s="126" t="str">
        <f t="shared" si="46"/>
        <v/>
      </c>
      <c r="BJ95" s="126" t="str">
        <f t="shared" si="47"/>
        <v/>
      </c>
      <c r="BK95" s="126" t="str">
        <f t="shared" si="48"/>
        <v/>
      </c>
      <c r="BL95" s="126" t="str">
        <f t="shared" si="49"/>
        <v/>
      </c>
      <c r="BM95" s="126" t="str">
        <f t="shared" si="50"/>
        <v/>
      </c>
      <c r="BN95" s="126" t="str">
        <f t="shared" si="51"/>
        <v/>
      </c>
      <c r="BO95" s="126" t="str">
        <f t="shared" si="52"/>
        <v/>
      </c>
      <c r="BP95" s="126" t="str">
        <f t="shared" si="53"/>
        <v/>
      </c>
      <c r="BQ95" s="126" t="str">
        <f t="shared" si="54"/>
        <v/>
      </c>
      <c r="BR95" s="126" t="str">
        <f t="shared" si="55"/>
        <v/>
      </c>
      <c r="BS95" s="126" t="str">
        <f t="shared" si="56"/>
        <v/>
      </c>
      <c r="BT95" s="126" t="str">
        <f t="shared" si="57"/>
        <v/>
      </c>
      <c r="BU95" s="126" t="str">
        <f t="shared" si="58"/>
        <v/>
      </c>
      <c r="BV95" s="126" t="str">
        <f t="shared" si="59"/>
        <v/>
      </c>
      <c r="BW95" s="126" t="str">
        <f t="shared" si="60"/>
        <v/>
      </c>
      <c r="BX95" s="126" t="str">
        <f t="shared" si="61"/>
        <v/>
      </c>
      <c r="BY95" s="126" t="str">
        <f t="shared" si="62"/>
        <v/>
      </c>
      <c r="BZ95" s="126" t="str">
        <f t="shared" si="63"/>
        <v/>
      </c>
      <c r="CA95" s="127" t="str">
        <f t="shared" si="64"/>
        <v/>
      </c>
      <c r="CB95" s="125" t="str">
        <f t="shared" si="65"/>
        <v/>
      </c>
      <c r="CC95" s="126" t="str">
        <f t="shared" si="66"/>
        <v/>
      </c>
      <c r="CD95" s="126" t="str">
        <f t="shared" si="67"/>
        <v/>
      </c>
      <c r="CE95" s="126" t="str">
        <f t="shared" si="68"/>
        <v/>
      </c>
      <c r="CF95" s="126" t="str">
        <f t="shared" si="69"/>
        <v/>
      </c>
      <c r="CG95" s="126" t="str">
        <f t="shared" si="70"/>
        <v/>
      </c>
      <c r="CH95" s="126" t="str">
        <f t="shared" si="71"/>
        <v/>
      </c>
      <c r="CI95" s="126" t="str">
        <f t="shared" si="72"/>
        <v/>
      </c>
      <c r="CJ95" s="126" t="str">
        <f t="shared" si="73"/>
        <v/>
      </c>
      <c r="CK95" s="126" t="str">
        <f t="shared" si="74"/>
        <v/>
      </c>
      <c r="CL95" s="126" t="str">
        <f t="shared" si="75"/>
        <v/>
      </c>
      <c r="CM95" s="126" t="str">
        <f t="shared" si="76"/>
        <v/>
      </c>
      <c r="CN95" s="126" t="str">
        <f t="shared" si="77"/>
        <v/>
      </c>
      <c r="CO95" s="126" t="str">
        <f t="shared" si="78"/>
        <v/>
      </c>
      <c r="CP95" s="126" t="str">
        <f t="shared" si="79"/>
        <v/>
      </c>
      <c r="CQ95" s="126" t="str">
        <f t="shared" si="80"/>
        <v/>
      </c>
      <c r="CR95" s="126" t="str">
        <f t="shared" si="81"/>
        <v/>
      </c>
      <c r="CS95" s="126" t="str">
        <f t="shared" si="82"/>
        <v/>
      </c>
      <c r="CT95" s="126" t="str">
        <f t="shared" si="83"/>
        <v/>
      </c>
      <c r="CU95" s="126" t="str">
        <f t="shared" si="84"/>
        <v/>
      </c>
      <c r="CV95" s="126" t="str">
        <f t="shared" si="85"/>
        <v/>
      </c>
      <c r="CW95" s="126" t="str">
        <f t="shared" si="86"/>
        <v/>
      </c>
      <c r="CX95" s="126" t="str">
        <f t="shared" si="87"/>
        <v/>
      </c>
      <c r="CY95" s="126" t="str">
        <f t="shared" si="88"/>
        <v/>
      </c>
      <c r="CZ95" s="126" t="str">
        <f t="shared" si="89"/>
        <v/>
      </c>
      <c r="DA95" s="126" t="str">
        <f t="shared" si="97"/>
        <v/>
      </c>
      <c r="DB95" s="126" t="str">
        <f t="shared" si="90"/>
        <v/>
      </c>
      <c r="DC95" s="127" t="str">
        <f t="shared" si="91"/>
        <v/>
      </c>
      <c r="DD95" s="125" t="str">
        <f t="shared" si="29"/>
        <v/>
      </c>
      <c r="DE95" s="126" t="str">
        <f t="shared" si="92"/>
        <v/>
      </c>
      <c r="DF95" s="126" t="str">
        <f t="shared" si="93"/>
        <v/>
      </c>
      <c r="DG95" s="126" t="str">
        <f t="shared" si="94"/>
        <v/>
      </c>
      <c r="DH95" s="127" t="str">
        <f t="shared" si="95"/>
        <v/>
      </c>
    </row>
    <row r="96" spans="20:112" customFormat="1">
      <c r="T96" s="5"/>
      <c r="U96" s="5"/>
      <c r="V96" s="5"/>
      <c r="W96" s="5"/>
      <c r="X96" s="5"/>
      <c r="Y96" s="5"/>
      <c r="AA96" s="6"/>
      <c r="AO96" s="202"/>
      <c r="AP96" s="124" t="s">
        <v>247</v>
      </c>
      <c r="AQ96" s="125" t="str">
        <f t="shared" si="30"/>
        <v/>
      </c>
      <c r="AR96" s="128"/>
      <c r="AS96" s="126" t="str">
        <f t="shared" si="31"/>
        <v/>
      </c>
      <c r="AT96" s="126" t="str">
        <f t="shared" si="96"/>
        <v/>
      </c>
      <c r="AU96" s="126" t="str">
        <f t="shared" si="32"/>
        <v/>
      </c>
      <c r="AV96" s="126" t="str">
        <f t="shared" si="33"/>
        <v/>
      </c>
      <c r="AW96" s="126" t="str">
        <f t="shared" si="34"/>
        <v/>
      </c>
      <c r="AX96" s="126" t="str">
        <f t="shared" si="35"/>
        <v/>
      </c>
      <c r="AY96" s="126" t="str">
        <f t="shared" si="36"/>
        <v/>
      </c>
      <c r="AZ96" s="126" t="str">
        <f t="shared" si="37"/>
        <v/>
      </c>
      <c r="BA96" s="126" t="str">
        <f t="shared" si="38"/>
        <v/>
      </c>
      <c r="BB96" s="126" t="str">
        <f t="shared" si="39"/>
        <v/>
      </c>
      <c r="BC96" s="126" t="str">
        <f t="shared" si="40"/>
        <v/>
      </c>
      <c r="BD96" s="126" t="str">
        <f t="shared" si="41"/>
        <v/>
      </c>
      <c r="BE96" s="126" t="str">
        <f t="shared" si="42"/>
        <v/>
      </c>
      <c r="BF96" s="126" t="str">
        <f t="shared" si="43"/>
        <v/>
      </c>
      <c r="BG96" s="126" t="str">
        <f t="shared" si="44"/>
        <v/>
      </c>
      <c r="BH96" s="126" t="str">
        <f t="shared" si="45"/>
        <v/>
      </c>
      <c r="BI96" s="126" t="str">
        <f t="shared" si="46"/>
        <v/>
      </c>
      <c r="BJ96" s="126" t="str">
        <f t="shared" si="47"/>
        <v/>
      </c>
      <c r="BK96" s="126" t="str">
        <f t="shared" si="48"/>
        <v/>
      </c>
      <c r="BL96" s="126" t="str">
        <f t="shared" si="49"/>
        <v/>
      </c>
      <c r="BM96" s="126" t="str">
        <f t="shared" si="50"/>
        <v/>
      </c>
      <c r="BN96" s="126" t="str">
        <f t="shared" si="51"/>
        <v/>
      </c>
      <c r="BO96" s="126" t="str">
        <f t="shared" si="52"/>
        <v/>
      </c>
      <c r="BP96" s="126" t="str">
        <f t="shared" si="53"/>
        <v/>
      </c>
      <c r="BQ96" s="126" t="str">
        <f t="shared" si="54"/>
        <v/>
      </c>
      <c r="BR96" s="126" t="str">
        <f t="shared" si="55"/>
        <v/>
      </c>
      <c r="BS96" s="126" t="str">
        <f t="shared" si="56"/>
        <v/>
      </c>
      <c r="BT96" s="126" t="str">
        <f t="shared" si="57"/>
        <v/>
      </c>
      <c r="BU96" s="126" t="str">
        <f t="shared" si="58"/>
        <v/>
      </c>
      <c r="BV96" s="126" t="str">
        <f t="shared" si="59"/>
        <v/>
      </c>
      <c r="BW96" s="126" t="str">
        <f t="shared" si="60"/>
        <v/>
      </c>
      <c r="BX96" s="126" t="str">
        <f t="shared" si="61"/>
        <v/>
      </c>
      <c r="BY96" s="126" t="str">
        <f t="shared" si="62"/>
        <v/>
      </c>
      <c r="BZ96" s="126" t="str">
        <f t="shared" si="63"/>
        <v/>
      </c>
      <c r="CA96" s="127" t="str">
        <f t="shared" si="64"/>
        <v/>
      </c>
      <c r="CB96" s="125" t="str">
        <f t="shared" si="65"/>
        <v/>
      </c>
      <c r="CC96" s="126" t="str">
        <f t="shared" si="66"/>
        <v/>
      </c>
      <c r="CD96" s="126" t="str">
        <f t="shared" si="67"/>
        <v/>
      </c>
      <c r="CE96" s="126" t="str">
        <f t="shared" si="68"/>
        <v/>
      </c>
      <c r="CF96" s="126" t="str">
        <f t="shared" si="69"/>
        <v/>
      </c>
      <c r="CG96" s="126" t="str">
        <f t="shared" si="70"/>
        <v/>
      </c>
      <c r="CH96" s="126" t="str">
        <f t="shared" si="71"/>
        <v/>
      </c>
      <c r="CI96" s="126" t="str">
        <f t="shared" si="72"/>
        <v/>
      </c>
      <c r="CJ96" s="126" t="str">
        <f t="shared" si="73"/>
        <v/>
      </c>
      <c r="CK96" s="126" t="str">
        <f t="shared" si="74"/>
        <v/>
      </c>
      <c r="CL96" s="126" t="str">
        <f t="shared" si="75"/>
        <v/>
      </c>
      <c r="CM96" s="126" t="str">
        <f t="shared" si="76"/>
        <v/>
      </c>
      <c r="CN96" s="126" t="str">
        <f t="shared" si="77"/>
        <v/>
      </c>
      <c r="CO96" s="126" t="str">
        <f t="shared" si="78"/>
        <v/>
      </c>
      <c r="CP96" s="126" t="str">
        <f t="shared" si="79"/>
        <v/>
      </c>
      <c r="CQ96" s="126" t="str">
        <f t="shared" si="80"/>
        <v/>
      </c>
      <c r="CR96" s="126" t="str">
        <f t="shared" si="81"/>
        <v/>
      </c>
      <c r="CS96" s="126" t="str">
        <f t="shared" si="82"/>
        <v/>
      </c>
      <c r="CT96" s="126" t="str">
        <f t="shared" si="83"/>
        <v/>
      </c>
      <c r="CU96" s="126" t="str">
        <f t="shared" si="84"/>
        <v/>
      </c>
      <c r="CV96" s="126" t="str">
        <f t="shared" si="85"/>
        <v/>
      </c>
      <c r="CW96" s="126" t="str">
        <f t="shared" si="86"/>
        <v/>
      </c>
      <c r="CX96" s="126" t="str">
        <f t="shared" si="87"/>
        <v/>
      </c>
      <c r="CY96" s="126" t="str">
        <f t="shared" si="88"/>
        <v/>
      </c>
      <c r="CZ96" s="126" t="str">
        <f t="shared" si="89"/>
        <v/>
      </c>
      <c r="DA96" s="126" t="str">
        <f t="shared" si="97"/>
        <v/>
      </c>
      <c r="DB96" s="126" t="str">
        <f t="shared" si="90"/>
        <v/>
      </c>
      <c r="DC96" s="127" t="str">
        <f t="shared" si="91"/>
        <v/>
      </c>
      <c r="DD96" s="125" t="str">
        <f t="shared" si="29"/>
        <v/>
      </c>
      <c r="DE96" s="126" t="str">
        <f t="shared" si="92"/>
        <v/>
      </c>
      <c r="DF96" s="126" t="str">
        <f t="shared" si="93"/>
        <v/>
      </c>
      <c r="DG96" s="126" t="str">
        <f t="shared" si="94"/>
        <v/>
      </c>
      <c r="DH96" s="127" t="str">
        <f t="shared" si="95"/>
        <v/>
      </c>
    </row>
    <row r="97" spans="20:112" customFormat="1">
      <c r="T97" s="5"/>
      <c r="U97" s="5"/>
      <c r="V97" s="5"/>
      <c r="W97" s="5"/>
      <c r="X97" s="5"/>
      <c r="Y97" s="5"/>
      <c r="AA97" s="6"/>
      <c r="AO97" s="202"/>
      <c r="AP97" s="124" t="s">
        <v>247</v>
      </c>
      <c r="AQ97" s="125" t="str">
        <f t="shared" si="30"/>
        <v/>
      </c>
      <c r="AR97" s="128"/>
      <c r="AS97" s="126" t="str">
        <f t="shared" si="31"/>
        <v/>
      </c>
      <c r="AT97" s="126" t="str">
        <f t="shared" si="96"/>
        <v/>
      </c>
      <c r="AU97" s="126" t="str">
        <f t="shared" si="32"/>
        <v/>
      </c>
      <c r="AV97" s="126" t="str">
        <f t="shared" si="33"/>
        <v/>
      </c>
      <c r="AW97" s="126" t="str">
        <f t="shared" si="34"/>
        <v/>
      </c>
      <c r="AX97" s="126" t="str">
        <f t="shared" si="35"/>
        <v/>
      </c>
      <c r="AY97" s="126" t="str">
        <f t="shared" si="36"/>
        <v/>
      </c>
      <c r="AZ97" s="126" t="str">
        <f t="shared" si="37"/>
        <v/>
      </c>
      <c r="BA97" s="126" t="str">
        <f t="shared" si="38"/>
        <v/>
      </c>
      <c r="BB97" s="126" t="str">
        <f t="shared" si="39"/>
        <v/>
      </c>
      <c r="BC97" s="126" t="str">
        <f t="shared" si="40"/>
        <v/>
      </c>
      <c r="BD97" s="126" t="str">
        <f t="shared" si="41"/>
        <v/>
      </c>
      <c r="BE97" s="126" t="str">
        <f t="shared" si="42"/>
        <v/>
      </c>
      <c r="BF97" s="126" t="str">
        <f t="shared" si="43"/>
        <v/>
      </c>
      <c r="BG97" s="126" t="str">
        <f t="shared" si="44"/>
        <v/>
      </c>
      <c r="BH97" s="126" t="str">
        <f t="shared" si="45"/>
        <v/>
      </c>
      <c r="BI97" s="126" t="str">
        <f t="shared" si="46"/>
        <v/>
      </c>
      <c r="BJ97" s="126" t="str">
        <f t="shared" si="47"/>
        <v/>
      </c>
      <c r="BK97" s="126" t="str">
        <f t="shared" si="48"/>
        <v/>
      </c>
      <c r="BL97" s="126" t="str">
        <f t="shared" si="49"/>
        <v/>
      </c>
      <c r="BM97" s="126" t="str">
        <f t="shared" si="50"/>
        <v/>
      </c>
      <c r="BN97" s="126" t="str">
        <f t="shared" si="51"/>
        <v/>
      </c>
      <c r="BO97" s="126" t="str">
        <f t="shared" si="52"/>
        <v/>
      </c>
      <c r="BP97" s="126" t="str">
        <f t="shared" si="53"/>
        <v/>
      </c>
      <c r="BQ97" s="126" t="str">
        <f t="shared" si="54"/>
        <v/>
      </c>
      <c r="BR97" s="126" t="str">
        <f t="shared" si="55"/>
        <v/>
      </c>
      <c r="BS97" s="126" t="str">
        <f t="shared" si="56"/>
        <v/>
      </c>
      <c r="BT97" s="126" t="str">
        <f t="shared" si="57"/>
        <v/>
      </c>
      <c r="BU97" s="126" t="str">
        <f t="shared" si="58"/>
        <v/>
      </c>
      <c r="BV97" s="126" t="str">
        <f t="shared" si="59"/>
        <v/>
      </c>
      <c r="BW97" s="126" t="str">
        <f t="shared" si="60"/>
        <v/>
      </c>
      <c r="BX97" s="126" t="str">
        <f t="shared" si="61"/>
        <v/>
      </c>
      <c r="BY97" s="126" t="str">
        <f t="shared" si="62"/>
        <v/>
      </c>
      <c r="BZ97" s="126" t="str">
        <f t="shared" si="63"/>
        <v/>
      </c>
      <c r="CA97" s="127" t="str">
        <f t="shared" si="64"/>
        <v/>
      </c>
      <c r="CB97" s="125" t="str">
        <f t="shared" si="65"/>
        <v/>
      </c>
      <c r="CC97" s="126" t="str">
        <f t="shared" si="66"/>
        <v/>
      </c>
      <c r="CD97" s="126" t="str">
        <f t="shared" si="67"/>
        <v/>
      </c>
      <c r="CE97" s="126" t="str">
        <f t="shared" si="68"/>
        <v/>
      </c>
      <c r="CF97" s="126" t="str">
        <f t="shared" si="69"/>
        <v/>
      </c>
      <c r="CG97" s="126" t="str">
        <f t="shared" si="70"/>
        <v/>
      </c>
      <c r="CH97" s="126" t="str">
        <f t="shared" si="71"/>
        <v/>
      </c>
      <c r="CI97" s="126" t="str">
        <f t="shared" si="72"/>
        <v/>
      </c>
      <c r="CJ97" s="126" t="str">
        <f t="shared" si="73"/>
        <v/>
      </c>
      <c r="CK97" s="126" t="str">
        <f t="shared" si="74"/>
        <v/>
      </c>
      <c r="CL97" s="126" t="str">
        <f t="shared" si="75"/>
        <v/>
      </c>
      <c r="CM97" s="126" t="str">
        <f t="shared" si="76"/>
        <v/>
      </c>
      <c r="CN97" s="126" t="str">
        <f t="shared" si="77"/>
        <v/>
      </c>
      <c r="CO97" s="126" t="str">
        <f t="shared" si="78"/>
        <v/>
      </c>
      <c r="CP97" s="126" t="str">
        <f t="shared" si="79"/>
        <v/>
      </c>
      <c r="CQ97" s="126" t="str">
        <f t="shared" si="80"/>
        <v/>
      </c>
      <c r="CR97" s="126" t="str">
        <f t="shared" si="81"/>
        <v/>
      </c>
      <c r="CS97" s="126" t="str">
        <f t="shared" si="82"/>
        <v/>
      </c>
      <c r="CT97" s="126" t="str">
        <f t="shared" si="83"/>
        <v/>
      </c>
      <c r="CU97" s="126" t="str">
        <f t="shared" si="84"/>
        <v/>
      </c>
      <c r="CV97" s="126" t="str">
        <f t="shared" si="85"/>
        <v/>
      </c>
      <c r="CW97" s="126" t="str">
        <f t="shared" si="86"/>
        <v/>
      </c>
      <c r="CX97" s="126" t="str">
        <f t="shared" si="87"/>
        <v/>
      </c>
      <c r="CY97" s="126" t="str">
        <f t="shared" si="88"/>
        <v/>
      </c>
      <c r="CZ97" s="126" t="str">
        <f t="shared" si="89"/>
        <v/>
      </c>
      <c r="DA97" s="126" t="str">
        <f t="shared" si="97"/>
        <v/>
      </c>
      <c r="DB97" s="126" t="str">
        <f t="shared" si="90"/>
        <v/>
      </c>
      <c r="DC97" s="127" t="str">
        <f t="shared" si="91"/>
        <v/>
      </c>
      <c r="DD97" s="125" t="str">
        <f t="shared" si="29"/>
        <v/>
      </c>
      <c r="DE97" s="126" t="str">
        <f t="shared" si="92"/>
        <v/>
      </c>
      <c r="DF97" s="126" t="str">
        <f t="shared" si="93"/>
        <v/>
      </c>
      <c r="DG97" s="126" t="str">
        <f t="shared" si="94"/>
        <v/>
      </c>
      <c r="DH97" s="127" t="str">
        <f t="shared" si="95"/>
        <v/>
      </c>
    </row>
    <row r="98" spans="20:112" customFormat="1">
      <c r="T98" s="5"/>
      <c r="U98" s="5"/>
      <c r="V98" s="5"/>
      <c r="W98" s="5"/>
      <c r="X98" s="5"/>
      <c r="Y98" s="5"/>
      <c r="AA98" s="6"/>
      <c r="AO98" s="202"/>
      <c r="AP98" s="124" t="s">
        <v>247</v>
      </c>
      <c r="AQ98" s="125" t="str">
        <f t="shared" si="30"/>
        <v/>
      </c>
      <c r="AR98" s="128"/>
      <c r="AS98" s="126" t="str">
        <f t="shared" si="31"/>
        <v/>
      </c>
      <c r="AT98" s="126" t="str">
        <f t="shared" si="96"/>
        <v/>
      </c>
      <c r="AU98" s="126" t="str">
        <f t="shared" si="32"/>
        <v/>
      </c>
      <c r="AV98" s="126" t="str">
        <f t="shared" si="33"/>
        <v/>
      </c>
      <c r="AW98" s="126" t="str">
        <f t="shared" si="34"/>
        <v/>
      </c>
      <c r="AX98" s="126" t="str">
        <f t="shared" si="35"/>
        <v/>
      </c>
      <c r="AY98" s="126" t="str">
        <f t="shared" si="36"/>
        <v/>
      </c>
      <c r="AZ98" s="126" t="str">
        <f t="shared" si="37"/>
        <v/>
      </c>
      <c r="BA98" s="126" t="str">
        <f t="shared" si="38"/>
        <v/>
      </c>
      <c r="BB98" s="126" t="str">
        <f t="shared" si="39"/>
        <v/>
      </c>
      <c r="BC98" s="126" t="str">
        <f t="shared" si="40"/>
        <v/>
      </c>
      <c r="BD98" s="126" t="str">
        <f t="shared" si="41"/>
        <v/>
      </c>
      <c r="BE98" s="126" t="str">
        <f t="shared" si="42"/>
        <v/>
      </c>
      <c r="BF98" s="126" t="str">
        <f t="shared" si="43"/>
        <v/>
      </c>
      <c r="BG98" s="126" t="str">
        <f t="shared" si="44"/>
        <v/>
      </c>
      <c r="BH98" s="126" t="str">
        <f t="shared" si="45"/>
        <v/>
      </c>
      <c r="BI98" s="126" t="str">
        <f t="shared" si="46"/>
        <v/>
      </c>
      <c r="BJ98" s="126" t="str">
        <f t="shared" si="47"/>
        <v/>
      </c>
      <c r="BK98" s="126" t="str">
        <f t="shared" si="48"/>
        <v/>
      </c>
      <c r="BL98" s="126" t="str">
        <f t="shared" si="49"/>
        <v/>
      </c>
      <c r="BM98" s="126" t="str">
        <f t="shared" si="50"/>
        <v/>
      </c>
      <c r="BN98" s="126" t="str">
        <f t="shared" si="51"/>
        <v/>
      </c>
      <c r="BO98" s="126" t="str">
        <f t="shared" si="52"/>
        <v/>
      </c>
      <c r="BP98" s="126" t="str">
        <f t="shared" si="53"/>
        <v/>
      </c>
      <c r="BQ98" s="126" t="str">
        <f t="shared" si="54"/>
        <v/>
      </c>
      <c r="BR98" s="126" t="str">
        <f t="shared" si="55"/>
        <v/>
      </c>
      <c r="BS98" s="126" t="str">
        <f t="shared" si="56"/>
        <v/>
      </c>
      <c r="BT98" s="126" t="str">
        <f t="shared" si="57"/>
        <v/>
      </c>
      <c r="BU98" s="126" t="str">
        <f t="shared" si="58"/>
        <v/>
      </c>
      <c r="BV98" s="126" t="str">
        <f t="shared" si="59"/>
        <v/>
      </c>
      <c r="BW98" s="126" t="str">
        <f t="shared" si="60"/>
        <v/>
      </c>
      <c r="BX98" s="126" t="str">
        <f t="shared" si="61"/>
        <v/>
      </c>
      <c r="BY98" s="126" t="str">
        <f t="shared" si="62"/>
        <v/>
      </c>
      <c r="BZ98" s="126" t="str">
        <f t="shared" si="63"/>
        <v/>
      </c>
      <c r="CA98" s="127" t="str">
        <f t="shared" si="64"/>
        <v/>
      </c>
      <c r="CB98" s="125" t="str">
        <f t="shared" si="65"/>
        <v/>
      </c>
      <c r="CC98" s="126" t="str">
        <f t="shared" si="66"/>
        <v/>
      </c>
      <c r="CD98" s="126" t="str">
        <f t="shared" si="67"/>
        <v/>
      </c>
      <c r="CE98" s="126" t="str">
        <f t="shared" si="68"/>
        <v/>
      </c>
      <c r="CF98" s="126" t="str">
        <f t="shared" si="69"/>
        <v/>
      </c>
      <c r="CG98" s="126" t="str">
        <f t="shared" si="70"/>
        <v/>
      </c>
      <c r="CH98" s="126" t="str">
        <f t="shared" si="71"/>
        <v/>
      </c>
      <c r="CI98" s="126" t="str">
        <f t="shared" si="72"/>
        <v/>
      </c>
      <c r="CJ98" s="126" t="str">
        <f t="shared" si="73"/>
        <v/>
      </c>
      <c r="CK98" s="126" t="str">
        <f t="shared" si="74"/>
        <v/>
      </c>
      <c r="CL98" s="126" t="str">
        <f t="shared" si="75"/>
        <v/>
      </c>
      <c r="CM98" s="126" t="str">
        <f t="shared" si="76"/>
        <v/>
      </c>
      <c r="CN98" s="126" t="str">
        <f t="shared" si="77"/>
        <v/>
      </c>
      <c r="CO98" s="126" t="str">
        <f t="shared" si="78"/>
        <v/>
      </c>
      <c r="CP98" s="126" t="str">
        <f t="shared" si="79"/>
        <v/>
      </c>
      <c r="CQ98" s="126" t="str">
        <f t="shared" si="80"/>
        <v/>
      </c>
      <c r="CR98" s="126" t="str">
        <f t="shared" si="81"/>
        <v/>
      </c>
      <c r="CS98" s="126" t="str">
        <f t="shared" si="82"/>
        <v/>
      </c>
      <c r="CT98" s="126" t="str">
        <f t="shared" si="83"/>
        <v/>
      </c>
      <c r="CU98" s="126" t="str">
        <f t="shared" si="84"/>
        <v/>
      </c>
      <c r="CV98" s="126" t="str">
        <f t="shared" si="85"/>
        <v/>
      </c>
      <c r="CW98" s="126" t="str">
        <f t="shared" si="86"/>
        <v/>
      </c>
      <c r="CX98" s="126" t="str">
        <f t="shared" si="87"/>
        <v/>
      </c>
      <c r="CY98" s="126" t="str">
        <f t="shared" si="88"/>
        <v/>
      </c>
      <c r="CZ98" s="126" t="str">
        <f t="shared" si="89"/>
        <v/>
      </c>
      <c r="DA98" s="126" t="str">
        <f t="shared" si="97"/>
        <v/>
      </c>
      <c r="DB98" s="126" t="str">
        <f t="shared" si="90"/>
        <v/>
      </c>
      <c r="DC98" s="127" t="str">
        <f t="shared" si="91"/>
        <v/>
      </c>
      <c r="DD98" s="125" t="str">
        <f t="shared" si="29"/>
        <v/>
      </c>
      <c r="DE98" s="126" t="str">
        <f t="shared" si="92"/>
        <v/>
      </c>
      <c r="DF98" s="126" t="str">
        <f t="shared" si="93"/>
        <v/>
      </c>
      <c r="DG98" s="126" t="str">
        <f t="shared" si="94"/>
        <v/>
      </c>
      <c r="DH98" s="127" t="str">
        <f t="shared" si="95"/>
        <v/>
      </c>
    </row>
    <row r="99" spans="20:112" customFormat="1">
      <c r="T99" s="5"/>
      <c r="U99" s="5"/>
      <c r="V99" s="5"/>
      <c r="W99" s="5"/>
      <c r="X99" s="5"/>
      <c r="Y99" s="5"/>
      <c r="AA99" s="6"/>
      <c r="AO99" s="202"/>
      <c r="AP99" s="124" t="s">
        <v>247</v>
      </c>
      <c r="AQ99" s="125" t="str">
        <f t="shared" si="30"/>
        <v/>
      </c>
      <c r="AR99" s="128"/>
      <c r="AS99" s="126" t="str">
        <f t="shared" si="31"/>
        <v/>
      </c>
      <c r="AT99" s="126" t="str">
        <f t="shared" si="96"/>
        <v/>
      </c>
      <c r="AU99" s="126" t="str">
        <f t="shared" si="32"/>
        <v/>
      </c>
      <c r="AV99" s="126" t="str">
        <f t="shared" si="33"/>
        <v/>
      </c>
      <c r="AW99" s="126" t="str">
        <f t="shared" si="34"/>
        <v/>
      </c>
      <c r="AX99" s="126" t="str">
        <f t="shared" si="35"/>
        <v/>
      </c>
      <c r="AY99" s="126" t="str">
        <f t="shared" si="36"/>
        <v/>
      </c>
      <c r="AZ99" s="126" t="str">
        <f t="shared" si="37"/>
        <v/>
      </c>
      <c r="BA99" s="126" t="str">
        <f t="shared" si="38"/>
        <v/>
      </c>
      <c r="BB99" s="126" t="str">
        <f t="shared" si="39"/>
        <v/>
      </c>
      <c r="BC99" s="126" t="str">
        <f t="shared" si="40"/>
        <v/>
      </c>
      <c r="BD99" s="126" t="str">
        <f t="shared" si="41"/>
        <v/>
      </c>
      <c r="BE99" s="126" t="str">
        <f t="shared" si="42"/>
        <v/>
      </c>
      <c r="BF99" s="126" t="str">
        <f t="shared" si="43"/>
        <v/>
      </c>
      <c r="BG99" s="126" t="str">
        <f t="shared" si="44"/>
        <v/>
      </c>
      <c r="BH99" s="126" t="str">
        <f t="shared" si="45"/>
        <v/>
      </c>
      <c r="BI99" s="126" t="str">
        <f t="shared" si="46"/>
        <v/>
      </c>
      <c r="BJ99" s="126" t="str">
        <f t="shared" si="47"/>
        <v/>
      </c>
      <c r="BK99" s="126" t="str">
        <f t="shared" si="48"/>
        <v/>
      </c>
      <c r="BL99" s="126" t="str">
        <f t="shared" si="49"/>
        <v/>
      </c>
      <c r="BM99" s="126" t="str">
        <f t="shared" si="50"/>
        <v/>
      </c>
      <c r="BN99" s="126" t="str">
        <f t="shared" si="51"/>
        <v/>
      </c>
      <c r="BO99" s="126" t="str">
        <f t="shared" si="52"/>
        <v/>
      </c>
      <c r="BP99" s="126" t="str">
        <f t="shared" si="53"/>
        <v/>
      </c>
      <c r="BQ99" s="126" t="str">
        <f t="shared" si="54"/>
        <v/>
      </c>
      <c r="BR99" s="126" t="str">
        <f t="shared" si="55"/>
        <v/>
      </c>
      <c r="BS99" s="126" t="str">
        <f t="shared" si="56"/>
        <v/>
      </c>
      <c r="BT99" s="126" t="str">
        <f t="shared" si="57"/>
        <v/>
      </c>
      <c r="BU99" s="126" t="str">
        <f t="shared" si="58"/>
        <v/>
      </c>
      <c r="BV99" s="126" t="str">
        <f t="shared" si="59"/>
        <v/>
      </c>
      <c r="BW99" s="126" t="str">
        <f t="shared" si="60"/>
        <v/>
      </c>
      <c r="BX99" s="126" t="str">
        <f t="shared" si="61"/>
        <v/>
      </c>
      <c r="BY99" s="126" t="str">
        <f t="shared" si="62"/>
        <v/>
      </c>
      <c r="BZ99" s="126" t="str">
        <f t="shared" si="63"/>
        <v/>
      </c>
      <c r="CA99" s="127" t="str">
        <f t="shared" si="64"/>
        <v/>
      </c>
      <c r="CB99" s="125" t="str">
        <f t="shared" si="65"/>
        <v/>
      </c>
      <c r="CC99" s="126" t="str">
        <f t="shared" si="66"/>
        <v/>
      </c>
      <c r="CD99" s="126" t="str">
        <f t="shared" si="67"/>
        <v/>
      </c>
      <c r="CE99" s="126" t="str">
        <f t="shared" si="68"/>
        <v/>
      </c>
      <c r="CF99" s="126" t="str">
        <f t="shared" si="69"/>
        <v/>
      </c>
      <c r="CG99" s="126" t="str">
        <f t="shared" si="70"/>
        <v/>
      </c>
      <c r="CH99" s="126" t="str">
        <f t="shared" si="71"/>
        <v/>
      </c>
      <c r="CI99" s="126" t="str">
        <f t="shared" si="72"/>
        <v/>
      </c>
      <c r="CJ99" s="126" t="str">
        <f t="shared" si="73"/>
        <v/>
      </c>
      <c r="CK99" s="126" t="str">
        <f t="shared" si="74"/>
        <v/>
      </c>
      <c r="CL99" s="126" t="str">
        <f t="shared" si="75"/>
        <v/>
      </c>
      <c r="CM99" s="126" t="str">
        <f t="shared" si="76"/>
        <v/>
      </c>
      <c r="CN99" s="126" t="str">
        <f t="shared" si="77"/>
        <v/>
      </c>
      <c r="CO99" s="126" t="str">
        <f t="shared" si="78"/>
        <v/>
      </c>
      <c r="CP99" s="126" t="str">
        <f t="shared" si="79"/>
        <v/>
      </c>
      <c r="CQ99" s="126" t="str">
        <f t="shared" si="80"/>
        <v/>
      </c>
      <c r="CR99" s="126" t="str">
        <f t="shared" si="81"/>
        <v/>
      </c>
      <c r="CS99" s="126" t="str">
        <f t="shared" si="82"/>
        <v/>
      </c>
      <c r="CT99" s="126" t="str">
        <f t="shared" si="83"/>
        <v/>
      </c>
      <c r="CU99" s="126" t="str">
        <f t="shared" si="84"/>
        <v/>
      </c>
      <c r="CV99" s="126" t="str">
        <f t="shared" si="85"/>
        <v/>
      </c>
      <c r="CW99" s="126" t="str">
        <f t="shared" si="86"/>
        <v/>
      </c>
      <c r="CX99" s="126" t="str">
        <f t="shared" si="87"/>
        <v/>
      </c>
      <c r="CY99" s="126" t="str">
        <f t="shared" si="88"/>
        <v/>
      </c>
      <c r="CZ99" s="126" t="str">
        <f t="shared" si="89"/>
        <v/>
      </c>
      <c r="DA99" s="126" t="str">
        <f t="shared" si="97"/>
        <v/>
      </c>
      <c r="DB99" s="126" t="str">
        <f t="shared" si="90"/>
        <v/>
      </c>
      <c r="DC99" s="127" t="str">
        <f t="shared" si="91"/>
        <v/>
      </c>
      <c r="DD99" s="125" t="str">
        <f t="shared" si="29"/>
        <v/>
      </c>
      <c r="DE99" s="126" t="str">
        <f t="shared" si="92"/>
        <v/>
      </c>
      <c r="DF99" s="126" t="str">
        <f t="shared" si="93"/>
        <v/>
      </c>
      <c r="DG99" s="126" t="str">
        <f t="shared" si="94"/>
        <v/>
      </c>
      <c r="DH99" s="127" t="str">
        <f t="shared" si="95"/>
        <v/>
      </c>
    </row>
    <row r="100" spans="20:112" customFormat="1">
      <c r="T100" s="5"/>
      <c r="U100" s="5"/>
      <c r="V100" s="5"/>
      <c r="W100" s="5"/>
      <c r="X100" s="5"/>
      <c r="Y100" s="5"/>
      <c r="AA100" s="6"/>
      <c r="AO100" s="202"/>
      <c r="AP100" s="124" t="s">
        <v>247</v>
      </c>
      <c r="AQ100" s="125" t="str">
        <f t="shared" si="30"/>
        <v/>
      </c>
      <c r="AR100" s="128"/>
      <c r="AS100" s="126" t="str">
        <f t="shared" si="31"/>
        <v/>
      </c>
      <c r="AT100" s="126" t="str">
        <f t="shared" si="96"/>
        <v/>
      </c>
      <c r="AU100" s="126" t="str">
        <f t="shared" si="32"/>
        <v/>
      </c>
      <c r="AV100" s="126" t="str">
        <f t="shared" si="33"/>
        <v/>
      </c>
      <c r="AW100" s="126" t="str">
        <f t="shared" si="34"/>
        <v/>
      </c>
      <c r="AX100" s="126" t="str">
        <f t="shared" si="35"/>
        <v/>
      </c>
      <c r="AY100" s="126" t="str">
        <f t="shared" si="36"/>
        <v/>
      </c>
      <c r="AZ100" s="126" t="str">
        <f t="shared" si="37"/>
        <v/>
      </c>
      <c r="BA100" s="126" t="str">
        <f t="shared" si="38"/>
        <v/>
      </c>
      <c r="BB100" s="126" t="str">
        <f t="shared" si="39"/>
        <v/>
      </c>
      <c r="BC100" s="126" t="str">
        <f t="shared" si="40"/>
        <v/>
      </c>
      <c r="BD100" s="126" t="str">
        <f t="shared" si="41"/>
        <v/>
      </c>
      <c r="BE100" s="126" t="str">
        <f t="shared" si="42"/>
        <v/>
      </c>
      <c r="BF100" s="126" t="str">
        <f t="shared" si="43"/>
        <v/>
      </c>
      <c r="BG100" s="126" t="str">
        <f t="shared" si="44"/>
        <v/>
      </c>
      <c r="BH100" s="126" t="str">
        <f t="shared" si="45"/>
        <v/>
      </c>
      <c r="BI100" s="126" t="str">
        <f t="shared" si="46"/>
        <v/>
      </c>
      <c r="BJ100" s="126" t="str">
        <f t="shared" si="47"/>
        <v/>
      </c>
      <c r="BK100" s="126" t="str">
        <f t="shared" si="48"/>
        <v/>
      </c>
      <c r="BL100" s="126" t="str">
        <f t="shared" si="49"/>
        <v/>
      </c>
      <c r="BM100" s="126" t="str">
        <f t="shared" si="50"/>
        <v/>
      </c>
      <c r="BN100" s="126" t="str">
        <f t="shared" si="51"/>
        <v/>
      </c>
      <c r="BO100" s="126" t="str">
        <f t="shared" si="52"/>
        <v/>
      </c>
      <c r="BP100" s="126" t="str">
        <f t="shared" si="53"/>
        <v/>
      </c>
      <c r="BQ100" s="126" t="str">
        <f t="shared" si="54"/>
        <v/>
      </c>
      <c r="BR100" s="126" t="str">
        <f t="shared" si="55"/>
        <v/>
      </c>
      <c r="BS100" s="126" t="str">
        <f t="shared" si="56"/>
        <v/>
      </c>
      <c r="BT100" s="126" t="str">
        <f t="shared" si="57"/>
        <v/>
      </c>
      <c r="BU100" s="126" t="str">
        <f t="shared" si="58"/>
        <v/>
      </c>
      <c r="BV100" s="126" t="str">
        <f t="shared" si="59"/>
        <v/>
      </c>
      <c r="BW100" s="126" t="str">
        <f t="shared" si="60"/>
        <v/>
      </c>
      <c r="BX100" s="126" t="str">
        <f t="shared" si="61"/>
        <v/>
      </c>
      <c r="BY100" s="126" t="str">
        <f t="shared" si="62"/>
        <v/>
      </c>
      <c r="BZ100" s="126" t="str">
        <f t="shared" si="63"/>
        <v/>
      </c>
      <c r="CA100" s="127" t="str">
        <f t="shared" si="64"/>
        <v/>
      </c>
      <c r="CB100" s="125" t="str">
        <f t="shared" si="65"/>
        <v/>
      </c>
      <c r="CC100" s="126" t="str">
        <f t="shared" si="66"/>
        <v/>
      </c>
      <c r="CD100" s="126" t="str">
        <f t="shared" si="67"/>
        <v/>
      </c>
      <c r="CE100" s="126" t="str">
        <f t="shared" si="68"/>
        <v/>
      </c>
      <c r="CF100" s="126" t="str">
        <f t="shared" si="69"/>
        <v/>
      </c>
      <c r="CG100" s="126" t="str">
        <f t="shared" si="70"/>
        <v/>
      </c>
      <c r="CH100" s="126" t="str">
        <f t="shared" si="71"/>
        <v/>
      </c>
      <c r="CI100" s="126" t="str">
        <f t="shared" si="72"/>
        <v/>
      </c>
      <c r="CJ100" s="126" t="str">
        <f t="shared" si="73"/>
        <v/>
      </c>
      <c r="CK100" s="126" t="str">
        <f t="shared" si="74"/>
        <v/>
      </c>
      <c r="CL100" s="126" t="str">
        <f t="shared" si="75"/>
        <v/>
      </c>
      <c r="CM100" s="126" t="str">
        <f t="shared" si="76"/>
        <v/>
      </c>
      <c r="CN100" s="126" t="str">
        <f t="shared" si="77"/>
        <v/>
      </c>
      <c r="CO100" s="126" t="str">
        <f t="shared" si="78"/>
        <v/>
      </c>
      <c r="CP100" s="126" t="str">
        <f t="shared" si="79"/>
        <v/>
      </c>
      <c r="CQ100" s="126" t="str">
        <f t="shared" si="80"/>
        <v/>
      </c>
      <c r="CR100" s="126" t="str">
        <f t="shared" si="81"/>
        <v/>
      </c>
      <c r="CS100" s="126" t="str">
        <f t="shared" si="82"/>
        <v/>
      </c>
      <c r="CT100" s="126" t="str">
        <f t="shared" si="83"/>
        <v/>
      </c>
      <c r="CU100" s="126" t="str">
        <f t="shared" si="84"/>
        <v/>
      </c>
      <c r="CV100" s="126" t="str">
        <f t="shared" si="85"/>
        <v/>
      </c>
      <c r="CW100" s="126" t="str">
        <f t="shared" si="86"/>
        <v/>
      </c>
      <c r="CX100" s="126" t="str">
        <f t="shared" si="87"/>
        <v/>
      </c>
      <c r="CY100" s="126" t="str">
        <f t="shared" si="88"/>
        <v/>
      </c>
      <c r="CZ100" s="126" t="str">
        <f t="shared" si="89"/>
        <v/>
      </c>
      <c r="DA100" s="126" t="str">
        <f t="shared" si="97"/>
        <v/>
      </c>
      <c r="DB100" s="126" t="str">
        <f t="shared" si="90"/>
        <v/>
      </c>
      <c r="DC100" s="127" t="str">
        <f t="shared" si="91"/>
        <v/>
      </c>
      <c r="DD100" s="125" t="str">
        <f t="shared" si="29"/>
        <v/>
      </c>
      <c r="DE100" s="126" t="str">
        <f t="shared" si="92"/>
        <v/>
      </c>
      <c r="DF100" s="126" t="str">
        <f t="shared" si="93"/>
        <v/>
      </c>
      <c r="DG100" s="126" t="str">
        <f t="shared" si="94"/>
        <v/>
      </c>
      <c r="DH100" s="127" t="str">
        <f t="shared" si="95"/>
        <v/>
      </c>
    </row>
    <row r="101" spans="20:112" customFormat="1">
      <c r="T101" s="5"/>
      <c r="U101" s="5"/>
      <c r="V101" s="5"/>
      <c r="W101" s="5"/>
      <c r="X101" s="5"/>
      <c r="Y101" s="5"/>
      <c r="AA101" s="6"/>
      <c r="AO101" s="202"/>
      <c r="AP101" s="124" t="s">
        <v>247</v>
      </c>
      <c r="AQ101" s="125" t="str">
        <f t="shared" si="30"/>
        <v/>
      </c>
      <c r="AR101" s="128"/>
      <c r="AS101" s="126" t="str">
        <f t="shared" si="31"/>
        <v/>
      </c>
      <c r="AT101" s="126" t="str">
        <f t="shared" si="96"/>
        <v/>
      </c>
      <c r="AU101" s="126" t="str">
        <f t="shared" si="32"/>
        <v/>
      </c>
      <c r="AV101" s="126" t="str">
        <f t="shared" si="33"/>
        <v/>
      </c>
      <c r="AW101" s="126" t="str">
        <f t="shared" si="34"/>
        <v/>
      </c>
      <c r="AX101" s="126" t="str">
        <f t="shared" si="35"/>
        <v/>
      </c>
      <c r="AY101" s="126" t="str">
        <f t="shared" si="36"/>
        <v/>
      </c>
      <c r="AZ101" s="126" t="str">
        <f t="shared" si="37"/>
        <v/>
      </c>
      <c r="BA101" s="126" t="str">
        <f t="shared" si="38"/>
        <v/>
      </c>
      <c r="BB101" s="126" t="str">
        <f t="shared" si="39"/>
        <v/>
      </c>
      <c r="BC101" s="126" t="str">
        <f t="shared" si="40"/>
        <v/>
      </c>
      <c r="BD101" s="126" t="str">
        <f t="shared" si="41"/>
        <v/>
      </c>
      <c r="BE101" s="126" t="str">
        <f t="shared" si="42"/>
        <v/>
      </c>
      <c r="BF101" s="126" t="str">
        <f t="shared" si="43"/>
        <v/>
      </c>
      <c r="BG101" s="126" t="str">
        <f t="shared" si="44"/>
        <v/>
      </c>
      <c r="BH101" s="126" t="str">
        <f t="shared" si="45"/>
        <v/>
      </c>
      <c r="BI101" s="126" t="str">
        <f t="shared" si="46"/>
        <v/>
      </c>
      <c r="BJ101" s="126" t="str">
        <f t="shared" si="47"/>
        <v/>
      </c>
      <c r="BK101" s="126" t="str">
        <f t="shared" si="48"/>
        <v/>
      </c>
      <c r="BL101" s="126" t="str">
        <f t="shared" si="49"/>
        <v/>
      </c>
      <c r="BM101" s="126" t="str">
        <f t="shared" si="50"/>
        <v/>
      </c>
      <c r="BN101" s="126" t="str">
        <f t="shared" si="51"/>
        <v/>
      </c>
      <c r="BO101" s="126" t="str">
        <f t="shared" si="52"/>
        <v/>
      </c>
      <c r="BP101" s="126" t="str">
        <f t="shared" si="53"/>
        <v/>
      </c>
      <c r="BQ101" s="126" t="str">
        <f t="shared" si="54"/>
        <v/>
      </c>
      <c r="BR101" s="126" t="str">
        <f t="shared" si="55"/>
        <v/>
      </c>
      <c r="BS101" s="126" t="str">
        <f t="shared" si="56"/>
        <v/>
      </c>
      <c r="BT101" s="126" t="str">
        <f t="shared" si="57"/>
        <v/>
      </c>
      <c r="BU101" s="126" t="str">
        <f t="shared" si="58"/>
        <v/>
      </c>
      <c r="BV101" s="126" t="str">
        <f t="shared" si="59"/>
        <v/>
      </c>
      <c r="BW101" s="126" t="str">
        <f t="shared" si="60"/>
        <v/>
      </c>
      <c r="BX101" s="126" t="str">
        <f t="shared" si="61"/>
        <v/>
      </c>
      <c r="BY101" s="126" t="str">
        <f t="shared" si="62"/>
        <v/>
      </c>
      <c r="BZ101" s="126" t="str">
        <f t="shared" si="63"/>
        <v/>
      </c>
      <c r="CA101" s="127" t="str">
        <f t="shared" si="64"/>
        <v/>
      </c>
      <c r="CB101" s="125" t="str">
        <f t="shared" si="65"/>
        <v/>
      </c>
      <c r="CC101" s="126" t="str">
        <f t="shared" si="66"/>
        <v/>
      </c>
      <c r="CD101" s="126" t="str">
        <f t="shared" si="67"/>
        <v/>
      </c>
      <c r="CE101" s="126" t="str">
        <f t="shared" si="68"/>
        <v/>
      </c>
      <c r="CF101" s="126" t="str">
        <f t="shared" si="69"/>
        <v/>
      </c>
      <c r="CG101" s="126" t="str">
        <f t="shared" si="70"/>
        <v/>
      </c>
      <c r="CH101" s="126" t="str">
        <f t="shared" si="71"/>
        <v/>
      </c>
      <c r="CI101" s="126" t="str">
        <f t="shared" si="72"/>
        <v/>
      </c>
      <c r="CJ101" s="126" t="str">
        <f t="shared" si="73"/>
        <v/>
      </c>
      <c r="CK101" s="126" t="str">
        <f t="shared" si="74"/>
        <v/>
      </c>
      <c r="CL101" s="126" t="str">
        <f t="shared" si="75"/>
        <v/>
      </c>
      <c r="CM101" s="126" t="str">
        <f t="shared" si="76"/>
        <v/>
      </c>
      <c r="CN101" s="126" t="str">
        <f t="shared" si="77"/>
        <v/>
      </c>
      <c r="CO101" s="126" t="str">
        <f t="shared" si="78"/>
        <v/>
      </c>
      <c r="CP101" s="126" t="str">
        <f t="shared" si="79"/>
        <v/>
      </c>
      <c r="CQ101" s="126" t="str">
        <f t="shared" si="80"/>
        <v/>
      </c>
      <c r="CR101" s="126" t="str">
        <f t="shared" si="81"/>
        <v/>
      </c>
      <c r="CS101" s="126" t="str">
        <f t="shared" si="82"/>
        <v/>
      </c>
      <c r="CT101" s="126" t="str">
        <f t="shared" si="83"/>
        <v/>
      </c>
      <c r="CU101" s="126" t="str">
        <f t="shared" si="84"/>
        <v/>
      </c>
      <c r="CV101" s="126" t="str">
        <f t="shared" si="85"/>
        <v/>
      </c>
      <c r="CW101" s="126" t="str">
        <f t="shared" si="86"/>
        <v/>
      </c>
      <c r="CX101" s="126" t="str">
        <f t="shared" si="87"/>
        <v/>
      </c>
      <c r="CY101" s="126" t="str">
        <f t="shared" si="88"/>
        <v/>
      </c>
      <c r="CZ101" s="126" t="str">
        <f t="shared" si="89"/>
        <v/>
      </c>
      <c r="DA101" s="126" t="str">
        <f t="shared" si="97"/>
        <v/>
      </c>
      <c r="DB101" s="126" t="str">
        <f t="shared" si="90"/>
        <v/>
      </c>
      <c r="DC101" s="127" t="str">
        <f t="shared" si="91"/>
        <v/>
      </c>
      <c r="DD101" s="125" t="str">
        <f t="shared" si="29"/>
        <v/>
      </c>
      <c r="DE101" s="126" t="str">
        <f t="shared" si="92"/>
        <v/>
      </c>
      <c r="DF101" s="126" t="str">
        <f t="shared" si="93"/>
        <v/>
      </c>
      <c r="DG101" s="126" t="str">
        <f t="shared" si="94"/>
        <v/>
      </c>
      <c r="DH101" s="127" t="str">
        <f t="shared" si="95"/>
        <v/>
      </c>
    </row>
    <row r="102" spans="20:112" customFormat="1">
      <c r="T102" s="5"/>
      <c r="U102" s="5"/>
      <c r="V102" s="5"/>
      <c r="W102" s="5"/>
      <c r="X102" s="5"/>
      <c r="Y102" s="5"/>
      <c r="AA102" s="6"/>
      <c r="AO102" s="202"/>
      <c r="AP102" s="124" t="s">
        <v>247</v>
      </c>
      <c r="AQ102" s="125" t="str">
        <f t="shared" si="30"/>
        <v/>
      </c>
      <c r="AR102" s="128"/>
      <c r="AS102" s="126" t="str">
        <f t="shared" si="31"/>
        <v/>
      </c>
      <c r="AT102" s="126" t="str">
        <f t="shared" si="96"/>
        <v/>
      </c>
      <c r="AU102" s="126" t="str">
        <f t="shared" si="32"/>
        <v/>
      </c>
      <c r="AV102" s="126" t="str">
        <f t="shared" si="33"/>
        <v/>
      </c>
      <c r="AW102" s="126" t="str">
        <f t="shared" si="34"/>
        <v/>
      </c>
      <c r="AX102" s="126" t="str">
        <f t="shared" si="35"/>
        <v/>
      </c>
      <c r="AY102" s="126" t="str">
        <f t="shared" si="36"/>
        <v/>
      </c>
      <c r="AZ102" s="126" t="str">
        <f t="shared" si="37"/>
        <v/>
      </c>
      <c r="BA102" s="126" t="str">
        <f t="shared" si="38"/>
        <v/>
      </c>
      <c r="BB102" s="126" t="str">
        <f t="shared" si="39"/>
        <v/>
      </c>
      <c r="BC102" s="126" t="str">
        <f t="shared" si="40"/>
        <v/>
      </c>
      <c r="BD102" s="126" t="str">
        <f t="shared" si="41"/>
        <v/>
      </c>
      <c r="BE102" s="126" t="str">
        <f t="shared" si="42"/>
        <v/>
      </c>
      <c r="BF102" s="126" t="str">
        <f t="shared" si="43"/>
        <v/>
      </c>
      <c r="BG102" s="126" t="str">
        <f t="shared" si="44"/>
        <v/>
      </c>
      <c r="BH102" s="126" t="str">
        <f t="shared" si="45"/>
        <v/>
      </c>
      <c r="BI102" s="126" t="str">
        <f t="shared" si="46"/>
        <v/>
      </c>
      <c r="BJ102" s="126" t="str">
        <f t="shared" si="47"/>
        <v/>
      </c>
      <c r="BK102" s="126" t="str">
        <f t="shared" si="48"/>
        <v/>
      </c>
      <c r="BL102" s="126" t="str">
        <f t="shared" si="49"/>
        <v/>
      </c>
      <c r="BM102" s="126" t="str">
        <f t="shared" si="50"/>
        <v/>
      </c>
      <c r="BN102" s="126" t="str">
        <f t="shared" si="51"/>
        <v/>
      </c>
      <c r="BO102" s="126" t="str">
        <f t="shared" si="52"/>
        <v/>
      </c>
      <c r="BP102" s="126" t="str">
        <f t="shared" si="53"/>
        <v/>
      </c>
      <c r="BQ102" s="126" t="str">
        <f t="shared" si="54"/>
        <v/>
      </c>
      <c r="BR102" s="126" t="str">
        <f t="shared" si="55"/>
        <v/>
      </c>
      <c r="BS102" s="126" t="str">
        <f t="shared" si="56"/>
        <v/>
      </c>
      <c r="BT102" s="126" t="str">
        <f t="shared" si="57"/>
        <v/>
      </c>
      <c r="BU102" s="126" t="str">
        <f t="shared" si="58"/>
        <v/>
      </c>
      <c r="BV102" s="126" t="str">
        <f t="shared" si="59"/>
        <v/>
      </c>
      <c r="BW102" s="126" t="str">
        <f t="shared" si="60"/>
        <v/>
      </c>
      <c r="BX102" s="126" t="str">
        <f t="shared" si="61"/>
        <v/>
      </c>
      <c r="BY102" s="126" t="str">
        <f t="shared" si="62"/>
        <v/>
      </c>
      <c r="BZ102" s="126" t="str">
        <f t="shared" si="63"/>
        <v/>
      </c>
      <c r="CA102" s="127" t="str">
        <f t="shared" si="64"/>
        <v/>
      </c>
      <c r="CB102" s="125" t="str">
        <f t="shared" si="65"/>
        <v/>
      </c>
      <c r="CC102" s="126" t="str">
        <f t="shared" si="66"/>
        <v/>
      </c>
      <c r="CD102" s="126" t="str">
        <f t="shared" si="67"/>
        <v/>
      </c>
      <c r="CE102" s="126" t="str">
        <f t="shared" si="68"/>
        <v/>
      </c>
      <c r="CF102" s="126" t="str">
        <f t="shared" si="69"/>
        <v/>
      </c>
      <c r="CG102" s="126" t="str">
        <f t="shared" si="70"/>
        <v/>
      </c>
      <c r="CH102" s="126" t="str">
        <f t="shared" si="71"/>
        <v/>
      </c>
      <c r="CI102" s="126" t="str">
        <f t="shared" si="72"/>
        <v/>
      </c>
      <c r="CJ102" s="126" t="str">
        <f t="shared" si="73"/>
        <v/>
      </c>
      <c r="CK102" s="126" t="str">
        <f t="shared" si="74"/>
        <v/>
      </c>
      <c r="CL102" s="126" t="str">
        <f t="shared" si="75"/>
        <v/>
      </c>
      <c r="CM102" s="126" t="str">
        <f t="shared" si="76"/>
        <v/>
      </c>
      <c r="CN102" s="126" t="str">
        <f t="shared" si="77"/>
        <v/>
      </c>
      <c r="CO102" s="126" t="str">
        <f t="shared" si="78"/>
        <v/>
      </c>
      <c r="CP102" s="126" t="str">
        <f t="shared" si="79"/>
        <v/>
      </c>
      <c r="CQ102" s="126" t="str">
        <f t="shared" si="80"/>
        <v/>
      </c>
      <c r="CR102" s="126" t="str">
        <f t="shared" si="81"/>
        <v/>
      </c>
      <c r="CS102" s="126" t="str">
        <f t="shared" si="82"/>
        <v/>
      </c>
      <c r="CT102" s="126" t="str">
        <f t="shared" si="83"/>
        <v/>
      </c>
      <c r="CU102" s="126" t="str">
        <f t="shared" si="84"/>
        <v/>
      </c>
      <c r="CV102" s="126" t="str">
        <f t="shared" si="85"/>
        <v/>
      </c>
      <c r="CW102" s="126" t="str">
        <f t="shared" si="86"/>
        <v/>
      </c>
      <c r="CX102" s="126" t="str">
        <f t="shared" si="87"/>
        <v/>
      </c>
      <c r="CY102" s="126" t="str">
        <f t="shared" si="88"/>
        <v/>
      </c>
      <c r="CZ102" s="126" t="str">
        <f t="shared" si="89"/>
        <v/>
      </c>
      <c r="DA102" s="126" t="str">
        <f t="shared" si="97"/>
        <v/>
      </c>
      <c r="DB102" s="126" t="str">
        <f t="shared" si="90"/>
        <v/>
      </c>
      <c r="DC102" s="127" t="str">
        <f t="shared" si="91"/>
        <v/>
      </c>
      <c r="DD102" s="125" t="str">
        <f t="shared" si="29"/>
        <v/>
      </c>
      <c r="DE102" s="126" t="str">
        <f t="shared" si="92"/>
        <v/>
      </c>
      <c r="DF102" s="126" t="str">
        <f t="shared" si="93"/>
        <v/>
      </c>
      <c r="DG102" s="126" t="str">
        <f t="shared" si="94"/>
        <v/>
      </c>
      <c r="DH102" s="127" t="str">
        <f t="shared" si="95"/>
        <v/>
      </c>
    </row>
    <row r="103" spans="20:112" customFormat="1">
      <c r="T103" s="5"/>
      <c r="U103" s="5"/>
      <c r="V103" s="5"/>
      <c r="W103" s="5"/>
      <c r="X103" s="5"/>
      <c r="Y103" s="5"/>
      <c r="AA103" s="6"/>
      <c r="AO103" s="202"/>
      <c r="AP103" s="124" t="s">
        <v>247</v>
      </c>
      <c r="AQ103" s="125" t="str">
        <f t="shared" si="30"/>
        <v/>
      </c>
      <c r="AR103" s="128"/>
      <c r="AS103" s="126" t="str">
        <f t="shared" si="31"/>
        <v/>
      </c>
      <c r="AT103" s="126" t="str">
        <f t="shared" si="96"/>
        <v/>
      </c>
      <c r="AU103" s="126" t="str">
        <f t="shared" si="32"/>
        <v/>
      </c>
      <c r="AV103" s="126" t="str">
        <f t="shared" si="33"/>
        <v/>
      </c>
      <c r="AW103" s="126" t="str">
        <f t="shared" si="34"/>
        <v/>
      </c>
      <c r="AX103" s="126" t="str">
        <f t="shared" si="35"/>
        <v/>
      </c>
      <c r="AY103" s="126" t="str">
        <f t="shared" si="36"/>
        <v/>
      </c>
      <c r="AZ103" s="126" t="str">
        <f t="shared" si="37"/>
        <v/>
      </c>
      <c r="BA103" s="126" t="str">
        <f t="shared" si="38"/>
        <v/>
      </c>
      <c r="BB103" s="126" t="str">
        <f t="shared" si="39"/>
        <v/>
      </c>
      <c r="BC103" s="126" t="str">
        <f t="shared" si="40"/>
        <v/>
      </c>
      <c r="BD103" s="126" t="str">
        <f t="shared" si="41"/>
        <v/>
      </c>
      <c r="BE103" s="126" t="str">
        <f t="shared" si="42"/>
        <v/>
      </c>
      <c r="BF103" s="126" t="str">
        <f t="shared" si="43"/>
        <v/>
      </c>
      <c r="BG103" s="126" t="str">
        <f t="shared" si="44"/>
        <v/>
      </c>
      <c r="BH103" s="126" t="str">
        <f t="shared" si="45"/>
        <v/>
      </c>
      <c r="BI103" s="126" t="str">
        <f t="shared" si="46"/>
        <v/>
      </c>
      <c r="BJ103" s="126" t="str">
        <f t="shared" si="47"/>
        <v/>
      </c>
      <c r="BK103" s="126" t="str">
        <f t="shared" si="48"/>
        <v/>
      </c>
      <c r="BL103" s="126" t="str">
        <f t="shared" si="49"/>
        <v/>
      </c>
      <c r="BM103" s="126" t="str">
        <f t="shared" si="50"/>
        <v/>
      </c>
      <c r="BN103" s="126" t="str">
        <f t="shared" si="51"/>
        <v/>
      </c>
      <c r="BO103" s="126" t="str">
        <f t="shared" si="52"/>
        <v/>
      </c>
      <c r="BP103" s="126" t="str">
        <f t="shared" si="53"/>
        <v/>
      </c>
      <c r="BQ103" s="126" t="str">
        <f t="shared" si="54"/>
        <v/>
      </c>
      <c r="BR103" s="126" t="str">
        <f t="shared" si="55"/>
        <v/>
      </c>
      <c r="BS103" s="126" t="str">
        <f t="shared" si="56"/>
        <v/>
      </c>
      <c r="BT103" s="126" t="str">
        <f t="shared" si="57"/>
        <v/>
      </c>
      <c r="BU103" s="126" t="str">
        <f t="shared" si="58"/>
        <v/>
      </c>
      <c r="BV103" s="126" t="str">
        <f t="shared" si="59"/>
        <v/>
      </c>
      <c r="BW103" s="126" t="str">
        <f t="shared" si="60"/>
        <v/>
      </c>
      <c r="BX103" s="126" t="str">
        <f t="shared" si="61"/>
        <v/>
      </c>
      <c r="BY103" s="126" t="str">
        <f t="shared" si="62"/>
        <v/>
      </c>
      <c r="BZ103" s="126" t="str">
        <f t="shared" si="63"/>
        <v/>
      </c>
      <c r="CA103" s="127" t="str">
        <f t="shared" si="64"/>
        <v/>
      </c>
      <c r="CB103" s="125" t="str">
        <f t="shared" si="65"/>
        <v/>
      </c>
      <c r="CC103" s="126" t="str">
        <f t="shared" si="66"/>
        <v/>
      </c>
      <c r="CD103" s="126" t="str">
        <f t="shared" si="67"/>
        <v/>
      </c>
      <c r="CE103" s="126" t="str">
        <f t="shared" si="68"/>
        <v/>
      </c>
      <c r="CF103" s="126" t="str">
        <f t="shared" si="69"/>
        <v/>
      </c>
      <c r="CG103" s="126" t="str">
        <f t="shared" si="70"/>
        <v/>
      </c>
      <c r="CH103" s="126" t="str">
        <f t="shared" si="71"/>
        <v/>
      </c>
      <c r="CI103" s="126" t="str">
        <f t="shared" si="72"/>
        <v/>
      </c>
      <c r="CJ103" s="126" t="str">
        <f t="shared" si="73"/>
        <v/>
      </c>
      <c r="CK103" s="126" t="str">
        <f t="shared" si="74"/>
        <v/>
      </c>
      <c r="CL103" s="126" t="str">
        <f t="shared" si="75"/>
        <v/>
      </c>
      <c r="CM103" s="126" t="str">
        <f t="shared" si="76"/>
        <v/>
      </c>
      <c r="CN103" s="126" t="str">
        <f t="shared" si="77"/>
        <v/>
      </c>
      <c r="CO103" s="126" t="str">
        <f t="shared" si="78"/>
        <v/>
      </c>
      <c r="CP103" s="126" t="str">
        <f t="shared" si="79"/>
        <v/>
      </c>
      <c r="CQ103" s="126" t="str">
        <f t="shared" si="80"/>
        <v/>
      </c>
      <c r="CR103" s="126" t="str">
        <f t="shared" si="81"/>
        <v/>
      </c>
      <c r="CS103" s="126" t="str">
        <f t="shared" si="82"/>
        <v/>
      </c>
      <c r="CT103" s="126" t="str">
        <f t="shared" si="83"/>
        <v/>
      </c>
      <c r="CU103" s="126" t="str">
        <f t="shared" si="84"/>
        <v/>
      </c>
      <c r="CV103" s="126" t="str">
        <f t="shared" si="85"/>
        <v/>
      </c>
      <c r="CW103" s="126" t="str">
        <f t="shared" si="86"/>
        <v/>
      </c>
      <c r="CX103" s="126" t="str">
        <f t="shared" si="87"/>
        <v/>
      </c>
      <c r="CY103" s="126" t="str">
        <f t="shared" si="88"/>
        <v/>
      </c>
      <c r="CZ103" s="126" t="str">
        <f t="shared" si="89"/>
        <v/>
      </c>
      <c r="DA103" s="126" t="str">
        <f t="shared" si="97"/>
        <v/>
      </c>
      <c r="DB103" s="126" t="str">
        <f t="shared" si="90"/>
        <v/>
      </c>
      <c r="DC103" s="127" t="str">
        <f t="shared" si="91"/>
        <v/>
      </c>
      <c r="DD103" s="125" t="str">
        <f t="shared" si="29"/>
        <v/>
      </c>
      <c r="DE103" s="126" t="str">
        <f t="shared" si="92"/>
        <v/>
      </c>
      <c r="DF103" s="126" t="str">
        <f t="shared" si="93"/>
        <v/>
      </c>
      <c r="DG103" s="126" t="str">
        <f t="shared" si="94"/>
        <v/>
      </c>
      <c r="DH103" s="127" t="str">
        <f t="shared" si="95"/>
        <v/>
      </c>
    </row>
    <row r="104" spans="20:112" customFormat="1">
      <c r="T104" s="5"/>
      <c r="U104" s="5"/>
      <c r="V104" s="5"/>
      <c r="W104" s="5"/>
      <c r="X104" s="5"/>
      <c r="Y104" s="5"/>
      <c r="AA104" s="6"/>
      <c r="AO104" s="202"/>
      <c r="AP104" s="124" t="s">
        <v>247</v>
      </c>
      <c r="AQ104" s="125" t="str">
        <f t="shared" si="30"/>
        <v/>
      </c>
      <c r="AR104" s="128"/>
      <c r="AS104" s="126" t="str">
        <f t="shared" si="31"/>
        <v/>
      </c>
      <c r="AT104" s="126" t="str">
        <f t="shared" si="96"/>
        <v/>
      </c>
      <c r="AU104" s="126" t="str">
        <f t="shared" si="32"/>
        <v/>
      </c>
      <c r="AV104" s="126" t="str">
        <f t="shared" si="33"/>
        <v/>
      </c>
      <c r="AW104" s="126" t="str">
        <f t="shared" si="34"/>
        <v/>
      </c>
      <c r="AX104" s="126" t="str">
        <f t="shared" si="35"/>
        <v/>
      </c>
      <c r="AY104" s="126" t="str">
        <f t="shared" si="36"/>
        <v/>
      </c>
      <c r="AZ104" s="126" t="str">
        <f t="shared" si="37"/>
        <v/>
      </c>
      <c r="BA104" s="126" t="str">
        <f t="shared" si="38"/>
        <v/>
      </c>
      <c r="BB104" s="126" t="str">
        <f t="shared" si="39"/>
        <v/>
      </c>
      <c r="BC104" s="126" t="str">
        <f t="shared" si="40"/>
        <v/>
      </c>
      <c r="BD104" s="126" t="str">
        <f t="shared" si="41"/>
        <v/>
      </c>
      <c r="BE104" s="126" t="str">
        <f t="shared" si="42"/>
        <v/>
      </c>
      <c r="BF104" s="126" t="str">
        <f t="shared" si="43"/>
        <v/>
      </c>
      <c r="BG104" s="126" t="str">
        <f t="shared" si="44"/>
        <v/>
      </c>
      <c r="BH104" s="126" t="str">
        <f t="shared" si="45"/>
        <v/>
      </c>
      <c r="BI104" s="126" t="str">
        <f t="shared" si="46"/>
        <v/>
      </c>
      <c r="BJ104" s="126" t="str">
        <f t="shared" si="47"/>
        <v/>
      </c>
      <c r="BK104" s="126" t="str">
        <f t="shared" si="48"/>
        <v/>
      </c>
      <c r="BL104" s="126" t="str">
        <f t="shared" si="49"/>
        <v/>
      </c>
      <c r="BM104" s="126" t="str">
        <f t="shared" si="50"/>
        <v/>
      </c>
      <c r="BN104" s="126" t="str">
        <f t="shared" si="51"/>
        <v/>
      </c>
      <c r="BO104" s="126" t="str">
        <f t="shared" si="52"/>
        <v/>
      </c>
      <c r="BP104" s="126" t="str">
        <f t="shared" si="53"/>
        <v/>
      </c>
      <c r="BQ104" s="126" t="str">
        <f t="shared" si="54"/>
        <v/>
      </c>
      <c r="BR104" s="126" t="str">
        <f t="shared" si="55"/>
        <v/>
      </c>
      <c r="BS104" s="126" t="str">
        <f t="shared" si="56"/>
        <v/>
      </c>
      <c r="BT104" s="126" t="str">
        <f t="shared" si="57"/>
        <v/>
      </c>
      <c r="BU104" s="126" t="str">
        <f t="shared" si="58"/>
        <v/>
      </c>
      <c r="BV104" s="126" t="str">
        <f t="shared" si="59"/>
        <v/>
      </c>
      <c r="BW104" s="126" t="str">
        <f t="shared" si="60"/>
        <v/>
      </c>
      <c r="BX104" s="126" t="str">
        <f t="shared" si="61"/>
        <v/>
      </c>
      <c r="BY104" s="126" t="str">
        <f t="shared" si="62"/>
        <v/>
      </c>
      <c r="BZ104" s="126" t="str">
        <f t="shared" si="63"/>
        <v/>
      </c>
      <c r="CA104" s="127" t="str">
        <f t="shared" si="64"/>
        <v/>
      </c>
      <c r="CB104" s="125" t="str">
        <f t="shared" si="65"/>
        <v/>
      </c>
      <c r="CC104" s="126" t="str">
        <f t="shared" si="66"/>
        <v/>
      </c>
      <c r="CD104" s="126" t="str">
        <f t="shared" si="67"/>
        <v/>
      </c>
      <c r="CE104" s="126" t="str">
        <f t="shared" si="68"/>
        <v/>
      </c>
      <c r="CF104" s="126" t="str">
        <f t="shared" si="69"/>
        <v/>
      </c>
      <c r="CG104" s="126" t="str">
        <f t="shared" si="70"/>
        <v/>
      </c>
      <c r="CH104" s="126" t="str">
        <f t="shared" si="71"/>
        <v/>
      </c>
      <c r="CI104" s="126" t="str">
        <f t="shared" si="72"/>
        <v/>
      </c>
      <c r="CJ104" s="126" t="str">
        <f t="shared" si="73"/>
        <v/>
      </c>
      <c r="CK104" s="126" t="str">
        <f t="shared" si="74"/>
        <v/>
      </c>
      <c r="CL104" s="126" t="str">
        <f t="shared" si="75"/>
        <v/>
      </c>
      <c r="CM104" s="126" t="str">
        <f t="shared" si="76"/>
        <v/>
      </c>
      <c r="CN104" s="126" t="str">
        <f t="shared" si="77"/>
        <v/>
      </c>
      <c r="CO104" s="126" t="str">
        <f t="shared" si="78"/>
        <v/>
      </c>
      <c r="CP104" s="126" t="str">
        <f t="shared" si="79"/>
        <v/>
      </c>
      <c r="CQ104" s="126" t="str">
        <f t="shared" si="80"/>
        <v/>
      </c>
      <c r="CR104" s="126" t="str">
        <f t="shared" si="81"/>
        <v/>
      </c>
      <c r="CS104" s="126" t="str">
        <f t="shared" si="82"/>
        <v/>
      </c>
      <c r="CT104" s="126" t="str">
        <f t="shared" si="83"/>
        <v/>
      </c>
      <c r="CU104" s="126" t="str">
        <f t="shared" si="84"/>
        <v/>
      </c>
      <c r="CV104" s="126" t="str">
        <f t="shared" si="85"/>
        <v/>
      </c>
      <c r="CW104" s="126" t="str">
        <f t="shared" si="86"/>
        <v/>
      </c>
      <c r="CX104" s="126" t="str">
        <f t="shared" si="87"/>
        <v/>
      </c>
      <c r="CY104" s="126" t="str">
        <f t="shared" si="88"/>
        <v/>
      </c>
      <c r="CZ104" s="126" t="str">
        <f t="shared" si="89"/>
        <v/>
      </c>
      <c r="DA104" s="126" t="str">
        <f t="shared" si="97"/>
        <v/>
      </c>
      <c r="DB104" s="126" t="str">
        <f t="shared" si="90"/>
        <v/>
      </c>
      <c r="DC104" s="127" t="str">
        <f t="shared" si="91"/>
        <v/>
      </c>
      <c r="DD104" s="125" t="str">
        <f t="shared" si="29"/>
        <v/>
      </c>
      <c r="DE104" s="126" t="str">
        <f t="shared" si="92"/>
        <v/>
      </c>
      <c r="DF104" s="126" t="str">
        <f t="shared" si="93"/>
        <v/>
      </c>
      <c r="DG104" s="126" t="str">
        <f t="shared" si="94"/>
        <v/>
      </c>
      <c r="DH104" s="127" t="str">
        <f t="shared" si="95"/>
        <v/>
      </c>
    </row>
    <row r="105" spans="20:112" customFormat="1">
      <c r="T105" s="5"/>
      <c r="U105" s="5"/>
      <c r="V105" s="5"/>
      <c r="W105" s="5"/>
      <c r="X105" s="5"/>
      <c r="Y105" s="5"/>
      <c r="AA105" s="6"/>
      <c r="AO105" s="202"/>
      <c r="AP105" s="124" t="s">
        <v>247</v>
      </c>
      <c r="AQ105" s="125" t="str">
        <f t="shared" si="30"/>
        <v/>
      </c>
      <c r="AR105" s="128"/>
      <c r="AS105" s="126" t="str">
        <f t="shared" si="31"/>
        <v/>
      </c>
      <c r="AT105" s="126" t="str">
        <f t="shared" si="96"/>
        <v/>
      </c>
      <c r="AU105" s="126" t="str">
        <f t="shared" si="32"/>
        <v/>
      </c>
      <c r="AV105" s="126" t="str">
        <f t="shared" si="33"/>
        <v/>
      </c>
      <c r="AW105" s="126" t="str">
        <f t="shared" si="34"/>
        <v/>
      </c>
      <c r="AX105" s="126" t="str">
        <f t="shared" si="35"/>
        <v/>
      </c>
      <c r="AY105" s="126" t="str">
        <f t="shared" si="36"/>
        <v/>
      </c>
      <c r="AZ105" s="126" t="str">
        <f t="shared" si="37"/>
        <v/>
      </c>
      <c r="BA105" s="126" t="str">
        <f t="shared" si="38"/>
        <v/>
      </c>
      <c r="BB105" s="126" t="str">
        <f t="shared" si="39"/>
        <v/>
      </c>
      <c r="BC105" s="126" t="str">
        <f t="shared" si="40"/>
        <v/>
      </c>
      <c r="BD105" s="126" t="str">
        <f t="shared" si="41"/>
        <v/>
      </c>
      <c r="BE105" s="126" t="str">
        <f t="shared" si="42"/>
        <v/>
      </c>
      <c r="BF105" s="126" t="str">
        <f t="shared" si="43"/>
        <v/>
      </c>
      <c r="BG105" s="126" t="str">
        <f t="shared" si="44"/>
        <v/>
      </c>
      <c r="BH105" s="126" t="str">
        <f t="shared" si="45"/>
        <v/>
      </c>
      <c r="BI105" s="126" t="str">
        <f t="shared" si="46"/>
        <v/>
      </c>
      <c r="BJ105" s="126" t="str">
        <f t="shared" si="47"/>
        <v/>
      </c>
      <c r="BK105" s="126" t="str">
        <f t="shared" si="48"/>
        <v/>
      </c>
      <c r="BL105" s="126" t="str">
        <f t="shared" si="49"/>
        <v/>
      </c>
      <c r="BM105" s="126" t="str">
        <f t="shared" si="50"/>
        <v/>
      </c>
      <c r="BN105" s="126" t="str">
        <f t="shared" si="51"/>
        <v/>
      </c>
      <c r="BO105" s="126" t="str">
        <f t="shared" si="52"/>
        <v/>
      </c>
      <c r="BP105" s="126" t="str">
        <f t="shared" si="53"/>
        <v/>
      </c>
      <c r="BQ105" s="126" t="str">
        <f t="shared" si="54"/>
        <v/>
      </c>
      <c r="BR105" s="126" t="str">
        <f t="shared" si="55"/>
        <v/>
      </c>
      <c r="BS105" s="126" t="str">
        <f t="shared" si="56"/>
        <v/>
      </c>
      <c r="BT105" s="126" t="str">
        <f t="shared" si="57"/>
        <v/>
      </c>
      <c r="BU105" s="126" t="str">
        <f t="shared" si="58"/>
        <v/>
      </c>
      <c r="BV105" s="126" t="str">
        <f t="shared" si="59"/>
        <v/>
      </c>
      <c r="BW105" s="126" t="str">
        <f t="shared" si="60"/>
        <v/>
      </c>
      <c r="BX105" s="126" t="str">
        <f t="shared" si="61"/>
        <v/>
      </c>
      <c r="BY105" s="126" t="str">
        <f t="shared" si="62"/>
        <v/>
      </c>
      <c r="BZ105" s="126" t="str">
        <f t="shared" si="63"/>
        <v/>
      </c>
      <c r="CA105" s="127" t="str">
        <f t="shared" si="64"/>
        <v/>
      </c>
      <c r="CB105" s="125" t="str">
        <f t="shared" si="65"/>
        <v/>
      </c>
      <c r="CC105" s="126" t="str">
        <f t="shared" si="66"/>
        <v/>
      </c>
      <c r="CD105" s="126" t="str">
        <f t="shared" si="67"/>
        <v/>
      </c>
      <c r="CE105" s="126" t="str">
        <f t="shared" si="68"/>
        <v/>
      </c>
      <c r="CF105" s="126" t="str">
        <f t="shared" si="69"/>
        <v/>
      </c>
      <c r="CG105" s="126" t="str">
        <f t="shared" si="70"/>
        <v/>
      </c>
      <c r="CH105" s="126" t="str">
        <f t="shared" si="71"/>
        <v/>
      </c>
      <c r="CI105" s="126" t="str">
        <f t="shared" si="72"/>
        <v/>
      </c>
      <c r="CJ105" s="126" t="str">
        <f t="shared" si="73"/>
        <v/>
      </c>
      <c r="CK105" s="126" t="str">
        <f t="shared" si="74"/>
        <v/>
      </c>
      <c r="CL105" s="126" t="str">
        <f t="shared" si="75"/>
        <v/>
      </c>
      <c r="CM105" s="126" t="str">
        <f t="shared" si="76"/>
        <v/>
      </c>
      <c r="CN105" s="126" t="str">
        <f t="shared" si="77"/>
        <v/>
      </c>
      <c r="CO105" s="126" t="str">
        <f t="shared" si="78"/>
        <v/>
      </c>
      <c r="CP105" s="126" t="str">
        <f t="shared" si="79"/>
        <v/>
      </c>
      <c r="CQ105" s="126" t="str">
        <f t="shared" si="80"/>
        <v/>
      </c>
      <c r="CR105" s="126" t="str">
        <f t="shared" si="81"/>
        <v/>
      </c>
      <c r="CS105" s="126" t="str">
        <f t="shared" si="82"/>
        <v/>
      </c>
      <c r="CT105" s="126" t="str">
        <f t="shared" si="83"/>
        <v/>
      </c>
      <c r="CU105" s="126" t="str">
        <f t="shared" si="84"/>
        <v/>
      </c>
      <c r="CV105" s="126" t="str">
        <f t="shared" si="85"/>
        <v/>
      </c>
      <c r="CW105" s="126" t="str">
        <f t="shared" si="86"/>
        <v/>
      </c>
      <c r="CX105" s="126" t="str">
        <f t="shared" si="87"/>
        <v/>
      </c>
      <c r="CY105" s="126" t="str">
        <f t="shared" si="88"/>
        <v/>
      </c>
      <c r="CZ105" s="126" t="str">
        <f t="shared" si="89"/>
        <v/>
      </c>
      <c r="DA105" s="126" t="str">
        <f t="shared" si="97"/>
        <v/>
      </c>
      <c r="DB105" s="126" t="str">
        <f t="shared" si="90"/>
        <v/>
      </c>
      <c r="DC105" s="127" t="str">
        <f t="shared" si="91"/>
        <v/>
      </c>
      <c r="DD105" s="125" t="str">
        <f t="shared" si="29"/>
        <v/>
      </c>
      <c r="DE105" s="126" t="str">
        <f t="shared" si="92"/>
        <v/>
      </c>
      <c r="DF105" s="126" t="str">
        <f t="shared" si="93"/>
        <v/>
      </c>
      <c r="DG105" s="126" t="str">
        <f t="shared" si="94"/>
        <v/>
      </c>
      <c r="DH105" s="127" t="str">
        <f t="shared" si="95"/>
        <v/>
      </c>
    </row>
    <row r="106" spans="20:112" customFormat="1">
      <c r="T106" s="5"/>
      <c r="U106" s="5"/>
      <c r="V106" s="5"/>
      <c r="W106" s="5"/>
      <c r="X106" s="5"/>
      <c r="Y106" s="5"/>
      <c r="AA106" s="6"/>
      <c r="AO106" s="202"/>
      <c r="AP106" s="124" t="s">
        <v>247</v>
      </c>
      <c r="AQ106" s="125" t="str">
        <f t="shared" si="30"/>
        <v/>
      </c>
      <c r="AR106" s="128"/>
      <c r="AS106" s="126" t="str">
        <f t="shared" si="31"/>
        <v/>
      </c>
      <c r="AT106" s="126" t="str">
        <f t="shared" si="96"/>
        <v/>
      </c>
      <c r="AU106" s="126" t="str">
        <f t="shared" si="32"/>
        <v/>
      </c>
      <c r="AV106" s="126" t="str">
        <f t="shared" si="33"/>
        <v/>
      </c>
      <c r="AW106" s="126" t="str">
        <f t="shared" si="34"/>
        <v/>
      </c>
      <c r="AX106" s="126" t="str">
        <f t="shared" si="35"/>
        <v/>
      </c>
      <c r="AY106" s="126" t="str">
        <f t="shared" si="36"/>
        <v/>
      </c>
      <c r="AZ106" s="126" t="str">
        <f t="shared" si="37"/>
        <v/>
      </c>
      <c r="BA106" s="126" t="str">
        <f t="shared" si="38"/>
        <v/>
      </c>
      <c r="BB106" s="126" t="str">
        <f t="shared" si="39"/>
        <v/>
      </c>
      <c r="BC106" s="126" t="str">
        <f t="shared" si="40"/>
        <v/>
      </c>
      <c r="BD106" s="126" t="str">
        <f t="shared" si="41"/>
        <v/>
      </c>
      <c r="BE106" s="126" t="str">
        <f t="shared" si="42"/>
        <v/>
      </c>
      <c r="BF106" s="126" t="str">
        <f t="shared" si="43"/>
        <v/>
      </c>
      <c r="BG106" s="126" t="str">
        <f t="shared" si="44"/>
        <v/>
      </c>
      <c r="BH106" s="126" t="str">
        <f t="shared" si="45"/>
        <v/>
      </c>
      <c r="BI106" s="126" t="str">
        <f t="shared" si="46"/>
        <v/>
      </c>
      <c r="BJ106" s="126" t="str">
        <f t="shared" si="47"/>
        <v/>
      </c>
      <c r="BK106" s="126" t="str">
        <f t="shared" si="48"/>
        <v/>
      </c>
      <c r="BL106" s="126" t="str">
        <f t="shared" si="49"/>
        <v/>
      </c>
      <c r="BM106" s="126" t="str">
        <f t="shared" si="50"/>
        <v/>
      </c>
      <c r="BN106" s="126" t="str">
        <f t="shared" si="51"/>
        <v/>
      </c>
      <c r="BO106" s="126" t="str">
        <f t="shared" si="52"/>
        <v/>
      </c>
      <c r="BP106" s="126" t="str">
        <f t="shared" si="53"/>
        <v/>
      </c>
      <c r="BQ106" s="126" t="str">
        <f t="shared" si="54"/>
        <v/>
      </c>
      <c r="BR106" s="126" t="str">
        <f t="shared" si="55"/>
        <v/>
      </c>
      <c r="BS106" s="126" t="str">
        <f t="shared" si="56"/>
        <v/>
      </c>
      <c r="BT106" s="126" t="str">
        <f t="shared" si="57"/>
        <v/>
      </c>
      <c r="BU106" s="126" t="str">
        <f t="shared" si="58"/>
        <v/>
      </c>
      <c r="BV106" s="126" t="str">
        <f t="shared" si="59"/>
        <v/>
      </c>
      <c r="BW106" s="126" t="str">
        <f t="shared" si="60"/>
        <v/>
      </c>
      <c r="BX106" s="126" t="str">
        <f t="shared" si="61"/>
        <v/>
      </c>
      <c r="BY106" s="126" t="str">
        <f t="shared" si="62"/>
        <v/>
      </c>
      <c r="BZ106" s="126" t="str">
        <f t="shared" si="63"/>
        <v/>
      </c>
      <c r="CA106" s="127" t="str">
        <f t="shared" si="64"/>
        <v/>
      </c>
      <c r="CB106" s="125" t="str">
        <f t="shared" si="65"/>
        <v/>
      </c>
      <c r="CC106" s="126" t="str">
        <f t="shared" si="66"/>
        <v/>
      </c>
      <c r="CD106" s="126" t="str">
        <f t="shared" si="67"/>
        <v/>
      </c>
      <c r="CE106" s="126" t="str">
        <f t="shared" si="68"/>
        <v/>
      </c>
      <c r="CF106" s="126" t="str">
        <f t="shared" si="69"/>
        <v/>
      </c>
      <c r="CG106" s="126" t="str">
        <f t="shared" si="70"/>
        <v/>
      </c>
      <c r="CH106" s="126" t="str">
        <f t="shared" si="71"/>
        <v/>
      </c>
      <c r="CI106" s="126" t="str">
        <f t="shared" si="72"/>
        <v/>
      </c>
      <c r="CJ106" s="126" t="str">
        <f t="shared" si="73"/>
        <v/>
      </c>
      <c r="CK106" s="126" t="str">
        <f t="shared" si="74"/>
        <v/>
      </c>
      <c r="CL106" s="126" t="str">
        <f t="shared" si="75"/>
        <v/>
      </c>
      <c r="CM106" s="126" t="str">
        <f t="shared" si="76"/>
        <v/>
      </c>
      <c r="CN106" s="126" t="str">
        <f t="shared" si="77"/>
        <v/>
      </c>
      <c r="CO106" s="126" t="str">
        <f t="shared" si="78"/>
        <v/>
      </c>
      <c r="CP106" s="126" t="str">
        <f t="shared" si="79"/>
        <v/>
      </c>
      <c r="CQ106" s="126" t="str">
        <f t="shared" si="80"/>
        <v/>
      </c>
      <c r="CR106" s="126" t="str">
        <f t="shared" si="81"/>
        <v/>
      </c>
      <c r="CS106" s="126" t="str">
        <f t="shared" si="82"/>
        <v/>
      </c>
      <c r="CT106" s="126" t="str">
        <f t="shared" si="83"/>
        <v/>
      </c>
      <c r="CU106" s="126" t="str">
        <f t="shared" si="84"/>
        <v/>
      </c>
      <c r="CV106" s="126" t="str">
        <f t="shared" si="85"/>
        <v/>
      </c>
      <c r="CW106" s="126" t="str">
        <f t="shared" si="86"/>
        <v/>
      </c>
      <c r="CX106" s="126" t="str">
        <f t="shared" si="87"/>
        <v/>
      </c>
      <c r="CY106" s="126" t="str">
        <f t="shared" si="88"/>
        <v/>
      </c>
      <c r="CZ106" s="126" t="str">
        <f t="shared" si="89"/>
        <v/>
      </c>
      <c r="DA106" s="126" t="str">
        <f t="shared" si="97"/>
        <v/>
      </c>
      <c r="DB106" s="126" t="str">
        <f t="shared" si="90"/>
        <v/>
      </c>
      <c r="DC106" s="127" t="str">
        <f t="shared" si="91"/>
        <v/>
      </c>
      <c r="DD106" s="125" t="str">
        <f t="shared" si="29"/>
        <v/>
      </c>
      <c r="DE106" s="126" t="str">
        <f t="shared" si="92"/>
        <v/>
      </c>
      <c r="DF106" s="126" t="str">
        <f t="shared" si="93"/>
        <v/>
      </c>
      <c r="DG106" s="126" t="str">
        <f t="shared" si="94"/>
        <v/>
      </c>
      <c r="DH106" s="127" t="str">
        <f t="shared" si="95"/>
        <v/>
      </c>
    </row>
    <row r="107" spans="20:112" customFormat="1">
      <c r="T107" s="5"/>
      <c r="U107" s="5"/>
      <c r="V107" s="5"/>
      <c r="W107" s="5"/>
      <c r="X107" s="5"/>
      <c r="Y107" s="5"/>
      <c r="AA107" s="6"/>
      <c r="AO107" s="202"/>
      <c r="AP107" s="124" t="s">
        <v>247</v>
      </c>
      <c r="AQ107" s="125" t="str">
        <f t="shared" si="30"/>
        <v/>
      </c>
      <c r="AR107" s="128"/>
      <c r="AS107" s="126" t="str">
        <f t="shared" si="31"/>
        <v/>
      </c>
      <c r="AT107" s="126" t="str">
        <f t="shared" si="96"/>
        <v/>
      </c>
      <c r="AU107" s="126" t="str">
        <f t="shared" si="32"/>
        <v/>
      </c>
      <c r="AV107" s="126" t="str">
        <f t="shared" si="33"/>
        <v/>
      </c>
      <c r="AW107" s="126" t="str">
        <f t="shared" si="34"/>
        <v/>
      </c>
      <c r="AX107" s="126" t="str">
        <f t="shared" si="35"/>
        <v/>
      </c>
      <c r="AY107" s="126" t="str">
        <f t="shared" si="36"/>
        <v/>
      </c>
      <c r="AZ107" s="126" t="str">
        <f t="shared" si="37"/>
        <v/>
      </c>
      <c r="BA107" s="126" t="str">
        <f t="shared" si="38"/>
        <v/>
      </c>
      <c r="BB107" s="126" t="str">
        <f t="shared" si="39"/>
        <v/>
      </c>
      <c r="BC107" s="126" t="str">
        <f t="shared" si="40"/>
        <v/>
      </c>
      <c r="BD107" s="126" t="str">
        <f t="shared" si="41"/>
        <v/>
      </c>
      <c r="BE107" s="126" t="str">
        <f t="shared" si="42"/>
        <v/>
      </c>
      <c r="BF107" s="126" t="str">
        <f t="shared" si="43"/>
        <v/>
      </c>
      <c r="BG107" s="126" t="str">
        <f t="shared" si="44"/>
        <v/>
      </c>
      <c r="BH107" s="126" t="str">
        <f t="shared" si="45"/>
        <v/>
      </c>
      <c r="BI107" s="126" t="str">
        <f t="shared" si="46"/>
        <v/>
      </c>
      <c r="BJ107" s="126" t="str">
        <f t="shared" si="47"/>
        <v/>
      </c>
      <c r="BK107" s="126" t="str">
        <f t="shared" si="48"/>
        <v/>
      </c>
      <c r="BL107" s="126" t="str">
        <f t="shared" si="49"/>
        <v/>
      </c>
      <c r="BM107" s="126" t="str">
        <f t="shared" si="50"/>
        <v/>
      </c>
      <c r="BN107" s="126" t="str">
        <f t="shared" si="51"/>
        <v/>
      </c>
      <c r="BO107" s="126" t="str">
        <f t="shared" si="52"/>
        <v/>
      </c>
      <c r="BP107" s="126" t="str">
        <f t="shared" si="53"/>
        <v/>
      </c>
      <c r="BQ107" s="126" t="str">
        <f t="shared" si="54"/>
        <v/>
      </c>
      <c r="BR107" s="126" t="str">
        <f t="shared" si="55"/>
        <v/>
      </c>
      <c r="BS107" s="126" t="str">
        <f t="shared" si="56"/>
        <v/>
      </c>
      <c r="BT107" s="126" t="str">
        <f t="shared" si="57"/>
        <v/>
      </c>
      <c r="BU107" s="126" t="str">
        <f t="shared" si="58"/>
        <v/>
      </c>
      <c r="BV107" s="126" t="str">
        <f t="shared" si="59"/>
        <v/>
      </c>
      <c r="BW107" s="126" t="str">
        <f t="shared" si="60"/>
        <v/>
      </c>
      <c r="BX107" s="126" t="str">
        <f t="shared" si="61"/>
        <v/>
      </c>
      <c r="BY107" s="126" t="str">
        <f t="shared" si="62"/>
        <v/>
      </c>
      <c r="BZ107" s="126" t="str">
        <f t="shared" si="63"/>
        <v/>
      </c>
      <c r="CA107" s="127" t="str">
        <f t="shared" si="64"/>
        <v/>
      </c>
      <c r="CB107" s="125" t="str">
        <f t="shared" si="65"/>
        <v/>
      </c>
      <c r="CC107" s="126" t="str">
        <f t="shared" si="66"/>
        <v/>
      </c>
      <c r="CD107" s="126" t="str">
        <f t="shared" si="67"/>
        <v/>
      </c>
      <c r="CE107" s="126" t="str">
        <f t="shared" si="68"/>
        <v/>
      </c>
      <c r="CF107" s="126" t="str">
        <f t="shared" si="69"/>
        <v/>
      </c>
      <c r="CG107" s="126" t="str">
        <f t="shared" si="70"/>
        <v/>
      </c>
      <c r="CH107" s="126" t="str">
        <f t="shared" si="71"/>
        <v/>
      </c>
      <c r="CI107" s="126" t="str">
        <f t="shared" si="72"/>
        <v/>
      </c>
      <c r="CJ107" s="126" t="str">
        <f t="shared" si="73"/>
        <v/>
      </c>
      <c r="CK107" s="126" t="str">
        <f t="shared" si="74"/>
        <v/>
      </c>
      <c r="CL107" s="126" t="str">
        <f t="shared" si="75"/>
        <v/>
      </c>
      <c r="CM107" s="126" t="str">
        <f t="shared" si="76"/>
        <v/>
      </c>
      <c r="CN107" s="126" t="str">
        <f t="shared" si="77"/>
        <v/>
      </c>
      <c r="CO107" s="126" t="str">
        <f t="shared" si="78"/>
        <v/>
      </c>
      <c r="CP107" s="126" t="str">
        <f t="shared" si="79"/>
        <v/>
      </c>
      <c r="CQ107" s="126" t="str">
        <f t="shared" si="80"/>
        <v/>
      </c>
      <c r="CR107" s="126" t="str">
        <f t="shared" si="81"/>
        <v/>
      </c>
      <c r="CS107" s="126" t="str">
        <f t="shared" si="82"/>
        <v/>
      </c>
      <c r="CT107" s="126" t="str">
        <f t="shared" si="83"/>
        <v/>
      </c>
      <c r="CU107" s="126" t="str">
        <f t="shared" si="84"/>
        <v/>
      </c>
      <c r="CV107" s="126" t="str">
        <f t="shared" si="85"/>
        <v/>
      </c>
      <c r="CW107" s="126" t="str">
        <f t="shared" si="86"/>
        <v/>
      </c>
      <c r="CX107" s="126" t="str">
        <f t="shared" si="87"/>
        <v/>
      </c>
      <c r="CY107" s="126" t="str">
        <f t="shared" si="88"/>
        <v/>
      </c>
      <c r="CZ107" s="126" t="str">
        <f t="shared" si="89"/>
        <v/>
      </c>
      <c r="DA107" s="126" t="str">
        <f t="shared" si="97"/>
        <v/>
      </c>
      <c r="DB107" s="126" t="str">
        <f t="shared" si="90"/>
        <v/>
      </c>
      <c r="DC107" s="127" t="str">
        <f t="shared" si="91"/>
        <v/>
      </c>
      <c r="DD107" s="125" t="str">
        <f t="shared" si="29"/>
        <v/>
      </c>
      <c r="DE107" s="126" t="str">
        <f t="shared" si="92"/>
        <v/>
      </c>
      <c r="DF107" s="126" t="str">
        <f t="shared" si="93"/>
        <v/>
      </c>
      <c r="DG107" s="126" t="str">
        <f t="shared" si="94"/>
        <v/>
      </c>
      <c r="DH107" s="127" t="str">
        <f t="shared" si="95"/>
        <v/>
      </c>
    </row>
    <row r="108" spans="20:112" customFormat="1">
      <c r="T108" s="5"/>
      <c r="U108" s="5"/>
      <c r="V108" s="5"/>
      <c r="W108" s="5"/>
      <c r="X108" s="5"/>
      <c r="Y108" s="5"/>
      <c r="AA108" s="6"/>
      <c r="AO108" s="202"/>
      <c r="AP108" s="124" t="s">
        <v>247</v>
      </c>
      <c r="AQ108" s="125" t="str">
        <f t="shared" si="30"/>
        <v/>
      </c>
      <c r="AR108" s="128"/>
      <c r="AS108" s="126" t="str">
        <f t="shared" si="31"/>
        <v/>
      </c>
      <c r="AT108" s="126" t="str">
        <f t="shared" si="96"/>
        <v/>
      </c>
      <c r="AU108" s="126" t="str">
        <f t="shared" si="32"/>
        <v/>
      </c>
      <c r="AV108" s="126" t="str">
        <f t="shared" si="33"/>
        <v/>
      </c>
      <c r="AW108" s="126" t="str">
        <f t="shared" si="34"/>
        <v/>
      </c>
      <c r="AX108" s="126" t="str">
        <f t="shared" si="35"/>
        <v/>
      </c>
      <c r="AY108" s="126" t="str">
        <f t="shared" si="36"/>
        <v/>
      </c>
      <c r="AZ108" s="126" t="str">
        <f t="shared" si="37"/>
        <v/>
      </c>
      <c r="BA108" s="126" t="str">
        <f t="shared" si="38"/>
        <v/>
      </c>
      <c r="BB108" s="126" t="str">
        <f t="shared" si="39"/>
        <v/>
      </c>
      <c r="BC108" s="126" t="str">
        <f t="shared" si="40"/>
        <v/>
      </c>
      <c r="BD108" s="126" t="str">
        <f t="shared" si="41"/>
        <v/>
      </c>
      <c r="BE108" s="126" t="str">
        <f t="shared" si="42"/>
        <v/>
      </c>
      <c r="BF108" s="126" t="str">
        <f t="shared" si="43"/>
        <v/>
      </c>
      <c r="BG108" s="126" t="str">
        <f t="shared" si="44"/>
        <v/>
      </c>
      <c r="BH108" s="126" t="str">
        <f t="shared" si="45"/>
        <v/>
      </c>
      <c r="BI108" s="126" t="str">
        <f t="shared" si="46"/>
        <v/>
      </c>
      <c r="BJ108" s="126" t="str">
        <f t="shared" si="47"/>
        <v/>
      </c>
      <c r="BK108" s="126" t="str">
        <f t="shared" si="48"/>
        <v/>
      </c>
      <c r="BL108" s="126" t="str">
        <f t="shared" si="49"/>
        <v/>
      </c>
      <c r="BM108" s="126" t="str">
        <f t="shared" si="50"/>
        <v/>
      </c>
      <c r="BN108" s="126" t="str">
        <f t="shared" si="51"/>
        <v/>
      </c>
      <c r="BO108" s="126" t="str">
        <f t="shared" si="52"/>
        <v/>
      </c>
      <c r="BP108" s="126" t="str">
        <f t="shared" si="53"/>
        <v/>
      </c>
      <c r="BQ108" s="126" t="str">
        <f t="shared" si="54"/>
        <v/>
      </c>
      <c r="BR108" s="126" t="str">
        <f t="shared" si="55"/>
        <v/>
      </c>
      <c r="BS108" s="126" t="str">
        <f t="shared" si="56"/>
        <v/>
      </c>
      <c r="BT108" s="126" t="str">
        <f t="shared" si="57"/>
        <v/>
      </c>
      <c r="BU108" s="126" t="str">
        <f t="shared" si="58"/>
        <v/>
      </c>
      <c r="BV108" s="126" t="str">
        <f t="shared" si="59"/>
        <v/>
      </c>
      <c r="BW108" s="126" t="str">
        <f t="shared" si="60"/>
        <v/>
      </c>
      <c r="BX108" s="126" t="str">
        <f t="shared" si="61"/>
        <v/>
      </c>
      <c r="BY108" s="126" t="str">
        <f t="shared" si="62"/>
        <v/>
      </c>
      <c r="BZ108" s="126" t="str">
        <f t="shared" si="63"/>
        <v/>
      </c>
      <c r="CA108" s="127" t="str">
        <f t="shared" si="64"/>
        <v/>
      </c>
      <c r="CB108" s="125" t="str">
        <f t="shared" si="65"/>
        <v/>
      </c>
      <c r="CC108" s="126" t="str">
        <f t="shared" si="66"/>
        <v/>
      </c>
      <c r="CD108" s="126" t="str">
        <f t="shared" si="67"/>
        <v/>
      </c>
      <c r="CE108" s="126" t="str">
        <f t="shared" si="68"/>
        <v/>
      </c>
      <c r="CF108" s="126" t="str">
        <f t="shared" si="69"/>
        <v/>
      </c>
      <c r="CG108" s="126" t="str">
        <f t="shared" si="70"/>
        <v/>
      </c>
      <c r="CH108" s="126" t="str">
        <f t="shared" si="71"/>
        <v/>
      </c>
      <c r="CI108" s="126" t="str">
        <f t="shared" si="72"/>
        <v/>
      </c>
      <c r="CJ108" s="126" t="str">
        <f t="shared" si="73"/>
        <v/>
      </c>
      <c r="CK108" s="126" t="str">
        <f t="shared" si="74"/>
        <v/>
      </c>
      <c r="CL108" s="126" t="str">
        <f t="shared" si="75"/>
        <v/>
      </c>
      <c r="CM108" s="126" t="str">
        <f t="shared" si="76"/>
        <v/>
      </c>
      <c r="CN108" s="126" t="str">
        <f t="shared" si="77"/>
        <v/>
      </c>
      <c r="CO108" s="126" t="str">
        <f t="shared" si="78"/>
        <v/>
      </c>
      <c r="CP108" s="126" t="str">
        <f t="shared" si="79"/>
        <v/>
      </c>
      <c r="CQ108" s="126" t="str">
        <f t="shared" si="80"/>
        <v/>
      </c>
      <c r="CR108" s="126" t="str">
        <f t="shared" si="81"/>
        <v/>
      </c>
      <c r="CS108" s="126" t="str">
        <f t="shared" si="82"/>
        <v/>
      </c>
      <c r="CT108" s="126" t="str">
        <f t="shared" si="83"/>
        <v/>
      </c>
      <c r="CU108" s="126" t="str">
        <f t="shared" si="84"/>
        <v/>
      </c>
      <c r="CV108" s="126" t="str">
        <f t="shared" si="85"/>
        <v/>
      </c>
      <c r="CW108" s="126" t="str">
        <f t="shared" si="86"/>
        <v/>
      </c>
      <c r="CX108" s="126" t="str">
        <f t="shared" si="87"/>
        <v/>
      </c>
      <c r="CY108" s="126" t="str">
        <f t="shared" si="88"/>
        <v/>
      </c>
      <c r="CZ108" s="126" t="str">
        <f t="shared" si="89"/>
        <v/>
      </c>
      <c r="DA108" s="126" t="str">
        <f t="shared" si="97"/>
        <v/>
      </c>
      <c r="DB108" s="126" t="str">
        <f t="shared" si="90"/>
        <v/>
      </c>
      <c r="DC108" s="127" t="str">
        <f t="shared" si="91"/>
        <v/>
      </c>
      <c r="DD108" s="125" t="str">
        <f t="shared" si="29"/>
        <v/>
      </c>
      <c r="DE108" s="126" t="str">
        <f t="shared" si="92"/>
        <v/>
      </c>
      <c r="DF108" s="126" t="str">
        <f t="shared" si="93"/>
        <v/>
      </c>
      <c r="DG108" s="126" t="str">
        <f t="shared" si="94"/>
        <v/>
      </c>
      <c r="DH108" s="127" t="str">
        <f t="shared" si="95"/>
        <v/>
      </c>
    </row>
    <row r="109" spans="20:112" customFormat="1">
      <c r="T109" s="5"/>
      <c r="U109" s="5"/>
      <c r="V109" s="5"/>
      <c r="W109" s="5"/>
      <c r="X109" s="5"/>
      <c r="Y109" s="5"/>
      <c r="AA109" s="6"/>
      <c r="AO109" s="202"/>
      <c r="AP109" s="124" t="s">
        <v>247</v>
      </c>
      <c r="AQ109" s="125" t="str">
        <f t="shared" si="30"/>
        <v/>
      </c>
      <c r="AR109" s="128"/>
      <c r="AS109" s="126" t="str">
        <f t="shared" si="31"/>
        <v/>
      </c>
      <c r="AT109" s="126" t="str">
        <f t="shared" si="96"/>
        <v/>
      </c>
      <c r="AU109" s="126" t="str">
        <f t="shared" si="32"/>
        <v/>
      </c>
      <c r="AV109" s="126" t="str">
        <f t="shared" si="33"/>
        <v/>
      </c>
      <c r="AW109" s="126" t="str">
        <f t="shared" si="34"/>
        <v/>
      </c>
      <c r="AX109" s="126" t="str">
        <f t="shared" si="35"/>
        <v/>
      </c>
      <c r="AY109" s="126" t="str">
        <f t="shared" si="36"/>
        <v/>
      </c>
      <c r="AZ109" s="126" t="str">
        <f t="shared" si="37"/>
        <v/>
      </c>
      <c r="BA109" s="126" t="str">
        <f t="shared" si="38"/>
        <v/>
      </c>
      <c r="BB109" s="126" t="str">
        <f t="shared" si="39"/>
        <v/>
      </c>
      <c r="BC109" s="126" t="str">
        <f t="shared" si="40"/>
        <v/>
      </c>
      <c r="BD109" s="126" t="str">
        <f t="shared" si="41"/>
        <v/>
      </c>
      <c r="BE109" s="126" t="str">
        <f t="shared" si="42"/>
        <v/>
      </c>
      <c r="BF109" s="126" t="str">
        <f t="shared" si="43"/>
        <v/>
      </c>
      <c r="BG109" s="126" t="str">
        <f t="shared" si="44"/>
        <v/>
      </c>
      <c r="BH109" s="126" t="str">
        <f t="shared" si="45"/>
        <v/>
      </c>
      <c r="BI109" s="126" t="str">
        <f t="shared" si="46"/>
        <v/>
      </c>
      <c r="BJ109" s="126" t="str">
        <f t="shared" si="47"/>
        <v/>
      </c>
      <c r="BK109" s="126" t="str">
        <f t="shared" si="48"/>
        <v/>
      </c>
      <c r="BL109" s="126" t="str">
        <f t="shared" si="49"/>
        <v/>
      </c>
      <c r="BM109" s="126" t="str">
        <f t="shared" si="50"/>
        <v/>
      </c>
      <c r="BN109" s="126" t="str">
        <f t="shared" si="51"/>
        <v/>
      </c>
      <c r="BO109" s="126" t="str">
        <f t="shared" si="52"/>
        <v/>
      </c>
      <c r="BP109" s="126" t="str">
        <f t="shared" si="53"/>
        <v/>
      </c>
      <c r="BQ109" s="126" t="str">
        <f t="shared" si="54"/>
        <v/>
      </c>
      <c r="BR109" s="126" t="str">
        <f t="shared" si="55"/>
        <v/>
      </c>
      <c r="BS109" s="126" t="str">
        <f t="shared" si="56"/>
        <v/>
      </c>
      <c r="BT109" s="126" t="str">
        <f t="shared" si="57"/>
        <v/>
      </c>
      <c r="BU109" s="126" t="str">
        <f t="shared" si="58"/>
        <v/>
      </c>
      <c r="BV109" s="126" t="str">
        <f t="shared" si="59"/>
        <v/>
      </c>
      <c r="BW109" s="126" t="str">
        <f t="shared" si="60"/>
        <v/>
      </c>
      <c r="BX109" s="126" t="str">
        <f t="shared" si="61"/>
        <v/>
      </c>
      <c r="BY109" s="126" t="str">
        <f t="shared" si="62"/>
        <v/>
      </c>
      <c r="BZ109" s="126" t="str">
        <f t="shared" si="63"/>
        <v/>
      </c>
      <c r="CA109" s="127" t="str">
        <f t="shared" si="64"/>
        <v/>
      </c>
      <c r="CB109" s="125" t="str">
        <f t="shared" si="65"/>
        <v/>
      </c>
      <c r="CC109" s="126" t="str">
        <f t="shared" si="66"/>
        <v/>
      </c>
      <c r="CD109" s="126" t="str">
        <f t="shared" si="67"/>
        <v/>
      </c>
      <c r="CE109" s="126" t="str">
        <f t="shared" si="68"/>
        <v/>
      </c>
      <c r="CF109" s="126" t="str">
        <f t="shared" si="69"/>
        <v/>
      </c>
      <c r="CG109" s="126" t="str">
        <f t="shared" si="70"/>
        <v/>
      </c>
      <c r="CH109" s="126" t="str">
        <f t="shared" si="71"/>
        <v/>
      </c>
      <c r="CI109" s="126" t="str">
        <f t="shared" si="72"/>
        <v/>
      </c>
      <c r="CJ109" s="126" t="str">
        <f t="shared" si="73"/>
        <v/>
      </c>
      <c r="CK109" s="126" t="str">
        <f t="shared" si="74"/>
        <v/>
      </c>
      <c r="CL109" s="126" t="str">
        <f t="shared" si="75"/>
        <v/>
      </c>
      <c r="CM109" s="126" t="str">
        <f t="shared" si="76"/>
        <v/>
      </c>
      <c r="CN109" s="126" t="str">
        <f t="shared" si="77"/>
        <v/>
      </c>
      <c r="CO109" s="126" t="str">
        <f t="shared" si="78"/>
        <v/>
      </c>
      <c r="CP109" s="126" t="str">
        <f t="shared" si="79"/>
        <v/>
      </c>
      <c r="CQ109" s="126" t="str">
        <f t="shared" si="80"/>
        <v/>
      </c>
      <c r="CR109" s="126" t="str">
        <f t="shared" si="81"/>
        <v/>
      </c>
      <c r="CS109" s="126" t="str">
        <f t="shared" si="82"/>
        <v/>
      </c>
      <c r="CT109" s="126" t="str">
        <f t="shared" si="83"/>
        <v/>
      </c>
      <c r="CU109" s="126" t="str">
        <f t="shared" si="84"/>
        <v/>
      </c>
      <c r="CV109" s="126" t="str">
        <f t="shared" si="85"/>
        <v/>
      </c>
      <c r="CW109" s="126" t="str">
        <f t="shared" si="86"/>
        <v/>
      </c>
      <c r="CX109" s="126" t="str">
        <f t="shared" si="87"/>
        <v/>
      </c>
      <c r="CY109" s="126" t="str">
        <f t="shared" si="88"/>
        <v/>
      </c>
      <c r="CZ109" s="126" t="str">
        <f t="shared" si="89"/>
        <v/>
      </c>
      <c r="DA109" s="126" t="str">
        <f t="shared" si="97"/>
        <v/>
      </c>
      <c r="DB109" s="126" t="str">
        <f t="shared" si="90"/>
        <v/>
      </c>
      <c r="DC109" s="127" t="str">
        <f t="shared" si="91"/>
        <v/>
      </c>
      <c r="DD109" s="125" t="str">
        <f t="shared" si="29"/>
        <v/>
      </c>
      <c r="DE109" s="126" t="str">
        <f t="shared" si="92"/>
        <v/>
      </c>
      <c r="DF109" s="126" t="str">
        <f t="shared" si="93"/>
        <v/>
      </c>
      <c r="DG109" s="126" t="str">
        <f t="shared" si="94"/>
        <v/>
      </c>
      <c r="DH109" s="127" t="str">
        <f t="shared" si="95"/>
        <v/>
      </c>
    </row>
    <row r="110" spans="20:112" customFormat="1">
      <c r="T110" s="5"/>
      <c r="U110" s="5"/>
      <c r="V110" s="5"/>
      <c r="W110" s="5"/>
      <c r="X110" s="5"/>
      <c r="Y110" s="5"/>
      <c r="AA110" s="6"/>
      <c r="AO110" s="202"/>
      <c r="AP110" s="124" t="s">
        <v>247</v>
      </c>
      <c r="AQ110" s="125" t="str">
        <f t="shared" si="30"/>
        <v/>
      </c>
      <c r="AR110" s="128"/>
      <c r="AS110" s="126" t="str">
        <f t="shared" si="31"/>
        <v/>
      </c>
      <c r="AT110" s="126" t="str">
        <f t="shared" si="96"/>
        <v/>
      </c>
      <c r="AU110" s="126" t="str">
        <f t="shared" si="32"/>
        <v/>
      </c>
      <c r="AV110" s="126" t="str">
        <f t="shared" si="33"/>
        <v/>
      </c>
      <c r="AW110" s="126" t="str">
        <f t="shared" si="34"/>
        <v/>
      </c>
      <c r="AX110" s="126" t="str">
        <f t="shared" si="35"/>
        <v/>
      </c>
      <c r="AY110" s="126" t="str">
        <f t="shared" si="36"/>
        <v/>
      </c>
      <c r="AZ110" s="126" t="str">
        <f t="shared" si="37"/>
        <v/>
      </c>
      <c r="BA110" s="126" t="str">
        <f t="shared" si="38"/>
        <v/>
      </c>
      <c r="BB110" s="126" t="str">
        <f t="shared" si="39"/>
        <v/>
      </c>
      <c r="BC110" s="126" t="str">
        <f t="shared" si="40"/>
        <v/>
      </c>
      <c r="BD110" s="126" t="str">
        <f t="shared" si="41"/>
        <v/>
      </c>
      <c r="BE110" s="126" t="str">
        <f t="shared" si="42"/>
        <v/>
      </c>
      <c r="BF110" s="126" t="str">
        <f t="shared" si="43"/>
        <v/>
      </c>
      <c r="BG110" s="126" t="str">
        <f t="shared" si="44"/>
        <v/>
      </c>
      <c r="BH110" s="126" t="str">
        <f t="shared" si="45"/>
        <v/>
      </c>
      <c r="BI110" s="126" t="str">
        <f t="shared" si="46"/>
        <v/>
      </c>
      <c r="BJ110" s="126" t="str">
        <f t="shared" si="47"/>
        <v/>
      </c>
      <c r="BK110" s="126" t="str">
        <f t="shared" si="48"/>
        <v/>
      </c>
      <c r="BL110" s="126" t="str">
        <f t="shared" si="49"/>
        <v/>
      </c>
      <c r="BM110" s="126" t="str">
        <f t="shared" si="50"/>
        <v/>
      </c>
      <c r="BN110" s="126" t="str">
        <f t="shared" si="51"/>
        <v/>
      </c>
      <c r="BO110" s="126" t="str">
        <f t="shared" si="52"/>
        <v/>
      </c>
      <c r="BP110" s="126" t="str">
        <f t="shared" si="53"/>
        <v/>
      </c>
      <c r="BQ110" s="126" t="str">
        <f t="shared" si="54"/>
        <v/>
      </c>
      <c r="BR110" s="126" t="str">
        <f t="shared" si="55"/>
        <v/>
      </c>
      <c r="BS110" s="126" t="str">
        <f t="shared" si="56"/>
        <v/>
      </c>
      <c r="BT110" s="126" t="str">
        <f t="shared" si="57"/>
        <v/>
      </c>
      <c r="BU110" s="126" t="str">
        <f t="shared" si="58"/>
        <v/>
      </c>
      <c r="BV110" s="126" t="str">
        <f t="shared" si="59"/>
        <v/>
      </c>
      <c r="BW110" s="126" t="str">
        <f t="shared" si="60"/>
        <v/>
      </c>
      <c r="BX110" s="126" t="str">
        <f t="shared" si="61"/>
        <v/>
      </c>
      <c r="BY110" s="126" t="str">
        <f t="shared" si="62"/>
        <v/>
      </c>
      <c r="BZ110" s="126" t="str">
        <f t="shared" si="63"/>
        <v/>
      </c>
      <c r="CA110" s="127" t="str">
        <f t="shared" si="64"/>
        <v/>
      </c>
      <c r="CB110" s="125" t="str">
        <f t="shared" si="65"/>
        <v/>
      </c>
      <c r="CC110" s="126" t="str">
        <f t="shared" si="66"/>
        <v/>
      </c>
      <c r="CD110" s="126" t="str">
        <f t="shared" si="67"/>
        <v/>
      </c>
      <c r="CE110" s="126" t="str">
        <f t="shared" si="68"/>
        <v/>
      </c>
      <c r="CF110" s="126" t="str">
        <f t="shared" si="69"/>
        <v/>
      </c>
      <c r="CG110" s="126" t="str">
        <f t="shared" si="70"/>
        <v/>
      </c>
      <c r="CH110" s="126" t="str">
        <f t="shared" si="71"/>
        <v/>
      </c>
      <c r="CI110" s="126" t="str">
        <f t="shared" si="72"/>
        <v/>
      </c>
      <c r="CJ110" s="126" t="str">
        <f t="shared" si="73"/>
        <v/>
      </c>
      <c r="CK110" s="126" t="str">
        <f t="shared" si="74"/>
        <v/>
      </c>
      <c r="CL110" s="126" t="str">
        <f t="shared" si="75"/>
        <v/>
      </c>
      <c r="CM110" s="126" t="str">
        <f t="shared" si="76"/>
        <v/>
      </c>
      <c r="CN110" s="126" t="str">
        <f t="shared" si="77"/>
        <v/>
      </c>
      <c r="CO110" s="126" t="str">
        <f t="shared" si="78"/>
        <v/>
      </c>
      <c r="CP110" s="126" t="str">
        <f t="shared" si="79"/>
        <v/>
      </c>
      <c r="CQ110" s="126" t="str">
        <f t="shared" si="80"/>
        <v/>
      </c>
      <c r="CR110" s="126" t="str">
        <f t="shared" si="81"/>
        <v/>
      </c>
      <c r="CS110" s="126" t="str">
        <f t="shared" si="82"/>
        <v/>
      </c>
      <c r="CT110" s="126" t="str">
        <f t="shared" si="83"/>
        <v/>
      </c>
      <c r="CU110" s="126" t="str">
        <f t="shared" si="84"/>
        <v/>
      </c>
      <c r="CV110" s="126" t="str">
        <f t="shared" si="85"/>
        <v/>
      </c>
      <c r="CW110" s="126" t="str">
        <f t="shared" si="86"/>
        <v/>
      </c>
      <c r="CX110" s="126" t="str">
        <f t="shared" si="87"/>
        <v/>
      </c>
      <c r="CY110" s="126" t="str">
        <f t="shared" si="88"/>
        <v/>
      </c>
      <c r="CZ110" s="126" t="str">
        <f t="shared" si="89"/>
        <v/>
      </c>
      <c r="DA110" s="126" t="str">
        <f t="shared" si="97"/>
        <v/>
      </c>
      <c r="DB110" s="126" t="str">
        <f t="shared" si="90"/>
        <v/>
      </c>
      <c r="DC110" s="127" t="str">
        <f t="shared" si="91"/>
        <v/>
      </c>
      <c r="DD110" s="125" t="str">
        <f t="shared" si="29"/>
        <v/>
      </c>
      <c r="DE110" s="126" t="str">
        <f t="shared" si="92"/>
        <v/>
      </c>
      <c r="DF110" s="126" t="str">
        <f t="shared" si="93"/>
        <v/>
      </c>
      <c r="DG110" s="126" t="str">
        <f t="shared" si="94"/>
        <v/>
      </c>
      <c r="DH110" s="127" t="str">
        <f t="shared" si="95"/>
        <v/>
      </c>
    </row>
    <row r="111" spans="20:112" customFormat="1">
      <c r="T111" s="5"/>
      <c r="U111" s="5"/>
      <c r="V111" s="5"/>
      <c r="W111" s="5"/>
      <c r="X111" s="5"/>
      <c r="Y111" s="5"/>
      <c r="AA111" s="6"/>
      <c r="AO111" s="202"/>
      <c r="AP111" s="124" t="s">
        <v>247</v>
      </c>
      <c r="AQ111" s="125" t="str">
        <f t="shared" si="30"/>
        <v/>
      </c>
      <c r="AR111" s="128"/>
      <c r="AS111" s="126" t="str">
        <f t="shared" si="31"/>
        <v/>
      </c>
      <c r="AT111" s="126" t="str">
        <f t="shared" si="96"/>
        <v/>
      </c>
      <c r="AU111" s="126" t="str">
        <f t="shared" si="32"/>
        <v/>
      </c>
      <c r="AV111" s="126" t="str">
        <f t="shared" si="33"/>
        <v/>
      </c>
      <c r="AW111" s="126" t="str">
        <f t="shared" si="34"/>
        <v/>
      </c>
      <c r="AX111" s="126" t="str">
        <f t="shared" si="35"/>
        <v/>
      </c>
      <c r="AY111" s="126" t="str">
        <f t="shared" si="36"/>
        <v/>
      </c>
      <c r="AZ111" s="126" t="str">
        <f t="shared" si="37"/>
        <v/>
      </c>
      <c r="BA111" s="126" t="str">
        <f t="shared" si="38"/>
        <v/>
      </c>
      <c r="BB111" s="126" t="str">
        <f t="shared" si="39"/>
        <v/>
      </c>
      <c r="BC111" s="126" t="str">
        <f t="shared" si="40"/>
        <v/>
      </c>
      <c r="BD111" s="126" t="str">
        <f t="shared" si="41"/>
        <v/>
      </c>
      <c r="BE111" s="126" t="str">
        <f t="shared" si="42"/>
        <v/>
      </c>
      <c r="BF111" s="126" t="str">
        <f t="shared" si="43"/>
        <v/>
      </c>
      <c r="BG111" s="126" t="str">
        <f t="shared" si="44"/>
        <v/>
      </c>
      <c r="BH111" s="126" t="str">
        <f t="shared" si="45"/>
        <v/>
      </c>
      <c r="BI111" s="126" t="str">
        <f t="shared" si="46"/>
        <v/>
      </c>
      <c r="BJ111" s="126" t="str">
        <f t="shared" si="47"/>
        <v/>
      </c>
      <c r="BK111" s="126" t="str">
        <f t="shared" si="48"/>
        <v/>
      </c>
      <c r="BL111" s="126" t="str">
        <f t="shared" si="49"/>
        <v/>
      </c>
      <c r="BM111" s="126" t="str">
        <f t="shared" si="50"/>
        <v/>
      </c>
      <c r="BN111" s="126" t="str">
        <f t="shared" si="51"/>
        <v/>
      </c>
      <c r="BO111" s="126" t="str">
        <f t="shared" si="52"/>
        <v/>
      </c>
      <c r="BP111" s="126" t="str">
        <f t="shared" si="53"/>
        <v/>
      </c>
      <c r="BQ111" s="126" t="str">
        <f t="shared" si="54"/>
        <v/>
      </c>
      <c r="BR111" s="126" t="str">
        <f t="shared" si="55"/>
        <v/>
      </c>
      <c r="BS111" s="126" t="str">
        <f t="shared" si="56"/>
        <v/>
      </c>
      <c r="BT111" s="126" t="str">
        <f t="shared" si="57"/>
        <v/>
      </c>
      <c r="BU111" s="126" t="str">
        <f t="shared" si="58"/>
        <v/>
      </c>
      <c r="BV111" s="126" t="str">
        <f t="shared" si="59"/>
        <v/>
      </c>
      <c r="BW111" s="126" t="str">
        <f t="shared" si="60"/>
        <v/>
      </c>
      <c r="BX111" s="126" t="str">
        <f t="shared" si="61"/>
        <v/>
      </c>
      <c r="BY111" s="126" t="str">
        <f t="shared" si="62"/>
        <v/>
      </c>
      <c r="BZ111" s="126" t="str">
        <f t="shared" si="63"/>
        <v/>
      </c>
      <c r="CA111" s="127" t="str">
        <f t="shared" si="64"/>
        <v/>
      </c>
      <c r="CB111" s="125" t="str">
        <f t="shared" si="65"/>
        <v/>
      </c>
      <c r="CC111" s="126" t="str">
        <f t="shared" si="66"/>
        <v/>
      </c>
      <c r="CD111" s="126" t="str">
        <f t="shared" si="67"/>
        <v/>
      </c>
      <c r="CE111" s="126" t="str">
        <f t="shared" si="68"/>
        <v/>
      </c>
      <c r="CF111" s="126" t="str">
        <f t="shared" si="69"/>
        <v/>
      </c>
      <c r="CG111" s="126" t="str">
        <f t="shared" si="70"/>
        <v/>
      </c>
      <c r="CH111" s="126" t="str">
        <f t="shared" si="71"/>
        <v/>
      </c>
      <c r="CI111" s="126" t="str">
        <f t="shared" si="72"/>
        <v/>
      </c>
      <c r="CJ111" s="126" t="str">
        <f t="shared" si="73"/>
        <v/>
      </c>
      <c r="CK111" s="126" t="str">
        <f t="shared" si="74"/>
        <v/>
      </c>
      <c r="CL111" s="126" t="str">
        <f t="shared" si="75"/>
        <v/>
      </c>
      <c r="CM111" s="126" t="str">
        <f t="shared" si="76"/>
        <v/>
      </c>
      <c r="CN111" s="126" t="str">
        <f t="shared" si="77"/>
        <v/>
      </c>
      <c r="CO111" s="126" t="str">
        <f t="shared" si="78"/>
        <v/>
      </c>
      <c r="CP111" s="126" t="str">
        <f t="shared" si="79"/>
        <v/>
      </c>
      <c r="CQ111" s="126" t="str">
        <f t="shared" si="80"/>
        <v/>
      </c>
      <c r="CR111" s="126" t="str">
        <f t="shared" si="81"/>
        <v/>
      </c>
      <c r="CS111" s="126" t="str">
        <f t="shared" si="82"/>
        <v/>
      </c>
      <c r="CT111" s="126" t="str">
        <f t="shared" si="83"/>
        <v/>
      </c>
      <c r="CU111" s="126" t="str">
        <f t="shared" si="84"/>
        <v/>
      </c>
      <c r="CV111" s="126" t="str">
        <f t="shared" si="85"/>
        <v/>
      </c>
      <c r="CW111" s="126" t="str">
        <f t="shared" si="86"/>
        <v/>
      </c>
      <c r="CX111" s="126" t="str">
        <f t="shared" si="87"/>
        <v/>
      </c>
      <c r="CY111" s="126" t="str">
        <f t="shared" si="88"/>
        <v/>
      </c>
      <c r="CZ111" s="126" t="str">
        <f t="shared" si="89"/>
        <v/>
      </c>
      <c r="DA111" s="126" t="str">
        <f t="shared" si="97"/>
        <v/>
      </c>
      <c r="DB111" s="126" t="str">
        <f t="shared" si="90"/>
        <v/>
      </c>
      <c r="DC111" s="127" t="str">
        <f t="shared" si="91"/>
        <v/>
      </c>
      <c r="DD111" s="125" t="str">
        <f t="shared" si="29"/>
        <v/>
      </c>
      <c r="DE111" s="126" t="str">
        <f t="shared" si="92"/>
        <v/>
      </c>
      <c r="DF111" s="126" t="str">
        <f t="shared" si="93"/>
        <v/>
      </c>
      <c r="DG111" s="126" t="str">
        <f t="shared" si="94"/>
        <v/>
      </c>
      <c r="DH111" s="127" t="str">
        <f t="shared" si="95"/>
        <v/>
      </c>
    </row>
    <row r="112" spans="20:112" customFormat="1">
      <c r="T112" s="5"/>
      <c r="U112" s="5"/>
      <c r="V112" s="5"/>
      <c r="W112" s="5"/>
      <c r="X112" s="5"/>
      <c r="Y112" s="5"/>
      <c r="AA112" s="6"/>
      <c r="AO112" s="202"/>
      <c r="AP112" s="124" t="s">
        <v>247</v>
      </c>
      <c r="AQ112" s="125" t="str">
        <f t="shared" si="30"/>
        <v/>
      </c>
      <c r="AR112" s="128"/>
      <c r="AS112" s="126" t="str">
        <f t="shared" si="31"/>
        <v/>
      </c>
      <c r="AT112" s="126" t="str">
        <f t="shared" si="96"/>
        <v/>
      </c>
      <c r="AU112" s="126" t="str">
        <f t="shared" si="32"/>
        <v/>
      </c>
      <c r="AV112" s="126" t="str">
        <f t="shared" si="33"/>
        <v/>
      </c>
      <c r="AW112" s="126" t="str">
        <f t="shared" si="34"/>
        <v/>
      </c>
      <c r="AX112" s="126" t="str">
        <f t="shared" si="35"/>
        <v/>
      </c>
      <c r="AY112" s="126" t="str">
        <f t="shared" si="36"/>
        <v/>
      </c>
      <c r="AZ112" s="126" t="str">
        <f t="shared" si="37"/>
        <v/>
      </c>
      <c r="BA112" s="126" t="str">
        <f t="shared" si="38"/>
        <v/>
      </c>
      <c r="BB112" s="126" t="str">
        <f t="shared" si="39"/>
        <v/>
      </c>
      <c r="BC112" s="126" t="str">
        <f t="shared" si="40"/>
        <v/>
      </c>
      <c r="BD112" s="126" t="str">
        <f t="shared" si="41"/>
        <v/>
      </c>
      <c r="BE112" s="126" t="str">
        <f t="shared" si="42"/>
        <v/>
      </c>
      <c r="BF112" s="126" t="str">
        <f t="shared" si="43"/>
        <v/>
      </c>
      <c r="BG112" s="126" t="str">
        <f t="shared" si="44"/>
        <v/>
      </c>
      <c r="BH112" s="126" t="str">
        <f t="shared" si="45"/>
        <v/>
      </c>
      <c r="BI112" s="126" t="str">
        <f t="shared" si="46"/>
        <v/>
      </c>
      <c r="BJ112" s="126" t="str">
        <f t="shared" si="47"/>
        <v/>
      </c>
      <c r="BK112" s="126" t="str">
        <f t="shared" si="48"/>
        <v/>
      </c>
      <c r="BL112" s="126" t="str">
        <f t="shared" si="49"/>
        <v/>
      </c>
      <c r="BM112" s="126" t="str">
        <f t="shared" si="50"/>
        <v/>
      </c>
      <c r="BN112" s="126" t="str">
        <f t="shared" si="51"/>
        <v/>
      </c>
      <c r="BO112" s="126" t="str">
        <f t="shared" si="52"/>
        <v/>
      </c>
      <c r="BP112" s="126" t="str">
        <f t="shared" si="53"/>
        <v/>
      </c>
      <c r="BQ112" s="126" t="str">
        <f t="shared" si="54"/>
        <v/>
      </c>
      <c r="BR112" s="126" t="str">
        <f t="shared" si="55"/>
        <v/>
      </c>
      <c r="BS112" s="126" t="str">
        <f t="shared" si="56"/>
        <v/>
      </c>
      <c r="BT112" s="126" t="str">
        <f t="shared" si="57"/>
        <v/>
      </c>
      <c r="BU112" s="126" t="str">
        <f t="shared" si="58"/>
        <v/>
      </c>
      <c r="BV112" s="126" t="str">
        <f t="shared" si="59"/>
        <v/>
      </c>
      <c r="BW112" s="126" t="str">
        <f t="shared" si="60"/>
        <v/>
      </c>
      <c r="BX112" s="126" t="str">
        <f t="shared" si="61"/>
        <v/>
      </c>
      <c r="BY112" s="126" t="str">
        <f t="shared" si="62"/>
        <v/>
      </c>
      <c r="BZ112" s="126" t="str">
        <f t="shared" si="63"/>
        <v/>
      </c>
      <c r="CA112" s="127" t="str">
        <f t="shared" si="64"/>
        <v/>
      </c>
      <c r="CB112" s="125" t="str">
        <f t="shared" si="65"/>
        <v/>
      </c>
      <c r="CC112" s="126" t="str">
        <f t="shared" si="66"/>
        <v/>
      </c>
      <c r="CD112" s="126" t="str">
        <f t="shared" si="67"/>
        <v/>
      </c>
      <c r="CE112" s="126" t="str">
        <f t="shared" si="68"/>
        <v/>
      </c>
      <c r="CF112" s="126" t="str">
        <f t="shared" si="69"/>
        <v/>
      </c>
      <c r="CG112" s="126" t="str">
        <f t="shared" si="70"/>
        <v/>
      </c>
      <c r="CH112" s="126" t="str">
        <f t="shared" si="71"/>
        <v/>
      </c>
      <c r="CI112" s="126" t="str">
        <f t="shared" si="72"/>
        <v/>
      </c>
      <c r="CJ112" s="126" t="str">
        <f t="shared" si="73"/>
        <v/>
      </c>
      <c r="CK112" s="126" t="str">
        <f t="shared" si="74"/>
        <v/>
      </c>
      <c r="CL112" s="126" t="str">
        <f t="shared" si="75"/>
        <v/>
      </c>
      <c r="CM112" s="126" t="str">
        <f t="shared" si="76"/>
        <v/>
      </c>
      <c r="CN112" s="126" t="str">
        <f t="shared" si="77"/>
        <v/>
      </c>
      <c r="CO112" s="126" t="str">
        <f t="shared" si="78"/>
        <v/>
      </c>
      <c r="CP112" s="126" t="str">
        <f t="shared" si="79"/>
        <v/>
      </c>
      <c r="CQ112" s="126" t="str">
        <f t="shared" si="80"/>
        <v/>
      </c>
      <c r="CR112" s="126" t="str">
        <f t="shared" si="81"/>
        <v/>
      </c>
      <c r="CS112" s="126" t="str">
        <f t="shared" si="82"/>
        <v/>
      </c>
      <c r="CT112" s="126" t="str">
        <f t="shared" si="83"/>
        <v/>
      </c>
      <c r="CU112" s="126" t="str">
        <f t="shared" si="84"/>
        <v/>
      </c>
      <c r="CV112" s="126" t="str">
        <f t="shared" si="85"/>
        <v/>
      </c>
      <c r="CW112" s="126" t="str">
        <f t="shared" si="86"/>
        <v/>
      </c>
      <c r="CX112" s="126" t="str">
        <f t="shared" si="87"/>
        <v/>
      </c>
      <c r="CY112" s="126" t="str">
        <f t="shared" si="88"/>
        <v/>
      </c>
      <c r="CZ112" s="126" t="str">
        <f t="shared" si="89"/>
        <v/>
      </c>
      <c r="DA112" s="126" t="str">
        <f t="shared" si="97"/>
        <v/>
      </c>
      <c r="DB112" s="126" t="str">
        <f t="shared" si="90"/>
        <v/>
      </c>
      <c r="DC112" s="127" t="str">
        <f t="shared" si="91"/>
        <v/>
      </c>
      <c r="DD112" s="125" t="str">
        <f t="shared" si="29"/>
        <v/>
      </c>
      <c r="DE112" s="126" t="str">
        <f t="shared" si="92"/>
        <v/>
      </c>
      <c r="DF112" s="126" t="str">
        <f t="shared" si="93"/>
        <v/>
      </c>
      <c r="DG112" s="126" t="str">
        <f t="shared" si="94"/>
        <v/>
      </c>
      <c r="DH112" s="127" t="str">
        <f t="shared" si="95"/>
        <v/>
      </c>
    </row>
    <row r="113" spans="20:113" customFormat="1">
      <c r="T113" s="5"/>
      <c r="U113" s="5"/>
      <c r="V113" s="5"/>
      <c r="W113" s="5"/>
      <c r="X113" s="5"/>
      <c r="Y113" s="5"/>
      <c r="AA113" s="6"/>
      <c r="AO113" s="202"/>
      <c r="AP113" s="124" t="s">
        <v>247</v>
      </c>
      <c r="AQ113" s="125" t="str">
        <f t="shared" si="30"/>
        <v/>
      </c>
      <c r="AR113" s="128"/>
      <c r="AS113" s="126" t="str">
        <f t="shared" si="31"/>
        <v/>
      </c>
      <c r="AT113" s="126" t="str">
        <f t="shared" si="96"/>
        <v/>
      </c>
      <c r="AU113" s="126" t="str">
        <f t="shared" si="32"/>
        <v/>
      </c>
      <c r="AV113" s="126" t="str">
        <f t="shared" si="33"/>
        <v/>
      </c>
      <c r="AW113" s="126" t="str">
        <f t="shared" si="34"/>
        <v/>
      </c>
      <c r="AX113" s="126" t="str">
        <f t="shared" si="35"/>
        <v/>
      </c>
      <c r="AY113" s="126" t="str">
        <f t="shared" si="36"/>
        <v/>
      </c>
      <c r="AZ113" s="126" t="str">
        <f t="shared" si="37"/>
        <v/>
      </c>
      <c r="BA113" s="126" t="str">
        <f t="shared" si="38"/>
        <v/>
      </c>
      <c r="BB113" s="126" t="str">
        <f t="shared" si="39"/>
        <v/>
      </c>
      <c r="BC113" s="126" t="str">
        <f t="shared" si="40"/>
        <v/>
      </c>
      <c r="BD113" s="126" t="str">
        <f t="shared" si="41"/>
        <v/>
      </c>
      <c r="BE113" s="126" t="str">
        <f t="shared" si="42"/>
        <v/>
      </c>
      <c r="BF113" s="126" t="str">
        <f t="shared" si="43"/>
        <v/>
      </c>
      <c r="BG113" s="126" t="str">
        <f t="shared" si="44"/>
        <v/>
      </c>
      <c r="BH113" s="126" t="str">
        <f t="shared" si="45"/>
        <v/>
      </c>
      <c r="BI113" s="126" t="str">
        <f t="shared" si="46"/>
        <v/>
      </c>
      <c r="BJ113" s="126" t="str">
        <f t="shared" si="47"/>
        <v/>
      </c>
      <c r="BK113" s="126" t="str">
        <f t="shared" si="48"/>
        <v/>
      </c>
      <c r="BL113" s="126" t="str">
        <f t="shared" si="49"/>
        <v/>
      </c>
      <c r="BM113" s="126" t="str">
        <f t="shared" si="50"/>
        <v/>
      </c>
      <c r="BN113" s="126" t="str">
        <f t="shared" si="51"/>
        <v/>
      </c>
      <c r="BO113" s="126" t="str">
        <f t="shared" si="52"/>
        <v/>
      </c>
      <c r="BP113" s="126" t="str">
        <f t="shared" si="53"/>
        <v/>
      </c>
      <c r="BQ113" s="126" t="str">
        <f t="shared" si="54"/>
        <v/>
      </c>
      <c r="BR113" s="126" t="str">
        <f t="shared" si="55"/>
        <v/>
      </c>
      <c r="BS113" s="126" t="str">
        <f t="shared" si="56"/>
        <v/>
      </c>
      <c r="BT113" s="126" t="str">
        <f t="shared" si="57"/>
        <v/>
      </c>
      <c r="BU113" s="126" t="str">
        <f t="shared" si="58"/>
        <v/>
      </c>
      <c r="BV113" s="126" t="str">
        <f t="shared" si="59"/>
        <v/>
      </c>
      <c r="BW113" s="126" t="str">
        <f t="shared" si="60"/>
        <v/>
      </c>
      <c r="BX113" s="126" t="str">
        <f t="shared" si="61"/>
        <v/>
      </c>
      <c r="BY113" s="126" t="str">
        <f t="shared" si="62"/>
        <v/>
      </c>
      <c r="BZ113" s="126" t="str">
        <f t="shared" si="63"/>
        <v/>
      </c>
      <c r="CA113" s="127" t="str">
        <f t="shared" si="64"/>
        <v/>
      </c>
      <c r="CB113" s="125" t="str">
        <f t="shared" si="65"/>
        <v/>
      </c>
      <c r="CC113" s="126" t="str">
        <f t="shared" si="66"/>
        <v/>
      </c>
      <c r="CD113" s="126" t="str">
        <f t="shared" si="67"/>
        <v/>
      </c>
      <c r="CE113" s="126" t="str">
        <f t="shared" si="68"/>
        <v/>
      </c>
      <c r="CF113" s="126" t="str">
        <f t="shared" si="69"/>
        <v/>
      </c>
      <c r="CG113" s="126" t="str">
        <f t="shared" si="70"/>
        <v/>
      </c>
      <c r="CH113" s="126" t="str">
        <f t="shared" si="71"/>
        <v/>
      </c>
      <c r="CI113" s="126" t="str">
        <f t="shared" si="72"/>
        <v/>
      </c>
      <c r="CJ113" s="126" t="str">
        <f t="shared" si="73"/>
        <v/>
      </c>
      <c r="CK113" s="126" t="str">
        <f t="shared" si="74"/>
        <v/>
      </c>
      <c r="CL113" s="126" t="str">
        <f t="shared" si="75"/>
        <v/>
      </c>
      <c r="CM113" s="126" t="str">
        <f t="shared" si="76"/>
        <v/>
      </c>
      <c r="CN113" s="126" t="str">
        <f t="shared" si="77"/>
        <v/>
      </c>
      <c r="CO113" s="126" t="str">
        <f t="shared" si="78"/>
        <v/>
      </c>
      <c r="CP113" s="126" t="str">
        <f t="shared" si="79"/>
        <v/>
      </c>
      <c r="CQ113" s="126" t="str">
        <f t="shared" si="80"/>
        <v/>
      </c>
      <c r="CR113" s="126" t="str">
        <f t="shared" si="81"/>
        <v/>
      </c>
      <c r="CS113" s="126" t="str">
        <f t="shared" si="82"/>
        <v/>
      </c>
      <c r="CT113" s="126" t="str">
        <f t="shared" si="83"/>
        <v/>
      </c>
      <c r="CU113" s="126" t="str">
        <f t="shared" si="84"/>
        <v/>
      </c>
      <c r="CV113" s="126" t="str">
        <f t="shared" si="85"/>
        <v/>
      </c>
      <c r="CW113" s="126" t="str">
        <f t="shared" si="86"/>
        <v/>
      </c>
      <c r="CX113" s="126" t="str">
        <f t="shared" si="87"/>
        <v/>
      </c>
      <c r="CY113" s="126" t="str">
        <f t="shared" si="88"/>
        <v/>
      </c>
      <c r="CZ113" s="126" t="str">
        <f t="shared" si="89"/>
        <v/>
      </c>
      <c r="DA113" s="126" t="str">
        <f t="shared" si="97"/>
        <v/>
      </c>
      <c r="DB113" s="126" t="str">
        <f t="shared" si="90"/>
        <v/>
      </c>
      <c r="DC113" s="127" t="str">
        <f t="shared" si="91"/>
        <v/>
      </c>
      <c r="DD113" s="125" t="str">
        <f t="shared" si="29"/>
        <v/>
      </c>
      <c r="DE113" s="126" t="str">
        <f t="shared" si="92"/>
        <v/>
      </c>
      <c r="DF113" s="126" t="str">
        <f t="shared" si="93"/>
        <v/>
      </c>
      <c r="DG113" s="126" t="str">
        <f t="shared" si="94"/>
        <v/>
      </c>
      <c r="DH113" s="127" t="str">
        <f t="shared" si="95"/>
        <v/>
      </c>
    </row>
    <row r="114" spans="20:113" customFormat="1">
      <c r="T114" s="5"/>
      <c r="U114" s="5"/>
      <c r="V114" s="5"/>
      <c r="W114" s="5"/>
      <c r="X114" s="5"/>
      <c r="Y114" s="5"/>
      <c r="AA114" s="6"/>
      <c r="AO114" s="202"/>
      <c r="AP114" s="124" t="s">
        <v>247</v>
      </c>
      <c r="AQ114" s="125" t="str">
        <f t="shared" si="30"/>
        <v/>
      </c>
      <c r="AR114" s="128"/>
      <c r="AS114" s="126" t="str">
        <f t="shared" si="31"/>
        <v/>
      </c>
      <c r="AT114" s="126" t="str">
        <f t="shared" si="96"/>
        <v/>
      </c>
      <c r="AU114" s="126" t="str">
        <f t="shared" si="32"/>
        <v/>
      </c>
      <c r="AV114" s="126" t="str">
        <f t="shared" si="33"/>
        <v/>
      </c>
      <c r="AW114" s="126" t="str">
        <f t="shared" si="34"/>
        <v/>
      </c>
      <c r="AX114" s="126" t="str">
        <f t="shared" si="35"/>
        <v/>
      </c>
      <c r="AY114" s="126" t="str">
        <f t="shared" si="36"/>
        <v/>
      </c>
      <c r="AZ114" s="126" t="str">
        <f t="shared" si="37"/>
        <v/>
      </c>
      <c r="BA114" s="126" t="str">
        <f t="shared" si="38"/>
        <v/>
      </c>
      <c r="BB114" s="126" t="str">
        <f t="shared" si="39"/>
        <v/>
      </c>
      <c r="BC114" s="126" t="str">
        <f t="shared" si="40"/>
        <v/>
      </c>
      <c r="BD114" s="126" t="str">
        <f t="shared" si="41"/>
        <v/>
      </c>
      <c r="BE114" s="126" t="str">
        <f t="shared" si="42"/>
        <v/>
      </c>
      <c r="BF114" s="126" t="str">
        <f t="shared" si="43"/>
        <v/>
      </c>
      <c r="BG114" s="126" t="str">
        <f t="shared" si="44"/>
        <v/>
      </c>
      <c r="BH114" s="126" t="str">
        <f t="shared" si="45"/>
        <v/>
      </c>
      <c r="BI114" s="126" t="str">
        <f t="shared" si="46"/>
        <v/>
      </c>
      <c r="BJ114" s="126" t="str">
        <f t="shared" si="47"/>
        <v/>
      </c>
      <c r="BK114" s="126" t="str">
        <f t="shared" si="48"/>
        <v/>
      </c>
      <c r="BL114" s="126" t="str">
        <f t="shared" si="49"/>
        <v/>
      </c>
      <c r="BM114" s="126" t="str">
        <f t="shared" si="50"/>
        <v/>
      </c>
      <c r="BN114" s="126" t="str">
        <f t="shared" si="51"/>
        <v/>
      </c>
      <c r="BO114" s="126" t="str">
        <f t="shared" si="52"/>
        <v/>
      </c>
      <c r="BP114" s="126" t="str">
        <f t="shared" si="53"/>
        <v/>
      </c>
      <c r="BQ114" s="126" t="str">
        <f t="shared" si="54"/>
        <v/>
      </c>
      <c r="BR114" s="126" t="str">
        <f t="shared" si="55"/>
        <v/>
      </c>
      <c r="BS114" s="126" t="str">
        <f t="shared" si="56"/>
        <v/>
      </c>
      <c r="BT114" s="126" t="str">
        <f t="shared" si="57"/>
        <v/>
      </c>
      <c r="BU114" s="126" t="str">
        <f t="shared" si="58"/>
        <v/>
      </c>
      <c r="BV114" s="126" t="str">
        <f t="shared" si="59"/>
        <v/>
      </c>
      <c r="BW114" s="126" t="str">
        <f t="shared" si="60"/>
        <v/>
      </c>
      <c r="BX114" s="126" t="str">
        <f t="shared" si="61"/>
        <v/>
      </c>
      <c r="BY114" s="126" t="str">
        <f t="shared" si="62"/>
        <v/>
      </c>
      <c r="BZ114" s="126" t="str">
        <f t="shared" si="63"/>
        <v/>
      </c>
      <c r="CA114" s="127" t="str">
        <f t="shared" si="64"/>
        <v/>
      </c>
      <c r="CB114" s="125" t="str">
        <f t="shared" si="65"/>
        <v/>
      </c>
      <c r="CC114" s="126" t="str">
        <f t="shared" si="66"/>
        <v/>
      </c>
      <c r="CD114" s="126" t="str">
        <f t="shared" si="67"/>
        <v/>
      </c>
      <c r="CE114" s="126" t="str">
        <f t="shared" si="68"/>
        <v/>
      </c>
      <c r="CF114" s="126" t="str">
        <f t="shared" si="69"/>
        <v/>
      </c>
      <c r="CG114" s="126" t="str">
        <f t="shared" si="70"/>
        <v/>
      </c>
      <c r="CH114" s="126" t="str">
        <f t="shared" si="71"/>
        <v/>
      </c>
      <c r="CI114" s="126" t="str">
        <f t="shared" si="72"/>
        <v/>
      </c>
      <c r="CJ114" s="126" t="str">
        <f t="shared" si="73"/>
        <v/>
      </c>
      <c r="CK114" s="126" t="str">
        <f t="shared" si="74"/>
        <v/>
      </c>
      <c r="CL114" s="126" t="str">
        <f t="shared" si="75"/>
        <v/>
      </c>
      <c r="CM114" s="126" t="str">
        <f t="shared" si="76"/>
        <v/>
      </c>
      <c r="CN114" s="126" t="str">
        <f t="shared" si="77"/>
        <v/>
      </c>
      <c r="CO114" s="126" t="str">
        <f t="shared" si="78"/>
        <v/>
      </c>
      <c r="CP114" s="126" t="str">
        <f t="shared" si="79"/>
        <v/>
      </c>
      <c r="CQ114" s="126" t="str">
        <f t="shared" si="80"/>
        <v/>
      </c>
      <c r="CR114" s="126" t="str">
        <f t="shared" si="81"/>
        <v/>
      </c>
      <c r="CS114" s="126" t="str">
        <f t="shared" si="82"/>
        <v/>
      </c>
      <c r="CT114" s="126" t="str">
        <f t="shared" si="83"/>
        <v/>
      </c>
      <c r="CU114" s="126" t="str">
        <f t="shared" si="84"/>
        <v/>
      </c>
      <c r="CV114" s="126" t="str">
        <f t="shared" si="85"/>
        <v/>
      </c>
      <c r="CW114" s="126" t="str">
        <f t="shared" si="86"/>
        <v/>
      </c>
      <c r="CX114" s="126" t="str">
        <f t="shared" si="87"/>
        <v/>
      </c>
      <c r="CY114" s="126" t="str">
        <f t="shared" si="88"/>
        <v/>
      </c>
      <c r="CZ114" s="126" t="str">
        <f t="shared" si="89"/>
        <v/>
      </c>
      <c r="DA114" s="126" t="str">
        <f t="shared" si="97"/>
        <v/>
      </c>
      <c r="DB114" s="126" t="str">
        <f t="shared" si="90"/>
        <v/>
      </c>
      <c r="DC114" s="127" t="str">
        <f t="shared" si="91"/>
        <v/>
      </c>
      <c r="DD114" s="125" t="str">
        <f t="shared" si="29"/>
        <v/>
      </c>
      <c r="DE114" s="126" t="str">
        <f t="shared" si="92"/>
        <v/>
      </c>
      <c r="DF114" s="126" t="str">
        <f t="shared" si="93"/>
        <v/>
      </c>
      <c r="DG114" s="126" t="str">
        <f t="shared" si="94"/>
        <v/>
      </c>
      <c r="DH114" s="127" t="str">
        <f t="shared" si="95"/>
        <v/>
      </c>
    </row>
    <row r="115" spans="20:113" customFormat="1">
      <c r="T115" s="5"/>
      <c r="U115" s="5"/>
      <c r="V115" s="5"/>
      <c r="W115" s="5"/>
      <c r="X115" s="5"/>
      <c r="Y115" s="5"/>
      <c r="AA115" s="6"/>
      <c r="AO115" s="202"/>
      <c r="AP115" s="124" t="s">
        <v>247</v>
      </c>
      <c r="AQ115" s="125" t="str">
        <f t="shared" si="30"/>
        <v/>
      </c>
      <c r="AR115" s="128"/>
      <c r="AS115" s="126" t="str">
        <f t="shared" si="31"/>
        <v/>
      </c>
      <c r="AT115" s="126" t="str">
        <f t="shared" si="96"/>
        <v/>
      </c>
      <c r="AU115" s="126" t="str">
        <f t="shared" si="32"/>
        <v/>
      </c>
      <c r="AV115" s="126" t="str">
        <f t="shared" si="33"/>
        <v/>
      </c>
      <c r="AW115" s="126" t="str">
        <f t="shared" si="34"/>
        <v/>
      </c>
      <c r="AX115" s="126" t="str">
        <f t="shared" si="35"/>
        <v/>
      </c>
      <c r="AY115" s="126" t="str">
        <f t="shared" si="36"/>
        <v/>
      </c>
      <c r="AZ115" s="126" t="str">
        <f t="shared" si="37"/>
        <v/>
      </c>
      <c r="BA115" s="126" t="str">
        <f t="shared" si="38"/>
        <v/>
      </c>
      <c r="BB115" s="126" t="str">
        <f t="shared" si="39"/>
        <v/>
      </c>
      <c r="BC115" s="126" t="str">
        <f t="shared" si="40"/>
        <v/>
      </c>
      <c r="BD115" s="126" t="str">
        <f t="shared" si="41"/>
        <v/>
      </c>
      <c r="BE115" s="126" t="str">
        <f t="shared" si="42"/>
        <v/>
      </c>
      <c r="BF115" s="126" t="str">
        <f t="shared" si="43"/>
        <v/>
      </c>
      <c r="BG115" s="126" t="str">
        <f t="shared" si="44"/>
        <v/>
      </c>
      <c r="BH115" s="126" t="str">
        <f t="shared" si="45"/>
        <v/>
      </c>
      <c r="BI115" s="126" t="str">
        <f t="shared" si="46"/>
        <v/>
      </c>
      <c r="BJ115" s="126" t="str">
        <f t="shared" si="47"/>
        <v/>
      </c>
      <c r="BK115" s="126" t="str">
        <f t="shared" si="48"/>
        <v/>
      </c>
      <c r="BL115" s="126" t="str">
        <f t="shared" si="49"/>
        <v/>
      </c>
      <c r="BM115" s="126" t="str">
        <f t="shared" si="50"/>
        <v/>
      </c>
      <c r="BN115" s="126" t="str">
        <f t="shared" si="51"/>
        <v/>
      </c>
      <c r="BO115" s="126" t="str">
        <f t="shared" si="52"/>
        <v/>
      </c>
      <c r="BP115" s="126" t="str">
        <f t="shared" si="53"/>
        <v/>
      </c>
      <c r="BQ115" s="126" t="str">
        <f t="shared" si="54"/>
        <v/>
      </c>
      <c r="BR115" s="126" t="str">
        <f t="shared" si="55"/>
        <v/>
      </c>
      <c r="BS115" s="126" t="str">
        <f t="shared" si="56"/>
        <v/>
      </c>
      <c r="BT115" s="126" t="str">
        <f t="shared" si="57"/>
        <v/>
      </c>
      <c r="BU115" s="126" t="str">
        <f t="shared" si="58"/>
        <v/>
      </c>
      <c r="BV115" s="126" t="str">
        <f t="shared" si="59"/>
        <v/>
      </c>
      <c r="BW115" s="126" t="str">
        <f t="shared" si="60"/>
        <v/>
      </c>
      <c r="BX115" s="126" t="str">
        <f t="shared" si="61"/>
        <v/>
      </c>
      <c r="BY115" s="126" t="str">
        <f t="shared" si="62"/>
        <v/>
      </c>
      <c r="BZ115" s="126" t="str">
        <f t="shared" si="63"/>
        <v/>
      </c>
      <c r="CA115" s="127" t="str">
        <f t="shared" si="64"/>
        <v/>
      </c>
      <c r="CB115" s="125" t="str">
        <f t="shared" si="65"/>
        <v/>
      </c>
      <c r="CC115" s="126" t="str">
        <f t="shared" si="66"/>
        <v/>
      </c>
      <c r="CD115" s="126" t="str">
        <f t="shared" si="67"/>
        <v/>
      </c>
      <c r="CE115" s="126" t="str">
        <f t="shared" si="68"/>
        <v/>
      </c>
      <c r="CF115" s="126" t="str">
        <f t="shared" si="69"/>
        <v/>
      </c>
      <c r="CG115" s="126" t="str">
        <f t="shared" si="70"/>
        <v/>
      </c>
      <c r="CH115" s="126" t="str">
        <f t="shared" si="71"/>
        <v/>
      </c>
      <c r="CI115" s="126" t="str">
        <f t="shared" si="72"/>
        <v/>
      </c>
      <c r="CJ115" s="126" t="str">
        <f t="shared" si="73"/>
        <v/>
      </c>
      <c r="CK115" s="126" t="str">
        <f t="shared" si="74"/>
        <v/>
      </c>
      <c r="CL115" s="126" t="str">
        <f t="shared" si="75"/>
        <v/>
      </c>
      <c r="CM115" s="126" t="str">
        <f t="shared" si="76"/>
        <v/>
      </c>
      <c r="CN115" s="126" t="str">
        <f t="shared" si="77"/>
        <v/>
      </c>
      <c r="CO115" s="126" t="str">
        <f t="shared" si="78"/>
        <v/>
      </c>
      <c r="CP115" s="126" t="str">
        <f t="shared" si="79"/>
        <v/>
      </c>
      <c r="CQ115" s="126" t="str">
        <f t="shared" si="80"/>
        <v/>
      </c>
      <c r="CR115" s="126" t="str">
        <f t="shared" si="81"/>
        <v/>
      </c>
      <c r="CS115" s="126" t="str">
        <f t="shared" si="82"/>
        <v/>
      </c>
      <c r="CT115" s="126" t="str">
        <f t="shared" si="83"/>
        <v/>
      </c>
      <c r="CU115" s="126" t="str">
        <f t="shared" si="84"/>
        <v/>
      </c>
      <c r="CV115" s="126" t="str">
        <f t="shared" si="85"/>
        <v/>
      </c>
      <c r="CW115" s="126" t="str">
        <f t="shared" si="86"/>
        <v/>
      </c>
      <c r="CX115" s="126" t="str">
        <f t="shared" si="87"/>
        <v/>
      </c>
      <c r="CY115" s="126" t="str">
        <f t="shared" si="88"/>
        <v/>
      </c>
      <c r="CZ115" s="126" t="str">
        <f t="shared" si="89"/>
        <v/>
      </c>
      <c r="DA115" s="126" t="str">
        <f t="shared" si="97"/>
        <v/>
      </c>
      <c r="DB115" s="126" t="str">
        <f t="shared" si="90"/>
        <v/>
      </c>
      <c r="DC115" s="127" t="str">
        <f t="shared" si="91"/>
        <v/>
      </c>
      <c r="DD115" s="125" t="str">
        <f t="shared" si="29"/>
        <v/>
      </c>
      <c r="DE115" s="126" t="str">
        <f t="shared" si="92"/>
        <v/>
      </c>
      <c r="DF115" s="126" t="str">
        <f t="shared" si="93"/>
        <v/>
      </c>
      <c r="DG115" s="126" t="str">
        <f t="shared" si="94"/>
        <v/>
      </c>
      <c r="DH115" s="127" t="str">
        <f t="shared" si="95"/>
        <v/>
      </c>
    </row>
    <row r="116" spans="20:113" customFormat="1">
      <c r="T116" s="5"/>
      <c r="U116" s="5"/>
      <c r="V116" s="5"/>
      <c r="W116" s="5"/>
      <c r="X116" s="5"/>
      <c r="Y116" s="5"/>
      <c r="AA116" s="6"/>
      <c r="AO116" s="202"/>
      <c r="AP116" s="124" t="s">
        <v>247</v>
      </c>
      <c r="AQ116" s="125" t="str">
        <f t="shared" si="30"/>
        <v/>
      </c>
      <c r="AR116" s="128"/>
      <c r="AS116" s="126" t="str">
        <f t="shared" si="31"/>
        <v/>
      </c>
      <c r="AT116" s="126" t="str">
        <f t="shared" si="96"/>
        <v/>
      </c>
      <c r="AU116" s="126" t="str">
        <f t="shared" si="32"/>
        <v/>
      </c>
      <c r="AV116" s="126" t="str">
        <f t="shared" si="33"/>
        <v/>
      </c>
      <c r="AW116" s="126" t="str">
        <f t="shared" si="34"/>
        <v/>
      </c>
      <c r="AX116" s="126" t="str">
        <f t="shared" si="35"/>
        <v/>
      </c>
      <c r="AY116" s="126" t="str">
        <f t="shared" si="36"/>
        <v/>
      </c>
      <c r="AZ116" s="126" t="str">
        <f t="shared" si="37"/>
        <v/>
      </c>
      <c r="BA116" s="126" t="str">
        <f t="shared" si="38"/>
        <v/>
      </c>
      <c r="BB116" s="126" t="str">
        <f t="shared" si="39"/>
        <v/>
      </c>
      <c r="BC116" s="126" t="str">
        <f t="shared" si="40"/>
        <v/>
      </c>
      <c r="BD116" s="126" t="str">
        <f t="shared" si="41"/>
        <v/>
      </c>
      <c r="BE116" s="126" t="str">
        <f t="shared" si="42"/>
        <v/>
      </c>
      <c r="BF116" s="126" t="str">
        <f t="shared" si="43"/>
        <v/>
      </c>
      <c r="BG116" s="126" t="str">
        <f t="shared" si="44"/>
        <v/>
      </c>
      <c r="BH116" s="126" t="str">
        <f t="shared" si="45"/>
        <v/>
      </c>
      <c r="BI116" s="126" t="str">
        <f t="shared" si="46"/>
        <v/>
      </c>
      <c r="BJ116" s="126" t="str">
        <f t="shared" si="47"/>
        <v/>
      </c>
      <c r="BK116" s="126" t="str">
        <f t="shared" si="48"/>
        <v/>
      </c>
      <c r="BL116" s="126" t="str">
        <f t="shared" si="49"/>
        <v/>
      </c>
      <c r="BM116" s="126" t="str">
        <f t="shared" si="50"/>
        <v/>
      </c>
      <c r="BN116" s="126" t="str">
        <f t="shared" si="51"/>
        <v/>
      </c>
      <c r="BO116" s="126" t="str">
        <f t="shared" si="52"/>
        <v/>
      </c>
      <c r="BP116" s="126" t="str">
        <f t="shared" si="53"/>
        <v/>
      </c>
      <c r="BQ116" s="126" t="str">
        <f t="shared" si="54"/>
        <v/>
      </c>
      <c r="BR116" s="126" t="str">
        <f t="shared" si="55"/>
        <v/>
      </c>
      <c r="BS116" s="126" t="str">
        <f t="shared" si="56"/>
        <v/>
      </c>
      <c r="BT116" s="126" t="str">
        <f t="shared" si="57"/>
        <v/>
      </c>
      <c r="BU116" s="126" t="str">
        <f t="shared" si="58"/>
        <v/>
      </c>
      <c r="BV116" s="126" t="str">
        <f t="shared" si="59"/>
        <v/>
      </c>
      <c r="BW116" s="126" t="str">
        <f t="shared" si="60"/>
        <v/>
      </c>
      <c r="BX116" s="126" t="str">
        <f t="shared" si="61"/>
        <v/>
      </c>
      <c r="BY116" s="126" t="str">
        <f t="shared" si="62"/>
        <v/>
      </c>
      <c r="BZ116" s="126" t="str">
        <f t="shared" si="63"/>
        <v/>
      </c>
      <c r="CA116" s="127" t="str">
        <f t="shared" si="64"/>
        <v/>
      </c>
      <c r="CB116" s="125" t="str">
        <f t="shared" si="65"/>
        <v/>
      </c>
      <c r="CC116" s="126" t="str">
        <f t="shared" si="66"/>
        <v/>
      </c>
      <c r="CD116" s="126" t="str">
        <f t="shared" si="67"/>
        <v/>
      </c>
      <c r="CE116" s="126" t="str">
        <f t="shared" si="68"/>
        <v/>
      </c>
      <c r="CF116" s="126" t="str">
        <f t="shared" si="69"/>
        <v/>
      </c>
      <c r="CG116" s="126" t="str">
        <f t="shared" si="70"/>
        <v/>
      </c>
      <c r="CH116" s="126" t="str">
        <f t="shared" si="71"/>
        <v/>
      </c>
      <c r="CI116" s="126" t="str">
        <f t="shared" si="72"/>
        <v/>
      </c>
      <c r="CJ116" s="126" t="str">
        <f t="shared" si="73"/>
        <v/>
      </c>
      <c r="CK116" s="126" t="str">
        <f t="shared" si="74"/>
        <v/>
      </c>
      <c r="CL116" s="126" t="str">
        <f t="shared" si="75"/>
        <v/>
      </c>
      <c r="CM116" s="126" t="str">
        <f t="shared" si="76"/>
        <v/>
      </c>
      <c r="CN116" s="126" t="str">
        <f t="shared" si="77"/>
        <v/>
      </c>
      <c r="CO116" s="126" t="str">
        <f t="shared" si="78"/>
        <v/>
      </c>
      <c r="CP116" s="126" t="str">
        <f t="shared" si="79"/>
        <v/>
      </c>
      <c r="CQ116" s="126" t="str">
        <f t="shared" si="80"/>
        <v/>
      </c>
      <c r="CR116" s="126" t="str">
        <f t="shared" si="81"/>
        <v/>
      </c>
      <c r="CS116" s="126" t="str">
        <f t="shared" si="82"/>
        <v/>
      </c>
      <c r="CT116" s="126" t="str">
        <f t="shared" si="83"/>
        <v/>
      </c>
      <c r="CU116" s="126" t="str">
        <f t="shared" si="84"/>
        <v/>
      </c>
      <c r="CV116" s="126" t="str">
        <f t="shared" si="85"/>
        <v/>
      </c>
      <c r="CW116" s="126" t="str">
        <f t="shared" si="86"/>
        <v/>
      </c>
      <c r="CX116" s="126" t="str">
        <f t="shared" si="87"/>
        <v/>
      </c>
      <c r="CY116" s="126" t="str">
        <f t="shared" si="88"/>
        <v/>
      </c>
      <c r="CZ116" s="126" t="str">
        <f t="shared" si="89"/>
        <v/>
      </c>
      <c r="DA116" s="126" t="str">
        <f t="shared" si="97"/>
        <v/>
      </c>
      <c r="DB116" s="126" t="str">
        <f t="shared" si="90"/>
        <v/>
      </c>
      <c r="DC116" s="127" t="str">
        <f t="shared" si="91"/>
        <v/>
      </c>
      <c r="DD116" s="125" t="str">
        <f t="shared" si="29"/>
        <v/>
      </c>
      <c r="DE116" s="126" t="str">
        <f t="shared" si="92"/>
        <v/>
      </c>
      <c r="DF116" s="126" t="str">
        <f t="shared" si="93"/>
        <v/>
      </c>
      <c r="DG116" s="126" t="str">
        <f t="shared" si="94"/>
        <v/>
      </c>
      <c r="DH116" s="127" t="str">
        <f t="shared" si="95"/>
        <v/>
      </c>
    </row>
    <row r="117" spans="20:113" customFormat="1">
      <c r="T117" s="5"/>
      <c r="U117" s="5"/>
      <c r="V117" s="5"/>
      <c r="W117" s="5"/>
      <c r="X117" s="5"/>
      <c r="Y117" s="5"/>
      <c r="AA117" s="6"/>
      <c r="AO117" s="202"/>
      <c r="AP117" s="124" t="s">
        <v>247</v>
      </c>
      <c r="AQ117" s="125" t="str">
        <f t="shared" si="30"/>
        <v/>
      </c>
      <c r="AR117" s="128"/>
      <c r="AS117" s="126" t="str">
        <f t="shared" si="31"/>
        <v/>
      </c>
      <c r="AT117" s="126" t="str">
        <f t="shared" si="96"/>
        <v/>
      </c>
      <c r="AU117" s="126" t="str">
        <f t="shared" si="32"/>
        <v/>
      </c>
      <c r="AV117" s="126" t="str">
        <f t="shared" si="33"/>
        <v/>
      </c>
      <c r="AW117" s="126" t="str">
        <f t="shared" si="34"/>
        <v/>
      </c>
      <c r="AX117" s="126" t="str">
        <f t="shared" si="35"/>
        <v/>
      </c>
      <c r="AY117" s="126" t="str">
        <f t="shared" si="36"/>
        <v/>
      </c>
      <c r="AZ117" s="126" t="str">
        <f t="shared" si="37"/>
        <v/>
      </c>
      <c r="BA117" s="126" t="str">
        <f t="shared" si="38"/>
        <v/>
      </c>
      <c r="BB117" s="126" t="str">
        <f t="shared" si="39"/>
        <v/>
      </c>
      <c r="BC117" s="126" t="str">
        <f t="shared" si="40"/>
        <v/>
      </c>
      <c r="BD117" s="126" t="str">
        <f t="shared" si="41"/>
        <v/>
      </c>
      <c r="BE117" s="126" t="str">
        <f t="shared" si="42"/>
        <v/>
      </c>
      <c r="BF117" s="126" t="str">
        <f t="shared" si="43"/>
        <v/>
      </c>
      <c r="BG117" s="126" t="str">
        <f t="shared" si="44"/>
        <v/>
      </c>
      <c r="BH117" s="126" t="str">
        <f t="shared" si="45"/>
        <v/>
      </c>
      <c r="BI117" s="126" t="str">
        <f t="shared" si="46"/>
        <v/>
      </c>
      <c r="BJ117" s="126" t="str">
        <f t="shared" si="47"/>
        <v/>
      </c>
      <c r="BK117" s="126" t="str">
        <f t="shared" si="48"/>
        <v/>
      </c>
      <c r="BL117" s="126" t="str">
        <f t="shared" si="49"/>
        <v/>
      </c>
      <c r="BM117" s="126" t="str">
        <f t="shared" si="50"/>
        <v/>
      </c>
      <c r="BN117" s="126" t="str">
        <f t="shared" si="51"/>
        <v/>
      </c>
      <c r="BO117" s="126" t="str">
        <f t="shared" si="52"/>
        <v/>
      </c>
      <c r="BP117" s="126" t="str">
        <f t="shared" si="53"/>
        <v/>
      </c>
      <c r="BQ117" s="126" t="str">
        <f t="shared" si="54"/>
        <v/>
      </c>
      <c r="BR117" s="126" t="str">
        <f t="shared" si="55"/>
        <v/>
      </c>
      <c r="BS117" s="126" t="str">
        <f t="shared" si="56"/>
        <v/>
      </c>
      <c r="BT117" s="126" t="str">
        <f t="shared" si="57"/>
        <v/>
      </c>
      <c r="BU117" s="126" t="str">
        <f t="shared" si="58"/>
        <v/>
      </c>
      <c r="BV117" s="126" t="str">
        <f t="shared" si="59"/>
        <v/>
      </c>
      <c r="BW117" s="126" t="str">
        <f t="shared" si="60"/>
        <v/>
      </c>
      <c r="BX117" s="126" t="str">
        <f t="shared" si="61"/>
        <v/>
      </c>
      <c r="BY117" s="126" t="str">
        <f t="shared" si="62"/>
        <v/>
      </c>
      <c r="BZ117" s="126" t="str">
        <f t="shared" si="63"/>
        <v/>
      </c>
      <c r="CA117" s="127" t="str">
        <f t="shared" si="64"/>
        <v/>
      </c>
      <c r="CB117" s="125" t="str">
        <f t="shared" si="65"/>
        <v/>
      </c>
      <c r="CC117" s="126" t="str">
        <f t="shared" si="66"/>
        <v/>
      </c>
      <c r="CD117" s="126" t="str">
        <f t="shared" si="67"/>
        <v/>
      </c>
      <c r="CE117" s="126" t="str">
        <f t="shared" si="68"/>
        <v/>
      </c>
      <c r="CF117" s="126" t="str">
        <f t="shared" si="69"/>
        <v/>
      </c>
      <c r="CG117" s="126" t="str">
        <f t="shared" si="70"/>
        <v/>
      </c>
      <c r="CH117" s="126" t="str">
        <f t="shared" si="71"/>
        <v/>
      </c>
      <c r="CI117" s="126" t="str">
        <f t="shared" si="72"/>
        <v/>
      </c>
      <c r="CJ117" s="126" t="str">
        <f t="shared" si="73"/>
        <v/>
      </c>
      <c r="CK117" s="126" t="str">
        <f t="shared" si="74"/>
        <v/>
      </c>
      <c r="CL117" s="126" t="str">
        <f t="shared" si="75"/>
        <v/>
      </c>
      <c r="CM117" s="126" t="str">
        <f t="shared" si="76"/>
        <v/>
      </c>
      <c r="CN117" s="126" t="str">
        <f t="shared" si="77"/>
        <v/>
      </c>
      <c r="CO117" s="126" t="str">
        <f t="shared" si="78"/>
        <v/>
      </c>
      <c r="CP117" s="126" t="str">
        <f t="shared" si="79"/>
        <v/>
      </c>
      <c r="CQ117" s="126" t="str">
        <f t="shared" si="80"/>
        <v/>
      </c>
      <c r="CR117" s="126" t="str">
        <f t="shared" si="81"/>
        <v/>
      </c>
      <c r="CS117" s="126" t="str">
        <f t="shared" si="82"/>
        <v/>
      </c>
      <c r="CT117" s="126" t="str">
        <f t="shared" si="83"/>
        <v/>
      </c>
      <c r="CU117" s="126" t="str">
        <f t="shared" si="84"/>
        <v/>
      </c>
      <c r="CV117" s="126" t="str">
        <f t="shared" si="85"/>
        <v/>
      </c>
      <c r="CW117" s="126" t="str">
        <f t="shared" si="86"/>
        <v/>
      </c>
      <c r="CX117" s="126" t="str">
        <f t="shared" si="87"/>
        <v/>
      </c>
      <c r="CY117" s="126" t="str">
        <f t="shared" si="88"/>
        <v/>
      </c>
      <c r="CZ117" s="126" t="str">
        <f t="shared" si="89"/>
        <v/>
      </c>
      <c r="DA117" s="126" t="str">
        <f t="shared" si="97"/>
        <v/>
      </c>
      <c r="DB117" s="126" t="str">
        <f t="shared" si="90"/>
        <v/>
      </c>
      <c r="DC117" s="127" t="str">
        <f t="shared" si="91"/>
        <v/>
      </c>
      <c r="DD117" s="125" t="str">
        <f t="shared" si="29"/>
        <v/>
      </c>
      <c r="DE117" s="126" t="str">
        <f t="shared" si="92"/>
        <v/>
      </c>
      <c r="DF117" s="126" t="str">
        <f t="shared" si="93"/>
        <v/>
      </c>
      <c r="DG117" s="126" t="str">
        <f t="shared" si="94"/>
        <v/>
      </c>
      <c r="DH117" s="127" t="str">
        <f t="shared" si="95"/>
        <v/>
      </c>
    </row>
    <row r="118" spans="20:113" customFormat="1">
      <c r="T118" s="5"/>
      <c r="U118" s="5"/>
      <c r="V118" s="5"/>
      <c r="W118" s="5"/>
      <c r="X118" s="5"/>
      <c r="Y118" s="5"/>
      <c r="AA118" s="6"/>
      <c r="AO118" s="202"/>
      <c r="AP118" s="124" t="s">
        <v>247</v>
      </c>
      <c r="AQ118" s="125" t="str">
        <f t="shared" si="30"/>
        <v/>
      </c>
      <c r="AR118" s="128"/>
      <c r="AS118" s="126" t="str">
        <f t="shared" si="31"/>
        <v/>
      </c>
      <c r="AT118" s="126" t="str">
        <f t="shared" si="96"/>
        <v/>
      </c>
      <c r="AU118" s="126" t="str">
        <f t="shared" si="32"/>
        <v/>
      </c>
      <c r="AV118" s="126" t="str">
        <f t="shared" si="33"/>
        <v/>
      </c>
      <c r="AW118" s="126" t="str">
        <f t="shared" si="34"/>
        <v/>
      </c>
      <c r="AX118" s="126" t="str">
        <f t="shared" si="35"/>
        <v/>
      </c>
      <c r="AY118" s="126" t="str">
        <f t="shared" si="36"/>
        <v/>
      </c>
      <c r="AZ118" s="126" t="str">
        <f t="shared" si="37"/>
        <v/>
      </c>
      <c r="BA118" s="126" t="str">
        <f t="shared" si="38"/>
        <v/>
      </c>
      <c r="BB118" s="126" t="str">
        <f t="shared" si="39"/>
        <v/>
      </c>
      <c r="BC118" s="126" t="str">
        <f t="shared" si="40"/>
        <v/>
      </c>
      <c r="BD118" s="126" t="str">
        <f t="shared" si="41"/>
        <v/>
      </c>
      <c r="BE118" s="126" t="str">
        <f t="shared" si="42"/>
        <v/>
      </c>
      <c r="BF118" s="126" t="str">
        <f t="shared" si="43"/>
        <v/>
      </c>
      <c r="BG118" s="126" t="str">
        <f t="shared" si="44"/>
        <v/>
      </c>
      <c r="BH118" s="126" t="str">
        <f t="shared" si="45"/>
        <v/>
      </c>
      <c r="BI118" s="126" t="str">
        <f t="shared" si="46"/>
        <v/>
      </c>
      <c r="BJ118" s="126" t="str">
        <f t="shared" si="47"/>
        <v/>
      </c>
      <c r="BK118" s="126" t="str">
        <f t="shared" si="48"/>
        <v/>
      </c>
      <c r="BL118" s="126" t="str">
        <f t="shared" si="49"/>
        <v/>
      </c>
      <c r="BM118" s="126" t="str">
        <f t="shared" si="50"/>
        <v/>
      </c>
      <c r="BN118" s="126" t="str">
        <f t="shared" si="51"/>
        <v/>
      </c>
      <c r="BO118" s="126" t="str">
        <f t="shared" si="52"/>
        <v/>
      </c>
      <c r="BP118" s="126" t="str">
        <f t="shared" si="53"/>
        <v/>
      </c>
      <c r="BQ118" s="126" t="str">
        <f t="shared" si="54"/>
        <v/>
      </c>
      <c r="BR118" s="126" t="str">
        <f t="shared" si="55"/>
        <v/>
      </c>
      <c r="BS118" s="126" t="str">
        <f t="shared" si="56"/>
        <v/>
      </c>
      <c r="BT118" s="126" t="str">
        <f t="shared" si="57"/>
        <v/>
      </c>
      <c r="BU118" s="126" t="str">
        <f t="shared" si="58"/>
        <v/>
      </c>
      <c r="BV118" s="126" t="str">
        <f t="shared" si="59"/>
        <v/>
      </c>
      <c r="BW118" s="126" t="str">
        <f t="shared" si="60"/>
        <v/>
      </c>
      <c r="BX118" s="126" t="str">
        <f t="shared" si="61"/>
        <v/>
      </c>
      <c r="BY118" s="126" t="str">
        <f t="shared" si="62"/>
        <v/>
      </c>
      <c r="BZ118" s="126" t="str">
        <f t="shared" si="63"/>
        <v/>
      </c>
      <c r="CA118" s="127" t="str">
        <f t="shared" si="64"/>
        <v/>
      </c>
      <c r="CB118" s="125" t="str">
        <f t="shared" si="65"/>
        <v/>
      </c>
      <c r="CC118" s="126" t="str">
        <f t="shared" si="66"/>
        <v/>
      </c>
      <c r="CD118" s="126" t="str">
        <f t="shared" si="67"/>
        <v/>
      </c>
      <c r="CE118" s="126" t="str">
        <f t="shared" si="68"/>
        <v/>
      </c>
      <c r="CF118" s="126" t="str">
        <f t="shared" si="69"/>
        <v/>
      </c>
      <c r="CG118" s="126" t="str">
        <f t="shared" si="70"/>
        <v/>
      </c>
      <c r="CH118" s="126" t="str">
        <f t="shared" si="71"/>
        <v/>
      </c>
      <c r="CI118" s="126" t="str">
        <f t="shared" si="72"/>
        <v/>
      </c>
      <c r="CJ118" s="126" t="str">
        <f t="shared" si="73"/>
        <v/>
      </c>
      <c r="CK118" s="126" t="str">
        <f t="shared" si="74"/>
        <v/>
      </c>
      <c r="CL118" s="126" t="str">
        <f t="shared" si="75"/>
        <v/>
      </c>
      <c r="CM118" s="126" t="str">
        <f t="shared" si="76"/>
        <v/>
      </c>
      <c r="CN118" s="126" t="str">
        <f t="shared" si="77"/>
        <v/>
      </c>
      <c r="CO118" s="126" t="str">
        <f t="shared" si="78"/>
        <v/>
      </c>
      <c r="CP118" s="126" t="str">
        <f t="shared" si="79"/>
        <v/>
      </c>
      <c r="CQ118" s="126" t="str">
        <f t="shared" si="80"/>
        <v/>
      </c>
      <c r="CR118" s="126" t="str">
        <f t="shared" si="81"/>
        <v/>
      </c>
      <c r="CS118" s="126" t="str">
        <f t="shared" si="82"/>
        <v/>
      </c>
      <c r="CT118" s="126" t="str">
        <f t="shared" si="83"/>
        <v/>
      </c>
      <c r="CU118" s="126" t="str">
        <f t="shared" si="84"/>
        <v/>
      </c>
      <c r="CV118" s="126" t="str">
        <f t="shared" si="85"/>
        <v/>
      </c>
      <c r="CW118" s="126" t="str">
        <f t="shared" si="86"/>
        <v/>
      </c>
      <c r="CX118" s="126" t="str">
        <f t="shared" si="87"/>
        <v/>
      </c>
      <c r="CY118" s="126" t="str">
        <f t="shared" si="88"/>
        <v/>
      </c>
      <c r="CZ118" s="126" t="str">
        <f t="shared" si="89"/>
        <v/>
      </c>
      <c r="DA118" s="126" t="str">
        <f t="shared" si="97"/>
        <v/>
      </c>
      <c r="DB118" s="126" t="str">
        <f t="shared" si="90"/>
        <v/>
      </c>
      <c r="DC118" s="127" t="str">
        <f t="shared" si="91"/>
        <v/>
      </c>
      <c r="DD118" s="125" t="str">
        <f t="shared" si="29"/>
        <v/>
      </c>
      <c r="DE118" s="126" t="str">
        <f t="shared" si="92"/>
        <v/>
      </c>
      <c r="DF118" s="126" t="str">
        <f t="shared" si="93"/>
        <v/>
      </c>
      <c r="DG118" s="126" t="str">
        <f t="shared" si="94"/>
        <v/>
      </c>
      <c r="DH118" s="127" t="str">
        <f t="shared" si="95"/>
        <v/>
      </c>
    </row>
    <row r="119" spans="20:113" customFormat="1">
      <c r="T119" s="5"/>
      <c r="U119" s="5"/>
      <c r="V119" s="5"/>
      <c r="W119" s="5"/>
      <c r="X119" s="5"/>
      <c r="Y119" s="5"/>
      <c r="AA119" s="6"/>
      <c r="AO119" s="202"/>
      <c r="AP119" s="124" t="s">
        <v>247</v>
      </c>
      <c r="AQ119" s="125" t="str">
        <f t="shared" si="30"/>
        <v/>
      </c>
      <c r="AR119" s="128"/>
      <c r="AS119" s="126" t="str">
        <f t="shared" si="31"/>
        <v/>
      </c>
      <c r="AT119" s="126" t="str">
        <f t="shared" si="96"/>
        <v/>
      </c>
      <c r="AU119" s="126" t="str">
        <f t="shared" si="32"/>
        <v/>
      </c>
      <c r="AV119" s="126" t="str">
        <f t="shared" si="33"/>
        <v/>
      </c>
      <c r="AW119" s="126" t="str">
        <f t="shared" si="34"/>
        <v/>
      </c>
      <c r="AX119" s="126" t="str">
        <f t="shared" si="35"/>
        <v/>
      </c>
      <c r="AY119" s="126" t="str">
        <f t="shared" si="36"/>
        <v/>
      </c>
      <c r="AZ119" s="126" t="str">
        <f t="shared" si="37"/>
        <v/>
      </c>
      <c r="BA119" s="126" t="str">
        <f t="shared" si="38"/>
        <v/>
      </c>
      <c r="BB119" s="126" t="str">
        <f t="shared" si="39"/>
        <v/>
      </c>
      <c r="BC119" s="126" t="str">
        <f t="shared" si="40"/>
        <v/>
      </c>
      <c r="BD119" s="126" t="str">
        <f t="shared" si="41"/>
        <v/>
      </c>
      <c r="BE119" s="126" t="str">
        <f t="shared" si="42"/>
        <v/>
      </c>
      <c r="BF119" s="126" t="str">
        <f t="shared" si="43"/>
        <v/>
      </c>
      <c r="BG119" s="126" t="str">
        <f t="shared" si="44"/>
        <v/>
      </c>
      <c r="BH119" s="126" t="str">
        <f t="shared" si="45"/>
        <v/>
      </c>
      <c r="BI119" s="126" t="str">
        <f t="shared" si="46"/>
        <v/>
      </c>
      <c r="BJ119" s="126" t="str">
        <f t="shared" si="47"/>
        <v/>
      </c>
      <c r="BK119" s="126" t="str">
        <f t="shared" si="48"/>
        <v/>
      </c>
      <c r="BL119" s="126" t="str">
        <f t="shared" si="49"/>
        <v/>
      </c>
      <c r="BM119" s="126" t="str">
        <f t="shared" si="50"/>
        <v/>
      </c>
      <c r="BN119" s="126" t="str">
        <f t="shared" si="51"/>
        <v/>
      </c>
      <c r="BO119" s="126" t="str">
        <f t="shared" si="52"/>
        <v/>
      </c>
      <c r="BP119" s="126" t="str">
        <f t="shared" si="53"/>
        <v/>
      </c>
      <c r="BQ119" s="126" t="str">
        <f t="shared" si="54"/>
        <v/>
      </c>
      <c r="BR119" s="126" t="str">
        <f t="shared" si="55"/>
        <v/>
      </c>
      <c r="BS119" s="126" t="str">
        <f t="shared" si="56"/>
        <v/>
      </c>
      <c r="BT119" s="126" t="str">
        <f t="shared" si="57"/>
        <v/>
      </c>
      <c r="BU119" s="126" t="str">
        <f t="shared" si="58"/>
        <v/>
      </c>
      <c r="BV119" s="126" t="str">
        <f t="shared" si="59"/>
        <v/>
      </c>
      <c r="BW119" s="126" t="str">
        <f t="shared" si="60"/>
        <v/>
      </c>
      <c r="BX119" s="126" t="str">
        <f t="shared" si="61"/>
        <v/>
      </c>
      <c r="BY119" s="126" t="str">
        <f t="shared" si="62"/>
        <v/>
      </c>
      <c r="BZ119" s="126" t="str">
        <f t="shared" si="63"/>
        <v/>
      </c>
      <c r="CA119" s="127" t="str">
        <f t="shared" si="64"/>
        <v/>
      </c>
      <c r="CB119" s="125" t="str">
        <f t="shared" si="65"/>
        <v/>
      </c>
      <c r="CC119" s="126" t="str">
        <f t="shared" si="66"/>
        <v/>
      </c>
      <c r="CD119" s="126" t="str">
        <f t="shared" si="67"/>
        <v/>
      </c>
      <c r="CE119" s="126" t="str">
        <f t="shared" si="68"/>
        <v/>
      </c>
      <c r="CF119" s="126" t="str">
        <f t="shared" si="69"/>
        <v/>
      </c>
      <c r="CG119" s="126" t="str">
        <f t="shared" si="70"/>
        <v/>
      </c>
      <c r="CH119" s="126" t="str">
        <f t="shared" si="71"/>
        <v/>
      </c>
      <c r="CI119" s="126" t="str">
        <f t="shared" si="72"/>
        <v/>
      </c>
      <c r="CJ119" s="126" t="str">
        <f t="shared" si="73"/>
        <v/>
      </c>
      <c r="CK119" s="126" t="str">
        <f t="shared" si="74"/>
        <v/>
      </c>
      <c r="CL119" s="126" t="str">
        <f t="shared" si="75"/>
        <v/>
      </c>
      <c r="CM119" s="126" t="str">
        <f t="shared" si="76"/>
        <v/>
      </c>
      <c r="CN119" s="126" t="str">
        <f t="shared" si="77"/>
        <v/>
      </c>
      <c r="CO119" s="126" t="str">
        <f t="shared" si="78"/>
        <v/>
      </c>
      <c r="CP119" s="126" t="str">
        <f t="shared" si="79"/>
        <v/>
      </c>
      <c r="CQ119" s="126" t="str">
        <f t="shared" si="80"/>
        <v/>
      </c>
      <c r="CR119" s="126" t="str">
        <f t="shared" si="81"/>
        <v/>
      </c>
      <c r="CS119" s="126" t="str">
        <f t="shared" si="82"/>
        <v/>
      </c>
      <c r="CT119" s="126" t="str">
        <f t="shared" si="83"/>
        <v/>
      </c>
      <c r="CU119" s="126" t="str">
        <f t="shared" si="84"/>
        <v/>
      </c>
      <c r="CV119" s="126" t="str">
        <f t="shared" si="85"/>
        <v/>
      </c>
      <c r="CW119" s="126" t="str">
        <f t="shared" si="86"/>
        <v/>
      </c>
      <c r="CX119" s="126" t="str">
        <f t="shared" si="87"/>
        <v/>
      </c>
      <c r="CY119" s="126" t="str">
        <f t="shared" si="88"/>
        <v/>
      </c>
      <c r="CZ119" s="126" t="str">
        <f t="shared" si="89"/>
        <v/>
      </c>
      <c r="DA119" s="126" t="str">
        <f t="shared" si="97"/>
        <v/>
      </c>
      <c r="DB119" s="126" t="str">
        <f t="shared" si="90"/>
        <v/>
      </c>
      <c r="DC119" s="127" t="str">
        <f t="shared" si="91"/>
        <v/>
      </c>
      <c r="DD119" s="125" t="str">
        <f t="shared" si="29"/>
        <v/>
      </c>
      <c r="DE119" s="126" t="str">
        <f t="shared" si="92"/>
        <v/>
      </c>
      <c r="DF119" s="126" t="str">
        <f t="shared" si="93"/>
        <v/>
      </c>
      <c r="DG119" s="126" t="str">
        <f t="shared" si="94"/>
        <v/>
      </c>
      <c r="DH119" s="127" t="str">
        <f t="shared" si="95"/>
        <v/>
      </c>
    </row>
    <row r="120" spans="20:113" customFormat="1">
      <c r="T120" s="5"/>
      <c r="U120" s="5"/>
      <c r="V120" s="5"/>
      <c r="W120" s="5"/>
      <c r="X120" s="5"/>
      <c r="Y120" s="5"/>
      <c r="AA120" s="6"/>
      <c r="AO120" s="202"/>
      <c r="AP120" s="124" t="s">
        <v>247</v>
      </c>
      <c r="AQ120" s="125" t="str">
        <f t="shared" si="30"/>
        <v/>
      </c>
      <c r="AR120" s="128"/>
      <c r="AS120" s="126" t="str">
        <f t="shared" si="31"/>
        <v/>
      </c>
      <c r="AT120" s="126" t="str">
        <f t="shared" si="96"/>
        <v/>
      </c>
      <c r="AU120" s="126" t="str">
        <f t="shared" si="32"/>
        <v/>
      </c>
      <c r="AV120" s="126" t="str">
        <f t="shared" si="33"/>
        <v/>
      </c>
      <c r="AW120" s="126" t="str">
        <f t="shared" si="34"/>
        <v/>
      </c>
      <c r="AX120" s="126" t="str">
        <f t="shared" si="35"/>
        <v/>
      </c>
      <c r="AY120" s="126" t="str">
        <f t="shared" si="36"/>
        <v/>
      </c>
      <c r="AZ120" s="126" t="str">
        <f t="shared" si="37"/>
        <v/>
      </c>
      <c r="BA120" s="126" t="str">
        <f t="shared" si="38"/>
        <v/>
      </c>
      <c r="BB120" s="126" t="str">
        <f t="shared" si="39"/>
        <v/>
      </c>
      <c r="BC120" s="126" t="str">
        <f t="shared" si="40"/>
        <v/>
      </c>
      <c r="BD120" s="126" t="str">
        <f t="shared" si="41"/>
        <v/>
      </c>
      <c r="BE120" s="126" t="str">
        <f t="shared" si="42"/>
        <v/>
      </c>
      <c r="BF120" s="126" t="str">
        <f t="shared" si="43"/>
        <v/>
      </c>
      <c r="BG120" s="126" t="str">
        <f t="shared" si="44"/>
        <v/>
      </c>
      <c r="BH120" s="126" t="str">
        <f t="shared" si="45"/>
        <v/>
      </c>
      <c r="BI120" s="126" t="str">
        <f t="shared" si="46"/>
        <v/>
      </c>
      <c r="BJ120" s="126" t="str">
        <f t="shared" si="47"/>
        <v/>
      </c>
      <c r="BK120" s="126" t="str">
        <f t="shared" si="48"/>
        <v/>
      </c>
      <c r="BL120" s="126" t="str">
        <f t="shared" si="49"/>
        <v/>
      </c>
      <c r="BM120" s="126" t="str">
        <f t="shared" si="50"/>
        <v/>
      </c>
      <c r="BN120" s="126" t="str">
        <f t="shared" si="51"/>
        <v/>
      </c>
      <c r="BO120" s="126" t="str">
        <f t="shared" si="52"/>
        <v/>
      </c>
      <c r="BP120" s="126" t="str">
        <f t="shared" si="53"/>
        <v/>
      </c>
      <c r="BQ120" s="126" t="str">
        <f t="shared" si="54"/>
        <v/>
      </c>
      <c r="BR120" s="126" t="str">
        <f t="shared" si="55"/>
        <v/>
      </c>
      <c r="BS120" s="126" t="str">
        <f t="shared" si="56"/>
        <v/>
      </c>
      <c r="BT120" s="126" t="str">
        <f t="shared" si="57"/>
        <v/>
      </c>
      <c r="BU120" s="126" t="str">
        <f t="shared" si="58"/>
        <v/>
      </c>
      <c r="BV120" s="126" t="str">
        <f t="shared" si="59"/>
        <v/>
      </c>
      <c r="BW120" s="126" t="str">
        <f t="shared" si="60"/>
        <v/>
      </c>
      <c r="BX120" s="126" t="str">
        <f t="shared" si="61"/>
        <v/>
      </c>
      <c r="BY120" s="126" t="str">
        <f t="shared" si="62"/>
        <v/>
      </c>
      <c r="BZ120" s="126" t="str">
        <f t="shared" si="63"/>
        <v/>
      </c>
      <c r="CA120" s="127" t="str">
        <f t="shared" si="64"/>
        <v/>
      </c>
      <c r="CB120" s="125" t="str">
        <f t="shared" si="65"/>
        <v/>
      </c>
      <c r="CC120" s="126" t="str">
        <f t="shared" si="66"/>
        <v/>
      </c>
      <c r="CD120" s="126" t="str">
        <f t="shared" si="67"/>
        <v/>
      </c>
      <c r="CE120" s="126" t="str">
        <f t="shared" si="68"/>
        <v/>
      </c>
      <c r="CF120" s="126" t="str">
        <f t="shared" si="69"/>
        <v/>
      </c>
      <c r="CG120" s="126" t="str">
        <f t="shared" si="70"/>
        <v/>
      </c>
      <c r="CH120" s="126" t="str">
        <f t="shared" si="71"/>
        <v/>
      </c>
      <c r="CI120" s="126" t="str">
        <f t="shared" si="72"/>
        <v/>
      </c>
      <c r="CJ120" s="126" t="str">
        <f t="shared" si="73"/>
        <v/>
      </c>
      <c r="CK120" s="126" t="str">
        <f t="shared" si="74"/>
        <v/>
      </c>
      <c r="CL120" s="126" t="str">
        <f t="shared" si="75"/>
        <v/>
      </c>
      <c r="CM120" s="126" t="str">
        <f t="shared" si="76"/>
        <v/>
      </c>
      <c r="CN120" s="126" t="str">
        <f t="shared" si="77"/>
        <v/>
      </c>
      <c r="CO120" s="126" t="str">
        <f t="shared" si="78"/>
        <v/>
      </c>
      <c r="CP120" s="126" t="str">
        <f t="shared" si="79"/>
        <v/>
      </c>
      <c r="CQ120" s="126" t="str">
        <f t="shared" si="80"/>
        <v/>
      </c>
      <c r="CR120" s="126" t="str">
        <f t="shared" si="81"/>
        <v/>
      </c>
      <c r="CS120" s="126" t="str">
        <f t="shared" si="82"/>
        <v/>
      </c>
      <c r="CT120" s="126" t="str">
        <f t="shared" si="83"/>
        <v/>
      </c>
      <c r="CU120" s="126" t="str">
        <f t="shared" si="84"/>
        <v/>
      </c>
      <c r="CV120" s="126" t="str">
        <f t="shared" si="85"/>
        <v/>
      </c>
      <c r="CW120" s="126" t="str">
        <f t="shared" si="86"/>
        <v/>
      </c>
      <c r="CX120" s="126" t="str">
        <f t="shared" si="87"/>
        <v/>
      </c>
      <c r="CY120" s="126" t="str">
        <f t="shared" si="88"/>
        <v/>
      </c>
      <c r="CZ120" s="126" t="str">
        <f t="shared" si="89"/>
        <v/>
      </c>
      <c r="DA120" s="126" t="str">
        <f t="shared" si="97"/>
        <v/>
      </c>
      <c r="DB120" s="126" t="str">
        <f t="shared" si="90"/>
        <v/>
      </c>
      <c r="DC120" s="127" t="str">
        <f t="shared" si="91"/>
        <v/>
      </c>
      <c r="DD120" s="125" t="str">
        <f t="shared" si="29"/>
        <v/>
      </c>
      <c r="DE120" s="126" t="str">
        <f t="shared" si="92"/>
        <v/>
      </c>
      <c r="DF120" s="126" t="str">
        <f t="shared" si="93"/>
        <v/>
      </c>
      <c r="DG120" s="126" t="str">
        <f t="shared" si="94"/>
        <v/>
      </c>
      <c r="DH120" s="127" t="str">
        <f t="shared" si="95"/>
        <v/>
      </c>
    </row>
    <row r="121" spans="20:113" customFormat="1">
      <c r="T121" s="5"/>
      <c r="U121" s="5"/>
      <c r="V121" s="5"/>
      <c r="W121" s="5"/>
      <c r="X121" s="5"/>
      <c r="Y121" s="5"/>
      <c r="AA121" s="6"/>
      <c r="AO121" s="202"/>
      <c r="AP121" s="124" t="s">
        <v>247</v>
      </c>
      <c r="AQ121" s="125" t="str">
        <f t="shared" si="30"/>
        <v/>
      </c>
      <c r="AR121" s="128"/>
      <c r="AS121" s="126" t="str">
        <f t="shared" si="31"/>
        <v/>
      </c>
      <c r="AT121" s="126" t="str">
        <f t="shared" si="96"/>
        <v/>
      </c>
      <c r="AU121" s="126" t="str">
        <f t="shared" si="32"/>
        <v/>
      </c>
      <c r="AV121" s="126" t="str">
        <f t="shared" si="33"/>
        <v/>
      </c>
      <c r="AW121" s="126" t="str">
        <f t="shared" si="34"/>
        <v/>
      </c>
      <c r="AX121" s="126" t="str">
        <f t="shared" si="35"/>
        <v/>
      </c>
      <c r="AY121" s="126" t="str">
        <f t="shared" si="36"/>
        <v/>
      </c>
      <c r="AZ121" s="126" t="str">
        <f t="shared" si="37"/>
        <v/>
      </c>
      <c r="BA121" s="126" t="str">
        <f t="shared" si="38"/>
        <v/>
      </c>
      <c r="BB121" s="126" t="str">
        <f t="shared" si="39"/>
        <v/>
      </c>
      <c r="BC121" s="126" t="str">
        <f t="shared" si="40"/>
        <v/>
      </c>
      <c r="BD121" s="126" t="str">
        <f t="shared" si="41"/>
        <v/>
      </c>
      <c r="BE121" s="126" t="str">
        <f t="shared" si="42"/>
        <v/>
      </c>
      <c r="BF121" s="126" t="str">
        <f t="shared" si="43"/>
        <v/>
      </c>
      <c r="BG121" s="126" t="str">
        <f t="shared" si="44"/>
        <v/>
      </c>
      <c r="BH121" s="126" t="str">
        <f t="shared" si="45"/>
        <v/>
      </c>
      <c r="BI121" s="126" t="str">
        <f t="shared" si="46"/>
        <v/>
      </c>
      <c r="BJ121" s="126" t="str">
        <f t="shared" si="47"/>
        <v/>
      </c>
      <c r="BK121" s="126" t="str">
        <f t="shared" si="48"/>
        <v/>
      </c>
      <c r="BL121" s="126" t="str">
        <f t="shared" si="49"/>
        <v/>
      </c>
      <c r="BM121" s="126" t="str">
        <f t="shared" si="50"/>
        <v/>
      </c>
      <c r="BN121" s="126" t="str">
        <f t="shared" si="51"/>
        <v/>
      </c>
      <c r="BO121" s="126" t="str">
        <f t="shared" si="52"/>
        <v/>
      </c>
      <c r="BP121" s="126" t="str">
        <f t="shared" si="53"/>
        <v/>
      </c>
      <c r="BQ121" s="126" t="str">
        <f t="shared" si="54"/>
        <v/>
      </c>
      <c r="BR121" s="126" t="str">
        <f t="shared" si="55"/>
        <v/>
      </c>
      <c r="BS121" s="126" t="str">
        <f t="shared" si="56"/>
        <v/>
      </c>
      <c r="BT121" s="126" t="str">
        <f t="shared" si="57"/>
        <v/>
      </c>
      <c r="BU121" s="126" t="str">
        <f t="shared" si="58"/>
        <v/>
      </c>
      <c r="BV121" s="126" t="str">
        <f t="shared" si="59"/>
        <v/>
      </c>
      <c r="BW121" s="126" t="str">
        <f t="shared" si="60"/>
        <v/>
      </c>
      <c r="BX121" s="126" t="str">
        <f t="shared" si="61"/>
        <v/>
      </c>
      <c r="BY121" s="126" t="str">
        <f t="shared" si="62"/>
        <v/>
      </c>
      <c r="BZ121" s="126" t="str">
        <f t="shared" si="63"/>
        <v/>
      </c>
      <c r="CA121" s="127" t="str">
        <f t="shared" si="64"/>
        <v/>
      </c>
      <c r="CB121" s="125" t="str">
        <f t="shared" si="65"/>
        <v/>
      </c>
      <c r="CC121" s="126" t="str">
        <f t="shared" si="66"/>
        <v/>
      </c>
      <c r="CD121" s="126" t="str">
        <f t="shared" si="67"/>
        <v/>
      </c>
      <c r="CE121" s="126" t="str">
        <f t="shared" si="68"/>
        <v/>
      </c>
      <c r="CF121" s="126" t="str">
        <f t="shared" si="69"/>
        <v/>
      </c>
      <c r="CG121" s="126" t="str">
        <f t="shared" si="70"/>
        <v/>
      </c>
      <c r="CH121" s="126" t="str">
        <f t="shared" si="71"/>
        <v/>
      </c>
      <c r="CI121" s="126" t="str">
        <f t="shared" si="72"/>
        <v/>
      </c>
      <c r="CJ121" s="126" t="str">
        <f t="shared" si="73"/>
        <v/>
      </c>
      <c r="CK121" s="126" t="str">
        <f t="shared" si="74"/>
        <v/>
      </c>
      <c r="CL121" s="126" t="str">
        <f t="shared" si="75"/>
        <v/>
      </c>
      <c r="CM121" s="126" t="str">
        <f t="shared" si="76"/>
        <v/>
      </c>
      <c r="CN121" s="126" t="str">
        <f t="shared" si="77"/>
        <v/>
      </c>
      <c r="CO121" s="126" t="str">
        <f t="shared" si="78"/>
        <v/>
      </c>
      <c r="CP121" s="126" t="str">
        <f t="shared" si="79"/>
        <v/>
      </c>
      <c r="CQ121" s="126" t="str">
        <f>IFERROR($CQ59/$K59,"")</f>
        <v/>
      </c>
      <c r="CR121" s="126" t="str">
        <f t="shared" si="81"/>
        <v/>
      </c>
      <c r="CS121" s="126" t="str">
        <f t="shared" si="82"/>
        <v/>
      </c>
      <c r="CT121" s="126" t="str">
        <f t="shared" si="83"/>
        <v/>
      </c>
      <c r="CU121" s="126" t="str">
        <f t="shared" si="84"/>
        <v/>
      </c>
      <c r="CV121" s="126" t="str">
        <f t="shared" si="85"/>
        <v/>
      </c>
      <c r="CW121" s="126" t="str">
        <f t="shared" si="86"/>
        <v/>
      </c>
      <c r="CX121" s="126" t="str">
        <f t="shared" si="87"/>
        <v/>
      </c>
      <c r="CY121" s="126" t="str">
        <f t="shared" si="88"/>
        <v/>
      </c>
      <c r="CZ121" s="126" t="str">
        <f t="shared" si="89"/>
        <v/>
      </c>
      <c r="DA121" s="126" t="str">
        <f t="shared" si="97"/>
        <v/>
      </c>
      <c r="DB121" s="126" t="str">
        <f t="shared" si="90"/>
        <v/>
      </c>
      <c r="DC121" s="127" t="str">
        <f t="shared" si="91"/>
        <v/>
      </c>
      <c r="DD121" s="125" t="str">
        <f t="shared" si="29"/>
        <v/>
      </c>
      <c r="DE121" s="126" t="str">
        <f t="shared" si="92"/>
        <v/>
      </c>
      <c r="DF121" s="126" t="str">
        <f t="shared" si="93"/>
        <v/>
      </c>
      <c r="DG121" s="126" t="str">
        <f t="shared" si="94"/>
        <v/>
      </c>
      <c r="DH121" s="127" t="str">
        <f t="shared" si="95"/>
        <v/>
      </c>
    </row>
    <row r="122" spans="20:113" customFormat="1">
      <c r="T122" s="5"/>
      <c r="U122" s="5"/>
      <c r="V122" s="5"/>
      <c r="W122" s="5"/>
      <c r="X122" s="5"/>
      <c r="Y122" s="5"/>
      <c r="AA122" s="6"/>
      <c r="AO122" s="202"/>
      <c r="AP122" s="124" t="s">
        <v>247</v>
      </c>
      <c r="AQ122" s="125" t="str">
        <f t="shared" si="30"/>
        <v/>
      </c>
      <c r="AR122" s="128"/>
      <c r="AS122" s="126" t="str">
        <f t="shared" si="31"/>
        <v/>
      </c>
      <c r="AT122" s="126" t="str">
        <f t="shared" si="96"/>
        <v/>
      </c>
      <c r="AU122" s="126" t="str">
        <f t="shared" si="32"/>
        <v/>
      </c>
      <c r="AV122" s="126" t="str">
        <f t="shared" si="33"/>
        <v/>
      </c>
      <c r="AW122" s="126" t="str">
        <f t="shared" si="34"/>
        <v/>
      </c>
      <c r="AX122" s="126" t="str">
        <f t="shared" si="35"/>
        <v/>
      </c>
      <c r="AY122" s="126" t="str">
        <f t="shared" si="36"/>
        <v/>
      </c>
      <c r="AZ122" s="126" t="str">
        <f t="shared" si="37"/>
        <v/>
      </c>
      <c r="BA122" s="126" t="str">
        <f t="shared" si="38"/>
        <v/>
      </c>
      <c r="BB122" s="126" t="str">
        <f t="shared" si="39"/>
        <v/>
      </c>
      <c r="BC122" s="126" t="str">
        <f t="shared" si="40"/>
        <v/>
      </c>
      <c r="BD122" s="126" t="str">
        <f t="shared" si="41"/>
        <v/>
      </c>
      <c r="BE122" s="126" t="str">
        <f t="shared" si="42"/>
        <v/>
      </c>
      <c r="BF122" s="126" t="str">
        <f t="shared" si="43"/>
        <v/>
      </c>
      <c r="BG122" s="126" t="str">
        <f t="shared" si="44"/>
        <v/>
      </c>
      <c r="BH122" s="126" t="str">
        <f t="shared" si="45"/>
        <v/>
      </c>
      <c r="BI122" s="126" t="str">
        <f t="shared" si="46"/>
        <v/>
      </c>
      <c r="BJ122" s="126" t="str">
        <f t="shared" si="47"/>
        <v/>
      </c>
      <c r="BK122" s="126" t="str">
        <f t="shared" si="48"/>
        <v/>
      </c>
      <c r="BL122" s="126" t="str">
        <f t="shared" si="49"/>
        <v/>
      </c>
      <c r="BM122" s="126" t="str">
        <f t="shared" si="50"/>
        <v/>
      </c>
      <c r="BN122" s="126" t="str">
        <f t="shared" si="51"/>
        <v/>
      </c>
      <c r="BO122" s="126" t="str">
        <f t="shared" si="52"/>
        <v/>
      </c>
      <c r="BP122" s="126" t="str">
        <f t="shared" si="53"/>
        <v/>
      </c>
      <c r="BQ122" s="126" t="str">
        <f t="shared" si="54"/>
        <v/>
      </c>
      <c r="BR122" s="126" t="str">
        <f t="shared" si="55"/>
        <v/>
      </c>
      <c r="BS122" s="126" t="str">
        <f t="shared" si="56"/>
        <v/>
      </c>
      <c r="BT122" s="126" t="str">
        <f t="shared" si="57"/>
        <v/>
      </c>
      <c r="BU122" s="126" t="str">
        <f t="shared" si="58"/>
        <v/>
      </c>
      <c r="BV122" s="126" t="str">
        <f t="shared" si="59"/>
        <v/>
      </c>
      <c r="BW122" s="126" t="str">
        <f t="shared" si="60"/>
        <v/>
      </c>
      <c r="BX122" s="126" t="str">
        <f t="shared" si="61"/>
        <v/>
      </c>
      <c r="BY122" s="126" t="str">
        <f t="shared" si="62"/>
        <v/>
      </c>
      <c r="BZ122" s="126" t="str">
        <f t="shared" si="63"/>
        <v/>
      </c>
      <c r="CA122" s="127" t="str">
        <f t="shared" si="64"/>
        <v/>
      </c>
      <c r="CB122" s="125" t="str">
        <f t="shared" si="65"/>
        <v/>
      </c>
      <c r="CC122" s="126" t="str">
        <f t="shared" si="66"/>
        <v/>
      </c>
      <c r="CD122" s="126" t="str">
        <f t="shared" si="67"/>
        <v/>
      </c>
      <c r="CE122" s="126" t="str">
        <f t="shared" si="68"/>
        <v/>
      </c>
      <c r="CF122" s="126" t="str">
        <f t="shared" si="69"/>
        <v/>
      </c>
      <c r="CG122" s="126" t="str">
        <f t="shared" si="70"/>
        <v/>
      </c>
      <c r="CH122" s="126" t="str">
        <f t="shared" si="71"/>
        <v/>
      </c>
      <c r="CI122" s="126" t="str">
        <f t="shared" si="72"/>
        <v/>
      </c>
      <c r="CJ122" s="126" t="str">
        <f t="shared" si="73"/>
        <v/>
      </c>
      <c r="CK122" s="126" t="str">
        <f t="shared" si="74"/>
        <v/>
      </c>
      <c r="CL122" s="126" t="str">
        <f t="shared" si="75"/>
        <v/>
      </c>
      <c r="CM122" s="126" t="str">
        <f t="shared" si="76"/>
        <v/>
      </c>
      <c r="CN122" s="126" t="str">
        <f t="shared" si="77"/>
        <v/>
      </c>
      <c r="CO122" s="126" t="str">
        <f t="shared" si="78"/>
        <v/>
      </c>
      <c r="CP122" s="126" t="str">
        <f t="shared" si="79"/>
        <v/>
      </c>
      <c r="CQ122" s="126" t="str">
        <f t="shared" si="80"/>
        <v/>
      </c>
      <c r="CR122" s="126" t="str">
        <f t="shared" si="81"/>
        <v/>
      </c>
      <c r="CS122" s="126" t="str">
        <f t="shared" si="82"/>
        <v/>
      </c>
      <c r="CT122" s="126" t="str">
        <f t="shared" si="83"/>
        <v/>
      </c>
      <c r="CU122" s="126" t="str">
        <f t="shared" si="84"/>
        <v/>
      </c>
      <c r="CV122" s="126" t="str">
        <f t="shared" si="85"/>
        <v/>
      </c>
      <c r="CW122" s="126" t="str">
        <f t="shared" si="86"/>
        <v/>
      </c>
      <c r="CX122" s="126" t="str">
        <f t="shared" si="87"/>
        <v/>
      </c>
      <c r="CY122" s="126" t="str">
        <f t="shared" si="88"/>
        <v/>
      </c>
      <c r="CZ122" s="126" t="str">
        <f t="shared" si="89"/>
        <v/>
      </c>
      <c r="DA122" s="126" t="str">
        <f t="shared" si="97"/>
        <v/>
      </c>
      <c r="DB122" s="126" t="str">
        <f t="shared" si="90"/>
        <v/>
      </c>
      <c r="DC122" s="127" t="str">
        <f t="shared" si="91"/>
        <v/>
      </c>
      <c r="DD122" s="125" t="str">
        <f t="shared" si="29"/>
        <v/>
      </c>
      <c r="DE122" s="126" t="str">
        <f t="shared" si="92"/>
        <v/>
      </c>
      <c r="DF122" s="126" t="str">
        <f t="shared" si="93"/>
        <v/>
      </c>
      <c r="DG122" s="126" t="str">
        <f t="shared" si="94"/>
        <v/>
      </c>
      <c r="DH122" s="127" t="str">
        <f t="shared" si="95"/>
        <v/>
      </c>
    </row>
    <row r="123" spans="20:113" customFormat="1">
      <c r="T123" s="5"/>
      <c r="U123" s="5"/>
      <c r="V123" s="5"/>
      <c r="W123" s="5"/>
      <c r="X123" s="5"/>
      <c r="Y123" s="5"/>
      <c r="AA123" s="6"/>
      <c r="AO123" s="202"/>
      <c r="AP123" s="124" t="s">
        <v>247</v>
      </c>
      <c r="AQ123" s="125" t="str">
        <f t="shared" si="30"/>
        <v/>
      </c>
      <c r="AR123" s="128"/>
      <c r="AS123" s="126" t="str">
        <f t="shared" si="31"/>
        <v/>
      </c>
      <c r="AT123" s="126" t="str">
        <f t="shared" si="96"/>
        <v/>
      </c>
      <c r="AU123" s="126" t="str">
        <f t="shared" si="32"/>
        <v/>
      </c>
      <c r="AV123" s="126" t="str">
        <f t="shared" si="33"/>
        <v/>
      </c>
      <c r="AW123" s="126" t="str">
        <f t="shared" si="34"/>
        <v/>
      </c>
      <c r="AX123" s="126" t="str">
        <f t="shared" si="35"/>
        <v/>
      </c>
      <c r="AY123" s="126" t="str">
        <f t="shared" si="36"/>
        <v/>
      </c>
      <c r="AZ123" s="126" t="str">
        <f t="shared" si="37"/>
        <v/>
      </c>
      <c r="BA123" s="126" t="str">
        <f t="shared" si="38"/>
        <v/>
      </c>
      <c r="BB123" s="126" t="str">
        <f t="shared" si="39"/>
        <v/>
      </c>
      <c r="BC123" s="126" t="str">
        <f t="shared" si="40"/>
        <v/>
      </c>
      <c r="BD123" s="126" t="str">
        <f t="shared" si="41"/>
        <v/>
      </c>
      <c r="BE123" s="126" t="str">
        <f t="shared" si="42"/>
        <v/>
      </c>
      <c r="BF123" s="126" t="str">
        <f t="shared" si="43"/>
        <v/>
      </c>
      <c r="BG123" s="126" t="str">
        <f t="shared" si="44"/>
        <v/>
      </c>
      <c r="BH123" s="126" t="str">
        <f t="shared" si="45"/>
        <v/>
      </c>
      <c r="BI123" s="126" t="str">
        <f t="shared" si="46"/>
        <v/>
      </c>
      <c r="BJ123" s="126" t="str">
        <f t="shared" si="47"/>
        <v/>
      </c>
      <c r="BK123" s="126" t="str">
        <f t="shared" si="48"/>
        <v/>
      </c>
      <c r="BL123" s="126" t="str">
        <f t="shared" si="49"/>
        <v/>
      </c>
      <c r="BM123" s="126" t="str">
        <f t="shared" si="50"/>
        <v/>
      </c>
      <c r="BN123" s="126" t="str">
        <f t="shared" si="51"/>
        <v/>
      </c>
      <c r="BO123" s="126" t="str">
        <f t="shared" si="52"/>
        <v/>
      </c>
      <c r="BP123" s="126" t="str">
        <f t="shared" si="53"/>
        <v/>
      </c>
      <c r="BQ123" s="126" t="str">
        <f t="shared" si="54"/>
        <v/>
      </c>
      <c r="BR123" s="126" t="str">
        <f t="shared" si="55"/>
        <v/>
      </c>
      <c r="BS123" s="126" t="str">
        <f t="shared" si="56"/>
        <v/>
      </c>
      <c r="BT123" s="126" t="str">
        <f t="shared" si="57"/>
        <v/>
      </c>
      <c r="BU123" s="126" t="str">
        <f t="shared" si="58"/>
        <v/>
      </c>
      <c r="BV123" s="126" t="str">
        <f t="shared" si="59"/>
        <v/>
      </c>
      <c r="BW123" s="126" t="str">
        <f t="shared" si="60"/>
        <v/>
      </c>
      <c r="BX123" s="126" t="str">
        <f t="shared" si="61"/>
        <v/>
      </c>
      <c r="BY123" s="126" t="str">
        <f t="shared" si="62"/>
        <v/>
      </c>
      <c r="BZ123" s="126" t="str">
        <f t="shared" si="63"/>
        <v/>
      </c>
      <c r="CA123" s="127" t="str">
        <f t="shared" si="64"/>
        <v/>
      </c>
      <c r="CB123" s="125" t="str">
        <f t="shared" si="65"/>
        <v/>
      </c>
      <c r="CC123" s="126" t="str">
        <f t="shared" si="66"/>
        <v/>
      </c>
      <c r="CD123" s="126" t="str">
        <f t="shared" si="67"/>
        <v/>
      </c>
      <c r="CE123" s="126" t="str">
        <f t="shared" si="68"/>
        <v/>
      </c>
      <c r="CF123" s="126" t="str">
        <f t="shared" si="69"/>
        <v/>
      </c>
      <c r="CG123" s="126" t="str">
        <f t="shared" si="70"/>
        <v/>
      </c>
      <c r="CH123" s="126" t="str">
        <f t="shared" si="71"/>
        <v/>
      </c>
      <c r="CI123" s="126" t="str">
        <f t="shared" si="72"/>
        <v/>
      </c>
      <c r="CJ123" s="126" t="str">
        <f t="shared" si="73"/>
        <v/>
      </c>
      <c r="CK123" s="126" t="str">
        <f t="shared" si="74"/>
        <v/>
      </c>
      <c r="CL123" s="126" t="str">
        <f t="shared" si="75"/>
        <v/>
      </c>
      <c r="CM123" s="126" t="str">
        <f t="shared" si="76"/>
        <v/>
      </c>
      <c r="CN123" s="126" t="str">
        <f t="shared" si="77"/>
        <v/>
      </c>
      <c r="CO123" s="126" t="str">
        <f t="shared" si="78"/>
        <v/>
      </c>
      <c r="CP123" s="126" t="str">
        <f t="shared" si="79"/>
        <v/>
      </c>
      <c r="CQ123" s="126" t="str">
        <f t="shared" si="80"/>
        <v/>
      </c>
      <c r="CR123" s="126" t="str">
        <f t="shared" si="81"/>
        <v/>
      </c>
      <c r="CS123" s="126" t="str">
        <f t="shared" si="82"/>
        <v/>
      </c>
      <c r="CT123" s="126" t="str">
        <f t="shared" si="83"/>
        <v/>
      </c>
      <c r="CU123" s="126" t="str">
        <f t="shared" si="84"/>
        <v/>
      </c>
      <c r="CV123" s="126" t="str">
        <f t="shared" si="85"/>
        <v/>
      </c>
      <c r="CW123" s="126" t="str">
        <f t="shared" si="86"/>
        <v/>
      </c>
      <c r="CX123" s="126" t="str">
        <f t="shared" si="87"/>
        <v/>
      </c>
      <c r="CY123" s="126" t="str">
        <f t="shared" si="88"/>
        <v/>
      </c>
      <c r="CZ123" s="126" t="str">
        <f t="shared" si="89"/>
        <v/>
      </c>
      <c r="DA123" s="126" t="str">
        <f t="shared" si="97"/>
        <v/>
      </c>
      <c r="DB123" s="126" t="str">
        <f t="shared" si="90"/>
        <v/>
      </c>
      <c r="DC123" s="127" t="str">
        <f t="shared" si="91"/>
        <v/>
      </c>
      <c r="DD123" s="125" t="str">
        <f t="shared" si="29"/>
        <v/>
      </c>
      <c r="DE123" s="126" t="str">
        <f t="shared" si="92"/>
        <v/>
      </c>
      <c r="DF123" s="126" t="str">
        <f t="shared" si="93"/>
        <v/>
      </c>
      <c r="DG123" s="126" t="str">
        <f t="shared" si="94"/>
        <v/>
      </c>
      <c r="DH123" s="127" t="str">
        <f t="shared" si="95"/>
        <v/>
      </c>
    </row>
    <row r="124" spans="20:113" customFormat="1">
      <c r="T124" s="5"/>
      <c r="U124" s="5"/>
      <c r="V124" s="5"/>
      <c r="W124" s="5"/>
      <c r="X124" s="5"/>
      <c r="Y124" s="5"/>
      <c r="AA124" s="6"/>
      <c r="AO124" s="202"/>
      <c r="AP124" s="124" t="s">
        <v>247</v>
      </c>
      <c r="AQ124" s="125" t="str">
        <f t="shared" si="30"/>
        <v/>
      </c>
      <c r="AR124" s="128"/>
      <c r="AS124" s="126" t="str">
        <f t="shared" si="31"/>
        <v/>
      </c>
      <c r="AT124" s="126" t="str">
        <f t="shared" si="96"/>
        <v/>
      </c>
      <c r="AU124" s="126" t="str">
        <f t="shared" si="32"/>
        <v/>
      </c>
      <c r="AV124" s="126" t="str">
        <f t="shared" si="33"/>
        <v/>
      </c>
      <c r="AW124" s="126" t="str">
        <f t="shared" si="34"/>
        <v/>
      </c>
      <c r="AX124" s="126" t="str">
        <f t="shared" si="35"/>
        <v/>
      </c>
      <c r="AY124" s="126" t="str">
        <f t="shared" si="36"/>
        <v/>
      </c>
      <c r="AZ124" s="126" t="str">
        <f t="shared" si="37"/>
        <v/>
      </c>
      <c r="BA124" s="126" t="str">
        <f t="shared" si="38"/>
        <v/>
      </c>
      <c r="BB124" s="126" t="str">
        <f t="shared" si="39"/>
        <v/>
      </c>
      <c r="BC124" s="126" t="str">
        <f t="shared" si="40"/>
        <v/>
      </c>
      <c r="BD124" s="126" t="str">
        <f t="shared" si="41"/>
        <v/>
      </c>
      <c r="BE124" s="126" t="str">
        <f t="shared" si="42"/>
        <v/>
      </c>
      <c r="BF124" s="126" t="str">
        <f t="shared" si="43"/>
        <v/>
      </c>
      <c r="BG124" s="126" t="str">
        <f t="shared" si="44"/>
        <v/>
      </c>
      <c r="BH124" s="126" t="str">
        <f t="shared" si="45"/>
        <v/>
      </c>
      <c r="BI124" s="126" t="str">
        <f t="shared" si="46"/>
        <v/>
      </c>
      <c r="BJ124" s="126" t="str">
        <f t="shared" si="47"/>
        <v/>
      </c>
      <c r="BK124" s="126" t="str">
        <f t="shared" si="48"/>
        <v/>
      </c>
      <c r="BL124" s="126" t="str">
        <f t="shared" si="49"/>
        <v/>
      </c>
      <c r="BM124" s="126" t="str">
        <f t="shared" si="50"/>
        <v/>
      </c>
      <c r="BN124" s="126" t="str">
        <f t="shared" si="51"/>
        <v/>
      </c>
      <c r="BO124" s="126" t="str">
        <f t="shared" si="52"/>
        <v/>
      </c>
      <c r="BP124" s="126" t="str">
        <f t="shared" si="53"/>
        <v/>
      </c>
      <c r="BQ124" s="126" t="str">
        <f t="shared" si="54"/>
        <v/>
      </c>
      <c r="BR124" s="126" t="str">
        <f t="shared" si="55"/>
        <v/>
      </c>
      <c r="BS124" s="126" t="str">
        <f t="shared" si="56"/>
        <v/>
      </c>
      <c r="BT124" s="126" t="str">
        <f t="shared" si="57"/>
        <v/>
      </c>
      <c r="BU124" s="126" t="str">
        <f t="shared" si="58"/>
        <v/>
      </c>
      <c r="BV124" s="126" t="str">
        <f t="shared" si="59"/>
        <v/>
      </c>
      <c r="BW124" s="126" t="str">
        <f t="shared" si="60"/>
        <v/>
      </c>
      <c r="BX124" s="126" t="str">
        <f t="shared" si="61"/>
        <v/>
      </c>
      <c r="BY124" s="126" t="str">
        <f t="shared" si="62"/>
        <v/>
      </c>
      <c r="BZ124" s="126" t="str">
        <f t="shared" si="63"/>
        <v/>
      </c>
      <c r="CA124" s="127" t="str">
        <f t="shared" si="64"/>
        <v/>
      </c>
      <c r="CB124" s="125" t="str">
        <f t="shared" si="65"/>
        <v/>
      </c>
      <c r="CC124" s="126" t="str">
        <f t="shared" si="66"/>
        <v/>
      </c>
      <c r="CD124" s="126" t="str">
        <f t="shared" si="67"/>
        <v/>
      </c>
      <c r="CE124" s="126" t="str">
        <f t="shared" si="68"/>
        <v/>
      </c>
      <c r="CF124" s="126" t="str">
        <f t="shared" si="69"/>
        <v/>
      </c>
      <c r="CG124" s="126" t="str">
        <f t="shared" si="70"/>
        <v/>
      </c>
      <c r="CH124" s="126" t="str">
        <f t="shared" si="71"/>
        <v/>
      </c>
      <c r="CI124" s="126" t="str">
        <f t="shared" si="72"/>
        <v/>
      </c>
      <c r="CJ124" s="126" t="str">
        <f t="shared" si="73"/>
        <v/>
      </c>
      <c r="CK124" s="126" t="str">
        <f t="shared" si="74"/>
        <v/>
      </c>
      <c r="CL124" s="126" t="str">
        <f t="shared" si="75"/>
        <v/>
      </c>
      <c r="CM124" s="126" t="str">
        <f t="shared" si="76"/>
        <v/>
      </c>
      <c r="CN124" s="126" t="str">
        <f t="shared" si="77"/>
        <v/>
      </c>
      <c r="CO124" s="126" t="str">
        <f t="shared" si="78"/>
        <v/>
      </c>
      <c r="CP124" s="126" t="str">
        <f t="shared" si="79"/>
        <v/>
      </c>
      <c r="CQ124" s="126" t="str">
        <f t="shared" si="80"/>
        <v/>
      </c>
      <c r="CR124" s="126" t="str">
        <f t="shared" si="81"/>
        <v/>
      </c>
      <c r="CS124" s="126" t="str">
        <f t="shared" si="82"/>
        <v/>
      </c>
      <c r="CT124" s="126" t="str">
        <f t="shared" si="83"/>
        <v/>
      </c>
      <c r="CU124" s="126" t="str">
        <f t="shared" si="84"/>
        <v/>
      </c>
      <c r="CV124" s="126" t="str">
        <f t="shared" si="85"/>
        <v/>
      </c>
      <c r="CW124" s="126" t="str">
        <f t="shared" si="86"/>
        <v/>
      </c>
      <c r="CX124" s="126" t="str">
        <f t="shared" si="87"/>
        <v/>
      </c>
      <c r="CY124" s="126" t="str">
        <f t="shared" si="88"/>
        <v/>
      </c>
      <c r="CZ124" s="126" t="str">
        <f t="shared" si="89"/>
        <v/>
      </c>
      <c r="DA124" s="126" t="str">
        <f t="shared" si="97"/>
        <v/>
      </c>
      <c r="DB124" s="126" t="str">
        <f t="shared" si="90"/>
        <v/>
      </c>
      <c r="DC124" s="127" t="str">
        <f t="shared" si="91"/>
        <v/>
      </c>
      <c r="DD124" s="125" t="str">
        <f t="shared" si="29"/>
        <v/>
      </c>
      <c r="DE124" s="126" t="str">
        <f t="shared" si="92"/>
        <v/>
      </c>
      <c r="DF124" s="126" t="str">
        <f t="shared" si="93"/>
        <v/>
      </c>
      <c r="DG124" s="126" t="str">
        <f t="shared" si="94"/>
        <v/>
      </c>
      <c r="DH124" s="127" t="str">
        <f t="shared" si="95"/>
        <v/>
      </c>
    </row>
    <row r="125" spans="20:113" customFormat="1">
      <c r="T125" s="5"/>
      <c r="U125" s="5"/>
      <c r="V125" s="5"/>
      <c r="W125" s="5"/>
      <c r="X125" s="5"/>
      <c r="Y125" s="5"/>
      <c r="AA125" s="6"/>
      <c r="AO125" s="202"/>
      <c r="AP125" s="124" t="s">
        <v>247</v>
      </c>
      <c r="AQ125" s="125" t="str">
        <f t="shared" si="30"/>
        <v/>
      </c>
      <c r="AR125" s="128"/>
      <c r="AS125" s="126" t="str">
        <f t="shared" si="31"/>
        <v/>
      </c>
      <c r="AT125" s="126" t="str">
        <f t="shared" si="96"/>
        <v/>
      </c>
      <c r="AU125" s="126" t="str">
        <f t="shared" si="32"/>
        <v/>
      </c>
      <c r="AV125" s="126" t="str">
        <f t="shared" si="33"/>
        <v/>
      </c>
      <c r="AW125" s="126" t="str">
        <f t="shared" si="34"/>
        <v/>
      </c>
      <c r="AX125" s="126" t="str">
        <f t="shared" si="35"/>
        <v/>
      </c>
      <c r="AY125" s="126" t="str">
        <f t="shared" si="36"/>
        <v/>
      </c>
      <c r="AZ125" s="126" t="str">
        <f t="shared" si="37"/>
        <v/>
      </c>
      <c r="BA125" s="126" t="str">
        <f t="shared" si="38"/>
        <v/>
      </c>
      <c r="BB125" s="126" t="str">
        <f t="shared" si="39"/>
        <v/>
      </c>
      <c r="BC125" s="126" t="str">
        <f t="shared" si="40"/>
        <v/>
      </c>
      <c r="BD125" s="126" t="str">
        <f t="shared" si="41"/>
        <v/>
      </c>
      <c r="BE125" s="126" t="str">
        <f t="shared" si="42"/>
        <v/>
      </c>
      <c r="BF125" s="126" t="str">
        <f t="shared" si="43"/>
        <v/>
      </c>
      <c r="BG125" s="126" t="str">
        <f t="shared" si="44"/>
        <v/>
      </c>
      <c r="BH125" s="126" t="str">
        <f t="shared" si="45"/>
        <v/>
      </c>
      <c r="BI125" s="126" t="str">
        <f t="shared" si="46"/>
        <v/>
      </c>
      <c r="BJ125" s="126" t="str">
        <f t="shared" si="47"/>
        <v/>
      </c>
      <c r="BK125" s="126" t="str">
        <f t="shared" si="48"/>
        <v/>
      </c>
      <c r="BL125" s="126" t="str">
        <f t="shared" si="49"/>
        <v/>
      </c>
      <c r="BM125" s="126" t="str">
        <f t="shared" si="50"/>
        <v/>
      </c>
      <c r="BN125" s="126" t="str">
        <f t="shared" si="51"/>
        <v/>
      </c>
      <c r="BO125" s="126" t="str">
        <f t="shared" si="52"/>
        <v/>
      </c>
      <c r="BP125" s="126" t="str">
        <f t="shared" si="53"/>
        <v/>
      </c>
      <c r="BQ125" s="126" t="str">
        <f t="shared" si="54"/>
        <v/>
      </c>
      <c r="BR125" s="126" t="str">
        <f t="shared" si="55"/>
        <v/>
      </c>
      <c r="BS125" s="126" t="str">
        <f t="shared" si="56"/>
        <v/>
      </c>
      <c r="BT125" s="126" t="str">
        <f t="shared" si="57"/>
        <v/>
      </c>
      <c r="BU125" s="126" t="str">
        <f t="shared" si="58"/>
        <v/>
      </c>
      <c r="BV125" s="126" t="str">
        <f t="shared" si="59"/>
        <v/>
      </c>
      <c r="BW125" s="126" t="str">
        <f t="shared" si="60"/>
        <v/>
      </c>
      <c r="BX125" s="126" t="str">
        <f t="shared" si="61"/>
        <v/>
      </c>
      <c r="BY125" s="126" t="str">
        <f t="shared" si="62"/>
        <v/>
      </c>
      <c r="BZ125" s="126" t="str">
        <f t="shared" si="63"/>
        <v/>
      </c>
      <c r="CA125" s="127" t="str">
        <f t="shared" si="64"/>
        <v/>
      </c>
      <c r="CB125" s="125" t="str">
        <f t="shared" si="65"/>
        <v/>
      </c>
      <c r="CC125" s="126" t="str">
        <f t="shared" si="66"/>
        <v/>
      </c>
      <c r="CD125" s="126" t="str">
        <f t="shared" si="67"/>
        <v/>
      </c>
      <c r="CE125" s="126" t="str">
        <f t="shared" si="68"/>
        <v/>
      </c>
      <c r="CF125" s="126" t="str">
        <f t="shared" si="69"/>
        <v/>
      </c>
      <c r="CG125" s="126" t="str">
        <f t="shared" si="70"/>
        <v/>
      </c>
      <c r="CH125" s="126" t="str">
        <f t="shared" si="71"/>
        <v/>
      </c>
      <c r="CI125" s="126" t="str">
        <f t="shared" si="72"/>
        <v/>
      </c>
      <c r="CJ125" s="126" t="str">
        <f t="shared" si="73"/>
        <v/>
      </c>
      <c r="CK125" s="126" t="str">
        <f t="shared" si="74"/>
        <v/>
      </c>
      <c r="CL125" s="126" t="str">
        <f t="shared" si="75"/>
        <v/>
      </c>
      <c r="CM125" s="126" t="str">
        <f t="shared" si="76"/>
        <v/>
      </c>
      <c r="CN125" s="126" t="str">
        <f t="shared" si="77"/>
        <v/>
      </c>
      <c r="CO125" s="126" t="str">
        <f t="shared" si="78"/>
        <v/>
      </c>
      <c r="CP125" s="126" t="str">
        <f t="shared" si="79"/>
        <v/>
      </c>
      <c r="CQ125" s="126" t="str">
        <f t="shared" si="80"/>
        <v/>
      </c>
      <c r="CR125" s="126" t="str">
        <f t="shared" si="81"/>
        <v/>
      </c>
      <c r="CS125" s="126" t="str">
        <f t="shared" si="82"/>
        <v/>
      </c>
      <c r="CT125" s="126" t="str">
        <f t="shared" si="83"/>
        <v/>
      </c>
      <c r="CU125" s="126" t="str">
        <f t="shared" si="84"/>
        <v/>
      </c>
      <c r="CV125" s="126" t="str">
        <f t="shared" si="85"/>
        <v/>
      </c>
      <c r="CW125" s="126" t="str">
        <f t="shared" si="86"/>
        <v/>
      </c>
      <c r="CX125" s="126" t="str">
        <f t="shared" si="87"/>
        <v/>
      </c>
      <c r="CY125" s="126" t="str">
        <f t="shared" si="88"/>
        <v/>
      </c>
      <c r="CZ125" s="126" t="str">
        <f t="shared" si="89"/>
        <v/>
      </c>
      <c r="DA125" s="126" t="str">
        <f t="shared" si="97"/>
        <v/>
      </c>
      <c r="DB125" s="126" t="str">
        <f t="shared" si="90"/>
        <v/>
      </c>
      <c r="DC125" s="127" t="str">
        <f t="shared" si="91"/>
        <v/>
      </c>
      <c r="DD125" s="125" t="str">
        <f t="shared" si="29"/>
        <v/>
      </c>
      <c r="DE125" s="126" t="str">
        <f t="shared" si="92"/>
        <v/>
      </c>
      <c r="DF125" s="126" t="str">
        <f t="shared" si="93"/>
        <v/>
      </c>
      <c r="DG125" s="126" t="str">
        <f t="shared" si="94"/>
        <v/>
      </c>
      <c r="DH125" s="127" t="str">
        <f t="shared" si="95"/>
        <v/>
      </c>
    </row>
    <row r="126" spans="20:113" customFormat="1" ht="15.75" thickBot="1">
      <c r="T126" s="5"/>
      <c r="U126" s="5"/>
      <c r="V126" s="5"/>
      <c r="W126" s="5"/>
      <c r="X126" s="5"/>
      <c r="Y126" s="5"/>
      <c r="AA126" s="6"/>
      <c r="AO126" s="202"/>
      <c r="AP126" s="124" t="s">
        <v>247</v>
      </c>
      <c r="AQ126" s="133" t="str">
        <f t="shared" si="30"/>
        <v/>
      </c>
      <c r="AR126" s="134"/>
      <c r="AS126" s="135" t="str">
        <f>IFERROR($AS64/$K64,"")</f>
        <v/>
      </c>
      <c r="AT126" s="135" t="str">
        <f t="shared" si="96"/>
        <v/>
      </c>
      <c r="AU126" s="135" t="str">
        <f>IFERROR($AU64/$K64,"")</f>
        <v/>
      </c>
      <c r="AV126" s="135" t="str">
        <f t="shared" si="33"/>
        <v/>
      </c>
      <c r="AW126" s="135" t="str">
        <f t="shared" si="34"/>
        <v/>
      </c>
      <c r="AX126" s="135" t="str">
        <f t="shared" si="35"/>
        <v/>
      </c>
      <c r="AY126" s="135" t="str">
        <f t="shared" si="36"/>
        <v/>
      </c>
      <c r="AZ126" s="135" t="str">
        <f t="shared" si="37"/>
        <v/>
      </c>
      <c r="BA126" s="135" t="str">
        <f t="shared" si="38"/>
        <v/>
      </c>
      <c r="BB126" s="135" t="str">
        <f t="shared" si="39"/>
        <v/>
      </c>
      <c r="BC126" s="135" t="str">
        <f t="shared" si="40"/>
        <v/>
      </c>
      <c r="BD126" s="135" t="str">
        <f t="shared" si="41"/>
        <v/>
      </c>
      <c r="BE126" s="135" t="str">
        <f t="shared" si="42"/>
        <v/>
      </c>
      <c r="BF126" s="135" t="str">
        <f t="shared" si="43"/>
        <v/>
      </c>
      <c r="BG126" s="135" t="str">
        <f t="shared" si="44"/>
        <v/>
      </c>
      <c r="BH126" s="135" t="str">
        <f t="shared" si="45"/>
        <v/>
      </c>
      <c r="BI126" s="135" t="str">
        <f t="shared" si="46"/>
        <v/>
      </c>
      <c r="BJ126" s="135" t="str">
        <f t="shared" si="47"/>
        <v/>
      </c>
      <c r="BK126" s="135" t="str">
        <f t="shared" si="48"/>
        <v/>
      </c>
      <c r="BL126" s="135" t="str">
        <f t="shared" si="49"/>
        <v/>
      </c>
      <c r="BM126" s="135" t="str">
        <f t="shared" si="50"/>
        <v/>
      </c>
      <c r="BN126" s="135" t="str">
        <f t="shared" si="51"/>
        <v/>
      </c>
      <c r="BO126" s="135" t="str">
        <f t="shared" si="52"/>
        <v/>
      </c>
      <c r="BP126" s="135" t="str">
        <f t="shared" si="53"/>
        <v/>
      </c>
      <c r="BQ126" s="135" t="str">
        <f t="shared" si="54"/>
        <v/>
      </c>
      <c r="BR126" s="135" t="str">
        <f t="shared" si="55"/>
        <v/>
      </c>
      <c r="BS126" s="135" t="str">
        <f t="shared" si="56"/>
        <v/>
      </c>
      <c r="BT126" s="135" t="str">
        <f t="shared" si="57"/>
        <v/>
      </c>
      <c r="BU126" s="135" t="str">
        <f t="shared" si="58"/>
        <v/>
      </c>
      <c r="BV126" s="135" t="str">
        <f t="shared" si="59"/>
        <v/>
      </c>
      <c r="BW126" s="135" t="str">
        <f t="shared" si="60"/>
        <v/>
      </c>
      <c r="BX126" s="135" t="str">
        <f t="shared" si="61"/>
        <v/>
      </c>
      <c r="BY126" s="135" t="str">
        <f t="shared" si="62"/>
        <v/>
      </c>
      <c r="BZ126" s="135" t="str">
        <f t="shared" si="63"/>
        <v/>
      </c>
      <c r="CA126" s="136" t="str">
        <f t="shared" si="64"/>
        <v/>
      </c>
      <c r="CB126" s="133" t="str">
        <f t="shared" si="65"/>
        <v/>
      </c>
      <c r="CC126" s="135" t="str">
        <f t="shared" si="66"/>
        <v/>
      </c>
      <c r="CD126" s="135" t="str">
        <f t="shared" si="67"/>
        <v/>
      </c>
      <c r="CE126" s="135" t="str">
        <f t="shared" si="68"/>
        <v/>
      </c>
      <c r="CF126" s="135" t="str">
        <f t="shared" si="69"/>
        <v/>
      </c>
      <c r="CG126" s="135" t="str">
        <f t="shared" si="70"/>
        <v/>
      </c>
      <c r="CH126" s="135" t="str">
        <f t="shared" si="71"/>
        <v/>
      </c>
      <c r="CI126" s="135" t="str">
        <f t="shared" si="72"/>
        <v/>
      </c>
      <c r="CJ126" s="135" t="str">
        <f t="shared" si="73"/>
        <v/>
      </c>
      <c r="CK126" s="135" t="str">
        <f t="shared" si="74"/>
        <v/>
      </c>
      <c r="CL126" s="135" t="str">
        <f t="shared" si="75"/>
        <v/>
      </c>
      <c r="CM126" s="135" t="str">
        <f t="shared" si="76"/>
        <v/>
      </c>
      <c r="CN126" s="135" t="str">
        <f t="shared" si="77"/>
        <v/>
      </c>
      <c r="CO126" s="135" t="str">
        <f t="shared" si="78"/>
        <v/>
      </c>
      <c r="CP126" s="135" t="str">
        <f t="shared" si="79"/>
        <v/>
      </c>
      <c r="CQ126" s="135" t="str">
        <f t="shared" si="80"/>
        <v/>
      </c>
      <c r="CR126" s="135" t="str">
        <f t="shared" si="81"/>
        <v/>
      </c>
      <c r="CS126" s="135" t="str">
        <f t="shared" si="82"/>
        <v/>
      </c>
      <c r="CT126" s="135" t="str">
        <f t="shared" si="83"/>
        <v/>
      </c>
      <c r="CU126" s="135" t="str">
        <f t="shared" si="84"/>
        <v/>
      </c>
      <c r="CV126" s="135" t="str">
        <f t="shared" si="85"/>
        <v/>
      </c>
      <c r="CW126" s="135" t="str">
        <f t="shared" si="86"/>
        <v/>
      </c>
      <c r="CX126" s="135" t="str">
        <f t="shared" si="87"/>
        <v/>
      </c>
      <c r="CY126" s="135" t="str">
        <f t="shared" si="88"/>
        <v/>
      </c>
      <c r="CZ126" s="135" t="str">
        <f t="shared" si="89"/>
        <v/>
      </c>
      <c r="DA126" s="135" t="str">
        <f t="shared" si="97"/>
        <v/>
      </c>
      <c r="DB126" s="135" t="str">
        <f t="shared" si="90"/>
        <v/>
      </c>
      <c r="DC126" s="136" t="str">
        <f t="shared" si="91"/>
        <v/>
      </c>
      <c r="DD126" s="133" t="str">
        <f t="shared" si="29"/>
        <v/>
      </c>
      <c r="DE126" s="135" t="str">
        <f t="shared" si="92"/>
        <v/>
      </c>
      <c r="DF126" s="135" t="str">
        <f t="shared" si="93"/>
        <v/>
      </c>
      <c r="DG126" s="135" t="str">
        <f t="shared" si="94"/>
        <v/>
      </c>
      <c r="DH126" s="136" t="str">
        <f t="shared" si="95"/>
        <v/>
      </c>
    </row>
    <row r="127" spans="20:113" customFormat="1" ht="15.75" thickBot="1">
      <c r="T127" s="5"/>
      <c r="U127" s="5"/>
      <c r="V127" s="5"/>
      <c r="W127" s="5"/>
      <c r="X127" s="5"/>
      <c r="Y127" s="5"/>
      <c r="AA127" s="6"/>
      <c r="AO127" s="137"/>
      <c r="AP127" s="137"/>
      <c r="AQ127" s="137"/>
      <c r="AR127" s="138"/>
      <c r="AS127" s="137"/>
      <c r="AT127" s="137"/>
      <c r="AU127" s="137"/>
      <c r="AV127" s="137"/>
      <c r="AW127" s="137"/>
      <c r="AX127" s="138"/>
      <c r="AY127" s="138"/>
      <c r="AZ127" s="138"/>
      <c r="BA127" s="138"/>
      <c r="BB127" s="138"/>
      <c r="BC127" s="137"/>
      <c r="BD127" s="137"/>
      <c r="BE127" s="137"/>
      <c r="BF127" s="137"/>
      <c r="BG127" s="137"/>
      <c r="BH127" s="137"/>
      <c r="BI127" s="137"/>
      <c r="BJ127" s="137"/>
      <c r="BK127" s="137"/>
      <c r="BL127" s="137"/>
      <c r="BM127" s="137"/>
      <c r="BN127" s="137"/>
      <c r="BO127" s="137"/>
      <c r="BP127" s="137"/>
      <c r="BQ127" s="137"/>
      <c r="BR127" s="137"/>
      <c r="BS127" s="137"/>
      <c r="BT127" s="137"/>
      <c r="BU127" s="139"/>
      <c r="BV127" s="139"/>
      <c r="BW127" s="139"/>
      <c r="BX127" s="139"/>
      <c r="BY127" s="139"/>
      <c r="BZ127" s="139"/>
      <c r="CA127" s="137"/>
      <c r="CB127" s="137"/>
      <c r="CC127" s="137"/>
      <c r="CD127" s="137"/>
      <c r="CE127" s="137"/>
      <c r="CF127" s="137"/>
      <c r="CG127" s="137"/>
      <c r="CH127" s="137"/>
      <c r="CI127" s="137"/>
      <c r="CJ127" s="137"/>
      <c r="CK127" s="137"/>
      <c r="CL127" s="137"/>
      <c r="CM127" s="137"/>
      <c r="CN127" s="137"/>
      <c r="CO127" s="137"/>
      <c r="CP127" s="137"/>
      <c r="CQ127" s="137"/>
      <c r="CR127" s="137"/>
      <c r="CS127" s="137"/>
      <c r="CT127" s="137"/>
      <c r="CU127" s="137"/>
      <c r="CV127" s="137"/>
      <c r="CW127" s="137"/>
      <c r="CX127" s="137"/>
      <c r="CY127" s="137"/>
      <c r="CZ127" s="140"/>
      <c r="DA127" s="137"/>
      <c r="DB127" s="137"/>
      <c r="DC127" s="137"/>
      <c r="DD127" s="137"/>
      <c r="DE127" s="137"/>
      <c r="DF127" s="137"/>
      <c r="DG127" s="137"/>
      <c r="DH127" s="137"/>
      <c r="DI127" s="137"/>
    </row>
    <row r="128" spans="20:113" customFormat="1" ht="31.5" customHeight="1" thickBot="1">
      <c r="T128" s="5"/>
      <c r="U128" s="5"/>
      <c r="V128" s="5"/>
      <c r="W128" s="5"/>
      <c r="X128" s="5"/>
      <c r="Y128" s="5"/>
      <c r="AA128" s="6"/>
      <c r="AO128" s="137"/>
      <c r="AP128" s="141" t="s">
        <v>248</v>
      </c>
      <c r="AQ128" s="142">
        <f>SUM(AQ66:AQ126)</f>
        <v>0</v>
      </c>
      <c r="AR128" s="142">
        <f>SUM(AR66:AR126)</f>
        <v>0</v>
      </c>
      <c r="AS128" s="142">
        <f t="shared" ref="AS128:CA128" si="98">SUM(AS66:AS126)</f>
        <v>0</v>
      </c>
      <c r="AT128" s="142">
        <f t="shared" si="98"/>
        <v>0</v>
      </c>
      <c r="AU128" s="142">
        <f t="shared" si="98"/>
        <v>0</v>
      </c>
      <c r="AV128" s="142">
        <f t="shared" si="98"/>
        <v>0</v>
      </c>
      <c r="AW128" s="142">
        <f t="shared" si="98"/>
        <v>0</v>
      </c>
      <c r="AX128" s="142">
        <f t="shared" si="98"/>
        <v>0</v>
      </c>
      <c r="AY128" s="142">
        <f t="shared" si="98"/>
        <v>0</v>
      </c>
      <c r="AZ128" s="142">
        <f t="shared" si="98"/>
        <v>0</v>
      </c>
      <c r="BA128" s="142">
        <f>SUM(BA66:BA126)</f>
        <v>0</v>
      </c>
      <c r="BB128" s="142">
        <f t="shared" si="98"/>
        <v>0</v>
      </c>
      <c r="BC128" s="142">
        <f t="shared" si="98"/>
        <v>0</v>
      </c>
      <c r="BD128" s="142">
        <f t="shared" si="98"/>
        <v>0</v>
      </c>
      <c r="BE128" s="142">
        <f t="shared" si="98"/>
        <v>0</v>
      </c>
      <c r="BF128" s="142">
        <f t="shared" si="98"/>
        <v>0</v>
      </c>
      <c r="BG128" s="142">
        <f t="shared" si="98"/>
        <v>0</v>
      </c>
      <c r="BH128" s="142">
        <f t="shared" si="98"/>
        <v>0</v>
      </c>
      <c r="BI128" s="142">
        <f t="shared" si="98"/>
        <v>0</v>
      </c>
      <c r="BJ128" s="142">
        <f t="shared" si="98"/>
        <v>0</v>
      </c>
      <c r="BK128" s="142">
        <f t="shared" si="98"/>
        <v>0</v>
      </c>
      <c r="BL128" s="142">
        <f t="shared" si="98"/>
        <v>0</v>
      </c>
      <c r="BM128" s="142">
        <f t="shared" si="98"/>
        <v>0</v>
      </c>
      <c r="BN128" s="142">
        <f t="shared" si="98"/>
        <v>0</v>
      </c>
      <c r="BO128" s="142">
        <f t="shared" si="98"/>
        <v>0</v>
      </c>
      <c r="BP128" s="142">
        <f t="shared" si="98"/>
        <v>0</v>
      </c>
      <c r="BQ128" s="142">
        <f t="shared" si="98"/>
        <v>0</v>
      </c>
      <c r="BR128" s="142">
        <f t="shared" si="98"/>
        <v>0</v>
      </c>
      <c r="BS128" s="142">
        <f t="shared" si="98"/>
        <v>0</v>
      </c>
      <c r="BT128" s="142">
        <f t="shared" si="98"/>
        <v>0</v>
      </c>
      <c r="BU128" s="142">
        <f t="shared" si="98"/>
        <v>0</v>
      </c>
      <c r="BV128" s="142">
        <f t="shared" si="98"/>
        <v>0</v>
      </c>
      <c r="BW128" s="142">
        <f t="shared" si="98"/>
        <v>0</v>
      </c>
      <c r="BX128" s="142">
        <f t="shared" si="98"/>
        <v>0</v>
      </c>
      <c r="BY128" s="142">
        <f t="shared" si="98"/>
        <v>0</v>
      </c>
      <c r="BZ128" s="142">
        <f t="shared" si="98"/>
        <v>0</v>
      </c>
      <c r="CA128" s="142">
        <f t="shared" si="98"/>
        <v>0</v>
      </c>
      <c r="CB128" s="143"/>
      <c r="CC128" s="143"/>
      <c r="CD128" s="143"/>
      <c r="CE128" s="143"/>
      <c r="CF128" s="143"/>
      <c r="CG128" s="143"/>
      <c r="CH128" s="143"/>
      <c r="CI128" s="143"/>
      <c r="CJ128" s="143"/>
      <c r="CK128" s="143"/>
      <c r="CL128" s="143"/>
      <c r="CM128" s="143"/>
      <c r="CN128" s="143"/>
      <c r="CO128" s="143"/>
      <c r="CP128" s="143"/>
      <c r="CQ128" s="143"/>
      <c r="CR128" s="143"/>
      <c r="CS128" s="143"/>
      <c r="CT128" s="143"/>
      <c r="CU128" s="143"/>
      <c r="CV128" s="143"/>
      <c r="CW128" s="143"/>
      <c r="CX128" s="143"/>
      <c r="CY128" s="143"/>
      <c r="CZ128" s="143"/>
      <c r="DA128" s="143"/>
      <c r="DB128" s="143"/>
      <c r="DC128" s="143"/>
      <c r="DD128" s="143"/>
      <c r="DE128" s="143"/>
      <c r="DF128" s="143"/>
      <c r="DG128" s="143"/>
      <c r="DH128" s="144"/>
      <c r="DI128" s="137"/>
    </row>
    <row r="129" spans="20:113" customFormat="1" ht="31.5" customHeight="1" thickBot="1">
      <c r="T129" s="5"/>
      <c r="U129" s="5"/>
      <c r="V129" s="5"/>
      <c r="W129" s="5"/>
      <c r="X129" s="5"/>
      <c r="Y129" s="5"/>
      <c r="AA129" s="6"/>
      <c r="AO129" s="137"/>
      <c r="AP129" s="141" t="s">
        <v>249</v>
      </c>
      <c r="AQ129" s="145"/>
      <c r="AR129" s="146"/>
      <c r="AS129" s="145"/>
      <c r="AT129" s="145"/>
      <c r="AU129" s="145"/>
      <c r="AV129" s="145"/>
      <c r="AW129" s="145"/>
      <c r="AX129" s="146"/>
      <c r="AY129" s="146"/>
      <c r="AZ129" s="146"/>
      <c r="BA129" s="146"/>
      <c r="BB129" s="146"/>
      <c r="BC129" s="145"/>
      <c r="BD129" s="145"/>
      <c r="BE129" s="145"/>
      <c r="BF129" s="145"/>
      <c r="BG129" s="145"/>
      <c r="BH129" s="145"/>
      <c r="BI129" s="145"/>
      <c r="BJ129" s="145"/>
      <c r="BK129" s="145"/>
      <c r="BL129" s="145"/>
      <c r="BM129" s="145"/>
      <c r="BN129" s="145"/>
      <c r="BO129" s="145"/>
      <c r="BP129" s="145"/>
      <c r="BQ129" s="145"/>
      <c r="BR129" s="145"/>
      <c r="BS129" s="145"/>
      <c r="BT129" s="145"/>
      <c r="BU129" s="147"/>
      <c r="BV129" s="147"/>
      <c r="BW129" s="147"/>
      <c r="BX129" s="147"/>
      <c r="BY129" s="147"/>
      <c r="BZ129" s="147"/>
      <c r="CA129" s="148">
        <f>SUM(AQ128:CA128)</f>
        <v>0</v>
      </c>
      <c r="CB129" s="142">
        <f>IF(OR($CA$129&gt;1,$CA$200&gt;1),"considérer somme a", SUM(CB66:CB126))</f>
        <v>0</v>
      </c>
      <c r="CC129" s="142">
        <f>IF(OR($CA$129&gt;1,$CA$200&gt;1),"considérer somme a", SUM(CC66:CC126))</f>
        <v>0</v>
      </c>
      <c r="CD129" s="142">
        <f t="shared" ref="CD129:DC129" si="99">IF(OR($CA$129&gt;1,$CA$200&gt;1),"considérer somme a", SUM(CD66:CD126))</f>
        <v>0</v>
      </c>
      <c r="CE129" s="142">
        <f t="shared" si="99"/>
        <v>0</v>
      </c>
      <c r="CF129" s="142">
        <f t="shared" si="99"/>
        <v>0</v>
      </c>
      <c r="CG129" s="142">
        <f t="shared" si="99"/>
        <v>0</v>
      </c>
      <c r="CH129" s="142">
        <f t="shared" si="99"/>
        <v>0</v>
      </c>
      <c r="CI129" s="142">
        <f t="shared" si="99"/>
        <v>0</v>
      </c>
      <c r="CJ129" s="142">
        <f t="shared" si="99"/>
        <v>0</v>
      </c>
      <c r="CK129" s="142">
        <f t="shared" si="99"/>
        <v>0</v>
      </c>
      <c r="CL129" s="142">
        <f t="shared" si="99"/>
        <v>0</v>
      </c>
      <c r="CM129" s="142">
        <f t="shared" si="99"/>
        <v>0</v>
      </c>
      <c r="CN129" s="142">
        <f t="shared" si="99"/>
        <v>0</v>
      </c>
      <c r="CO129" s="142">
        <f t="shared" si="99"/>
        <v>0</v>
      </c>
      <c r="CP129" s="142">
        <f t="shared" si="99"/>
        <v>0</v>
      </c>
      <c r="CQ129" s="142">
        <f t="shared" si="99"/>
        <v>0</v>
      </c>
      <c r="CR129" s="142">
        <f t="shared" si="99"/>
        <v>0</v>
      </c>
      <c r="CS129" s="142">
        <f t="shared" si="99"/>
        <v>0</v>
      </c>
      <c r="CT129" s="142">
        <f t="shared" si="99"/>
        <v>0</v>
      </c>
      <c r="CU129" s="142">
        <f t="shared" si="99"/>
        <v>0</v>
      </c>
      <c r="CV129" s="142">
        <f t="shared" si="99"/>
        <v>0</v>
      </c>
      <c r="CW129" s="142">
        <f t="shared" si="99"/>
        <v>0</v>
      </c>
      <c r="CX129" s="142">
        <f t="shared" si="99"/>
        <v>0</v>
      </c>
      <c r="CY129" s="142">
        <f t="shared" si="99"/>
        <v>0</v>
      </c>
      <c r="CZ129" s="142">
        <f t="shared" si="99"/>
        <v>0</v>
      </c>
      <c r="DA129" s="142">
        <f t="shared" si="99"/>
        <v>0</v>
      </c>
      <c r="DB129" s="142">
        <f t="shared" si="99"/>
        <v>0</v>
      </c>
      <c r="DC129" s="142">
        <f t="shared" si="99"/>
        <v>0</v>
      </c>
      <c r="DD129" s="145">
        <f>COLUMN()</f>
        <v>108</v>
      </c>
      <c r="DE129" s="145"/>
      <c r="DF129" s="145"/>
      <c r="DG129" s="145"/>
      <c r="DH129" s="149"/>
      <c r="DI129" s="137"/>
    </row>
    <row r="130" spans="20:113" customFormat="1" ht="40.5" customHeight="1" thickBot="1">
      <c r="T130" s="5"/>
      <c r="U130" s="5"/>
      <c r="V130" s="5"/>
      <c r="W130" s="5"/>
      <c r="X130" s="5"/>
      <c r="Y130" s="5"/>
      <c r="AA130" s="6"/>
      <c r="AO130" s="137"/>
      <c r="AP130" s="141" t="s">
        <v>250</v>
      </c>
      <c r="AQ130" s="150"/>
      <c r="AR130" s="151"/>
      <c r="AS130" s="150"/>
      <c r="AT130" s="150"/>
      <c r="AU130" s="150"/>
      <c r="AV130" s="150"/>
      <c r="AW130" s="150"/>
      <c r="AX130" s="151"/>
      <c r="AY130" s="151"/>
      <c r="AZ130" s="151"/>
      <c r="BA130" s="151"/>
      <c r="BB130" s="151"/>
      <c r="BC130" s="150"/>
      <c r="BD130" s="150"/>
      <c r="BE130" s="150"/>
      <c r="BF130" s="150"/>
      <c r="BG130" s="150"/>
      <c r="BH130" s="150"/>
      <c r="BI130" s="150"/>
      <c r="BJ130" s="150"/>
      <c r="BK130" s="150"/>
      <c r="BL130" s="150"/>
      <c r="BM130" s="150"/>
      <c r="BN130" s="150"/>
      <c r="BO130" s="150"/>
      <c r="BP130" s="150"/>
      <c r="BQ130" s="150"/>
      <c r="BR130" s="150"/>
      <c r="BS130" s="150"/>
      <c r="BT130" s="150"/>
      <c r="BU130" s="152"/>
      <c r="BV130" s="152"/>
      <c r="BW130" s="152"/>
      <c r="BX130" s="152"/>
      <c r="BY130" s="152"/>
      <c r="BZ130" s="152"/>
      <c r="CA130" s="150"/>
      <c r="CB130" s="150"/>
      <c r="CC130" s="150"/>
      <c r="CD130" s="150"/>
      <c r="CE130" s="150"/>
      <c r="CF130" s="150"/>
      <c r="CG130" s="150"/>
      <c r="CH130" s="150"/>
      <c r="CI130" s="150"/>
      <c r="CJ130" s="150"/>
      <c r="CK130" s="150"/>
      <c r="CL130" s="150"/>
      <c r="CM130" s="150"/>
      <c r="CN130" s="150"/>
      <c r="CO130" s="150"/>
      <c r="CP130" s="150"/>
      <c r="CQ130" s="150"/>
      <c r="CR130" s="150"/>
      <c r="CS130" s="150"/>
      <c r="CT130" s="150"/>
      <c r="CU130" s="150"/>
      <c r="CV130" s="150"/>
      <c r="CW130" s="150"/>
      <c r="CX130" s="150"/>
      <c r="CY130" s="150"/>
      <c r="CZ130" s="150"/>
      <c r="DA130" s="150"/>
      <c r="DB130" s="150"/>
      <c r="DC130" s="153">
        <f>SUM(CB129:DC129)</f>
        <v>0</v>
      </c>
      <c r="DD130" s="142">
        <f>IF(OR($DC$130&gt;1,$DC$201&gt;1,$CA$129&gt;1),"considérer somme b",SUM(DD66:DD126))</f>
        <v>300.60000000000002</v>
      </c>
      <c r="DE130" s="142">
        <f t="shared" ref="DE130:DH130" si="100">IF(OR($DC$130&gt;1,$DC$201&gt;1,$CA$129&gt;1),"considérer somme b",SUM(DE66:DE126))</f>
        <v>1.2</v>
      </c>
      <c r="DF130" s="142">
        <f t="shared" si="100"/>
        <v>0</v>
      </c>
      <c r="DG130" s="142">
        <f t="shared" si="100"/>
        <v>0</v>
      </c>
      <c r="DH130" s="154">
        <f t="shared" si="100"/>
        <v>0</v>
      </c>
      <c r="DI130" s="137"/>
    </row>
    <row r="131" spans="20:113" customFormat="1" ht="15.75" thickBot="1">
      <c r="T131" s="5"/>
      <c r="U131" s="5"/>
      <c r="V131" s="5"/>
      <c r="W131" s="5"/>
      <c r="X131" s="5"/>
      <c r="Y131" s="5"/>
      <c r="AA131" s="6"/>
      <c r="AO131" s="137"/>
      <c r="AR131" s="7"/>
      <c r="AX131" s="7"/>
      <c r="AY131" s="7"/>
      <c r="AZ131" s="7"/>
      <c r="BA131" s="7"/>
      <c r="BB131" s="7"/>
      <c r="BQ131" s="4"/>
      <c r="BR131" s="4"/>
      <c r="BU131" s="155"/>
      <c r="BV131" s="155"/>
      <c r="BW131" s="155"/>
      <c r="BX131" s="155"/>
      <c r="BY131" s="155"/>
      <c r="BZ131" s="155"/>
      <c r="DI131" s="137"/>
    </row>
    <row r="132" spans="20:113" customFormat="1" ht="60.75" customHeight="1" thickBot="1">
      <c r="T132" s="5"/>
      <c r="U132" s="5"/>
      <c r="V132" s="5"/>
      <c r="W132" s="5"/>
      <c r="X132" s="5"/>
      <c r="Y132" s="5"/>
      <c r="AA132" s="6"/>
      <c r="AO132" s="137"/>
      <c r="AP132" s="156" t="s">
        <v>251</v>
      </c>
      <c r="AQ132" s="205" t="str">
        <f>IF(AQ$128&gt;1,"dépassement seuil haut","non")</f>
        <v>non</v>
      </c>
      <c r="AR132" s="205" t="str">
        <f t="shared" ref="AR132:CA132" si="101">IF(AR$128&gt;1,"dépassement seuil haut","non")</f>
        <v>non</v>
      </c>
      <c r="AS132" s="205" t="str">
        <f t="shared" si="101"/>
        <v>non</v>
      </c>
      <c r="AT132" s="205" t="str">
        <f t="shared" si="101"/>
        <v>non</v>
      </c>
      <c r="AU132" s="205" t="str">
        <f t="shared" si="101"/>
        <v>non</v>
      </c>
      <c r="AV132" s="205" t="str">
        <f t="shared" si="101"/>
        <v>non</v>
      </c>
      <c r="AW132" s="205" t="str">
        <f t="shared" si="101"/>
        <v>non</v>
      </c>
      <c r="AX132" s="205" t="str">
        <f t="shared" si="101"/>
        <v>non</v>
      </c>
      <c r="AY132" s="205" t="str">
        <f t="shared" si="101"/>
        <v>non</v>
      </c>
      <c r="AZ132" s="205" t="str">
        <f t="shared" si="101"/>
        <v>non</v>
      </c>
      <c r="BA132" s="205" t="str">
        <f t="shared" si="101"/>
        <v>non</v>
      </c>
      <c r="BB132" s="205" t="str">
        <f t="shared" si="101"/>
        <v>non</v>
      </c>
      <c r="BC132" s="205" t="str">
        <f t="shared" si="101"/>
        <v>non</v>
      </c>
      <c r="BD132" s="205" t="str">
        <f t="shared" si="101"/>
        <v>non</v>
      </c>
      <c r="BE132" s="205" t="str">
        <f t="shared" si="101"/>
        <v>non</v>
      </c>
      <c r="BF132" s="205" t="str">
        <f t="shared" si="101"/>
        <v>non</v>
      </c>
      <c r="BG132" s="205" t="str">
        <f t="shared" si="101"/>
        <v>non</v>
      </c>
      <c r="BH132" s="205" t="str">
        <f t="shared" si="101"/>
        <v>non</v>
      </c>
      <c r="BI132" s="205" t="str">
        <f t="shared" si="101"/>
        <v>non</v>
      </c>
      <c r="BJ132" s="205" t="str">
        <f t="shared" si="101"/>
        <v>non</v>
      </c>
      <c r="BK132" s="205" t="str">
        <f t="shared" si="101"/>
        <v>non</v>
      </c>
      <c r="BL132" s="205" t="str">
        <f t="shared" si="101"/>
        <v>non</v>
      </c>
      <c r="BM132" s="205" t="str">
        <f t="shared" si="101"/>
        <v>non</v>
      </c>
      <c r="BN132" s="205" t="str">
        <f t="shared" si="101"/>
        <v>non</v>
      </c>
      <c r="BO132" s="205" t="str">
        <f t="shared" si="101"/>
        <v>non</v>
      </c>
      <c r="BP132" s="205" t="str">
        <f t="shared" si="101"/>
        <v>non</v>
      </c>
      <c r="BQ132" s="205" t="str">
        <f t="shared" si="101"/>
        <v>non</v>
      </c>
      <c r="BR132" s="205" t="str">
        <f t="shared" si="101"/>
        <v>non</v>
      </c>
      <c r="BS132" s="205" t="str">
        <f t="shared" si="101"/>
        <v>non</v>
      </c>
      <c r="BT132" s="205" t="str">
        <f t="shared" si="101"/>
        <v>non</v>
      </c>
      <c r="BU132" s="205" t="str">
        <f t="shared" si="101"/>
        <v>non</v>
      </c>
      <c r="BV132" s="205" t="str">
        <f t="shared" si="101"/>
        <v>non</v>
      </c>
      <c r="BW132" s="205" t="str">
        <f t="shared" si="101"/>
        <v>non</v>
      </c>
      <c r="BX132" s="205" t="str">
        <f t="shared" si="101"/>
        <v>non</v>
      </c>
      <c r="BY132" s="205" t="str">
        <f t="shared" si="101"/>
        <v>non</v>
      </c>
      <c r="BZ132" s="205" t="str">
        <f t="shared" si="101"/>
        <v>non</v>
      </c>
      <c r="CA132" s="206" t="str">
        <f t="shared" si="101"/>
        <v>non</v>
      </c>
      <c r="CB132" s="205" t="str">
        <f>IF(OR(CB$129="considérer somme a",CB$129&lt;1),"non","dépassement seuil haut")</f>
        <v>non</v>
      </c>
      <c r="CC132" s="207" t="str">
        <f t="shared" ref="CC132:DC132" si="102">IF(OR(CC$129="considérer somme a",CC$129&lt;1),"non","dépassement seuil haut")</f>
        <v>non</v>
      </c>
      <c r="CD132" s="207" t="str">
        <f t="shared" si="102"/>
        <v>non</v>
      </c>
      <c r="CE132" s="207" t="str">
        <f t="shared" si="102"/>
        <v>non</v>
      </c>
      <c r="CF132" s="207" t="str">
        <f t="shared" si="102"/>
        <v>non</v>
      </c>
      <c r="CG132" s="207" t="str">
        <f t="shared" si="102"/>
        <v>non</v>
      </c>
      <c r="CH132" s="207" t="str">
        <f t="shared" si="102"/>
        <v>non</v>
      </c>
      <c r="CI132" s="207" t="str">
        <f t="shared" si="102"/>
        <v>non</v>
      </c>
      <c r="CJ132" s="207" t="str">
        <f t="shared" si="102"/>
        <v>non</v>
      </c>
      <c r="CK132" s="207" t="str">
        <f t="shared" si="102"/>
        <v>non</v>
      </c>
      <c r="CL132" s="207" t="str">
        <f t="shared" si="102"/>
        <v>non</v>
      </c>
      <c r="CM132" s="207" t="str">
        <f t="shared" si="102"/>
        <v>non</v>
      </c>
      <c r="CN132" s="207" t="str">
        <f t="shared" si="102"/>
        <v>non</v>
      </c>
      <c r="CO132" s="207" t="str">
        <f t="shared" si="102"/>
        <v>non</v>
      </c>
      <c r="CP132" s="207" t="str">
        <f t="shared" si="102"/>
        <v>non</v>
      </c>
      <c r="CQ132" s="207" t="str">
        <f t="shared" si="102"/>
        <v>non</v>
      </c>
      <c r="CR132" s="207" t="str">
        <f t="shared" si="102"/>
        <v>non</v>
      </c>
      <c r="CS132" s="207" t="str">
        <f t="shared" si="102"/>
        <v>non</v>
      </c>
      <c r="CT132" s="207" t="str">
        <f t="shared" si="102"/>
        <v>non</v>
      </c>
      <c r="CU132" s="207" t="str">
        <f t="shared" si="102"/>
        <v>non</v>
      </c>
      <c r="CV132" s="207" t="str">
        <f t="shared" si="102"/>
        <v>non</v>
      </c>
      <c r="CW132" s="207" t="str">
        <f t="shared" si="102"/>
        <v>non</v>
      </c>
      <c r="CX132" s="207" t="str">
        <f t="shared" si="102"/>
        <v>non</v>
      </c>
      <c r="CY132" s="207" t="str">
        <f t="shared" si="102"/>
        <v>non</v>
      </c>
      <c r="CZ132" s="207" t="str">
        <f t="shared" si="102"/>
        <v>non</v>
      </c>
      <c r="DA132" s="207" t="str">
        <f t="shared" si="102"/>
        <v>non</v>
      </c>
      <c r="DB132" s="207" t="str">
        <f t="shared" si="102"/>
        <v>non</v>
      </c>
      <c r="DC132" s="208" t="str">
        <f t="shared" si="102"/>
        <v>non</v>
      </c>
      <c r="DD132" s="205" t="str">
        <f>IF(OR(DD$130="considérer somme b",DD$130&lt;1),"non","dépassement seuil haut")</f>
        <v>dépassement seuil haut</v>
      </c>
      <c r="DE132" s="205" t="str">
        <f t="shared" ref="DE132:DH132" si="103">IF(OR(DE$130="considérer somme b",DE$130&lt;1),"non","dépassement seuil haut")</f>
        <v>dépassement seuil haut</v>
      </c>
      <c r="DF132" s="205" t="str">
        <f t="shared" si="103"/>
        <v>non</v>
      </c>
      <c r="DG132" s="205" t="str">
        <f t="shared" si="103"/>
        <v>non</v>
      </c>
      <c r="DH132" s="205" t="str">
        <f t="shared" si="103"/>
        <v>non</v>
      </c>
      <c r="DI132" s="137"/>
    </row>
    <row r="133" spans="20:113" customFormat="1" ht="44.25" customHeight="1" thickBot="1">
      <c r="T133" s="5"/>
      <c r="U133" s="5"/>
      <c r="V133" s="5"/>
      <c r="W133" s="5"/>
      <c r="X133" s="5"/>
      <c r="Y133" s="5"/>
      <c r="AA133" s="6"/>
      <c r="AO133" s="137"/>
      <c r="AP133" s="157" t="s">
        <v>252</v>
      </c>
      <c r="AQ133" s="158" t="str">
        <f>IF(AQ$132="non","",AQ$2)</f>
        <v/>
      </c>
      <c r="AR133" s="158" t="str">
        <f>IF(AR$132="non","",AR$2)</f>
        <v/>
      </c>
      <c r="AS133" s="158" t="str">
        <f t="shared" ref="AS133:DD133" si="104">IF(AS$132="non","",AS$2)</f>
        <v/>
      </c>
      <c r="AT133" s="158" t="str">
        <f t="shared" si="104"/>
        <v/>
      </c>
      <c r="AU133" s="158" t="str">
        <f t="shared" si="104"/>
        <v/>
      </c>
      <c r="AV133" s="158" t="str">
        <f t="shared" si="104"/>
        <v/>
      </c>
      <c r="AW133" s="158" t="str">
        <f t="shared" si="104"/>
        <v/>
      </c>
      <c r="AX133" s="158" t="str">
        <f t="shared" si="104"/>
        <v/>
      </c>
      <c r="AY133" s="158" t="str">
        <f t="shared" si="104"/>
        <v/>
      </c>
      <c r="AZ133" s="158" t="str">
        <f t="shared" si="104"/>
        <v/>
      </c>
      <c r="BA133" s="158" t="str">
        <f t="shared" si="104"/>
        <v/>
      </c>
      <c r="BB133" s="158" t="str">
        <f t="shared" si="104"/>
        <v/>
      </c>
      <c r="BC133" s="158" t="str">
        <f t="shared" si="104"/>
        <v/>
      </c>
      <c r="BD133" s="158" t="str">
        <f t="shared" si="104"/>
        <v/>
      </c>
      <c r="BE133" s="158" t="str">
        <f t="shared" si="104"/>
        <v/>
      </c>
      <c r="BF133" s="158" t="str">
        <f t="shared" si="104"/>
        <v/>
      </c>
      <c r="BG133" s="158" t="str">
        <f t="shared" si="104"/>
        <v/>
      </c>
      <c r="BH133" s="158" t="str">
        <f t="shared" si="104"/>
        <v/>
      </c>
      <c r="BI133" s="158" t="str">
        <f t="shared" si="104"/>
        <v/>
      </c>
      <c r="BJ133" s="158" t="str">
        <f t="shared" si="104"/>
        <v/>
      </c>
      <c r="BK133" s="158" t="str">
        <f t="shared" si="104"/>
        <v/>
      </c>
      <c r="BL133" s="158" t="str">
        <f t="shared" si="104"/>
        <v/>
      </c>
      <c r="BM133" s="158" t="str">
        <f t="shared" si="104"/>
        <v/>
      </c>
      <c r="BN133" s="158" t="str">
        <f t="shared" si="104"/>
        <v/>
      </c>
      <c r="BO133" s="158" t="str">
        <f t="shared" si="104"/>
        <v/>
      </c>
      <c r="BP133" s="158" t="str">
        <f t="shared" si="104"/>
        <v/>
      </c>
      <c r="BQ133" s="158" t="str">
        <f t="shared" si="104"/>
        <v/>
      </c>
      <c r="BR133" s="158" t="str">
        <f t="shared" si="104"/>
        <v/>
      </c>
      <c r="BS133" s="158" t="str">
        <f t="shared" si="104"/>
        <v/>
      </c>
      <c r="BT133" s="158" t="str">
        <f t="shared" si="104"/>
        <v/>
      </c>
      <c r="BU133" s="158" t="str">
        <f t="shared" si="104"/>
        <v/>
      </c>
      <c r="BV133" s="158" t="str">
        <f t="shared" si="104"/>
        <v/>
      </c>
      <c r="BW133" s="158" t="str">
        <f t="shared" si="104"/>
        <v/>
      </c>
      <c r="BX133" s="158" t="str">
        <f t="shared" si="104"/>
        <v/>
      </c>
      <c r="BY133" s="158" t="str">
        <f t="shared" si="104"/>
        <v/>
      </c>
      <c r="BZ133" s="158" t="str">
        <f t="shared" si="104"/>
        <v/>
      </c>
      <c r="CA133" s="158" t="str">
        <f t="shared" si="104"/>
        <v/>
      </c>
      <c r="CB133" s="158" t="str">
        <f t="shared" si="104"/>
        <v/>
      </c>
      <c r="CC133" s="158" t="str">
        <f t="shared" si="104"/>
        <v/>
      </c>
      <c r="CD133" s="158" t="str">
        <f t="shared" si="104"/>
        <v/>
      </c>
      <c r="CE133" s="158" t="str">
        <f t="shared" si="104"/>
        <v/>
      </c>
      <c r="CF133" s="158" t="str">
        <f t="shared" si="104"/>
        <v/>
      </c>
      <c r="CG133" s="158" t="str">
        <f t="shared" si="104"/>
        <v/>
      </c>
      <c r="CH133" s="158" t="str">
        <f t="shared" si="104"/>
        <v/>
      </c>
      <c r="CI133" s="158" t="str">
        <f t="shared" si="104"/>
        <v/>
      </c>
      <c r="CJ133" s="158" t="str">
        <f t="shared" si="104"/>
        <v/>
      </c>
      <c r="CK133" s="158" t="str">
        <f t="shared" si="104"/>
        <v/>
      </c>
      <c r="CL133" s="158" t="str">
        <f t="shared" si="104"/>
        <v/>
      </c>
      <c r="CM133" s="158" t="str">
        <f t="shared" si="104"/>
        <v/>
      </c>
      <c r="CN133" s="158" t="str">
        <f t="shared" si="104"/>
        <v/>
      </c>
      <c r="CO133" s="158" t="str">
        <f t="shared" si="104"/>
        <v/>
      </c>
      <c r="CP133" s="158" t="str">
        <f t="shared" si="104"/>
        <v/>
      </c>
      <c r="CQ133" s="158" t="str">
        <f t="shared" si="104"/>
        <v/>
      </c>
      <c r="CR133" s="158" t="str">
        <f t="shared" si="104"/>
        <v/>
      </c>
      <c r="CS133" s="158" t="str">
        <f t="shared" si="104"/>
        <v/>
      </c>
      <c r="CT133" s="158" t="str">
        <f t="shared" si="104"/>
        <v/>
      </c>
      <c r="CU133" s="158" t="str">
        <f t="shared" si="104"/>
        <v/>
      </c>
      <c r="CV133" s="158" t="str">
        <f t="shared" si="104"/>
        <v/>
      </c>
      <c r="CW133" s="158" t="str">
        <f t="shared" si="104"/>
        <v/>
      </c>
      <c r="CX133" s="158" t="str">
        <f t="shared" si="104"/>
        <v/>
      </c>
      <c r="CY133" s="158" t="str">
        <f t="shared" si="104"/>
        <v/>
      </c>
      <c r="CZ133" s="158" t="str">
        <f t="shared" si="104"/>
        <v/>
      </c>
      <c r="DA133" s="158" t="str">
        <f t="shared" si="104"/>
        <v/>
      </c>
      <c r="DB133" s="158" t="str">
        <f t="shared" si="104"/>
        <v/>
      </c>
      <c r="DC133" s="158" t="str">
        <f t="shared" si="104"/>
        <v/>
      </c>
      <c r="DD133" s="182" t="str">
        <f t="shared" si="104"/>
        <v>H400</v>
      </c>
      <c r="DE133" s="182" t="str">
        <f t="shared" ref="DE133:DH133" si="105">IF(DE$132="non","",DE$2)</f>
        <v>H410</v>
      </c>
      <c r="DF133" s="158" t="str">
        <f t="shared" si="105"/>
        <v/>
      </c>
      <c r="DG133" s="158" t="str">
        <f t="shared" si="105"/>
        <v/>
      </c>
      <c r="DH133" s="158" t="str">
        <f t="shared" si="105"/>
        <v/>
      </c>
      <c r="DI133" s="137"/>
    </row>
    <row r="134" spans="20:113" customFormat="1">
      <c r="T134" s="5"/>
      <c r="U134" s="5"/>
      <c r="V134" s="5"/>
      <c r="W134" s="5"/>
      <c r="X134" s="5"/>
      <c r="Y134" s="5"/>
      <c r="AA134" s="6"/>
      <c r="AO134" s="137"/>
      <c r="AP134" s="137"/>
      <c r="AQ134" s="137"/>
      <c r="AR134" s="138"/>
      <c r="AS134" s="137"/>
      <c r="AT134" s="137"/>
      <c r="AU134" s="137"/>
      <c r="AV134" s="137"/>
      <c r="AW134" s="137"/>
      <c r="AX134" s="138"/>
      <c r="AY134" s="138"/>
      <c r="AZ134" s="138"/>
      <c r="BA134" s="138"/>
      <c r="BB134" s="138"/>
      <c r="BC134" s="137"/>
      <c r="BD134" s="137"/>
      <c r="BE134" s="137"/>
      <c r="BF134" s="137"/>
      <c r="BG134" s="137"/>
      <c r="BH134" s="137"/>
      <c r="BI134" s="137"/>
      <c r="BJ134" s="137"/>
      <c r="BK134" s="137"/>
      <c r="BL134" s="137"/>
      <c r="BM134" s="137"/>
      <c r="BN134" s="137"/>
      <c r="BO134" s="137"/>
      <c r="BP134" s="137"/>
      <c r="BQ134" s="137"/>
      <c r="BR134" s="137"/>
      <c r="BS134" s="137"/>
      <c r="BT134" s="137"/>
      <c r="BU134" s="139"/>
      <c r="BV134" s="139"/>
      <c r="BW134" s="139"/>
      <c r="BX134" s="139"/>
      <c r="BY134" s="139"/>
      <c r="BZ134" s="139"/>
      <c r="CA134" s="137"/>
      <c r="CB134" s="137"/>
      <c r="CC134" s="137"/>
      <c r="CD134" s="137"/>
      <c r="CE134" s="137"/>
      <c r="CF134" s="137"/>
      <c r="CG134" s="137"/>
      <c r="CH134" s="137"/>
      <c r="CI134" s="137"/>
      <c r="CJ134" s="137"/>
      <c r="CK134" s="137"/>
      <c r="CL134" s="137"/>
      <c r="CM134" s="137"/>
      <c r="CN134" s="137"/>
      <c r="CO134" s="137"/>
      <c r="CP134" s="137"/>
      <c r="CQ134" s="137"/>
      <c r="CR134" s="137"/>
      <c r="CS134" s="137"/>
      <c r="CT134" s="137"/>
      <c r="CU134" s="137"/>
      <c r="CV134" s="137"/>
      <c r="CW134" s="137"/>
      <c r="CX134" s="137"/>
      <c r="CY134" s="137"/>
      <c r="CZ134" s="137"/>
      <c r="DA134" s="137"/>
      <c r="DB134" s="137"/>
      <c r="DC134" s="137"/>
      <c r="DD134" s="137"/>
      <c r="DE134" s="137"/>
      <c r="DF134" s="137"/>
      <c r="DG134" s="137"/>
      <c r="DH134" s="137"/>
      <c r="DI134" s="137"/>
    </row>
    <row r="135" spans="20:113" customFormat="1" ht="15.75" thickBot="1">
      <c r="T135" s="5"/>
      <c r="U135" s="5"/>
      <c r="V135" s="5"/>
      <c r="W135" s="5"/>
      <c r="X135" s="5"/>
      <c r="Y135" s="5"/>
      <c r="AA135" s="6"/>
      <c r="AR135" s="7"/>
      <c r="AX135" s="7"/>
      <c r="AY135" s="7"/>
      <c r="AZ135" s="7"/>
      <c r="BA135" s="7"/>
      <c r="BB135" s="7"/>
      <c r="BQ135" s="4"/>
      <c r="BR135" s="4"/>
      <c r="BU135" s="155"/>
      <c r="BV135" s="155"/>
      <c r="BW135" s="155"/>
      <c r="BX135" s="155"/>
      <c r="BY135" s="155"/>
      <c r="BZ135" s="155"/>
    </row>
    <row r="136" spans="20:113" customFormat="1">
      <c r="T136" s="5"/>
      <c r="U136" s="5"/>
      <c r="V136" s="5"/>
      <c r="W136" s="5"/>
      <c r="X136" s="5"/>
      <c r="Y136" s="5"/>
      <c r="AA136" s="6"/>
      <c r="AO136" s="203" t="s">
        <v>253</v>
      </c>
      <c r="AP136" s="124" t="s">
        <v>247</v>
      </c>
      <c r="AQ136" s="159" t="str">
        <f>IFERROR($AQ4/$L4,"")</f>
        <v/>
      </c>
      <c r="AR136" s="160" t="str">
        <f>IFERROR(AR$4/$L4,"")</f>
        <v/>
      </c>
      <c r="AS136" s="160" t="str">
        <f>IFERROR(AS$4/$L4,"")</f>
        <v/>
      </c>
      <c r="AT136" s="160" t="str">
        <f t="shared" ref="AT136:DC136" si="106">IFERROR(AT$4/$L4,"")</f>
        <v/>
      </c>
      <c r="AU136" s="160" t="str">
        <f t="shared" si="106"/>
        <v/>
      </c>
      <c r="AV136" s="160" t="str">
        <f t="shared" si="106"/>
        <v/>
      </c>
      <c r="AW136" s="160" t="str">
        <f t="shared" si="106"/>
        <v/>
      </c>
      <c r="AX136" s="160" t="str">
        <f t="shared" si="106"/>
        <v/>
      </c>
      <c r="AY136" s="160" t="str">
        <f t="shared" si="106"/>
        <v/>
      </c>
      <c r="AZ136" s="160" t="str">
        <f t="shared" si="106"/>
        <v/>
      </c>
      <c r="BA136" s="160" t="str">
        <f t="shared" si="106"/>
        <v/>
      </c>
      <c r="BB136" s="160" t="str">
        <f t="shared" si="106"/>
        <v/>
      </c>
      <c r="BC136" s="160" t="str">
        <f t="shared" si="106"/>
        <v/>
      </c>
      <c r="BD136" s="160" t="str">
        <f t="shared" si="106"/>
        <v/>
      </c>
      <c r="BE136" s="160" t="str">
        <f t="shared" si="106"/>
        <v/>
      </c>
      <c r="BF136" s="160" t="str">
        <f t="shared" si="106"/>
        <v/>
      </c>
      <c r="BG136" s="160" t="str">
        <f t="shared" si="106"/>
        <v/>
      </c>
      <c r="BH136" s="160" t="str">
        <f t="shared" si="106"/>
        <v/>
      </c>
      <c r="BI136" s="160" t="str">
        <f t="shared" si="106"/>
        <v/>
      </c>
      <c r="BJ136" s="160" t="str">
        <f t="shared" si="106"/>
        <v/>
      </c>
      <c r="BK136" s="160" t="str">
        <f t="shared" si="106"/>
        <v/>
      </c>
      <c r="BL136" s="160" t="str">
        <f t="shared" si="106"/>
        <v/>
      </c>
      <c r="BM136" s="160" t="str">
        <f t="shared" si="106"/>
        <v/>
      </c>
      <c r="BN136" s="160" t="str">
        <f t="shared" si="106"/>
        <v/>
      </c>
      <c r="BO136" s="160" t="str">
        <f t="shared" si="106"/>
        <v/>
      </c>
      <c r="BP136" s="160" t="str">
        <f t="shared" si="106"/>
        <v/>
      </c>
      <c r="BQ136" s="160" t="str">
        <f t="shared" si="106"/>
        <v/>
      </c>
      <c r="BR136" s="160" t="str">
        <f t="shared" si="106"/>
        <v/>
      </c>
      <c r="BS136" s="160" t="str">
        <f t="shared" si="106"/>
        <v/>
      </c>
      <c r="BT136" s="160" t="str">
        <f t="shared" si="106"/>
        <v/>
      </c>
      <c r="BU136" s="160" t="str">
        <f t="shared" si="106"/>
        <v/>
      </c>
      <c r="BV136" s="160" t="str">
        <f t="shared" si="106"/>
        <v/>
      </c>
      <c r="BW136" s="160" t="str">
        <f t="shared" si="106"/>
        <v/>
      </c>
      <c r="BX136" s="160" t="str">
        <f t="shared" si="106"/>
        <v/>
      </c>
      <c r="BY136" s="160" t="str">
        <f t="shared" si="106"/>
        <v/>
      </c>
      <c r="BZ136" s="160" t="str">
        <f t="shared" si="106"/>
        <v/>
      </c>
      <c r="CA136" s="161" t="str">
        <f t="shared" si="106"/>
        <v/>
      </c>
      <c r="CB136" s="162" t="str">
        <f t="shared" si="106"/>
        <v/>
      </c>
      <c r="CC136" s="162" t="str">
        <f t="shared" si="106"/>
        <v/>
      </c>
      <c r="CD136" s="162" t="str">
        <f t="shared" si="106"/>
        <v/>
      </c>
      <c r="CE136" s="162" t="str">
        <f t="shared" si="106"/>
        <v/>
      </c>
      <c r="CF136" s="162" t="str">
        <f t="shared" si="106"/>
        <v/>
      </c>
      <c r="CG136" s="162" t="str">
        <f t="shared" si="106"/>
        <v/>
      </c>
      <c r="CH136" s="162" t="str">
        <f t="shared" si="106"/>
        <v/>
      </c>
      <c r="CI136" s="162" t="str">
        <f t="shared" si="106"/>
        <v/>
      </c>
      <c r="CJ136" s="162" t="str">
        <f t="shared" si="106"/>
        <v/>
      </c>
      <c r="CK136" s="162" t="str">
        <f t="shared" si="106"/>
        <v/>
      </c>
      <c r="CL136" s="162" t="str">
        <f t="shared" si="106"/>
        <v/>
      </c>
      <c r="CM136" s="162" t="str">
        <f t="shared" si="106"/>
        <v/>
      </c>
      <c r="CN136" s="162" t="str">
        <f t="shared" si="106"/>
        <v/>
      </c>
      <c r="CO136" s="162" t="str">
        <f t="shared" si="106"/>
        <v/>
      </c>
      <c r="CP136" s="162" t="str">
        <f t="shared" si="106"/>
        <v/>
      </c>
      <c r="CQ136" s="162" t="str">
        <f t="shared" si="106"/>
        <v/>
      </c>
      <c r="CR136" s="162" t="str">
        <f t="shared" si="106"/>
        <v/>
      </c>
      <c r="CS136" s="162" t="str">
        <f t="shared" si="106"/>
        <v/>
      </c>
      <c r="CT136" s="162" t="str">
        <f t="shared" si="106"/>
        <v/>
      </c>
      <c r="CU136" s="162" t="str">
        <f t="shared" si="106"/>
        <v/>
      </c>
      <c r="CV136" s="162" t="str">
        <f t="shared" si="106"/>
        <v/>
      </c>
      <c r="CW136" s="162" t="str">
        <f t="shared" si="106"/>
        <v/>
      </c>
      <c r="CX136" s="162" t="str">
        <f t="shared" si="106"/>
        <v/>
      </c>
      <c r="CY136" s="162" t="str">
        <f t="shared" si="106"/>
        <v/>
      </c>
      <c r="CZ136" s="162" t="str">
        <f t="shared" si="106"/>
        <v/>
      </c>
      <c r="DA136" s="162" t="str">
        <f t="shared" si="106"/>
        <v/>
      </c>
      <c r="DB136" s="162" t="str">
        <f t="shared" si="106"/>
        <v/>
      </c>
      <c r="DC136" s="163" t="str">
        <f t="shared" si="106"/>
        <v/>
      </c>
      <c r="DD136" s="159" t="str">
        <f>IFERROR(DD$4/$L4,"")</f>
        <v/>
      </c>
      <c r="DE136" s="160">
        <f t="shared" ref="DE136:DH136" si="107">IFERROR(DE$4/$L4,"")</f>
        <v>12</v>
      </c>
      <c r="DF136" s="160" t="str">
        <f t="shared" si="107"/>
        <v/>
      </c>
      <c r="DG136" s="160" t="str">
        <f t="shared" si="107"/>
        <v/>
      </c>
      <c r="DH136" s="161" t="str">
        <f t="shared" si="107"/>
        <v/>
      </c>
    </row>
    <row r="137" spans="20:113" customFormat="1">
      <c r="T137" s="5"/>
      <c r="U137" s="5"/>
      <c r="V137" s="5"/>
      <c r="W137" s="5"/>
      <c r="X137" s="5"/>
      <c r="Y137" s="5"/>
      <c r="AA137" s="6"/>
      <c r="AO137" s="204"/>
      <c r="AP137" s="124" t="s">
        <v>247</v>
      </c>
      <c r="AQ137" s="125" t="str">
        <f>IFERROR($AQ5/$L5,"")</f>
        <v/>
      </c>
      <c r="AR137" s="162" t="str">
        <f>IFERROR(AR5/$L5,"")</f>
        <v/>
      </c>
      <c r="AS137" s="162" t="str">
        <f t="shared" ref="AS137:DC138" si="108">IFERROR(AS5/$L5,"")</f>
        <v/>
      </c>
      <c r="AT137" s="162" t="str">
        <f t="shared" si="108"/>
        <v/>
      </c>
      <c r="AU137" s="162" t="str">
        <f t="shared" si="108"/>
        <v/>
      </c>
      <c r="AV137" s="162" t="str">
        <f t="shared" si="108"/>
        <v/>
      </c>
      <c r="AW137" s="162" t="str">
        <f t="shared" si="108"/>
        <v/>
      </c>
      <c r="AX137" s="162" t="str">
        <f t="shared" si="108"/>
        <v/>
      </c>
      <c r="AY137" s="162" t="str">
        <f t="shared" si="108"/>
        <v/>
      </c>
      <c r="AZ137" s="162" t="str">
        <f t="shared" si="108"/>
        <v/>
      </c>
      <c r="BA137" s="162" t="str">
        <f t="shared" si="108"/>
        <v/>
      </c>
      <c r="BB137" s="162" t="str">
        <f>IFERROR(BB5/$L5,"")</f>
        <v/>
      </c>
      <c r="BC137" s="162" t="str">
        <f t="shared" si="108"/>
        <v/>
      </c>
      <c r="BD137" s="162" t="str">
        <f t="shared" si="108"/>
        <v/>
      </c>
      <c r="BE137" s="162" t="str">
        <f t="shared" si="108"/>
        <v/>
      </c>
      <c r="BF137" s="162" t="str">
        <f t="shared" si="108"/>
        <v/>
      </c>
      <c r="BG137" s="162" t="str">
        <f t="shared" si="108"/>
        <v/>
      </c>
      <c r="BH137" s="162" t="str">
        <f t="shared" si="108"/>
        <v/>
      </c>
      <c r="BI137" s="162" t="str">
        <f t="shared" si="108"/>
        <v/>
      </c>
      <c r="BJ137" s="162" t="str">
        <f t="shared" si="108"/>
        <v/>
      </c>
      <c r="BK137" s="162" t="str">
        <f t="shared" si="108"/>
        <v/>
      </c>
      <c r="BL137" s="162" t="str">
        <f t="shared" si="108"/>
        <v/>
      </c>
      <c r="BM137" s="162" t="str">
        <f t="shared" si="108"/>
        <v/>
      </c>
      <c r="BN137" s="162" t="str">
        <f t="shared" si="108"/>
        <v/>
      </c>
      <c r="BO137" s="162" t="str">
        <f t="shared" si="108"/>
        <v/>
      </c>
      <c r="BP137" s="162" t="str">
        <f t="shared" si="108"/>
        <v/>
      </c>
      <c r="BQ137" s="162" t="str">
        <f t="shared" si="108"/>
        <v/>
      </c>
      <c r="BR137" s="162" t="str">
        <f t="shared" si="108"/>
        <v/>
      </c>
      <c r="BS137" s="162" t="str">
        <f t="shared" si="108"/>
        <v/>
      </c>
      <c r="BT137" s="162" t="str">
        <f t="shared" si="108"/>
        <v/>
      </c>
      <c r="BU137" s="162" t="str">
        <f t="shared" si="108"/>
        <v/>
      </c>
      <c r="BV137" s="162" t="str">
        <f t="shared" si="108"/>
        <v/>
      </c>
      <c r="BW137" s="162" t="str">
        <f t="shared" si="108"/>
        <v/>
      </c>
      <c r="BX137" s="162" t="str">
        <f t="shared" si="108"/>
        <v/>
      </c>
      <c r="BY137" s="162" t="str">
        <f t="shared" si="108"/>
        <v/>
      </c>
      <c r="BZ137" s="162" t="str">
        <f t="shared" si="108"/>
        <v/>
      </c>
      <c r="CA137" s="164" t="str">
        <f t="shared" si="108"/>
        <v/>
      </c>
      <c r="CB137" s="162" t="str">
        <f t="shared" si="108"/>
        <v/>
      </c>
      <c r="CC137" s="162" t="str">
        <f t="shared" si="108"/>
        <v/>
      </c>
      <c r="CD137" s="162" t="str">
        <f t="shared" si="108"/>
        <v/>
      </c>
      <c r="CE137" s="162" t="str">
        <f t="shared" si="108"/>
        <v/>
      </c>
      <c r="CF137" s="162" t="str">
        <f t="shared" si="108"/>
        <v/>
      </c>
      <c r="CG137" s="162" t="str">
        <f t="shared" si="108"/>
        <v/>
      </c>
      <c r="CH137" s="162" t="str">
        <f t="shared" si="108"/>
        <v/>
      </c>
      <c r="CI137" s="162" t="str">
        <f t="shared" si="108"/>
        <v/>
      </c>
      <c r="CJ137" s="162" t="str">
        <f t="shared" si="108"/>
        <v/>
      </c>
      <c r="CK137" s="162" t="str">
        <f t="shared" si="108"/>
        <v/>
      </c>
      <c r="CL137" s="162" t="str">
        <f t="shared" si="108"/>
        <v/>
      </c>
      <c r="CM137" s="162" t="str">
        <f t="shared" si="108"/>
        <v/>
      </c>
      <c r="CN137" s="162" t="str">
        <f t="shared" si="108"/>
        <v/>
      </c>
      <c r="CO137" s="162" t="str">
        <f t="shared" si="108"/>
        <v/>
      </c>
      <c r="CP137" s="162" t="str">
        <f t="shared" si="108"/>
        <v/>
      </c>
      <c r="CQ137" s="162" t="str">
        <f t="shared" si="108"/>
        <v/>
      </c>
      <c r="CR137" s="162" t="str">
        <f t="shared" si="108"/>
        <v/>
      </c>
      <c r="CS137" s="162" t="str">
        <f t="shared" si="108"/>
        <v/>
      </c>
      <c r="CT137" s="162" t="str">
        <f t="shared" si="108"/>
        <v/>
      </c>
      <c r="CU137" s="162" t="str">
        <f t="shared" si="108"/>
        <v/>
      </c>
      <c r="CV137" s="162" t="str">
        <f t="shared" si="108"/>
        <v/>
      </c>
      <c r="CW137" s="162" t="str">
        <f t="shared" si="108"/>
        <v/>
      </c>
      <c r="CX137" s="162" t="str">
        <f t="shared" si="108"/>
        <v/>
      </c>
      <c r="CY137" s="162" t="str">
        <f t="shared" si="108"/>
        <v/>
      </c>
      <c r="CZ137" s="162" t="str">
        <f t="shared" si="108"/>
        <v/>
      </c>
      <c r="DA137" s="162" t="str">
        <f t="shared" si="108"/>
        <v/>
      </c>
      <c r="DB137" s="162" t="str">
        <f t="shared" si="108"/>
        <v/>
      </c>
      <c r="DC137" s="163" t="str">
        <f t="shared" si="108"/>
        <v/>
      </c>
      <c r="DD137" s="125" t="str">
        <f>IFERROR(DD5/$L5,"")</f>
        <v/>
      </c>
      <c r="DE137" s="162" t="str">
        <f t="shared" ref="DE137:DH138" si="109">IFERROR(DE5/$L5,"")</f>
        <v/>
      </c>
      <c r="DF137" s="162" t="str">
        <f t="shared" si="109"/>
        <v/>
      </c>
      <c r="DG137" s="162" t="str">
        <f t="shared" si="109"/>
        <v/>
      </c>
      <c r="DH137" s="164" t="str">
        <f t="shared" si="109"/>
        <v/>
      </c>
    </row>
    <row r="138" spans="20:113" customFormat="1">
      <c r="T138" s="5"/>
      <c r="U138" s="5"/>
      <c r="V138" s="5"/>
      <c r="W138" s="5"/>
      <c r="X138" s="5"/>
      <c r="Y138" s="5"/>
      <c r="AA138" s="6"/>
      <c r="AO138" s="204"/>
      <c r="AP138" s="124" t="s">
        <v>247</v>
      </c>
      <c r="AQ138" s="165" t="str">
        <f t="shared" ref="AQ138:AQ140" si="110">IFERROR($AQ6/$L6,"")</f>
        <v/>
      </c>
      <c r="AR138" s="126" t="str">
        <f>IFERROR(AR6/$L6,"")</f>
        <v/>
      </c>
      <c r="AS138" s="126" t="str">
        <f t="shared" si="108"/>
        <v/>
      </c>
      <c r="AT138" s="126" t="str">
        <f t="shared" si="108"/>
        <v/>
      </c>
      <c r="AU138" s="126" t="str">
        <f t="shared" si="108"/>
        <v/>
      </c>
      <c r="AV138" s="126" t="str">
        <f t="shared" si="108"/>
        <v/>
      </c>
      <c r="AW138" s="126" t="str">
        <f t="shared" si="108"/>
        <v/>
      </c>
      <c r="AX138" s="126" t="str">
        <f t="shared" si="108"/>
        <v/>
      </c>
      <c r="AY138" s="126" t="str">
        <f t="shared" si="108"/>
        <v/>
      </c>
      <c r="AZ138" s="126" t="str">
        <f t="shared" si="108"/>
        <v/>
      </c>
      <c r="BA138" s="126" t="str">
        <f t="shared" si="108"/>
        <v/>
      </c>
      <c r="BB138" s="126" t="str">
        <f t="shared" si="108"/>
        <v/>
      </c>
      <c r="BC138" s="126" t="str">
        <f t="shared" si="108"/>
        <v/>
      </c>
      <c r="BD138" s="126" t="str">
        <f t="shared" si="108"/>
        <v/>
      </c>
      <c r="BE138" s="126" t="str">
        <f t="shared" si="108"/>
        <v/>
      </c>
      <c r="BF138" s="126" t="str">
        <f t="shared" si="108"/>
        <v/>
      </c>
      <c r="BG138" s="126" t="str">
        <f t="shared" si="108"/>
        <v/>
      </c>
      <c r="BH138" s="126" t="str">
        <f t="shared" si="108"/>
        <v/>
      </c>
      <c r="BI138" s="126" t="str">
        <f t="shared" si="108"/>
        <v/>
      </c>
      <c r="BJ138" s="126" t="str">
        <f t="shared" si="108"/>
        <v/>
      </c>
      <c r="BK138" s="126" t="str">
        <f t="shared" si="108"/>
        <v/>
      </c>
      <c r="BL138" s="126" t="str">
        <f t="shared" si="108"/>
        <v/>
      </c>
      <c r="BM138" s="126" t="str">
        <f t="shared" si="108"/>
        <v/>
      </c>
      <c r="BN138" s="126" t="str">
        <f t="shared" si="108"/>
        <v/>
      </c>
      <c r="BO138" s="126" t="str">
        <f t="shared" si="108"/>
        <v/>
      </c>
      <c r="BP138" s="126" t="str">
        <f t="shared" si="108"/>
        <v/>
      </c>
      <c r="BQ138" s="126" t="str">
        <f t="shared" si="108"/>
        <v/>
      </c>
      <c r="BR138" s="126" t="str">
        <f t="shared" si="108"/>
        <v/>
      </c>
      <c r="BS138" s="126" t="str">
        <f t="shared" si="108"/>
        <v/>
      </c>
      <c r="BT138" s="126" t="str">
        <f t="shared" si="108"/>
        <v/>
      </c>
      <c r="BU138" s="126" t="str">
        <f t="shared" si="108"/>
        <v/>
      </c>
      <c r="BV138" s="126" t="str">
        <f t="shared" si="108"/>
        <v/>
      </c>
      <c r="BW138" s="126" t="str">
        <f t="shared" si="108"/>
        <v/>
      </c>
      <c r="BX138" s="126" t="str">
        <f t="shared" si="108"/>
        <v/>
      </c>
      <c r="BY138" s="126" t="str">
        <f t="shared" si="108"/>
        <v/>
      </c>
      <c r="BZ138" s="126" t="str">
        <f t="shared" si="108"/>
        <v/>
      </c>
      <c r="CA138" s="127" t="str">
        <f t="shared" si="108"/>
        <v/>
      </c>
      <c r="CB138" s="162" t="str">
        <f t="shared" si="108"/>
        <v/>
      </c>
      <c r="CC138" s="126" t="str">
        <f t="shared" si="108"/>
        <v/>
      </c>
      <c r="CD138" s="126" t="str">
        <f t="shared" si="108"/>
        <v/>
      </c>
      <c r="CE138" s="126" t="str">
        <f t="shared" si="108"/>
        <v/>
      </c>
      <c r="CF138" s="126" t="str">
        <f t="shared" si="108"/>
        <v/>
      </c>
      <c r="CG138" s="126" t="str">
        <f t="shared" si="108"/>
        <v/>
      </c>
      <c r="CH138" s="126" t="str">
        <f t="shared" si="108"/>
        <v/>
      </c>
      <c r="CI138" s="126" t="str">
        <f t="shared" si="108"/>
        <v/>
      </c>
      <c r="CJ138" s="126" t="str">
        <f t="shared" si="108"/>
        <v/>
      </c>
      <c r="CK138" s="126" t="str">
        <f t="shared" si="108"/>
        <v/>
      </c>
      <c r="CL138" s="126" t="str">
        <f t="shared" si="108"/>
        <v/>
      </c>
      <c r="CM138" s="126" t="str">
        <f t="shared" si="108"/>
        <v/>
      </c>
      <c r="CN138" s="126" t="str">
        <f t="shared" si="108"/>
        <v/>
      </c>
      <c r="CO138" s="126" t="str">
        <f t="shared" si="108"/>
        <v/>
      </c>
      <c r="CP138" s="126" t="str">
        <f t="shared" si="108"/>
        <v/>
      </c>
      <c r="CQ138" s="126" t="str">
        <f t="shared" si="108"/>
        <v/>
      </c>
      <c r="CR138" s="126" t="str">
        <f t="shared" si="108"/>
        <v/>
      </c>
      <c r="CS138" s="126" t="str">
        <f t="shared" si="108"/>
        <v/>
      </c>
      <c r="CT138" s="126" t="str">
        <f t="shared" si="108"/>
        <v/>
      </c>
      <c r="CU138" s="126" t="str">
        <f t="shared" si="108"/>
        <v/>
      </c>
      <c r="CV138" s="126" t="str">
        <f t="shared" si="108"/>
        <v/>
      </c>
      <c r="CW138" s="126" t="str">
        <f t="shared" si="108"/>
        <v/>
      </c>
      <c r="CX138" s="126" t="str">
        <f t="shared" si="108"/>
        <v/>
      </c>
      <c r="CY138" s="126" t="str">
        <f t="shared" si="108"/>
        <v/>
      </c>
      <c r="CZ138" s="126" t="str">
        <f t="shared" si="108"/>
        <v/>
      </c>
      <c r="DA138" s="126" t="str">
        <f t="shared" si="108"/>
        <v/>
      </c>
      <c r="DB138" s="126" t="str">
        <f t="shared" si="108"/>
        <v/>
      </c>
      <c r="DC138" s="166" t="str">
        <f t="shared" si="108"/>
        <v/>
      </c>
      <c r="DD138" s="125" t="str">
        <f>IFERROR(DD6/$L6,"")</f>
        <v/>
      </c>
      <c r="DE138" s="126" t="str">
        <f t="shared" si="109"/>
        <v/>
      </c>
      <c r="DF138" s="126" t="str">
        <f t="shared" si="109"/>
        <v/>
      </c>
      <c r="DG138" s="126" t="str">
        <f>IFERROR(DG6/$L6,"")</f>
        <v/>
      </c>
      <c r="DH138" s="127" t="str">
        <f t="shared" si="109"/>
        <v/>
      </c>
    </row>
    <row r="139" spans="20:113" customFormat="1">
      <c r="T139" s="5"/>
      <c r="U139" s="5"/>
      <c r="V139" s="5"/>
      <c r="W139" s="5"/>
      <c r="X139" s="5"/>
      <c r="Y139" s="5"/>
      <c r="AA139" s="6"/>
      <c r="AO139" s="204"/>
      <c r="AP139" s="124" t="s">
        <v>247</v>
      </c>
      <c r="AQ139" s="165" t="str">
        <f t="shared" si="110"/>
        <v/>
      </c>
      <c r="AR139" s="126" t="str">
        <f>IFERROR(AQ7/$L7,"")</f>
        <v/>
      </c>
      <c r="AS139" s="126" t="str">
        <f t="shared" ref="AS139:DC140" si="111">IFERROR(AR7/$L7,"")</f>
        <v/>
      </c>
      <c r="AT139" s="126" t="str">
        <f t="shared" si="111"/>
        <v/>
      </c>
      <c r="AU139" s="126" t="str">
        <f t="shared" si="111"/>
        <v/>
      </c>
      <c r="AV139" s="126" t="str">
        <f t="shared" si="111"/>
        <v/>
      </c>
      <c r="AW139" s="126" t="str">
        <f t="shared" si="111"/>
        <v/>
      </c>
      <c r="AX139" s="126" t="str">
        <f t="shared" si="111"/>
        <v/>
      </c>
      <c r="AY139" s="126" t="str">
        <f t="shared" si="111"/>
        <v/>
      </c>
      <c r="AZ139" s="126" t="str">
        <f t="shared" si="111"/>
        <v/>
      </c>
      <c r="BA139" s="126" t="str">
        <f t="shared" si="111"/>
        <v/>
      </c>
      <c r="BB139" s="126" t="str">
        <f t="shared" si="111"/>
        <v/>
      </c>
      <c r="BC139" s="126" t="str">
        <f t="shared" si="111"/>
        <v/>
      </c>
      <c r="BD139" s="126" t="str">
        <f t="shared" si="111"/>
        <v/>
      </c>
      <c r="BE139" s="126" t="str">
        <f t="shared" si="111"/>
        <v/>
      </c>
      <c r="BF139" s="126" t="str">
        <f t="shared" si="111"/>
        <v/>
      </c>
      <c r="BG139" s="126" t="str">
        <f t="shared" si="111"/>
        <v/>
      </c>
      <c r="BH139" s="126" t="str">
        <f t="shared" si="111"/>
        <v/>
      </c>
      <c r="BI139" s="126" t="str">
        <f t="shared" si="111"/>
        <v/>
      </c>
      <c r="BJ139" s="126" t="str">
        <f t="shared" si="111"/>
        <v/>
      </c>
      <c r="BK139" s="126" t="str">
        <f t="shared" si="111"/>
        <v/>
      </c>
      <c r="BL139" s="126" t="str">
        <f t="shared" si="111"/>
        <v/>
      </c>
      <c r="BM139" s="126" t="str">
        <f t="shared" si="111"/>
        <v/>
      </c>
      <c r="BN139" s="126" t="str">
        <f t="shared" si="111"/>
        <v/>
      </c>
      <c r="BO139" s="126" t="str">
        <f t="shared" si="111"/>
        <v/>
      </c>
      <c r="BP139" s="126" t="str">
        <f t="shared" si="111"/>
        <v/>
      </c>
      <c r="BQ139" s="126" t="str">
        <f t="shared" si="111"/>
        <v/>
      </c>
      <c r="BR139" s="126" t="str">
        <f t="shared" si="111"/>
        <v/>
      </c>
      <c r="BS139" s="126" t="str">
        <f t="shared" si="111"/>
        <v/>
      </c>
      <c r="BT139" s="126" t="str">
        <f t="shared" si="111"/>
        <v/>
      </c>
      <c r="BU139" s="126" t="str">
        <f t="shared" si="111"/>
        <v/>
      </c>
      <c r="BV139" s="126" t="str">
        <f t="shared" si="111"/>
        <v/>
      </c>
      <c r="BW139" s="126" t="str">
        <f t="shared" si="111"/>
        <v/>
      </c>
      <c r="BX139" s="126" t="str">
        <f t="shared" si="111"/>
        <v/>
      </c>
      <c r="BY139" s="126" t="str">
        <f t="shared" si="111"/>
        <v/>
      </c>
      <c r="BZ139" s="126" t="str">
        <f t="shared" si="111"/>
        <v/>
      </c>
      <c r="CA139" s="127" t="str">
        <f t="shared" si="111"/>
        <v/>
      </c>
      <c r="CB139" s="162" t="str">
        <f t="shared" si="111"/>
        <v/>
      </c>
      <c r="CC139" s="126" t="str">
        <f t="shared" si="111"/>
        <v/>
      </c>
      <c r="CD139" s="126" t="str">
        <f t="shared" si="111"/>
        <v/>
      </c>
      <c r="CE139" s="126" t="str">
        <f t="shared" si="111"/>
        <v/>
      </c>
      <c r="CF139" s="126" t="str">
        <f t="shared" si="111"/>
        <v/>
      </c>
      <c r="CG139" s="126" t="str">
        <f t="shared" si="111"/>
        <v/>
      </c>
      <c r="CH139" s="126" t="str">
        <f t="shared" si="111"/>
        <v/>
      </c>
      <c r="CI139" s="126" t="str">
        <f t="shared" si="111"/>
        <v/>
      </c>
      <c r="CJ139" s="126" t="str">
        <f t="shared" si="111"/>
        <v/>
      </c>
      <c r="CK139" s="126" t="str">
        <f t="shared" si="111"/>
        <v/>
      </c>
      <c r="CL139" s="126" t="str">
        <f t="shared" si="111"/>
        <v/>
      </c>
      <c r="CM139" s="126" t="str">
        <f t="shared" si="111"/>
        <v/>
      </c>
      <c r="CN139" s="126" t="str">
        <f t="shared" si="111"/>
        <v/>
      </c>
      <c r="CO139" s="126" t="str">
        <f t="shared" si="111"/>
        <v/>
      </c>
      <c r="CP139" s="126" t="str">
        <f t="shared" si="111"/>
        <v/>
      </c>
      <c r="CQ139" s="126" t="str">
        <f t="shared" si="111"/>
        <v/>
      </c>
      <c r="CR139" s="126" t="str">
        <f t="shared" si="111"/>
        <v/>
      </c>
      <c r="CS139" s="126" t="str">
        <f t="shared" si="111"/>
        <v/>
      </c>
      <c r="CT139" s="126" t="str">
        <f t="shared" si="111"/>
        <v/>
      </c>
      <c r="CU139" s="126" t="str">
        <f t="shared" si="111"/>
        <v/>
      </c>
      <c r="CV139" s="126" t="str">
        <f t="shared" si="111"/>
        <v/>
      </c>
      <c r="CW139" s="126" t="str">
        <f t="shared" si="111"/>
        <v/>
      </c>
      <c r="CX139" s="126" t="str">
        <f t="shared" si="111"/>
        <v/>
      </c>
      <c r="CY139" s="126" t="str">
        <f t="shared" si="111"/>
        <v/>
      </c>
      <c r="CZ139" s="126" t="str">
        <f t="shared" si="111"/>
        <v/>
      </c>
      <c r="DA139" s="126" t="str">
        <f t="shared" si="111"/>
        <v/>
      </c>
      <c r="DB139" s="126" t="str">
        <f t="shared" si="111"/>
        <v/>
      </c>
      <c r="DC139" s="166" t="str">
        <f t="shared" si="111"/>
        <v/>
      </c>
      <c r="DD139" s="125" t="str">
        <f>IFERROR(DC7/$L7,"")</f>
        <v/>
      </c>
      <c r="DE139" s="126">
        <f t="shared" ref="DE139:DH140" si="112">IFERROR(DD7/$L7,"")</f>
        <v>2.4</v>
      </c>
      <c r="DF139" s="126" t="str">
        <f t="shared" si="112"/>
        <v/>
      </c>
      <c r="DG139" s="126" t="str">
        <f t="shared" si="112"/>
        <v/>
      </c>
      <c r="DH139" s="127" t="str">
        <f t="shared" si="112"/>
        <v/>
      </c>
    </row>
    <row r="140" spans="20:113" customFormat="1">
      <c r="T140" s="5"/>
      <c r="U140" s="5"/>
      <c r="V140" s="5"/>
      <c r="W140" s="5"/>
      <c r="X140" s="5"/>
      <c r="Y140" s="5"/>
      <c r="AA140" s="6"/>
      <c r="AO140" s="204"/>
      <c r="AP140" s="124" t="s">
        <v>247</v>
      </c>
      <c r="AQ140" s="165" t="str">
        <f t="shared" si="110"/>
        <v/>
      </c>
      <c r="AR140" s="126" t="str">
        <f>IFERROR(AQ8/$L8,"")</f>
        <v/>
      </c>
      <c r="AS140" s="126" t="str">
        <f t="shared" si="111"/>
        <v/>
      </c>
      <c r="AT140" s="126" t="str">
        <f t="shared" si="111"/>
        <v/>
      </c>
      <c r="AU140" s="126" t="str">
        <f t="shared" si="111"/>
        <v/>
      </c>
      <c r="AV140" s="126" t="str">
        <f t="shared" si="111"/>
        <v/>
      </c>
      <c r="AW140" s="126" t="str">
        <f t="shared" si="111"/>
        <v/>
      </c>
      <c r="AX140" s="126" t="str">
        <f t="shared" si="111"/>
        <v/>
      </c>
      <c r="AY140" s="126" t="str">
        <f t="shared" si="111"/>
        <v/>
      </c>
      <c r="AZ140" s="126" t="str">
        <f t="shared" si="111"/>
        <v/>
      </c>
      <c r="BA140" s="126" t="str">
        <f t="shared" si="111"/>
        <v/>
      </c>
      <c r="BB140" s="126" t="str">
        <f t="shared" si="111"/>
        <v/>
      </c>
      <c r="BC140" s="126" t="str">
        <f t="shared" si="111"/>
        <v/>
      </c>
      <c r="BD140" s="126" t="str">
        <f t="shared" si="111"/>
        <v/>
      </c>
      <c r="BE140" s="126" t="str">
        <f t="shared" si="111"/>
        <v/>
      </c>
      <c r="BF140" s="126" t="str">
        <f t="shared" si="111"/>
        <v/>
      </c>
      <c r="BG140" s="126" t="str">
        <f t="shared" si="111"/>
        <v/>
      </c>
      <c r="BH140" s="126" t="str">
        <f t="shared" si="111"/>
        <v/>
      </c>
      <c r="BI140" s="126" t="str">
        <f t="shared" si="111"/>
        <v/>
      </c>
      <c r="BJ140" s="126" t="str">
        <f t="shared" si="111"/>
        <v/>
      </c>
      <c r="BK140" s="126" t="str">
        <f t="shared" si="111"/>
        <v/>
      </c>
      <c r="BL140" s="126" t="str">
        <f t="shared" si="111"/>
        <v/>
      </c>
      <c r="BM140" s="126" t="str">
        <f t="shared" si="111"/>
        <v/>
      </c>
      <c r="BN140" s="126" t="str">
        <f t="shared" si="111"/>
        <v/>
      </c>
      <c r="BO140" s="126" t="str">
        <f t="shared" si="111"/>
        <v/>
      </c>
      <c r="BP140" s="126" t="str">
        <f t="shared" si="111"/>
        <v/>
      </c>
      <c r="BQ140" s="126" t="str">
        <f t="shared" si="111"/>
        <v/>
      </c>
      <c r="BR140" s="126" t="str">
        <f t="shared" si="111"/>
        <v/>
      </c>
      <c r="BS140" s="126" t="str">
        <f t="shared" si="111"/>
        <v/>
      </c>
      <c r="BT140" s="126" t="str">
        <f t="shared" si="111"/>
        <v/>
      </c>
      <c r="BU140" s="126" t="str">
        <f t="shared" si="111"/>
        <v/>
      </c>
      <c r="BV140" s="126" t="str">
        <f t="shared" si="111"/>
        <v/>
      </c>
      <c r="BW140" s="126" t="str">
        <f t="shared" si="111"/>
        <v/>
      </c>
      <c r="BX140" s="126" t="str">
        <f t="shared" si="111"/>
        <v/>
      </c>
      <c r="BY140" s="126" t="str">
        <f t="shared" si="111"/>
        <v/>
      </c>
      <c r="BZ140" s="126" t="str">
        <f t="shared" si="111"/>
        <v/>
      </c>
      <c r="CA140" s="127" t="str">
        <f t="shared" si="111"/>
        <v/>
      </c>
      <c r="CB140" s="162" t="str">
        <f t="shared" si="111"/>
        <v/>
      </c>
      <c r="CC140" s="126" t="str">
        <f t="shared" si="111"/>
        <v/>
      </c>
      <c r="CD140" s="126" t="str">
        <f t="shared" si="111"/>
        <v/>
      </c>
      <c r="CE140" s="126" t="str">
        <f t="shared" si="111"/>
        <v/>
      </c>
      <c r="CF140" s="126" t="str">
        <f t="shared" si="111"/>
        <v/>
      </c>
      <c r="CG140" s="126" t="str">
        <f t="shared" si="111"/>
        <v/>
      </c>
      <c r="CH140" s="126" t="str">
        <f t="shared" si="111"/>
        <v/>
      </c>
      <c r="CI140" s="126" t="str">
        <f t="shared" si="111"/>
        <v/>
      </c>
      <c r="CJ140" s="126" t="str">
        <f t="shared" si="111"/>
        <v/>
      </c>
      <c r="CK140" s="126" t="str">
        <f t="shared" si="111"/>
        <v/>
      </c>
      <c r="CL140" s="126" t="str">
        <f t="shared" si="111"/>
        <v/>
      </c>
      <c r="CM140" s="126" t="str">
        <f t="shared" si="111"/>
        <v/>
      </c>
      <c r="CN140" s="126" t="str">
        <f t="shared" si="111"/>
        <v/>
      </c>
      <c r="CO140" s="126" t="str">
        <f t="shared" si="111"/>
        <v/>
      </c>
      <c r="CP140" s="126" t="str">
        <f t="shared" si="111"/>
        <v/>
      </c>
      <c r="CQ140" s="126" t="str">
        <f t="shared" si="111"/>
        <v/>
      </c>
      <c r="CR140" s="126" t="str">
        <f t="shared" si="111"/>
        <v/>
      </c>
      <c r="CS140" s="126" t="str">
        <f t="shared" si="111"/>
        <v/>
      </c>
      <c r="CT140" s="126" t="str">
        <f t="shared" si="111"/>
        <v/>
      </c>
      <c r="CU140" s="126" t="str">
        <f t="shared" si="111"/>
        <v/>
      </c>
      <c r="CV140" s="126" t="str">
        <f t="shared" si="111"/>
        <v/>
      </c>
      <c r="CW140" s="126" t="str">
        <f t="shared" si="111"/>
        <v/>
      </c>
      <c r="CX140" s="126" t="str">
        <f t="shared" si="111"/>
        <v/>
      </c>
      <c r="CY140" s="126" t="str">
        <f t="shared" si="111"/>
        <v/>
      </c>
      <c r="CZ140" s="126" t="str">
        <f t="shared" si="111"/>
        <v/>
      </c>
      <c r="DA140" s="126" t="str">
        <f t="shared" si="111"/>
        <v/>
      </c>
      <c r="DB140" s="126" t="str">
        <f t="shared" si="111"/>
        <v/>
      </c>
      <c r="DC140" s="166" t="str">
        <f t="shared" si="111"/>
        <v/>
      </c>
      <c r="DD140" s="125" t="str">
        <f>IFERROR(DC8/$L8,"")</f>
        <v/>
      </c>
      <c r="DE140" s="126" t="str">
        <f>IFERROR(DD8/$L8,"")</f>
        <v/>
      </c>
      <c r="DF140" s="126" t="str">
        <f t="shared" si="112"/>
        <v/>
      </c>
      <c r="DG140" s="126" t="str">
        <f t="shared" si="112"/>
        <v/>
      </c>
      <c r="DH140" s="127" t="str">
        <f t="shared" si="112"/>
        <v/>
      </c>
    </row>
    <row r="141" spans="20:113" customFormat="1">
      <c r="T141" s="5"/>
      <c r="U141" s="5"/>
      <c r="V141" s="5"/>
      <c r="W141" s="5"/>
      <c r="X141" s="5"/>
      <c r="Y141" s="5"/>
      <c r="AA141" s="6"/>
      <c r="AO141" s="204"/>
      <c r="AP141" s="124" t="s">
        <v>247</v>
      </c>
      <c r="AQ141" s="125" t="str">
        <f>IFERROR(AQ9/$L9,"")</f>
        <v/>
      </c>
      <c r="AR141" s="126" t="str">
        <f t="shared" ref="AR141:DC142" si="113">IFERROR(AR9/$L9,"")</f>
        <v/>
      </c>
      <c r="AS141" s="126" t="str">
        <f t="shared" si="113"/>
        <v/>
      </c>
      <c r="AT141" s="126" t="str">
        <f t="shared" si="113"/>
        <v/>
      </c>
      <c r="AU141" s="126" t="str">
        <f t="shared" si="113"/>
        <v/>
      </c>
      <c r="AV141" s="126" t="str">
        <f t="shared" si="113"/>
        <v/>
      </c>
      <c r="AW141" s="126" t="str">
        <f t="shared" si="113"/>
        <v/>
      </c>
      <c r="AX141" s="126" t="str">
        <f t="shared" si="113"/>
        <v/>
      </c>
      <c r="AY141" s="126" t="str">
        <f t="shared" si="113"/>
        <v/>
      </c>
      <c r="AZ141" s="126" t="str">
        <f t="shared" si="113"/>
        <v/>
      </c>
      <c r="BA141" s="126" t="str">
        <f t="shared" si="113"/>
        <v/>
      </c>
      <c r="BB141" s="126" t="str">
        <f t="shared" si="113"/>
        <v/>
      </c>
      <c r="BC141" s="126" t="str">
        <f t="shared" si="113"/>
        <v/>
      </c>
      <c r="BD141" s="126" t="str">
        <f t="shared" si="113"/>
        <v/>
      </c>
      <c r="BE141" s="126" t="str">
        <f t="shared" si="113"/>
        <v/>
      </c>
      <c r="BF141" s="126" t="str">
        <f t="shared" si="113"/>
        <v/>
      </c>
      <c r="BG141" s="126" t="str">
        <f t="shared" si="113"/>
        <v/>
      </c>
      <c r="BH141" s="126" t="str">
        <f t="shared" si="113"/>
        <v/>
      </c>
      <c r="BI141" s="126" t="str">
        <f t="shared" si="113"/>
        <v/>
      </c>
      <c r="BJ141" s="126" t="str">
        <f t="shared" si="113"/>
        <v/>
      </c>
      <c r="BK141" s="126" t="str">
        <f t="shared" si="113"/>
        <v/>
      </c>
      <c r="BL141" s="126" t="str">
        <f t="shared" si="113"/>
        <v/>
      </c>
      <c r="BM141" s="126" t="str">
        <f t="shared" si="113"/>
        <v/>
      </c>
      <c r="BN141" s="126" t="str">
        <f t="shared" si="113"/>
        <v/>
      </c>
      <c r="BO141" s="126" t="str">
        <f t="shared" si="113"/>
        <v/>
      </c>
      <c r="BP141" s="126" t="str">
        <f t="shared" si="113"/>
        <v/>
      </c>
      <c r="BQ141" s="126" t="str">
        <f t="shared" si="113"/>
        <v/>
      </c>
      <c r="BR141" s="126" t="str">
        <f t="shared" si="113"/>
        <v/>
      </c>
      <c r="BS141" s="126" t="str">
        <f t="shared" si="113"/>
        <v/>
      </c>
      <c r="BT141" s="126" t="str">
        <f t="shared" si="113"/>
        <v/>
      </c>
      <c r="BU141" s="126" t="str">
        <f t="shared" si="113"/>
        <v/>
      </c>
      <c r="BV141" s="126" t="str">
        <f t="shared" si="113"/>
        <v/>
      </c>
      <c r="BW141" s="126" t="str">
        <f t="shared" si="113"/>
        <v/>
      </c>
      <c r="BX141" s="126" t="str">
        <f t="shared" si="113"/>
        <v/>
      </c>
      <c r="BY141" s="126" t="str">
        <f t="shared" si="113"/>
        <v/>
      </c>
      <c r="BZ141" s="126" t="str">
        <f t="shared" si="113"/>
        <v/>
      </c>
      <c r="CA141" s="127" t="str">
        <f t="shared" si="113"/>
        <v/>
      </c>
      <c r="CB141" s="162" t="str">
        <f t="shared" si="113"/>
        <v/>
      </c>
      <c r="CC141" s="126" t="str">
        <f t="shared" si="113"/>
        <v/>
      </c>
      <c r="CD141" s="126" t="str">
        <f t="shared" si="113"/>
        <v/>
      </c>
      <c r="CE141" s="126" t="str">
        <f t="shared" si="113"/>
        <v/>
      </c>
      <c r="CF141" s="126" t="str">
        <f t="shared" si="113"/>
        <v/>
      </c>
      <c r="CG141" s="126" t="str">
        <f t="shared" si="113"/>
        <v/>
      </c>
      <c r="CH141" s="126" t="str">
        <f t="shared" si="113"/>
        <v/>
      </c>
      <c r="CI141" s="126" t="str">
        <f t="shared" si="113"/>
        <v/>
      </c>
      <c r="CJ141" s="126" t="str">
        <f t="shared" si="113"/>
        <v/>
      </c>
      <c r="CK141" s="126" t="str">
        <f t="shared" si="113"/>
        <v/>
      </c>
      <c r="CL141" s="126" t="str">
        <f t="shared" si="113"/>
        <v/>
      </c>
      <c r="CM141" s="126" t="str">
        <f t="shared" si="113"/>
        <v/>
      </c>
      <c r="CN141" s="126" t="str">
        <f t="shared" si="113"/>
        <v/>
      </c>
      <c r="CO141" s="126" t="str">
        <f t="shared" si="113"/>
        <v/>
      </c>
      <c r="CP141" s="126" t="str">
        <f t="shared" si="113"/>
        <v/>
      </c>
      <c r="CQ141" s="126" t="str">
        <f t="shared" si="113"/>
        <v/>
      </c>
      <c r="CR141" s="126" t="str">
        <f t="shared" si="113"/>
        <v/>
      </c>
      <c r="CS141" s="126" t="str">
        <f t="shared" si="113"/>
        <v/>
      </c>
      <c r="CT141" s="126" t="str">
        <f t="shared" si="113"/>
        <v/>
      </c>
      <c r="CU141" s="126" t="str">
        <f t="shared" si="113"/>
        <v/>
      </c>
      <c r="CV141" s="126" t="str">
        <f t="shared" si="113"/>
        <v/>
      </c>
      <c r="CW141" s="126" t="str">
        <f t="shared" si="113"/>
        <v/>
      </c>
      <c r="CX141" s="126" t="str">
        <f t="shared" si="113"/>
        <v/>
      </c>
      <c r="CY141" s="126" t="str">
        <f t="shared" si="113"/>
        <v/>
      </c>
      <c r="CZ141" s="126" t="str">
        <f t="shared" si="113"/>
        <v/>
      </c>
      <c r="DA141" s="126" t="str">
        <f t="shared" si="113"/>
        <v/>
      </c>
      <c r="DB141" s="126" t="str">
        <f t="shared" si="113"/>
        <v/>
      </c>
      <c r="DC141" s="166" t="str">
        <f t="shared" si="113"/>
        <v/>
      </c>
      <c r="DD141" s="125" t="str">
        <f>IFERROR(DD9/$L9,"")</f>
        <v/>
      </c>
      <c r="DE141" s="126" t="str">
        <f t="shared" ref="DE141:DH142" si="114">IFERROR(DE9/$L9,"")</f>
        <v/>
      </c>
      <c r="DF141" s="126" t="str">
        <f t="shared" si="114"/>
        <v/>
      </c>
      <c r="DG141" s="126" t="str">
        <f t="shared" si="114"/>
        <v/>
      </c>
      <c r="DH141" s="127" t="str">
        <f t="shared" si="114"/>
        <v/>
      </c>
    </row>
    <row r="142" spans="20:113" customFormat="1">
      <c r="T142" s="5"/>
      <c r="U142" s="5"/>
      <c r="V142" s="5"/>
      <c r="W142" s="5"/>
      <c r="X142" s="5"/>
      <c r="Y142" s="5"/>
      <c r="AA142" s="6"/>
      <c r="AO142" s="204"/>
      <c r="AP142" s="124" t="s">
        <v>247</v>
      </c>
      <c r="AQ142" s="125" t="str">
        <f>IFERROR(AQ10/$L10,"")</f>
        <v/>
      </c>
      <c r="AR142" s="126" t="str">
        <f t="shared" si="113"/>
        <v/>
      </c>
      <c r="AS142" s="126" t="str">
        <f t="shared" si="113"/>
        <v/>
      </c>
      <c r="AT142" s="126" t="str">
        <f t="shared" si="113"/>
        <v/>
      </c>
      <c r="AU142" s="126" t="str">
        <f t="shared" si="113"/>
        <v/>
      </c>
      <c r="AV142" s="126" t="str">
        <f t="shared" si="113"/>
        <v/>
      </c>
      <c r="AW142" s="126" t="str">
        <f t="shared" si="113"/>
        <v/>
      </c>
      <c r="AX142" s="126" t="str">
        <f t="shared" si="113"/>
        <v/>
      </c>
      <c r="AY142" s="126" t="str">
        <f t="shared" si="113"/>
        <v/>
      </c>
      <c r="AZ142" s="126" t="str">
        <f t="shared" si="113"/>
        <v/>
      </c>
      <c r="BA142" s="126" t="str">
        <f t="shared" si="113"/>
        <v/>
      </c>
      <c r="BB142" s="126" t="str">
        <f t="shared" si="113"/>
        <v/>
      </c>
      <c r="BC142" s="126" t="str">
        <f t="shared" si="113"/>
        <v/>
      </c>
      <c r="BD142" s="126" t="str">
        <f t="shared" si="113"/>
        <v/>
      </c>
      <c r="BE142" s="126" t="str">
        <f t="shared" si="113"/>
        <v/>
      </c>
      <c r="BF142" s="126" t="str">
        <f t="shared" si="113"/>
        <v/>
      </c>
      <c r="BG142" s="126" t="str">
        <f t="shared" si="113"/>
        <v/>
      </c>
      <c r="BH142" s="126" t="str">
        <f t="shared" si="113"/>
        <v/>
      </c>
      <c r="BI142" s="126" t="str">
        <f t="shared" si="113"/>
        <v/>
      </c>
      <c r="BJ142" s="126" t="str">
        <f t="shared" si="113"/>
        <v/>
      </c>
      <c r="BK142" s="126" t="str">
        <f t="shared" si="113"/>
        <v/>
      </c>
      <c r="BL142" s="126" t="str">
        <f t="shared" si="113"/>
        <v/>
      </c>
      <c r="BM142" s="126" t="str">
        <f t="shared" si="113"/>
        <v/>
      </c>
      <c r="BN142" s="126" t="str">
        <f t="shared" si="113"/>
        <v/>
      </c>
      <c r="BO142" s="126" t="str">
        <f t="shared" si="113"/>
        <v/>
      </c>
      <c r="BP142" s="126" t="str">
        <f t="shared" si="113"/>
        <v/>
      </c>
      <c r="BQ142" s="126" t="str">
        <f t="shared" si="113"/>
        <v/>
      </c>
      <c r="BR142" s="126" t="str">
        <f t="shared" si="113"/>
        <v/>
      </c>
      <c r="BS142" s="126" t="str">
        <f t="shared" si="113"/>
        <v/>
      </c>
      <c r="BT142" s="126" t="str">
        <f t="shared" si="113"/>
        <v/>
      </c>
      <c r="BU142" s="126" t="str">
        <f t="shared" si="113"/>
        <v/>
      </c>
      <c r="BV142" s="126" t="str">
        <f t="shared" si="113"/>
        <v/>
      </c>
      <c r="BW142" s="126" t="str">
        <f t="shared" si="113"/>
        <v/>
      </c>
      <c r="BX142" s="126" t="str">
        <f t="shared" si="113"/>
        <v/>
      </c>
      <c r="BY142" s="126" t="str">
        <f t="shared" si="113"/>
        <v/>
      </c>
      <c r="BZ142" s="126" t="str">
        <f t="shared" si="113"/>
        <v/>
      </c>
      <c r="CA142" s="127" t="str">
        <f t="shared" si="113"/>
        <v/>
      </c>
      <c r="CB142" s="162" t="str">
        <f t="shared" si="113"/>
        <v/>
      </c>
      <c r="CC142" s="126" t="str">
        <f t="shared" si="113"/>
        <v/>
      </c>
      <c r="CD142" s="126" t="str">
        <f t="shared" si="113"/>
        <v/>
      </c>
      <c r="CE142" s="126" t="str">
        <f t="shared" si="113"/>
        <v/>
      </c>
      <c r="CF142" s="126" t="str">
        <f t="shared" si="113"/>
        <v/>
      </c>
      <c r="CG142" s="126" t="str">
        <f t="shared" si="113"/>
        <v/>
      </c>
      <c r="CH142" s="126" t="str">
        <f t="shared" si="113"/>
        <v/>
      </c>
      <c r="CI142" s="126" t="str">
        <f t="shared" si="113"/>
        <v/>
      </c>
      <c r="CJ142" s="126" t="str">
        <f t="shared" si="113"/>
        <v/>
      </c>
      <c r="CK142" s="126" t="str">
        <f t="shared" si="113"/>
        <v/>
      </c>
      <c r="CL142" s="126" t="str">
        <f t="shared" si="113"/>
        <v/>
      </c>
      <c r="CM142" s="126" t="str">
        <f t="shared" si="113"/>
        <v/>
      </c>
      <c r="CN142" s="126" t="str">
        <f t="shared" si="113"/>
        <v/>
      </c>
      <c r="CO142" s="126" t="str">
        <f t="shared" si="113"/>
        <v/>
      </c>
      <c r="CP142" s="126" t="str">
        <f t="shared" si="113"/>
        <v/>
      </c>
      <c r="CQ142" s="126" t="str">
        <f t="shared" si="113"/>
        <v/>
      </c>
      <c r="CR142" s="126" t="str">
        <f t="shared" si="113"/>
        <v/>
      </c>
      <c r="CS142" s="126" t="str">
        <f t="shared" si="113"/>
        <v/>
      </c>
      <c r="CT142" s="126" t="str">
        <f t="shared" si="113"/>
        <v/>
      </c>
      <c r="CU142" s="126" t="str">
        <f t="shared" si="113"/>
        <v/>
      </c>
      <c r="CV142" s="126" t="str">
        <f t="shared" si="113"/>
        <v/>
      </c>
      <c r="CW142" s="126" t="str">
        <f t="shared" si="113"/>
        <v/>
      </c>
      <c r="CX142" s="126" t="str">
        <f t="shared" si="113"/>
        <v/>
      </c>
      <c r="CY142" s="126" t="str">
        <f t="shared" si="113"/>
        <v/>
      </c>
      <c r="CZ142" s="126" t="str">
        <f t="shared" si="113"/>
        <v/>
      </c>
      <c r="DA142" s="126" t="str">
        <f t="shared" si="113"/>
        <v/>
      </c>
      <c r="DB142" s="126" t="str">
        <f t="shared" si="113"/>
        <v/>
      </c>
      <c r="DC142" s="166" t="str">
        <f t="shared" si="113"/>
        <v/>
      </c>
      <c r="DD142" s="125" t="str">
        <f>IFERROR(DD10/$L10,"")</f>
        <v/>
      </c>
      <c r="DE142" s="126" t="str">
        <f t="shared" si="114"/>
        <v/>
      </c>
      <c r="DF142" s="126" t="str">
        <f t="shared" si="114"/>
        <v/>
      </c>
      <c r="DG142" s="126" t="str">
        <f t="shared" si="114"/>
        <v/>
      </c>
      <c r="DH142" s="127" t="str">
        <f t="shared" si="114"/>
        <v/>
      </c>
    </row>
    <row r="143" spans="20:113" customFormat="1">
      <c r="T143" s="5"/>
      <c r="U143" s="5"/>
      <c r="V143" s="5"/>
      <c r="W143" s="5"/>
      <c r="X143" s="5"/>
      <c r="Y143" s="5"/>
      <c r="AA143" s="6"/>
      <c r="AO143" s="204"/>
      <c r="AP143" s="124" t="s">
        <v>247</v>
      </c>
      <c r="AQ143" s="125" t="str">
        <f>IFERROR(AP11/$L11,"")</f>
        <v/>
      </c>
      <c r="AR143" s="126" t="str">
        <f t="shared" ref="AR143:DC143" si="115">IFERROR(AQ11/$L11,"")</f>
        <v/>
      </c>
      <c r="AS143" s="126" t="str">
        <f t="shared" si="115"/>
        <v/>
      </c>
      <c r="AT143" s="126" t="str">
        <f t="shared" si="115"/>
        <v/>
      </c>
      <c r="AU143" s="126" t="str">
        <f t="shared" si="115"/>
        <v/>
      </c>
      <c r="AV143" s="126" t="str">
        <f t="shared" si="115"/>
        <v/>
      </c>
      <c r="AW143" s="126" t="str">
        <f t="shared" si="115"/>
        <v/>
      </c>
      <c r="AX143" s="126" t="str">
        <f t="shared" si="115"/>
        <v/>
      </c>
      <c r="AY143" s="126" t="str">
        <f t="shared" si="115"/>
        <v/>
      </c>
      <c r="AZ143" s="126" t="str">
        <f t="shared" si="115"/>
        <v/>
      </c>
      <c r="BA143" s="126" t="str">
        <f t="shared" si="115"/>
        <v/>
      </c>
      <c r="BB143" s="126" t="str">
        <f t="shared" si="115"/>
        <v/>
      </c>
      <c r="BC143" s="126" t="str">
        <f t="shared" si="115"/>
        <v/>
      </c>
      <c r="BD143" s="126" t="str">
        <f t="shared" si="115"/>
        <v/>
      </c>
      <c r="BE143" s="126" t="str">
        <f t="shared" si="115"/>
        <v/>
      </c>
      <c r="BF143" s="126" t="str">
        <f t="shared" si="115"/>
        <v/>
      </c>
      <c r="BG143" s="126" t="str">
        <f t="shared" si="115"/>
        <v/>
      </c>
      <c r="BH143" s="126" t="str">
        <f t="shared" si="115"/>
        <v/>
      </c>
      <c r="BI143" s="126" t="str">
        <f t="shared" si="115"/>
        <v/>
      </c>
      <c r="BJ143" s="126" t="str">
        <f t="shared" si="115"/>
        <v/>
      </c>
      <c r="BK143" s="126" t="str">
        <f t="shared" si="115"/>
        <v/>
      </c>
      <c r="BL143" s="126" t="str">
        <f t="shared" si="115"/>
        <v/>
      </c>
      <c r="BM143" s="126" t="str">
        <f t="shared" si="115"/>
        <v/>
      </c>
      <c r="BN143" s="126" t="str">
        <f t="shared" si="115"/>
        <v/>
      </c>
      <c r="BO143" s="126" t="str">
        <f t="shared" si="115"/>
        <v/>
      </c>
      <c r="BP143" s="126" t="str">
        <f t="shared" si="115"/>
        <v/>
      </c>
      <c r="BQ143" s="126" t="str">
        <f t="shared" si="115"/>
        <v/>
      </c>
      <c r="BR143" s="126" t="str">
        <f t="shared" si="115"/>
        <v/>
      </c>
      <c r="BS143" s="126" t="str">
        <f t="shared" si="115"/>
        <v/>
      </c>
      <c r="BT143" s="126" t="str">
        <f t="shared" si="115"/>
        <v/>
      </c>
      <c r="BU143" s="126" t="str">
        <f t="shared" si="115"/>
        <v/>
      </c>
      <c r="BV143" s="126" t="str">
        <f t="shared" si="115"/>
        <v/>
      </c>
      <c r="BW143" s="126" t="str">
        <f t="shared" si="115"/>
        <v/>
      </c>
      <c r="BX143" s="126" t="str">
        <f t="shared" si="115"/>
        <v/>
      </c>
      <c r="BY143" s="126" t="str">
        <f t="shared" si="115"/>
        <v/>
      </c>
      <c r="BZ143" s="126" t="str">
        <f t="shared" si="115"/>
        <v/>
      </c>
      <c r="CA143" s="127" t="str">
        <f t="shared" si="115"/>
        <v/>
      </c>
      <c r="CB143" s="162" t="str">
        <f t="shared" si="115"/>
        <v/>
      </c>
      <c r="CC143" s="126" t="str">
        <f t="shared" si="115"/>
        <v/>
      </c>
      <c r="CD143" s="126" t="str">
        <f t="shared" si="115"/>
        <v/>
      </c>
      <c r="CE143" s="126" t="str">
        <f t="shared" si="115"/>
        <v/>
      </c>
      <c r="CF143" s="126" t="str">
        <f t="shared" si="115"/>
        <v/>
      </c>
      <c r="CG143" s="126" t="str">
        <f t="shared" si="115"/>
        <v/>
      </c>
      <c r="CH143" s="126" t="str">
        <f t="shared" si="115"/>
        <v/>
      </c>
      <c r="CI143" s="126" t="str">
        <f t="shared" si="115"/>
        <v/>
      </c>
      <c r="CJ143" s="126" t="str">
        <f t="shared" si="115"/>
        <v/>
      </c>
      <c r="CK143" s="126" t="str">
        <f t="shared" si="115"/>
        <v/>
      </c>
      <c r="CL143" s="126" t="str">
        <f t="shared" si="115"/>
        <v/>
      </c>
      <c r="CM143" s="126" t="str">
        <f t="shared" si="115"/>
        <v/>
      </c>
      <c r="CN143" s="126" t="str">
        <f t="shared" si="115"/>
        <v/>
      </c>
      <c r="CO143" s="126" t="str">
        <f t="shared" si="115"/>
        <v/>
      </c>
      <c r="CP143" s="126" t="str">
        <f t="shared" si="115"/>
        <v/>
      </c>
      <c r="CQ143" s="126" t="str">
        <f t="shared" si="115"/>
        <v/>
      </c>
      <c r="CR143" s="126" t="str">
        <f t="shared" si="115"/>
        <v/>
      </c>
      <c r="CS143" s="126" t="str">
        <f t="shared" si="115"/>
        <v/>
      </c>
      <c r="CT143" s="126" t="str">
        <f t="shared" si="115"/>
        <v/>
      </c>
      <c r="CU143" s="126" t="str">
        <f t="shared" si="115"/>
        <v/>
      </c>
      <c r="CV143" s="126" t="str">
        <f t="shared" si="115"/>
        <v/>
      </c>
      <c r="CW143" s="126" t="str">
        <f t="shared" si="115"/>
        <v/>
      </c>
      <c r="CX143" s="126" t="str">
        <f t="shared" si="115"/>
        <v/>
      </c>
      <c r="CY143" s="126" t="str">
        <f t="shared" si="115"/>
        <v/>
      </c>
      <c r="CZ143" s="126" t="str">
        <f t="shared" si="115"/>
        <v/>
      </c>
      <c r="DA143" s="126" t="str">
        <f t="shared" si="115"/>
        <v/>
      </c>
      <c r="DB143" s="126" t="str">
        <f t="shared" si="115"/>
        <v/>
      </c>
      <c r="DC143" s="166" t="str">
        <f t="shared" si="115"/>
        <v/>
      </c>
      <c r="DD143" s="125" t="str">
        <f>IFERROR(DC11/$L11,"")</f>
        <v/>
      </c>
      <c r="DE143" s="126" t="str">
        <f>IFERROR(DD11/$L11,"")</f>
        <v/>
      </c>
      <c r="DF143" s="126" t="str">
        <f t="shared" ref="DF143:DH143" si="116">IFERROR(DE11/$L11,"")</f>
        <v/>
      </c>
      <c r="DG143" s="126" t="str">
        <f t="shared" si="116"/>
        <v/>
      </c>
      <c r="DH143" s="127" t="str">
        <f t="shared" si="116"/>
        <v/>
      </c>
    </row>
    <row r="144" spans="20:113" customFormat="1">
      <c r="T144" s="5"/>
      <c r="U144" s="5"/>
      <c r="V144" s="5"/>
      <c r="W144" s="5"/>
      <c r="X144" s="5"/>
      <c r="Y144" s="5"/>
      <c r="AA144" s="6"/>
      <c r="AO144" s="204"/>
      <c r="AP144" s="124" t="s">
        <v>247</v>
      </c>
      <c r="AQ144" s="165" t="str">
        <f t="shared" ref="AQ144:DB147" si="117">IFERROR(AQ12/$L12,"")</f>
        <v/>
      </c>
      <c r="AR144" s="126" t="str">
        <f t="shared" si="117"/>
        <v/>
      </c>
      <c r="AS144" s="126" t="str">
        <f t="shared" si="117"/>
        <v/>
      </c>
      <c r="AT144" s="126" t="str">
        <f t="shared" si="117"/>
        <v/>
      </c>
      <c r="AU144" s="126" t="str">
        <f t="shared" si="117"/>
        <v/>
      </c>
      <c r="AV144" s="126" t="str">
        <f t="shared" si="117"/>
        <v/>
      </c>
      <c r="AW144" s="126" t="str">
        <f t="shared" si="117"/>
        <v/>
      </c>
      <c r="AX144" s="126" t="str">
        <f t="shared" si="117"/>
        <v/>
      </c>
      <c r="AY144" s="126" t="str">
        <f t="shared" si="117"/>
        <v/>
      </c>
      <c r="AZ144" s="126" t="str">
        <f t="shared" si="117"/>
        <v/>
      </c>
      <c r="BA144" s="126" t="str">
        <f t="shared" si="117"/>
        <v/>
      </c>
      <c r="BB144" s="126" t="str">
        <f t="shared" si="117"/>
        <v/>
      </c>
      <c r="BC144" s="126" t="str">
        <f t="shared" si="117"/>
        <v/>
      </c>
      <c r="BD144" s="126" t="str">
        <f t="shared" si="117"/>
        <v/>
      </c>
      <c r="BE144" s="126" t="str">
        <f t="shared" si="117"/>
        <v/>
      </c>
      <c r="BF144" s="126" t="str">
        <f t="shared" si="117"/>
        <v/>
      </c>
      <c r="BG144" s="126" t="str">
        <f t="shared" si="117"/>
        <v/>
      </c>
      <c r="BH144" s="126" t="str">
        <f t="shared" si="117"/>
        <v/>
      </c>
      <c r="BI144" s="126" t="str">
        <f t="shared" si="117"/>
        <v/>
      </c>
      <c r="BJ144" s="126" t="str">
        <f t="shared" si="117"/>
        <v/>
      </c>
      <c r="BK144" s="126" t="str">
        <f t="shared" si="117"/>
        <v/>
      </c>
      <c r="BL144" s="126" t="str">
        <f t="shared" si="117"/>
        <v/>
      </c>
      <c r="BM144" s="126" t="str">
        <f t="shared" si="117"/>
        <v/>
      </c>
      <c r="BN144" s="126" t="str">
        <f t="shared" si="117"/>
        <v/>
      </c>
      <c r="BO144" s="126" t="str">
        <f t="shared" si="117"/>
        <v/>
      </c>
      <c r="BP144" s="126" t="str">
        <f t="shared" si="117"/>
        <v/>
      </c>
      <c r="BQ144" s="126" t="str">
        <f t="shared" si="117"/>
        <v/>
      </c>
      <c r="BR144" s="126" t="str">
        <f t="shared" si="117"/>
        <v/>
      </c>
      <c r="BS144" s="126" t="str">
        <f t="shared" si="117"/>
        <v/>
      </c>
      <c r="BT144" s="126" t="str">
        <f t="shared" si="117"/>
        <v/>
      </c>
      <c r="BU144" s="126" t="str">
        <f t="shared" si="117"/>
        <v/>
      </c>
      <c r="BV144" s="126" t="str">
        <f t="shared" si="117"/>
        <v/>
      </c>
      <c r="BW144" s="126" t="str">
        <f t="shared" si="117"/>
        <v/>
      </c>
      <c r="BX144" s="126" t="str">
        <f t="shared" si="117"/>
        <v/>
      </c>
      <c r="BY144" s="126" t="str">
        <f t="shared" si="117"/>
        <v/>
      </c>
      <c r="BZ144" s="126" t="str">
        <f t="shared" si="117"/>
        <v/>
      </c>
      <c r="CA144" s="127" t="str">
        <f t="shared" si="117"/>
        <v/>
      </c>
      <c r="CB144" s="162" t="str">
        <f t="shared" si="117"/>
        <v/>
      </c>
      <c r="CC144" s="126" t="str">
        <f t="shared" si="117"/>
        <v/>
      </c>
      <c r="CD144" s="126" t="str">
        <f t="shared" si="117"/>
        <v/>
      </c>
      <c r="CE144" s="126" t="str">
        <f t="shared" si="117"/>
        <v/>
      </c>
      <c r="CF144" s="126" t="str">
        <f t="shared" si="117"/>
        <v/>
      </c>
      <c r="CG144" s="126" t="str">
        <f t="shared" si="117"/>
        <v/>
      </c>
      <c r="CH144" s="126" t="str">
        <f t="shared" si="117"/>
        <v/>
      </c>
      <c r="CI144" s="126" t="str">
        <f t="shared" si="117"/>
        <v/>
      </c>
      <c r="CJ144" s="126" t="str">
        <f t="shared" si="117"/>
        <v/>
      </c>
      <c r="CK144" s="126" t="str">
        <f t="shared" si="117"/>
        <v/>
      </c>
      <c r="CL144" s="126" t="str">
        <f t="shared" si="117"/>
        <v/>
      </c>
      <c r="CM144" s="126" t="str">
        <f t="shared" si="117"/>
        <v/>
      </c>
      <c r="CN144" s="126" t="str">
        <f t="shared" si="117"/>
        <v/>
      </c>
      <c r="CO144" s="126" t="str">
        <f t="shared" si="117"/>
        <v/>
      </c>
      <c r="CP144" s="126" t="str">
        <f t="shared" si="117"/>
        <v/>
      </c>
      <c r="CQ144" s="126" t="str">
        <f t="shared" si="117"/>
        <v/>
      </c>
      <c r="CR144" s="126" t="str">
        <f t="shared" si="117"/>
        <v/>
      </c>
      <c r="CS144" s="126" t="str">
        <f t="shared" si="117"/>
        <v/>
      </c>
      <c r="CT144" s="126" t="str">
        <f t="shared" si="117"/>
        <v/>
      </c>
      <c r="CU144" s="126" t="str">
        <f t="shared" si="117"/>
        <v/>
      </c>
      <c r="CV144" s="126" t="str">
        <f t="shared" si="117"/>
        <v/>
      </c>
      <c r="CW144" s="126" t="str">
        <f t="shared" si="117"/>
        <v/>
      </c>
      <c r="CX144" s="126" t="str">
        <f t="shared" si="117"/>
        <v/>
      </c>
      <c r="CY144" s="126" t="str">
        <f t="shared" si="117"/>
        <v/>
      </c>
      <c r="CZ144" s="126" t="str">
        <f t="shared" si="117"/>
        <v/>
      </c>
      <c r="DA144" s="126" t="str">
        <f t="shared" si="117"/>
        <v/>
      </c>
      <c r="DB144" s="126" t="str">
        <f t="shared" si="117"/>
        <v/>
      </c>
      <c r="DC144" s="166" t="str">
        <f t="shared" ref="DC144:DH159" si="118">IFERROR(DC12/$L12,"")</f>
        <v/>
      </c>
      <c r="DD144" s="125" t="str">
        <f t="shared" si="118"/>
        <v/>
      </c>
      <c r="DE144" s="126" t="str">
        <f t="shared" si="118"/>
        <v/>
      </c>
      <c r="DF144" s="126" t="str">
        <f t="shared" si="118"/>
        <v/>
      </c>
      <c r="DG144" s="126" t="str">
        <f t="shared" si="118"/>
        <v/>
      </c>
      <c r="DH144" s="127" t="str">
        <f t="shared" si="118"/>
        <v/>
      </c>
    </row>
    <row r="145" spans="20:113" customFormat="1">
      <c r="T145" s="5"/>
      <c r="U145" s="5"/>
      <c r="V145" s="5"/>
      <c r="W145" s="5"/>
      <c r="X145" s="5"/>
      <c r="Y145" s="5"/>
      <c r="AA145" s="6"/>
      <c r="AO145" s="204"/>
      <c r="AP145" s="124" t="s">
        <v>247</v>
      </c>
      <c r="AQ145" s="125" t="str">
        <f t="shared" si="117"/>
        <v/>
      </c>
      <c r="AR145" s="126" t="str">
        <f t="shared" si="117"/>
        <v/>
      </c>
      <c r="AS145" s="126" t="str">
        <f t="shared" si="117"/>
        <v/>
      </c>
      <c r="AT145" s="126" t="str">
        <f t="shared" si="117"/>
        <v/>
      </c>
      <c r="AU145" s="126" t="str">
        <f t="shared" si="117"/>
        <v/>
      </c>
      <c r="AV145" s="126" t="str">
        <f t="shared" si="117"/>
        <v/>
      </c>
      <c r="AW145" s="126" t="str">
        <f t="shared" si="117"/>
        <v/>
      </c>
      <c r="AX145" s="126" t="str">
        <f t="shared" si="117"/>
        <v/>
      </c>
      <c r="AY145" s="126" t="str">
        <f t="shared" si="117"/>
        <v/>
      </c>
      <c r="AZ145" s="126" t="str">
        <f t="shared" si="117"/>
        <v/>
      </c>
      <c r="BA145" s="126" t="str">
        <f t="shared" si="117"/>
        <v/>
      </c>
      <c r="BB145" s="126" t="str">
        <f t="shared" si="117"/>
        <v/>
      </c>
      <c r="BC145" s="126" t="str">
        <f t="shared" si="117"/>
        <v/>
      </c>
      <c r="BD145" s="126" t="str">
        <f t="shared" si="117"/>
        <v/>
      </c>
      <c r="BE145" s="126" t="str">
        <f t="shared" si="117"/>
        <v/>
      </c>
      <c r="BF145" s="126" t="str">
        <f t="shared" si="117"/>
        <v/>
      </c>
      <c r="BG145" s="126" t="str">
        <f t="shared" si="117"/>
        <v/>
      </c>
      <c r="BH145" s="126" t="str">
        <f t="shared" si="117"/>
        <v/>
      </c>
      <c r="BI145" s="126" t="str">
        <f t="shared" si="117"/>
        <v/>
      </c>
      <c r="BJ145" s="126" t="str">
        <f t="shared" si="117"/>
        <v/>
      </c>
      <c r="BK145" s="126" t="str">
        <f t="shared" si="117"/>
        <v/>
      </c>
      <c r="BL145" s="126" t="str">
        <f t="shared" si="117"/>
        <v/>
      </c>
      <c r="BM145" s="126" t="str">
        <f t="shared" si="117"/>
        <v/>
      </c>
      <c r="BN145" s="126" t="str">
        <f t="shared" si="117"/>
        <v/>
      </c>
      <c r="BO145" s="126" t="str">
        <f t="shared" si="117"/>
        <v/>
      </c>
      <c r="BP145" s="126" t="str">
        <f t="shared" si="117"/>
        <v/>
      </c>
      <c r="BQ145" s="126" t="str">
        <f t="shared" si="117"/>
        <v/>
      </c>
      <c r="BR145" s="126" t="str">
        <f t="shared" si="117"/>
        <v/>
      </c>
      <c r="BS145" s="126" t="str">
        <f t="shared" si="117"/>
        <v/>
      </c>
      <c r="BT145" s="126" t="str">
        <f t="shared" si="117"/>
        <v/>
      </c>
      <c r="BU145" s="126" t="str">
        <f t="shared" si="117"/>
        <v/>
      </c>
      <c r="BV145" s="126" t="str">
        <f t="shared" si="117"/>
        <v/>
      </c>
      <c r="BW145" s="126" t="str">
        <f t="shared" si="117"/>
        <v/>
      </c>
      <c r="BX145" s="126" t="str">
        <f t="shared" si="117"/>
        <v/>
      </c>
      <c r="BY145" s="126" t="str">
        <f t="shared" si="117"/>
        <v/>
      </c>
      <c r="BZ145" s="126" t="str">
        <f t="shared" si="117"/>
        <v/>
      </c>
      <c r="CA145" s="127" t="str">
        <f t="shared" si="117"/>
        <v/>
      </c>
      <c r="CB145" s="162" t="str">
        <f t="shared" si="117"/>
        <v/>
      </c>
      <c r="CC145" s="126" t="str">
        <f t="shared" si="117"/>
        <v/>
      </c>
      <c r="CD145" s="126" t="str">
        <f t="shared" si="117"/>
        <v/>
      </c>
      <c r="CE145" s="126" t="str">
        <f t="shared" si="117"/>
        <v/>
      </c>
      <c r="CF145" s="126" t="str">
        <f t="shared" si="117"/>
        <v/>
      </c>
      <c r="CG145" s="126" t="str">
        <f t="shared" si="117"/>
        <v/>
      </c>
      <c r="CH145" s="126" t="str">
        <f t="shared" si="117"/>
        <v/>
      </c>
      <c r="CI145" s="126" t="str">
        <f t="shared" si="117"/>
        <v/>
      </c>
      <c r="CJ145" s="126" t="str">
        <f t="shared" si="117"/>
        <v/>
      </c>
      <c r="CK145" s="126" t="str">
        <f t="shared" si="117"/>
        <v/>
      </c>
      <c r="CL145" s="126" t="str">
        <f t="shared" si="117"/>
        <v/>
      </c>
      <c r="CM145" s="126" t="str">
        <f t="shared" si="117"/>
        <v/>
      </c>
      <c r="CN145" s="126" t="str">
        <f t="shared" si="117"/>
        <v/>
      </c>
      <c r="CO145" s="126" t="str">
        <f t="shared" si="117"/>
        <v/>
      </c>
      <c r="CP145" s="126" t="str">
        <f t="shared" si="117"/>
        <v/>
      </c>
      <c r="CQ145" s="126" t="str">
        <f t="shared" si="117"/>
        <v/>
      </c>
      <c r="CR145" s="126" t="str">
        <f t="shared" si="117"/>
        <v/>
      </c>
      <c r="CS145" s="126" t="str">
        <f t="shared" si="117"/>
        <v/>
      </c>
      <c r="CT145" s="126" t="str">
        <f t="shared" si="117"/>
        <v/>
      </c>
      <c r="CU145" s="126" t="str">
        <f t="shared" si="117"/>
        <v/>
      </c>
      <c r="CV145" s="126" t="str">
        <f t="shared" si="117"/>
        <v/>
      </c>
      <c r="CW145" s="126" t="str">
        <f t="shared" si="117"/>
        <v/>
      </c>
      <c r="CX145" s="126" t="str">
        <f t="shared" si="117"/>
        <v/>
      </c>
      <c r="CY145" s="126" t="str">
        <f t="shared" si="117"/>
        <v/>
      </c>
      <c r="CZ145" s="126" t="str">
        <f t="shared" si="117"/>
        <v/>
      </c>
      <c r="DA145" s="126" t="str">
        <f t="shared" si="117"/>
        <v/>
      </c>
      <c r="DB145" s="126" t="str">
        <f t="shared" si="117"/>
        <v/>
      </c>
      <c r="DC145" s="166" t="str">
        <f t="shared" si="118"/>
        <v/>
      </c>
      <c r="DD145" s="125" t="str">
        <f t="shared" si="118"/>
        <v/>
      </c>
      <c r="DE145" s="126" t="str">
        <f t="shared" si="118"/>
        <v/>
      </c>
      <c r="DF145" s="126" t="str">
        <f t="shared" si="118"/>
        <v/>
      </c>
      <c r="DG145" s="126" t="str">
        <f t="shared" si="118"/>
        <v/>
      </c>
      <c r="DH145" s="127" t="str">
        <f t="shared" si="118"/>
        <v/>
      </c>
      <c r="DI145" s="167"/>
    </row>
    <row r="146" spans="20:113" customFormat="1">
      <c r="T146" s="5"/>
      <c r="U146" s="5"/>
      <c r="V146" s="5"/>
      <c r="W146" s="5"/>
      <c r="X146" s="5"/>
      <c r="Y146" s="5"/>
      <c r="AA146" s="6"/>
      <c r="AO146" s="204"/>
      <c r="AP146" s="124" t="s">
        <v>247</v>
      </c>
      <c r="AQ146" s="125" t="str">
        <f t="shared" si="117"/>
        <v/>
      </c>
      <c r="AR146" s="126" t="str">
        <f t="shared" si="117"/>
        <v/>
      </c>
      <c r="AS146" s="126" t="str">
        <f t="shared" si="117"/>
        <v/>
      </c>
      <c r="AT146" s="126" t="str">
        <f t="shared" si="117"/>
        <v/>
      </c>
      <c r="AU146" s="126" t="str">
        <f t="shared" si="117"/>
        <v/>
      </c>
      <c r="AV146" s="126" t="str">
        <f t="shared" si="117"/>
        <v/>
      </c>
      <c r="AW146" s="126" t="str">
        <f t="shared" si="117"/>
        <v/>
      </c>
      <c r="AX146" s="126" t="str">
        <f t="shared" si="117"/>
        <v/>
      </c>
      <c r="AY146" s="126" t="str">
        <f t="shared" si="117"/>
        <v/>
      </c>
      <c r="AZ146" s="126" t="str">
        <f t="shared" si="117"/>
        <v/>
      </c>
      <c r="BA146" s="126" t="str">
        <f t="shared" si="117"/>
        <v/>
      </c>
      <c r="BB146" s="126" t="str">
        <f t="shared" si="117"/>
        <v/>
      </c>
      <c r="BC146" s="126" t="str">
        <f t="shared" si="117"/>
        <v/>
      </c>
      <c r="BD146" s="126" t="str">
        <f t="shared" si="117"/>
        <v/>
      </c>
      <c r="BE146" s="126" t="str">
        <f t="shared" si="117"/>
        <v/>
      </c>
      <c r="BF146" s="126" t="str">
        <f t="shared" si="117"/>
        <v/>
      </c>
      <c r="BG146" s="126" t="str">
        <f t="shared" si="117"/>
        <v/>
      </c>
      <c r="BH146" s="126" t="str">
        <f t="shared" si="117"/>
        <v/>
      </c>
      <c r="BI146" s="126" t="str">
        <f t="shared" si="117"/>
        <v/>
      </c>
      <c r="BJ146" s="126" t="str">
        <f t="shared" si="117"/>
        <v/>
      </c>
      <c r="BK146" s="126" t="str">
        <f t="shared" si="117"/>
        <v/>
      </c>
      <c r="BL146" s="126" t="str">
        <f t="shared" si="117"/>
        <v/>
      </c>
      <c r="BM146" s="126" t="str">
        <f t="shared" si="117"/>
        <v/>
      </c>
      <c r="BN146" s="126" t="str">
        <f t="shared" si="117"/>
        <v/>
      </c>
      <c r="BO146" s="126" t="str">
        <f t="shared" si="117"/>
        <v/>
      </c>
      <c r="BP146" s="126" t="str">
        <f t="shared" si="117"/>
        <v/>
      </c>
      <c r="BQ146" s="126" t="str">
        <f t="shared" si="117"/>
        <v/>
      </c>
      <c r="BR146" s="126" t="str">
        <f t="shared" si="117"/>
        <v/>
      </c>
      <c r="BS146" s="126" t="str">
        <f t="shared" si="117"/>
        <v/>
      </c>
      <c r="BT146" s="126" t="str">
        <f t="shared" si="117"/>
        <v/>
      </c>
      <c r="BU146" s="126" t="str">
        <f t="shared" si="117"/>
        <v/>
      </c>
      <c r="BV146" s="126" t="str">
        <f t="shared" si="117"/>
        <v/>
      </c>
      <c r="BW146" s="126" t="str">
        <f t="shared" si="117"/>
        <v/>
      </c>
      <c r="BX146" s="126" t="str">
        <f t="shared" si="117"/>
        <v/>
      </c>
      <c r="BY146" s="126" t="str">
        <f t="shared" si="117"/>
        <v/>
      </c>
      <c r="BZ146" s="126" t="str">
        <f t="shared" si="117"/>
        <v/>
      </c>
      <c r="CA146" s="127" t="str">
        <f t="shared" si="117"/>
        <v/>
      </c>
      <c r="CB146" s="162" t="str">
        <f t="shared" si="117"/>
        <v/>
      </c>
      <c r="CC146" s="126" t="str">
        <f t="shared" si="117"/>
        <v/>
      </c>
      <c r="CD146" s="126" t="str">
        <f t="shared" si="117"/>
        <v/>
      </c>
      <c r="CE146" s="126" t="str">
        <f t="shared" si="117"/>
        <v/>
      </c>
      <c r="CF146" s="126" t="str">
        <f t="shared" si="117"/>
        <v/>
      </c>
      <c r="CG146" s="126" t="str">
        <f t="shared" si="117"/>
        <v/>
      </c>
      <c r="CH146" s="126" t="str">
        <f t="shared" si="117"/>
        <v/>
      </c>
      <c r="CI146" s="126" t="str">
        <f t="shared" si="117"/>
        <v/>
      </c>
      <c r="CJ146" s="126" t="str">
        <f t="shared" si="117"/>
        <v/>
      </c>
      <c r="CK146" s="126" t="str">
        <f t="shared" si="117"/>
        <v/>
      </c>
      <c r="CL146" s="126" t="str">
        <f t="shared" si="117"/>
        <v/>
      </c>
      <c r="CM146" s="126" t="str">
        <f t="shared" si="117"/>
        <v/>
      </c>
      <c r="CN146" s="126" t="str">
        <f t="shared" si="117"/>
        <v/>
      </c>
      <c r="CO146" s="126" t="str">
        <f t="shared" si="117"/>
        <v/>
      </c>
      <c r="CP146" s="126" t="str">
        <f t="shared" si="117"/>
        <v/>
      </c>
      <c r="CQ146" s="126" t="str">
        <f t="shared" si="117"/>
        <v/>
      </c>
      <c r="CR146" s="126" t="str">
        <f t="shared" si="117"/>
        <v/>
      </c>
      <c r="CS146" s="126" t="str">
        <f t="shared" si="117"/>
        <v/>
      </c>
      <c r="CT146" s="126" t="str">
        <f t="shared" si="117"/>
        <v/>
      </c>
      <c r="CU146" s="126" t="str">
        <f t="shared" si="117"/>
        <v/>
      </c>
      <c r="CV146" s="126" t="str">
        <f t="shared" si="117"/>
        <v/>
      </c>
      <c r="CW146" s="126" t="str">
        <f t="shared" si="117"/>
        <v/>
      </c>
      <c r="CX146" s="126" t="str">
        <f t="shared" si="117"/>
        <v/>
      </c>
      <c r="CY146" s="126" t="str">
        <f t="shared" si="117"/>
        <v/>
      </c>
      <c r="CZ146" s="126" t="str">
        <f t="shared" si="117"/>
        <v/>
      </c>
      <c r="DA146" s="126" t="str">
        <f t="shared" si="117"/>
        <v/>
      </c>
      <c r="DB146" s="126" t="str">
        <f t="shared" si="117"/>
        <v/>
      </c>
      <c r="DC146" s="166" t="str">
        <f t="shared" si="118"/>
        <v/>
      </c>
      <c r="DD146" s="125" t="str">
        <f t="shared" si="118"/>
        <v/>
      </c>
      <c r="DE146" s="126" t="str">
        <f t="shared" si="118"/>
        <v/>
      </c>
      <c r="DF146" s="126" t="str">
        <f t="shared" si="118"/>
        <v/>
      </c>
      <c r="DG146" s="126" t="str">
        <f t="shared" si="118"/>
        <v/>
      </c>
      <c r="DH146" s="127" t="str">
        <f t="shared" si="118"/>
        <v/>
      </c>
    </row>
    <row r="147" spans="20:113" customFormat="1">
      <c r="T147" s="5"/>
      <c r="U147" s="5"/>
      <c r="V147" s="5"/>
      <c r="W147" s="5"/>
      <c r="X147" s="5"/>
      <c r="Y147" s="5"/>
      <c r="AA147" s="6"/>
      <c r="AO147" s="204"/>
      <c r="AP147" s="124" t="s">
        <v>247</v>
      </c>
      <c r="AQ147" s="125" t="str">
        <f t="shared" si="117"/>
        <v/>
      </c>
      <c r="AR147" s="126" t="str">
        <f t="shared" si="117"/>
        <v/>
      </c>
      <c r="AS147" s="126" t="str">
        <f t="shared" si="117"/>
        <v/>
      </c>
      <c r="AT147" s="126" t="str">
        <f t="shared" si="117"/>
        <v/>
      </c>
      <c r="AU147" s="126" t="str">
        <f t="shared" si="117"/>
        <v/>
      </c>
      <c r="AV147" s="126" t="str">
        <f t="shared" si="117"/>
        <v/>
      </c>
      <c r="AW147" s="126" t="str">
        <f t="shared" si="117"/>
        <v/>
      </c>
      <c r="AX147" s="126" t="str">
        <f t="shared" si="117"/>
        <v/>
      </c>
      <c r="AY147" s="126" t="str">
        <f t="shared" si="117"/>
        <v/>
      </c>
      <c r="AZ147" s="126" t="str">
        <f t="shared" si="117"/>
        <v/>
      </c>
      <c r="BA147" s="126" t="str">
        <f t="shared" si="117"/>
        <v/>
      </c>
      <c r="BB147" s="126" t="str">
        <f t="shared" si="117"/>
        <v/>
      </c>
      <c r="BC147" s="126" t="str">
        <f t="shared" si="117"/>
        <v/>
      </c>
      <c r="BD147" s="126" t="str">
        <f t="shared" si="117"/>
        <v/>
      </c>
      <c r="BE147" s="126" t="str">
        <f t="shared" si="117"/>
        <v/>
      </c>
      <c r="BF147" s="126" t="str">
        <f t="shared" si="117"/>
        <v/>
      </c>
      <c r="BG147" s="126" t="str">
        <f t="shared" si="117"/>
        <v/>
      </c>
      <c r="BH147" s="126" t="str">
        <f t="shared" si="117"/>
        <v/>
      </c>
      <c r="BI147" s="126" t="str">
        <f t="shared" si="117"/>
        <v/>
      </c>
      <c r="BJ147" s="126" t="str">
        <f t="shared" si="117"/>
        <v/>
      </c>
      <c r="BK147" s="126" t="str">
        <f t="shared" si="117"/>
        <v/>
      </c>
      <c r="BL147" s="126" t="str">
        <f t="shared" si="117"/>
        <v/>
      </c>
      <c r="BM147" s="126" t="str">
        <f t="shared" si="117"/>
        <v/>
      </c>
      <c r="BN147" s="126" t="str">
        <f t="shared" si="117"/>
        <v/>
      </c>
      <c r="BO147" s="126" t="str">
        <f t="shared" si="117"/>
        <v/>
      </c>
      <c r="BP147" s="126" t="str">
        <f t="shared" si="117"/>
        <v/>
      </c>
      <c r="BQ147" s="126" t="str">
        <f t="shared" si="117"/>
        <v/>
      </c>
      <c r="BR147" s="126" t="str">
        <f t="shared" si="117"/>
        <v/>
      </c>
      <c r="BS147" s="126" t="str">
        <f t="shared" si="117"/>
        <v/>
      </c>
      <c r="BT147" s="126" t="str">
        <f t="shared" si="117"/>
        <v/>
      </c>
      <c r="BU147" s="126" t="str">
        <f t="shared" si="117"/>
        <v/>
      </c>
      <c r="BV147" s="126" t="str">
        <f t="shared" si="117"/>
        <v/>
      </c>
      <c r="BW147" s="126" t="str">
        <f t="shared" si="117"/>
        <v/>
      </c>
      <c r="BX147" s="126" t="str">
        <f t="shared" si="117"/>
        <v/>
      </c>
      <c r="BY147" s="126" t="str">
        <f t="shared" si="117"/>
        <v/>
      </c>
      <c r="BZ147" s="126" t="str">
        <f t="shared" si="117"/>
        <v/>
      </c>
      <c r="CA147" s="127" t="str">
        <f t="shared" si="117"/>
        <v/>
      </c>
      <c r="CB147" s="162" t="str">
        <f t="shared" si="117"/>
        <v/>
      </c>
      <c r="CC147" s="126" t="str">
        <f t="shared" si="117"/>
        <v/>
      </c>
      <c r="CD147" s="126" t="str">
        <f t="shared" si="117"/>
        <v/>
      </c>
      <c r="CE147" s="126" t="str">
        <f t="shared" si="117"/>
        <v/>
      </c>
      <c r="CF147" s="126" t="str">
        <f t="shared" si="117"/>
        <v/>
      </c>
      <c r="CG147" s="126" t="str">
        <f t="shared" si="117"/>
        <v/>
      </c>
      <c r="CH147" s="126" t="str">
        <f t="shared" si="117"/>
        <v/>
      </c>
      <c r="CI147" s="126" t="str">
        <f t="shared" si="117"/>
        <v/>
      </c>
      <c r="CJ147" s="126" t="str">
        <f t="shared" si="117"/>
        <v/>
      </c>
      <c r="CK147" s="126" t="str">
        <f t="shared" si="117"/>
        <v/>
      </c>
      <c r="CL147" s="126" t="str">
        <f t="shared" si="117"/>
        <v/>
      </c>
      <c r="CM147" s="126" t="str">
        <f t="shared" si="117"/>
        <v/>
      </c>
      <c r="CN147" s="126" t="str">
        <f t="shared" si="117"/>
        <v/>
      </c>
      <c r="CO147" s="126" t="str">
        <f t="shared" si="117"/>
        <v/>
      </c>
      <c r="CP147" s="126" t="str">
        <f t="shared" si="117"/>
        <v/>
      </c>
      <c r="CQ147" s="126" t="str">
        <f t="shared" si="117"/>
        <v/>
      </c>
      <c r="CR147" s="126" t="str">
        <f t="shared" si="117"/>
        <v/>
      </c>
      <c r="CS147" s="126" t="str">
        <f t="shared" si="117"/>
        <v/>
      </c>
      <c r="CT147" s="126" t="str">
        <f t="shared" si="117"/>
        <v/>
      </c>
      <c r="CU147" s="126" t="str">
        <f t="shared" si="117"/>
        <v/>
      </c>
      <c r="CV147" s="126" t="str">
        <f t="shared" si="117"/>
        <v/>
      </c>
      <c r="CW147" s="126" t="str">
        <f t="shared" si="117"/>
        <v/>
      </c>
      <c r="CX147" s="126" t="str">
        <f t="shared" si="117"/>
        <v/>
      </c>
      <c r="CY147" s="126" t="str">
        <f t="shared" si="117"/>
        <v/>
      </c>
      <c r="CZ147" s="126" t="str">
        <f t="shared" si="117"/>
        <v/>
      </c>
      <c r="DA147" s="126" t="str">
        <f t="shared" si="117"/>
        <v/>
      </c>
      <c r="DB147" s="126" t="str">
        <f t="shared" ref="DB147:DC150" si="119">IFERROR(DB15/$L15,"")</f>
        <v/>
      </c>
      <c r="DC147" s="166" t="str">
        <f t="shared" si="119"/>
        <v/>
      </c>
      <c r="DD147" s="125" t="str">
        <f t="shared" si="118"/>
        <v/>
      </c>
      <c r="DE147" s="126" t="str">
        <f t="shared" si="118"/>
        <v/>
      </c>
      <c r="DF147" s="126" t="str">
        <f t="shared" si="118"/>
        <v/>
      </c>
      <c r="DG147" s="126" t="str">
        <f t="shared" si="118"/>
        <v/>
      </c>
      <c r="DH147" s="127" t="str">
        <f t="shared" si="118"/>
        <v/>
      </c>
    </row>
    <row r="148" spans="20:113" customFormat="1">
      <c r="T148" s="5"/>
      <c r="U148" s="5"/>
      <c r="V148" s="5"/>
      <c r="W148" s="5"/>
      <c r="X148" s="5"/>
      <c r="Y148" s="5"/>
      <c r="AA148" s="6"/>
      <c r="AO148" s="204"/>
      <c r="AP148" s="124" t="s">
        <v>247</v>
      </c>
      <c r="AQ148" s="125" t="str">
        <f t="shared" ref="AQ148:DB151" si="120">IFERROR(AQ16/$L16,"")</f>
        <v/>
      </c>
      <c r="AR148" s="126" t="str">
        <f t="shared" si="120"/>
        <v/>
      </c>
      <c r="AS148" s="126" t="str">
        <f t="shared" si="120"/>
        <v/>
      </c>
      <c r="AT148" s="126" t="str">
        <f t="shared" si="120"/>
        <v/>
      </c>
      <c r="AU148" s="126" t="str">
        <f t="shared" si="120"/>
        <v/>
      </c>
      <c r="AV148" s="126" t="str">
        <f t="shared" si="120"/>
        <v/>
      </c>
      <c r="AW148" s="126" t="str">
        <f t="shared" si="120"/>
        <v/>
      </c>
      <c r="AX148" s="126" t="str">
        <f t="shared" si="120"/>
        <v/>
      </c>
      <c r="AY148" s="126" t="str">
        <f t="shared" si="120"/>
        <v/>
      </c>
      <c r="AZ148" s="126" t="str">
        <f t="shared" si="120"/>
        <v/>
      </c>
      <c r="BA148" s="126" t="str">
        <f t="shared" si="120"/>
        <v/>
      </c>
      <c r="BB148" s="126" t="str">
        <f t="shared" si="120"/>
        <v/>
      </c>
      <c r="BC148" s="126" t="str">
        <f t="shared" si="120"/>
        <v/>
      </c>
      <c r="BD148" s="126" t="str">
        <f t="shared" si="120"/>
        <v/>
      </c>
      <c r="BE148" s="126" t="str">
        <f t="shared" si="120"/>
        <v/>
      </c>
      <c r="BF148" s="126" t="str">
        <f t="shared" si="120"/>
        <v/>
      </c>
      <c r="BG148" s="126" t="str">
        <f t="shared" si="120"/>
        <v/>
      </c>
      <c r="BH148" s="126" t="str">
        <f t="shared" si="120"/>
        <v/>
      </c>
      <c r="BI148" s="126" t="str">
        <f t="shared" si="120"/>
        <v/>
      </c>
      <c r="BJ148" s="126" t="str">
        <f t="shared" si="120"/>
        <v/>
      </c>
      <c r="BK148" s="126" t="str">
        <f t="shared" si="120"/>
        <v/>
      </c>
      <c r="BL148" s="126" t="str">
        <f t="shared" si="120"/>
        <v/>
      </c>
      <c r="BM148" s="126" t="str">
        <f t="shared" si="120"/>
        <v/>
      </c>
      <c r="BN148" s="126" t="str">
        <f t="shared" si="120"/>
        <v/>
      </c>
      <c r="BO148" s="126" t="str">
        <f t="shared" si="120"/>
        <v/>
      </c>
      <c r="BP148" s="126" t="str">
        <f t="shared" si="120"/>
        <v/>
      </c>
      <c r="BQ148" s="126" t="str">
        <f t="shared" si="120"/>
        <v/>
      </c>
      <c r="BR148" s="126" t="str">
        <f t="shared" si="120"/>
        <v/>
      </c>
      <c r="BS148" s="126" t="str">
        <f t="shared" si="120"/>
        <v/>
      </c>
      <c r="BT148" s="126" t="str">
        <f t="shared" si="120"/>
        <v/>
      </c>
      <c r="BU148" s="126" t="str">
        <f t="shared" si="120"/>
        <v/>
      </c>
      <c r="BV148" s="126" t="str">
        <f t="shared" si="120"/>
        <v/>
      </c>
      <c r="BW148" s="126" t="str">
        <f t="shared" si="120"/>
        <v/>
      </c>
      <c r="BX148" s="126" t="str">
        <f t="shared" si="120"/>
        <v/>
      </c>
      <c r="BY148" s="126" t="str">
        <f t="shared" si="120"/>
        <v/>
      </c>
      <c r="BZ148" s="126" t="str">
        <f t="shared" si="120"/>
        <v/>
      </c>
      <c r="CA148" s="127" t="str">
        <f t="shared" si="120"/>
        <v/>
      </c>
      <c r="CB148" s="162" t="str">
        <f t="shared" si="120"/>
        <v/>
      </c>
      <c r="CC148" s="126" t="str">
        <f t="shared" si="120"/>
        <v/>
      </c>
      <c r="CD148" s="126" t="str">
        <f t="shared" si="120"/>
        <v/>
      </c>
      <c r="CE148" s="126" t="str">
        <f t="shared" si="120"/>
        <v/>
      </c>
      <c r="CF148" s="126" t="str">
        <f t="shared" si="120"/>
        <v/>
      </c>
      <c r="CG148" s="126" t="str">
        <f t="shared" si="120"/>
        <v/>
      </c>
      <c r="CH148" s="126" t="str">
        <f t="shared" si="120"/>
        <v/>
      </c>
      <c r="CI148" s="126" t="str">
        <f t="shared" si="120"/>
        <v/>
      </c>
      <c r="CJ148" s="126" t="str">
        <f t="shared" si="120"/>
        <v/>
      </c>
      <c r="CK148" s="126" t="str">
        <f t="shared" si="120"/>
        <v/>
      </c>
      <c r="CL148" s="126" t="str">
        <f t="shared" si="120"/>
        <v/>
      </c>
      <c r="CM148" s="126" t="str">
        <f t="shared" si="120"/>
        <v/>
      </c>
      <c r="CN148" s="126" t="str">
        <f t="shared" si="120"/>
        <v/>
      </c>
      <c r="CO148" s="126" t="str">
        <f t="shared" si="120"/>
        <v/>
      </c>
      <c r="CP148" s="126" t="str">
        <f t="shared" si="120"/>
        <v/>
      </c>
      <c r="CQ148" s="126" t="str">
        <f t="shared" si="120"/>
        <v/>
      </c>
      <c r="CR148" s="126" t="str">
        <f t="shared" si="120"/>
        <v/>
      </c>
      <c r="CS148" s="126" t="str">
        <f t="shared" si="120"/>
        <v/>
      </c>
      <c r="CT148" s="126" t="str">
        <f t="shared" si="120"/>
        <v/>
      </c>
      <c r="CU148" s="126" t="str">
        <f t="shared" si="120"/>
        <v/>
      </c>
      <c r="CV148" s="126" t="str">
        <f t="shared" si="120"/>
        <v/>
      </c>
      <c r="CW148" s="126" t="str">
        <f t="shared" si="120"/>
        <v/>
      </c>
      <c r="CX148" s="126" t="str">
        <f t="shared" si="120"/>
        <v/>
      </c>
      <c r="CY148" s="126" t="str">
        <f t="shared" si="120"/>
        <v/>
      </c>
      <c r="CZ148" s="126" t="str">
        <f t="shared" si="120"/>
        <v/>
      </c>
      <c r="DA148" s="126" t="str">
        <f t="shared" si="120"/>
        <v/>
      </c>
      <c r="DB148" s="126" t="str">
        <f t="shared" si="120"/>
        <v/>
      </c>
      <c r="DC148" s="166" t="str">
        <f t="shared" si="119"/>
        <v/>
      </c>
      <c r="DD148" s="125" t="str">
        <f t="shared" si="118"/>
        <v/>
      </c>
      <c r="DE148" s="126" t="str">
        <f t="shared" si="118"/>
        <v/>
      </c>
      <c r="DF148" s="126" t="str">
        <f t="shared" si="118"/>
        <v/>
      </c>
      <c r="DG148" s="126" t="str">
        <f t="shared" si="118"/>
        <v/>
      </c>
      <c r="DH148" s="127" t="str">
        <f t="shared" si="118"/>
        <v/>
      </c>
    </row>
    <row r="149" spans="20:113" customFormat="1">
      <c r="T149" s="5"/>
      <c r="U149" s="5"/>
      <c r="V149" s="5"/>
      <c r="W149" s="5"/>
      <c r="X149" s="5"/>
      <c r="Y149" s="5"/>
      <c r="AA149" s="6"/>
      <c r="AO149" s="204"/>
      <c r="AP149" s="124" t="s">
        <v>247</v>
      </c>
      <c r="AQ149" s="125" t="str">
        <f t="shared" si="120"/>
        <v/>
      </c>
      <c r="AR149" s="126" t="str">
        <f t="shared" si="120"/>
        <v/>
      </c>
      <c r="AS149" s="126" t="str">
        <f t="shared" si="120"/>
        <v/>
      </c>
      <c r="AT149" s="126" t="str">
        <f t="shared" si="120"/>
        <v/>
      </c>
      <c r="AU149" s="126" t="str">
        <f t="shared" si="120"/>
        <v/>
      </c>
      <c r="AV149" s="126" t="str">
        <f t="shared" si="120"/>
        <v/>
      </c>
      <c r="AW149" s="126" t="str">
        <f t="shared" si="120"/>
        <v/>
      </c>
      <c r="AX149" s="126" t="str">
        <f t="shared" si="120"/>
        <v/>
      </c>
      <c r="AY149" s="126" t="str">
        <f t="shared" si="120"/>
        <v/>
      </c>
      <c r="AZ149" s="126" t="str">
        <f t="shared" si="120"/>
        <v/>
      </c>
      <c r="BA149" s="126" t="str">
        <f t="shared" si="120"/>
        <v/>
      </c>
      <c r="BB149" s="126" t="str">
        <f t="shared" si="120"/>
        <v/>
      </c>
      <c r="BC149" s="126" t="str">
        <f t="shared" si="120"/>
        <v/>
      </c>
      <c r="BD149" s="126" t="str">
        <f t="shared" si="120"/>
        <v/>
      </c>
      <c r="BE149" s="126" t="str">
        <f t="shared" si="120"/>
        <v/>
      </c>
      <c r="BF149" s="126" t="str">
        <f t="shared" si="120"/>
        <v/>
      </c>
      <c r="BG149" s="126" t="str">
        <f t="shared" si="120"/>
        <v/>
      </c>
      <c r="BH149" s="126" t="str">
        <f t="shared" si="120"/>
        <v/>
      </c>
      <c r="BI149" s="126" t="str">
        <f t="shared" si="120"/>
        <v/>
      </c>
      <c r="BJ149" s="126" t="str">
        <f t="shared" si="120"/>
        <v/>
      </c>
      <c r="BK149" s="126" t="str">
        <f t="shared" si="120"/>
        <v/>
      </c>
      <c r="BL149" s="126" t="str">
        <f t="shared" si="120"/>
        <v/>
      </c>
      <c r="BM149" s="126" t="str">
        <f t="shared" si="120"/>
        <v/>
      </c>
      <c r="BN149" s="126" t="str">
        <f t="shared" si="120"/>
        <v/>
      </c>
      <c r="BO149" s="126" t="str">
        <f t="shared" si="120"/>
        <v/>
      </c>
      <c r="BP149" s="126" t="str">
        <f t="shared" si="120"/>
        <v/>
      </c>
      <c r="BQ149" s="126" t="str">
        <f t="shared" si="120"/>
        <v/>
      </c>
      <c r="BR149" s="126" t="str">
        <f t="shared" si="120"/>
        <v/>
      </c>
      <c r="BS149" s="126" t="str">
        <f t="shared" si="120"/>
        <v/>
      </c>
      <c r="BT149" s="126" t="str">
        <f t="shared" si="120"/>
        <v/>
      </c>
      <c r="BU149" s="126" t="str">
        <f t="shared" si="120"/>
        <v/>
      </c>
      <c r="BV149" s="126" t="str">
        <f t="shared" si="120"/>
        <v/>
      </c>
      <c r="BW149" s="126" t="str">
        <f t="shared" si="120"/>
        <v/>
      </c>
      <c r="BX149" s="126" t="str">
        <f t="shared" si="120"/>
        <v/>
      </c>
      <c r="BY149" s="126" t="str">
        <f t="shared" si="120"/>
        <v/>
      </c>
      <c r="BZ149" s="126" t="str">
        <f t="shared" si="120"/>
        <v/>
      </c>
      <c r="CA149" s="127" t="str">
        <f t="shared" si="120"/>
        <v/>
      </c>
      <c r="CB149" s="162" t="str">
        <f t="shared" si="120"/>
        <v/>
      </c>
      <c r="CC149" s="126" t="str">
        <f t="shared" si="120"/>
        <v/>
      </c>
      <c r="CD149" s="126" t="str">
        <f t="shared" si="120"/>
        <v/>
      </c>
      <c r="CE149" s="126" t="str">
        <f t="shared" si="120"/>
        <v/>
      </c>
      <c r="CF149" s="126" t="str">
        <f t="shared" si="120"/>
        <v/>
      </c>
      <c r="CG149" s="126" t="str">
        <f t="shared" si="120"/>
        <v/>
      </c>
      <c r="CH149" s="126" t="str">
        <f t="shared" si="120"/>
        <v/>
      </c>
      <c r="CI149" s="126" t="str">
        <f t="shared" si="120"/>
        <v/>
      </c>
      <c r="CJ149" s="126" t="str">
        <f t="shared" si="120"/>
        <v/>
      </c>
      <c r="CK149" s="126" t="str">
        <f t="shared" si="120"/>
        <v/>
      </c>
      <c r="CL149" s="126" t="str">
        <f t="shared" si="120"/>
        <v/>
      </c>
      <c r="CM149" s="126" t="str">
        <f t="shared" si="120"/>
        <v/>
      </c>
      <c r="CN149" s="126" t="str">
        <f t="shared" si="120"/>
        <v/>
      </c>
      <c r="CO149" s="126" t="str">
        <f t="shared" si="120"/>
        <v/>
      </c>
      <c r="CP149" s="126" t="str">
        <f t="shared" si="120"/>
        <v/>
      </c>
      <c r="CQ149" s="126" t="str">
        <f t="shared" si="120"/>
        <v/>
      </c>
      <c r="CR149" s="126" t="str">
        <f t="shared" si="120"/>
        <v/>
      </c>
      <c r="CS149" s="126" t="str">
        <f t="shared" si="120"/>
        <v/>
      </c>
      <c r="CT149" s="126" t="str">
        <f t="shared" si="120"/>
        <v/>
      </c>
      <c r="CU149" s="126" t="str">
        <f t="shared" si="120"/>
        <v/>
      </c>
      <c r="CV149" s="126" t="str">
        <f t="shared" si="120"/>
        <v/>
      </c>
      <c r="CW149" s="126" t="str">
        <f t="shared" si="120"/>
        <v/>
      </c>
      <c r="CX149" s="126" t="str">
        <f t="shared" si="120"/>
        <v/>
      </c>
      <c r="CY149" s="126" t="str">
        <f t="shared" si="120"/>
        <v/>
      </c>
      <c r="CZ149" s="126" t="str">
        <f t="shared" si="120"/>
        <v/>
      </c>
      <c r="DA149" s="126" t="str">
        <f t="shared" si="120"/>
        <v/>
      </c>
      <c r="DB149" s="126" t="str">
        <f t="shared" si="120"/>
        <v/>
      </c>
      <c r="DC149" s="166" t="str">
        <f t="shared" si="119"/>
        <v/>
      </c>
      <c r="DD149" s="125" t="str">
        <f t="shared" si="118"/>
        <v/>
      </c>
      <c r="DE149" s="126" t="str">
        <f t="shared" si="118"/>
        <v/>
      </c>
      <c r="DF149" s="126" t="str">
        <f t="shared" si="118"/>
        <v/>
      </c>
      <c r="DG149" s="126" t="str">
        <f t="shared" si="118"/>
        <v/>
      </c>
      <c r="DH149" s="127" t="str">
        <f t="shared" si="118"/>
        <v/>
      </c>
    </row>
    <row r="150" spans="20:113" customFormat="1">
      <c r="T150" s="5"/>
      <c r="U150" s="5"/>
      <c r="V150" s="5"/>
      <c r="W150" s="5"/>
      <c r="X150" s="5"/>
      <c r="Y150" s="5"/>
      <c r="AA150" s="6"/>
      <c r="AO150" s="204"/>
      <c r="AP150" s="124" t="s">
        <v>247</v>
      </c>
      <c r="AQ150" s="125" t="str">
        <f t="shared" si="120"/>
        <v/>
      </c>
      <c r="AR150" s="126" t="str">
        <f t="shared" si="120"/>
        <v/>
      </c>
      <c r="AS150" s="126" t="str">
        <f t="shared" si="120"/>
        <v/>
      </c>
      <c r="AT150" s="126" t="str">
        <f t="shared" si="120"/>
        <v/>
      </c>
      <c r="AU150" s="126" t="str">
        <f t="shared" si="120"/>
        <v/>
      </c>
      <c r="AV150" s="126" t="str">
        <f t="shared" si="120"/>
        <v/>
      </c>
      <c r="AW150" s="126" t="str">
        <f t="shared" si="120"/>
        <v/>
      </c>
      <c r="AX150" s="126" t="str">
        <f t="shared" si="120"/>
        <v/>
      </c>
      <c r="AY150" s="126" t="str">
        <f t="shared" si="120"/>
        <v/>
      </c>
      <c r="AZ150" s="126" t="str">
        <f t="shared" si="120"/>
        <v/>
      </c>
      <c r="BA150" s="126" t="str">
        <f t="shared" si="120"/>
        <v/>
      </c>
      <c r="BB150" s="126" t="str">
        <f t="shared" si="120"/>
        <v/>
      </c>
      <c r="BC150" s="126" t="str">
        <f t="shared" si="120"/>
        <v/>
      </c>
      <c r="BD150" s="126" t="str">
        <f t="shared" si="120"/>
        <v/>
      </c>
      <c r="BE150" s="126" t="str">
        <f t="shared" si="120"/>
        <v/>
      </c>
      <c r="BF150" s="126" t="str">
        <f t="shared" si="120"/>
        <v/>
      </c>
      <c r="BG150" s="126" t="str">
        <f t="shared" si="120"/>
        <v/>
      </c>
      <c r="BH150" s="126" t="str">
        <f t="shared" si="120"/>
        <v/>
      </c>
      <c r="BI150" s="126" t="str">
        <f t="shared" si="120"/>
        <v/>
      </c>
      <c r="BJ150" s="126" t="str">
        <f t="shared" si="120"/>
        <v/>
      </c>
      <c r="BK150" s="126" t="str">
        <f t="shared" si="120"/>
        <v/>
      </c>
      <c r="BL150" s="126" t="str">
        <f t="shared" si="120"/>
        <v/>
      </c>
      <c r="BM150" s="126" t="str">
        <f t="shared" si="120"/>
        <v/>
      </c>
      <c r="BN150" s="126" t="str">
        <f t="shared" si="120"/>
        <v/>
      </c>
      <c r="BO150" s="126" t="str">
        <f t="shared" si="120"/>
        <v/>
      </c>
      <c r="BP150" s="126" t="str">
        <f t="shared" si="120"/>
        <v/>
      </c>
      <c r="BQ150" s="126" t="str">
        <f t="shared" si="120"/>
        <v/>
      </c>
      <c r="BR150" s="126" t="str">
        <f t="shared" si="120"/>
        <v/>
      </c>
      <c r="BS150" s="126" t="str">
        <f t="shared" si="120"/>
        <v/>
      </c>
      <c r="BT150" s="126" t="str">
        <f t="shared" si="120"/>
        <v/>
      </c>
      <c r="BU150" s="126" t="str">
        <f t="shared" si="120"/>
        <v/>
      </c>
      <c r="BV150" s="126" t="str">
        <f t="shared" si="120"/>
        <v/>
      </c>
      <c r="BW150" s="126" t="str">
        <f t="shared" si="120"/>
        <v/>
      </c>
      <c r="BX150" s="126" t="str">
        <f t="shared" si="120"/>
        <v/>
      </c>
      <c r="BY150" s="126" t="str">
        <f t="shared" si="120"/>
        <v/>
      </c>
      <c r="BZ150" s="126" t="str">
        <f t="shared" si="120"/>
        <v/>
      </c>
      <c r="CA150" s="127" t="str">
        <f t="shared" si="120"/>
        <v/>
      </c>
      <c r="CB150" s="162" t="str">
        <f t="shared" si="120"/>
        <v/>
      </c>
      <c r="CC150" s="126" t="str">
        <f t="shared" si="120"/>
        <v/>
      </c>
      <c r="CD150" s="126" t="str">
        <f t="shared" si="120"/>
        <v/>
      </c>
      <c r="CE150" s="126" t="str">
        <f t="shared" si="120"/>
        <v/>
      </c>
      <c r="CF150" s="126" t="str">
        <f t="shared" si="120"/>
        <v/>
      </c>
      <c r="CG150" s="126" t="str">
        <f t="shared" si="120"/>
        <v/>
      </c>
      <c r="CH150" s="126" t="str">
        <f t="shared" si="120"/>
        <v/>
      </c>
      <c r="CI150" s="126" t="str">
        <f t="shared" si="120"/>
        <v/>
      </c>
      <c r="CJ150" s="126" t="str">
        <f t="shared" si="120"/>
        <v/>
      </c>
      <c r="CK150" s="126" t="str">
        <f t="shared" si="120"/>
        <v/>
      </c>
      <c r="CL150" s="126" t="str">
        <f t="shared" si="120"/>
        <v/>
      </c>
      <c r="CM150" s="126" t="str">
        <f t="shared" si="120"/>
        <v/>
      </c>
      <c r="CN150" s="126" t="str">
        <f t="shared" si="120"/>
        <v/>
      </c>
      <c r="CO150" s="126" t="str">
        <f t="shared" si="120"/>
        <v/>
      </c>
      <c r="CP150" s="126" t="str">
        <f t="shared" si="120"/>
        <v/>
      </c>
      <c r="CQ150" s="126" t="str">
        <f t="shared" si="120"/>
        <v/>
      </c>
      <c r="CR150" s="126" t="str">
        <f t="shared" si="120"/>
        <v/>
      </c>
      <c r="CS150" s="126" t="str">
        <f t="shared" si="120"/>
        <v/>
      </c>
      <c r="CT150" s="126" t="str">
        <f t="shared" si="120"/>
        <v/>
      </c>
      <c r="CU150" s="126" t="str">
        <f t="shared" si="120"/>
        <v/>
      </c>
      <c r="CV150" s="126" t="str">
        <f t="shared" si="120"/>
        <v/>
      </c>
      <c r="CW150" s="126" t="str">
        <f t="shared" si="120"/>
        <v/>
      </c>
      <c r="CX150" s="126" t="str">
        <f t="shared" si="120"/>
        <v/>
      </c>
      <c r="CY150" s="126" t="str">
        <f t="shared" si="120"/>
        <v/>
      </c>
      <c r="CZ150" s="126" t="str">
        <f t="shared" si="120"/>
        <v/>
      </c>
      <c r="DA150" s="126" t="str">
        <f t="shared" si="120"/>
        <v/>
      </c>
      <c r="DB150" s="126" t="str">
        <f t="shared" si="120"/>
        <v/>
      </c>
      <c r="DC150" s="166" t="str">
        <f t="shared" si="119"/>
        <v/>
      </c>
      <c r="DD150" s="125" t="str">
        <f t="shared" si="118"/>
        <v/>
      </c>
      <c r="DE150" s="126" t="str">
        <f t="shared" si="118"/>
        <v/>
      </c>
      <c r="DF150" s="126" t="str">
        <f t="shared" si="118"/>
        <v/>
      </c>
      <c r="DG150" s="126" t="str">
        <f t="shared" si="118"/>
        <v/>
      </c>
      <c r="DH150" s="127" t="str">
        <f>IFERROR(DH18/$L18,"")</f>
        <v/>
      </c>
    </row>
    <row r="151" spans="20:113" customFormat="1">
      <c r="T151" s="5"/>
      <c r="U151" s="5"/>
      <c r="V151" s="5"/>
      <c r="W151" s="5"/>
      <c r="X151" s="5"/>
      <c r="Y151" s="5"/>
      <c r="AA151" s="6"/>
      <c r="AO151" s="204"/>
      <c r="AP151" s="124" t="s">
        <v>247</v>
      </c>
      <c r="AQ151" s="125" t="str">
        <f t="shared" si="120"/>
        <v/>
      </c>
      <c r="AR151" s="126" t="str">
        <f t="shared" si="120"/>
        <v/>
      </c>
      <c r="AS151" s="126" t="str">
        <f t="shared" si="120"/>
        <v/>
      </c>
      <c r="AT151" s="126" t="str">
        <f t="shared" si="120"/>
        <v/>
      </c>
      <c r="AU151" s="126" t="str">
        <f t="shared" si="120"/>
        <v/>
      </c>
      <c r="AV151" s="126" t="str">
        <f t="shared" si="120"/>
        <v/>
      </c>
      <c r="AW151" s="126" t="str">
        <f t="shared" si="120"/>
        <v/>
      </c>
      <c r="AX151" s="126" t="str">
        <f t="shared" si="120"/>
        <v/>
      </c>
      <c r="AY151" s="126" t="str">
        <f t="shared" si="120"/>
        <v/>
      </c>
      <c r="AZ151" s="126" t="str">
        <f t="shared" si="120"/>
        <v/>
      </c>
      <c r="BA151" s="126" t="str">
        <f t="shared" si="120"/>
        <v/>
      </c>
      <c r="BB151" s="126" t="str">
        <f t="shared" si="120"/>
        <v/>
      </c>
      <c r="BC151" s="126" t="str">
        <f t="shared" si="120"/>
        <v/>
      </c>
      <c r="BD151" s="126" t="str">
        <f t="shared" si="120"/>
        <v/>
      </c>
      <c r="BE151" s="126" t="str">
        <f t="shared" si="120"/>
        <v/>
      </c>
      <c r="BF151" s="126" t="str">
        <f t="shared" si="120"/>
        <v/>
      </c>
      <c r="BG151" s="126" t="str">
        <f t="shared" si="120"/>
        <v/>
      </c>
      <c r="BH151" s="126" t="str">
        <f t="shared" si="120"/>
        <v/>
      </c>
      <c r="BI151" s="126" t="str">
        <f t="shared" si="120"/>
        <v/>
      </c>
      <c r="BJ151" s="126" t="str">
        <f t="shared" si="120"/>
        <v/>
      </c>
      <c r="BK151" s="126" t="str">
        <f t="shared" si="120"/>
        <v/>
      </c>
      <c r="BL151" s="126" t="str">
        <f t="shared" si="120"/>
        <v/>
      </c>
      <c r="BM151" s="126" t="str">
        <f t="shared" si="120"/>
        <v/>
      </c>
      <c r="BN151" s="126" t="str">
        <f t="shared" si="120"/>
        <v/>
      </c>
      <c r="BO151" s="126" t="str">
        <f t="shared" si="120"/>
        <v/>
      </c>
      <c r="BP151" s="126" t="str">
        <f t="shared" si="120"/>
        <v/>
      </c>
      <c r="BQ151" s="126" t="str">
        <f t="shared" si="120"/>
        <v/>
      </c>
      <c r="BR151" s="126" t="str">
        <f t="shared" si="120"/>
        <v/>
      </c>
      <c r="BS151" s="126" t="str">
        <f t="shared" si="120"/>
        <v/>
      </c>
      <c r="BT151" s="126" t="str">
        <f t="shared" si="120"/>
        <v/>
      </c>
      <c r="BU151" s="126" t="str">
        <f t="shared" si="120"/>
        <v/>
      </c>
      <c r="BV151" s="126" t="str">
        <f t="shared" si="120"/>
        <v/>
      </c>
      <c r="BW151" s="126" t="str">
        <f t="shared" si="120"/>
        <v/>
      </c>
      <c r="BX151" s="126" t="str">
        <f t="shared" si="120"/>
        <v/>
      </c>
      <c r="BY151" s="126" t="str">
        <f t="shared" si="120"/>
        <v/>
      </c>
      <c r="BZ151" s="126" t="str">
        <f t="shared" si="120"/>
        <v/>
      </c>
      <c r="CA151" s="127" t="str">
        <f t="shared" si="120"/>
        <v/>
      </c>
      <c r="CB151" s="162" t="str">
        <f t="shared" si="120"/>
        <v/>
      </c>
      <c r="CC151" s="126" t="str">
        <f t="shared" si="120"/>
        <v/>
      </c>
      <c r="CD151" s="126" t="str">
        <f t="shared" si="120"/>
        <v/>
      </c>
      <c r="CE151" s="126" t="str">
        <f t="shared" si="120"/>
        <v/>
      </c>
      <c r="CF151" s="126" t="str">
        <f t="shared" si="120"/>
        <v/>
      </c>
      <c r="CG151" s="126" t="str">
        <f t="shared" si="120"/>
        <v/>
      </c>
      <c r="CH151" s="126" t="str">
        <f t="shared" si="120"/>
        <v/>
      </c>
      <c r="CI151" s="126" t="str">
        <f t="shared" si="120"/>
        <v/>
      </c>
      <c r="CJ151" s="126" t="str">
        <f t="shared" si="120"/>
        <v/>
      </c>
      <c r="CK151" s="126" t="str">
        <f t="shared" si="120"/>
        <v/>
      </c>
      <c r="CL151" s="126" t="str">
        <f t="shared" si="120"/>
        <v/>
      </c>
      <c r="CM151" s="126" t="str">
        <f t="shared" si="120"/>
        <v/>
      </c>
      <c r="CN151" s="126" t="str">
        <f t="shared" si="120"/>
        <v/>
      </c>
      <c r="CO151" s="126" t="str">
        <f t="shared" si="120"/>
        <v/>
      </c>
      <c r="CP151" s="126" t="str">
        <f t="shared" si="120"/>
        <v/>
      </c>
      <c r="CQ151" s="126" t="str">
        <f t="shared" si="120"/>
        <v/>
      </c>
      <c r="CR151" s="126" t="str">
        <f t="shared" si="120"/>
        <v/>
      </c>
      <c r="CS151" s="126" t="str">
        <f t="shared" si="120"/>
        <v/>
      </c>
      <c r="CT151" s="126" t="str">
        <f t="shared" si="120"/>
        <v/>
      </c>
      <c r="CU151" s="126" t="str">
        <f t="shared" si="120"/>
        <v/>
      </c>
      <c r="CV151" s="126" t="str">
        <f t="shared" si="120"/>
        <v/>
      </c>
      <c r="CW151" s="126" t="str">
        <f t="shared" si="120"/>
        <v/>
      </c>
      <c r="CX151" s="126" t="str">
        <f t="shared" si="120"/>
        <v/>
      </c>
      <c r="CY151" s="126" t="str">
        <f t="shared" si="120"/>
        <v/>
      </c>
      <c r="CZ151" s="126" t="str">
        <f t="shared" si="120"/>
        <v/>
      </c>
      <c r="DA151" s="126" t="str">
        <f t="shared" si="120"/>
        <v/>
      </c>
      <c r="DB151" s="126" t="str">
        <f t="shared" ref="DB151:DC154" si="121">IFERROR(DB19/$L19,"")</f>
        <v/>
      </c>
      <c r="DC151" s="166" t="str">
        <f t="shared" si="121"/>
        <v/>
      </c>
      <c r="DD151" s="125" t="str">
        <f t="shared" si="118"/>
        <v/>
      </c>
      <c r="DE151" s="126" t="str">
        <f t="shared" si="118"/>
        <v/>
      </c>
      <c r="DF151" s="126" t="str">
        <f t="shared" si="118"/>
        <v/>
      </c>
      <c r="DG151" s="126" t="str">
        <f t="shared" si="118"/>
        <v/>
      </c>
      <c r="DH151" s="127" t="str">
        <f t="shared" si="118"/>
        <v/>
      </c>
    </row>
    <row r="152" spans="20:113" customFormat="1">
      <c r="T152" s="5"/>
      <c r="U152" s="5"/>
      <c r="V152" s="5"/>
      <c r="W152" s="5"/>
      <c r="X152" s="5"/>
      <c r="Y152" s="5"/>
      <c r="AA152" s="6"/>
      <c r="AO152" s="204"/>
      <c r="AP152" s="124" t="s">
        <v>247</v>
      </c>
      <c r="AQ152" s="125" t="str">
        <f t="shared" ref="AQ152:DB155" si="122">IFERROR(AQ20/$L20,"")</f>
        <v/>
      </c>
      <c r="AR152" s="126" t="str">
        <f t="shared" si="122"/>
        <v/>
      </c>
      <c r="AS152" s="126" t="str">
        <f t="shared" si="122"/>
        <v/>
      </c>
      <c r="AT152" s="126" t="str">
        <f t="shared" si="122"/>
        <v/>
      </c>
      <c r="AU152" s="126" t="str">
        <f t="shared" si="122"/>
        <v/>
      </c>
      <c r="AV152" s="126" t="str">
        <f t="shared" si="122"/>
        <v/>
      </c>
      <c r="AW152" s="126" t="str">
        <f t="shared" si="122"/>
        <v/>
      </c>
      <c r="AX152" s="126" t="str">
        <f t="shared" si="122"/>
        <v/>
      </c>
      <c r="AY152" s="126" t="str">
        <f t="shared" si="122"/>
        <v/>
      </c>
      <c r="AZ152" s="126" t="str">
        <f t="shared" si="122"/>
        <v/>
      </c>
      <c r="BA152" s="126" t="str">
        <f t="shared" si="122"/>
        <v/>
      </c>
      <c r="BB152" s="126" t="str">
        <f t="shared" si="122"/>
        <v/>
      </c>
      <c r="BC152" s="126" t="str">
        <f t="shared" si="122"/>
        <v/>
      </c>
      <c r="BD152" s="126" t="str">
        <f t="shared" si="122"/>
        <v/>
      </c>
      <c r="BE152" s="126" t="str">
        <f t="shared" si="122"/>
        <v/>
      </c>
      <c r="BF152" s="126" t="str">
        <f t="shared" si="122"/>
        <v/>
      </c>
      <c r="BG152" s="126" t="str">
        <f t="shared" si="122"/>
        <v/>
      </c>
      <c r="BH152" s="126" t="str">
        <f t="shared" si="122"/>
        <v/>
      </c>
      <c r="BI152" s="126" t="str">
        <f t="shared" si="122"/>
        <v/>
      </c>
      <c r="BJ152" s="126" t="str">
        <f t="shared" si="122"/>
        <v/>
      </c>
      <c r="BK152" s="126" t="str">
        <f t="shared" si="122"/>
        <v/>
      </c>
      <c r="BL152" s="126" t="str">
        <f t="shared" si="122"/>
        <v/>
      </c>
      <c r="BM152" s="126" t="str">
        <f t="shared" si="122"/>
        <v/>
      </c>
      <c r="BN152" s="126" t="str">
        <f t="shared" si="122"/>
        <v/>
      </c>
      <c r="BO152" s="126" t="str">
        <f t="shared" si="122"/>
        <v/>
      </c>
      <c r="BP152" s="126" t="str">
        <f t="shared" si="122"/>
        <v/>
      </c>
      <c r="BQ152" s="126" t="str">
        <f t="shared" si="122"/>
        <v/>
      </c>
      <c r="BR152" s="126" t="str">
        <f t="shared" si="122"/>
        <v/>
      </c>
      <c r="BS152" s="126" t="str">
        <f t="shared" si="122"/>
        <v/>
      </c>
      <c r="BT152" s="126" t="str">
        <f t="shared" si="122"/>
        <v/>
      </c>
      <c r="BU152" s="126" t="str">
        <f t="shared" si="122"/>
        <v/>
      </c>
      <c r="BV152" s="126" t="str">
        <f t="shared" si="122"/>
        <v/>
      </c>
      <c r="BW152" s="126" t="str">
        <f t="shared" si="122"/>
        <v/>
      </c>
      <c r="BX152" s="126" t="str">
        <f t="shared" si="122"/>
        <v/>
      </c>
      <c r="BY152" s="126" t="str">
        <f t="shared" si="122"/>
        <v/>
      </c>
      <c r="BZ152" s="126" t="str">
        <f t="shared" si="122"/>
        <v/>
      </c>
      <c r="CA152" s="127" t="str">
        <f t="shared" si="122"/>
        <v/>
      </c>
      <c r="CB152" s="162" t="str">
        <f t="shared" si="122"/>
        <v/>
      </c>
      <c r="CC152" s="126" t="str">
        <f t="shared" si="122"/>
        <v/>
      </c>
      <c r="CD152" s="126" t="str">
        <f t="shared" si="122"/>
        <v/>
      </c>
      <c r="CE152" s="126" t="str">
        <f t="shared" si="122"/>
        <v/>
      </c>
      <c r="CF152" s="126" t="str">
        <f t="shared" si="122"/>
        <v/>
      </c>
      <c r="CG152" s="126" t="str">
        <f t="shared" si="122"/>
        <v/>
      </c>
      <c r="CH152" s="126" t="str">
        <f t="shared" si="122"/>
        <v/>
      </c>
      <c r="CI152" s="126" t="str">
        <f t="shared" si="122"/>
        <v/>
      </c>
      <c r="CJ152" s="126" t="str">
        <f t="shared" si="122"/>
        <v/>
      </c>
      <c r="CK152" s="126" t="str">
        <f t="shared" si="122"/>
        <v/>
      </c>
      <c r="CL152" s="126" t="str">
        <f t="shared" si="122"/>
        <v/>
      </c>
      <c r="CM152" s="126" t="str">
        <f t="shared" si="122"/>
        <v/>
      </c>
      <c r="CN152" s="126" t="str">
        <f t="shared" si="122"/>
        <v/>
      </c>
      <c r="CO152" s="126" t="str">
        <f t="shared" si="122"/>
        <v/>
      </c>
      <c r="CP152" s="126" t="str">
        <f t="shared" si="122"/>
        <v/>
      </c>
      <c r="CQ152" s="126" t="str">
        <f t="shared" si="122"/>
        <v/>
      </c>
      <c r="CR152" s="126" t="str">
        <f t="shared" si="122"/>
        <v/>
      </c>
      <c r="CS152" s="126" t="str">
        <f t="shared" si="122"/>
        <v/>
      </c>
      <c r="CT152" s="126" t="str">
        <f t="shared" si="122"/>
        <v/>
      </c>
      <c r="CU152" s="126" t="str">
        <f t="shared" si="122"/>
        <v/>
      </c>
      <c r="CV152" s="126" t="str">
        <f t="shared" si="122"/>
        <v/>
      </c>
      <c r="CW152" s="126" t="str">
        <f t="shared" si="122"/>
        <v/>
      </c>
      <c r="CX152" s="126" t="str">
        <f t="shared" si="122"/>
        <v/>
      </c>
      <c r="CY152" s="126" t="str">
        <f t="shared" si="122"/>
        <v/>
      </c>
      <c r="CZ152" s="126" t="str">
        <f t="shared" si="122"/>
        <v/>
      </c>
      <c r="DA152" s="126" t="str">
        <f t="shared" si="122"/>
        <v/>
      </c>
      <c r="DB152" s="126" t="str">
        <f t="shared" si="122"/>
        <v/>
      </c>
      <c r="DC152" s="166" t="str">
        <f t="shared" si="121"/>
        <v/>
      </c>
      <c r="DD152" s="125" t="str">
        <f t="shared" si="118"/>
        <v/>
      </c>
      <c r="DE152" s="126" t="str">
        <f t="shared" si="118"/>
        <v/>
      </c>
      <c r="DF152" s="126" t="str">
        <f t="shared" si="118"/>
        <v/>
      </c>
      <c r="DG152" s="126" t="str">
        <f t="shared" si="118"/>
        <v/>
      </c>
      <c r="DH152" s="127" t="str">
        <f t="shared" si="118"/>
        <v/>
      </c>
    </row>
    <row r="153" spans="20:113" customFormat="1">
      <c r="T153" s="5"/>
      <c r="U153" s="5"/>
      <c r="V153" s="5"/>
      <c r="W153" s="5"/>
      <c r="X153" s="5"/>
      <c r="Y153" s="5"/>
      <c r="AA153" s="6"/>
      <c r="AO153" s="204"/>
      <c r="AP153" s="124" t="s">
        <v>247</v>
      </c>
      <c r="AQ153" s="125" t="str">
        <f t="shared" si="122"/>
        <v/>
      </c>
      <c r="AR153" s="126" t="str">
        <f t="shared" si="122"/>
        <v/>
      </c>
      <c r="AS153" s="126" t="str">
        <f t="shared" si="122"/>
        <v/>
      </c>
      <c r="AT153" s="126" t="str">
        <f t="shared" si="122"/>
        <v/>
      </c>
      <c r="AU153" s="126" t="str">
        <f t="shared" si="122"/>
        <v/>
      </c>
      <c r="AV153" s="126" t="str">
        <f t="shared" si="122"/>
        <v/>
      </c>
      <c r="AW153" s="126" t="str">
        <f t="shared" si="122"/>
        <v/>
      </c>
      <c r="AX153" s="126" t="str">
        <f t="shared" si="122"/>
        <v/>
      </c>
      <c r="AY153" s="126" t="str">
        <f t="shared" si="122"/>
        <v/>
      </c>
      <c r="AZ153" s="126" t="str">
        <f t="shared" si="122"/>
        <v/>
      </c>
      <c r="BA153" s="126" t="str">
        <f t="shared" si="122"/>
        <v/>
      </c>
      <c r="BB153" s="126" t="str">
        <f t="shared" si="122"/>
        <v/>
      </c>
      <c r="BC153" s="126" t="str">
        <f t="shared" si="122"/>
        <v/>
      </c>
      <c r="BD153" s="126" t="str">
        <f t="shared" si="122"/>
        <v/>
      </c>
      <c r="BE153" s="126" t="str">
        <f t="shared" si="122"/>
        <v/>
      </c>
      <c r="BF153" s="126" t="str">
        <f t="shared" si="122"/>
        <v/>
      </c>
      <c r="BG153" s="126" t="str">
        <f t="shared" si="122"/>
        <v/>
      </c>
      <c r="BH153" s="126" t="str">
        <f t="shared" si="122"/>
        <v/>
      </c>
      <c r="BI153" s="126" t="str">
        <f t="shared" si="122"/>
        <v/>
      </c>
      <c r="BJ153" s="126" t="str">
        <f t="shared" si="122"/>
        <v/>
      </c>
      <c r="BK153" s="126" t="str">
        <f t="shared" si="122"/>
        <v/>
      </c>
      <c r="BL153" s="126" t="str">
        <f t="shared" si="122"/>
        <v/>
      </c>
      <c r="BM153" s="126" t="str">
        <f t="shared" si="122"/>
        <v/>
      </c>
      <c r="BN153" s="126" t="str">
        <f t="shared" si="122"/>
        <v/>
      </c>
      <c r="BO153" s="126" t="str">
        <f t="shared" si="122"/>
        <v/>
      </c>
      <c r="BP153" s="126" t="str">
        <f t="shared" si="122"/>
        <v/>
      </c>
      <c r="BQ153" s="126" t="str">
        <f t="shared" si="122"/>
        <v/>
      </c>
      <c r="BR153" s="126" t="str">
        <f t="shared" si="122"/>
        <v/>
      </c>
      <c r="BS153" s="126" t="str">
        <f t="shared" si="122"/>
        <v/>
      </c>
      <c r="BT153" s="126" t="str">
        <f t="shared" si="122"/>
        <v/>
      </c>
      <c r="BU153" s="126" t="str">
        <f t="shared" si="122"/>
        <v/>
      </c>
      <c r="BV153" s="126" t="str">
        <f t="shared" si="122"/>
        <v/>
      </c>
      <c r="BW153" s="126" t="str">
        <f t="shared" si="122"/>
        <v/>
      </c>
      <c r="BX153" s="126" t="str">
        <f t="shared" si="122"/>
        <v/>
      </c>
      <c r="BY153" s="126" t="str">
        <f t="shared" si="122"/>
        <v/>
      </c>
      <c r="BZ153" s="126" t="str">
        <f t="shared" si="122"/>
        <v/>
      </c>
      <c r="CA153" s="127" t="str">
        <f t="shared" si="122"/>
        <v/>
      </c>
      <c r="CB153" s="162" t="str">
        <f t="shared" si="122"/>
        <v/>
      </c>
      <c r="CC153" s="126" t="str">
        <f t="shared" si="122"/>
        <v/>
      </c>
      <c r="CD153" s="126" t="str">
        <f t="shared" si="122"/>
        <v/>
      </c>
      <c r="CE153" s="126" t="str">
        <f t="shared" si="122"/>
        <v/>
      </c>
      <c r="CF153" s="126" t="str">
        <f t="shared" si="122"/>
        <v/>
      </c>
      <c r="CG153" s="126" t="str">
        <f t="shared" si="122"/>
        <v/>
      </c>
      <c r="CH153" s="126" t="str">
        <f t="shared" si="122"/>
        <v/>
      </c>
      <c r="CI153" s="126" t="str">
        <f t="shared" si="122"/>
        <v/>
      </c>
      <c r="CJ153" s="126" t="str">
        <f t="shared" si="122"/>
        <v/>
      </c>
      <c r="CK153" s="126" t="str">
        <f t="shared" si="122"/>
        <v/>
      </c>
      <c r="CL153" s="126" t="str">
        <f t="shared" si="122"/>
        <v/>
      </c>
      <c r="CM153" s="126" t="str">
        <f t="shared" si="122"/>
        <v/>
      </c>
      <c r="CN153" s="126" t="str">
        <f t="shared" si="122"/>
        <v/>
      </c>
      <c r="CO153" s="126" t="str">
        <f t="shared" si="122"/>
        <v/>
      </c>
      <c r="CP153" s="126" t="str">
        <f t="shared" si="122"/>
        <v/>
      </c>
      <c r="CQ153" s="126" t="str">
        <f t="shared" si="122"/>
        <v/>
      </c>
      <c r="CR153" s="126" t="str">
        <f t="shared" si="122"/>
        <v/>
      </c>
      <c r="CS153" s="126" t="str">
        <f t="shared" si="122"/>
        <v/>
      </c>
      <c r="CT153" s="126" t="str">
        <f t="shared" si="122"/>
        <v/>
      </c>
      <c r="CU153" s="126" t="str">
        <f t="shared" si="122"/>
        <v/>
      </c>
      <c r="CV153" s="126" t="str">
        <f t="shared" si="122"/>
        <v/>
      </c>
      <c r="CW153" s="126" t="str">
        <f t="shared" si="122"/>
        <v/>
      </c>
      <c r="CX153" s="126" t="str">
        <f t="shared" si="122"/>
        <v/>
      </c>
      <c r="CY153" s="126" t="str">
        <f t="shared" si="122"/>
        <v/>
      </c>
      <c r="CZ153" s="126" t="str">
        <f t="shared" si="122"/>
        <v/>
      </c>
      <c r="DA153" s="126" t="str">
        <f t="shared" si="122"/>
        <v/>
      </c>
      <c r="DB153" s="126" t="str">
        <f t="shared" si="122"/>
        <v/>
      </c>
      <c r="DC153" s="166" t="str">
        <f t="shared" si="121"/>
        <v/>
      </c>
      <c r="DD153" s="125" t="str">
        <f t="shared" si="118"/>
        <v/>
      </c>
      <c r="DE153" s="126" t="str">
        <f t="shared" si="118"/>
        <v/>
      </c>
      <c r="DF153" s="126" t="str">
        <f t="shared" si="118"/>
        <v/>
      </c>
      <c r="DG153" s="126" t="str">
        <f t="shared" si="118"/>
        <v/>
      </c>
      <c r="DH153" s="127" t="str">
        <f t="shared" si="118"/>
        <v/>
      </c>
    </row>
    <row r="154" spans="20:113" customFormat="1">
      <c r="T154" s="5"/>
      <c r="U154" s="5"/>
      <c r="V154" s="5"/>
      <c r="W154" s="5"/>
      <c r="X154" s="5"/>
      <c r="Y154" s="5"/>
      <c r="AA154" s="6"/>
      <c r="AO154" s="204"/>
      <c r="AP154" s="124" t="s">
        <v>247</v>
      </c>
      <c r="AQ154" s="125" t="str">
        <f t="shared" si="122"/>
        <v/>
      </c>
      <c r="AR154" s="126" t="str">
        <f t="shared" si="122"/>
        <v/>
      </c>
      <c r="AS154" s="126" t="str">
        <f t="shared" si="122"/>
        <v/>
      </c>
      <c r="AT154" s="126" t="str">
        <f t="shared" si="122"/>
        <v/>
      </c>
      <c r="AU154" s="126" t="str">
        <f t="shared" si="122"/>
        <v/>
      </c>
      <c r="AV154" s="126" t="str">
        <f t="shared" si="122"/>
        <v/>
      </c>
      <c r="AW154" s="126" t="str">
        <f t="shared" si="122"/>
        <v/>
      </c>
      <c r="AX154" s="126" t="str">
        <f t="shared" si="122"/>
        <v/>
      </c>
      <c r="AY154" s="126" t="str">
        <f t="shared" si="122"/>
        <v/>
      </c>
      <c r="AZ154" s="126" t="str">
        <f t="shared" si="122"/>
        <v/>
      </c>
      <c r="BA154" s="126" t="str">
        <f t="shared" si="122"/>
        <v/>
      </c>
      <c r="BB154" s="126" t="str">
        <f t="shared" si="122"/>
        <v/>
      </c>
      <c r="BC154" s="126" t="str">
        <f t="shared" si="122"/>
        <v/>
      </c>
      <c r="BD154" s="126" t="str">
        <f t="shared" si="122"/>
        <v/>
      </c>
      <c r="BE154" s="126" t="str">
        <f t="shared" si="122"/>
        <v/>
      </c>
      <c r="BF154" s="126" t="str">
        <f t="shared" si="122"/>
        <v/>
      </c>
      <c r="BG154" s="126" t="str">
        <f t="shared" si="122"/>
        <v/>
      </c>
      <c r="BH154" s="126" t="str">
        <f t="shared" si="122"/>
        <v/>
      </c>
      <c r="BI154" s="126" t="str">
        <f t="shared" si="122"/>
        <v/>
      </c>
      <c r="BJ154" s="126" t="str">
        <f t="shared" si="122"/>
        <v/>
      </c>
      <c r="BK154" s="126" t="str">
        <f t="shared" si="122"/>
        <v/>
      </c>
      <c r="BL154" s="126" t="str">
        <f t="shared" si="122"/>
        <v/>
      </c>
      <c r="BM154" s="126" t="str">
        <f t="shared" si="122"/>
        <v/>
      </c>
      <c r="BN154" s="126" t="str">
        <f t="shared" si="122"/>
        <v/>
      </c>
      <c r="BO154" s="126" t="str">
        <f t="shared" si="122"/>
        <v/>
      </c>
      <c r="BP154" s="126" t="str">
        <f t="shared" si="122"/>
        <v/>
      </c>
      <c r="BQ154" s="126" t="str">
        <f t="shared" si="122"/>
        <v/>
      </c>
      <c r="BR154" s="126" t="str">
        <f t="shared" si="122"/>
        <v/>
      </c>
      <c r="BS154" s="126" t="str">
        <f t="shared" si="122"/>
        <v/>
      </c>
      <c r="BT154" s="126" t="str">
        <f t="shared" si="122"/>
        <v/>
      </c>
      <c r="BU154" s="126" t="str">
        <f t="shared" si="122"/>
        <v/>
      </c>
      <c r="BV154" s="126" t="str">
        <f t="shared" si="122"/>
        <v/>
      </c>
      <c r="BW154" s="126" t="str">
        <f t="shared" si="122"/>
        <v/>
      </c>
      <c r="BX154" s="126" t="str">
        <f t="shared" si="122"/>
        <v/>
      </c>
      <c r="BY154" s="126" t="str">
        <f t="shared" si="122"/>
        <v/>
      </c>
      <c r="BZ154" s="126" t="str">
        <f t="shared" si="122"/>
        <v/>
      </c>
      <c r="CA154" s="127" t="str">
        <f t="shared" si="122"/>
        <v/>
      </c>
      <c r="CB154" s="162" t="str">
        <f t="shared" si="122"/>
        <v/>
      </c>
      <c r="CC154" s="126" t="str">
        <f t="shared" si="122"/>
        <v/>
      </c>
      <c r="CD154" s="126" t="str">
        <f t="shared" si="122"/>
        <v/>
      </c>
      <c r="CE154" s="126" t="str">
        <f t="shared" si="122"/>
        <v/>
      </c>
      <c r="CF154" s="126" t="str">
        <f t="shared" si="122"/>
        <v/>
      </c>
      <c r="CG154" s="126" t="str">
        <f t="shared" si="122"/>
        <v/>
      </c>
      <c r="CH154" s="126" t="str">
        <f t="shared" si="122"/>
        <v/>
      </c>
      <c r="CI154" s="126" t="str">
        <f t="shared" si="122"/>
        <v/>
      </c>
      <c r="CJ154" s="126" t="str">
        <f t="shared" si="122"/>
        <v/>
      </c>
      <c r="CK154" s="126" t="str">
        <f t="shared" si="122"/>
        <v/>
      </c>
      <c r="CL154" s="126" t="str">
        <f t="shared" si="122"/>
        <v/>
      </c>
      <c r="CM154" s="126" t="str">
        <f t="shared" si="122"/>
        <v/>
      </c>
      <c r="CN154" s="126" t="str">
        <f t="shared" si="122"/>
        <v/>
      </c>
      <c r="CO154" s="126" t="str">
        <f t="shared" si="122"/>
        <v/>
      </c>
      <c r="CP154" s="126" t="str">
        <f t="shared" si="122"/>
        <v/>
      </c>
      <c r="CQ154" s="126" t="str">
        <f t="shared" si="122"/>
        <v/>
      </c>
      <c r="CR154" s="126" t="str">
        <f t="shared" si="122"/>
        <v/>
      </c>
      <c r="CS154" s="126" t="str">
        <f t="shared" si="122"/>
        <v/>
      </c>
      <c r="CT154" s="126" t="str">
        <f t="shared" si="122"/>
        <v/>
      </c>
      <c r="CU154" s="126" t="str">
        <f t="shared" si="122"/>
        <v/>
      </c>
      <c r="CV154" s="126" t="str">
        <f t="shared" si="122"/>
        <v/>
      </c>
      <c r="CW154" s="126" t="str">
        <f t="shared" si="122"/>
        <v/>
      </c>
      <c r="CX154" s="126" t="str">
        <f t="shared" si="122"/>
        <v/>
      </c>
      <c r="CY154" s="126" t="str">
        <f t="shared" si="122"/>
        <v/>
      </c>
      <c r="CZ154" s="126" t="str">
        <f t="shared" si="122"/>
        <v/>
      </c>
      <c r="DA154" s="126" t="str">
        <f t="shared" si="122"/>
        <v/>
      </c>
      <c r="DB154" s="126" t="str">
        <f t="shared" si="122"/>
        <v/>
      </c>
      <c r="DC154" s="166" t="str">
        <f t="shared" si="121"/>
        <v/>
      </c>
      <c r="DD154" s="125" t="str">
        <f t="shared" si="118"/>
        <v/>
      </c>
      <c r="DE154" s="126" t="str">
        <f t="shared" si="118"/>
        <v/>
      </c>
      <c r="DF154" s="126" t="str">
        <f t="shared" si="118"/>
        <v/>
      </c>
      <c r="DG154" s="126" t="str">
        <f t="shared" si="118"/>
        <v/>
      </c>
      <c r="DH154" s="127" t="str">
        <f t="shared" si="118"/>
        <v/>
      </c>
    </row>
    <row r="155" spans="20:113" customFormat="1">
      <c r="T155" s="5"/>
      <c r="U155" s="5"/>
      <c r="V155" s="5"/>
      <c r="W155" s="5"/>
      <c r="X155" s="5"/>
      <c r="Y155" s="5"/>
      <c r="AA155" s="6"/>
      <c r="AO155" s="204"/>
      <c r="AP155" s="124" t="s">
        <v>247</v>
      </c>
      <c r="AQ155" s="125" t="str">
        <f t="shared" si="122"/>
        <v/>
      </c>
      <c r="AR155" s="126" t="str">
        <f t="shared" si="122"/>
        <v/>
      </c>
      <c r="AS155" s="126" t="str">
        <f t="shared" si="122"/>
        <v/>
      </c>
      <c r="AT155" s="126" t="str">
        <f t="shared" si="122"/>
        <v/>
      </c>
      <c r="AU155" s="126" t="str">
        <f t="shared" si="122"/>
        <v/>
      </c>
      <c r="AV155" s="126" t="str">
        <f t="shared" si="122"/>
        <v/>
      </c>
      <c r="AW155" s="126" t="str">
        <f t="shared" si="122"/>
        <v/>
      </c>
      <c r="AX155" s="126" t="str">
        <f t="shared" si="122"/>
        <v/>
      </c>
      <c r="AY155" s="126" t="str">
        <f t="shared" si="122"/>
        <v/>
      </c>
      <c r="AZ155" s="126" t="str">
        <f t="shared" si="122"/>
        <v/>
      </c>
      <c r="BA155" s="126" t="str">
        <f t="shared" si="122"/>
        <v/>
      </c>
      <c r="BB155" s="126" t="str">
        <f t="shared" si="122"/>
        <v/>
      </c>
      <c r="BC155" s="126" t="str">
        <f t="shared" si="122"/>
        <v/>
      </c>
      <c r="BD155" s="126" t="str">
        <f t="shared" si="122"/>
        <v/>
      </c>
      <c r="BE155" s="126" t="str">
        <f t="shared" si="122"/>
        <v/>
      </c>
      <c r="BF155" s="126" t="str">
        <f t="shared" si="122"/>
        <v/>
      </c>
      <c r="BG155" s="126" t="str">
        <f t="shared" si="122"/>
        <v/>
      </c>
      <c r="BH155" s="126" t="str">
        <f t="shared" si="122"/>
        <v/>
      </c>
      <c r="BI155" s="126" t="str">
        <f t="shared" si="122"/>
        <v/>
      </c>
      <c r="BJ155" s="126" t="str">
        <f t="shared" si="122"/>
        <v/>
      </c>
      <c r="BK155" s="126" t="str">
        <f t="shared" si="122"/>
        <v/>
      </c>
      <c r="BL155" s="126" t="str">
        <f t="shared" si="122"/>
        <v/>
      </c>
      <c r="BM155" s="126" t="str">
        <f t="shared" si="122"/>
        <v/>
      </c>
      <c r="BN155" s="126" t="str">
        <f t="shared" si="122"/>
        <v/>
      </c>
      <c r="BO155" s="126" t="str">
        <f t="shared" si="122"/>
        <v/>
      </c>
      <c r="BP155" s="126" t="str">
        <f t="shared" si="122"/>
        <v/>
      </c>
      <c r="BQ155" s="126" t="str">
        <f t="shared" si="122"/>
        <v/>
      </c>
      <c r="BR155" s="126" t="str">
        <f t="shared" si="122"/>
        <v/>
      </c>
      <c r="BS155" s="126" t="str">
        <f t="shared" si="122"/>
        <v/>
      </c>
      <c r="BT155" s="126" t="str">
        <f t="shared" si="122"/>
        <v/>
      </c>
      <c r="BU155" s="126" t="str">
        <f t="shared" si="122"/>
        <v/>
      </c>
      <c r="BV155" s="126" t="str">
        <f t="shared" si="122"/>
        <v/>
      </c>
      <c r="BW155" s="126" t="str">
        <f t="shared" si="122"/>
        <v/>
      </c>
      <c r="BX155" s="126" t="str">
        <f t="shared" si="122"/>
        <v/>
      </c>
      <c r="BY155" s="126" t="str">
        <f t="shared" si="122"/>
        <v/>
      </c>
      <c r="BZ155" s="126" t="str">
        <f t="shared" si="122"/>
        <v/>
      </c>
      <c r="CA155" s="127" t="str">
        <f t="shared" si="122"/>
        <v/>
      </c>
      <c r="CB155" s="162" t="str">
        <f t="shared" si="122"/>
        <v/>
      </c>
      <c r="CC155" s="126" t="str">
        <f t="shared" si="122"/>
        <v/>
      </c>
      <c r="CD155" s="126" t="str">
        <f t="shared" si="122"/>
        <v/>
      </c>
      <c r="CE155" s="126" t="str">
        <f t="shared" si="122"/>
        <v/>
      </c>
      <c r="CF155" s="126" t="str">
        <f t="shared" si="122"/>
        <v/>
      </c>
      <c r="CG155" s="126" t="str">
        <f t="shared" si="122"/>
        <v/>
      </c>
      <c r="CH155" s="126" t="str">
        <f t="shared" si="122"/>
        <v/>
      </c>
      <c r="CI155" s="126" t="str">
        <f t="shared" si="122"/>
        <v/>
      </c>
      <c r="CJ155" s="126" t="str">
        <f t="shared" si="122"/>
        <v/>
      </c>
      <c r="CK155" s="126" t="str">
        <f t="shared" si="122"/>
        <v/>
      </c>
      <c r="CL155" s="126" t="str">
        <f t="shared" si="122"/>
        <v/>
      </c>
      <c r="CM155" s="126" t="str">
        <f t="shared" si="122"/>
        <v/>
      </c>
      <c r="CN155" s="126" t="str">
        <f t="shared" si="122"/>
        <v/>
      </c>
      <c r="CO155" s="126" t="str">
        <f t="shared" si="122"/>
        <v/>
      </c>
      <c r="CP155" s="126" t="str">
        <f t="shared" si="122"/>
        <v/>
      </c>
      <c r="CQ155" s="126" t="str">
        <f t="shared" si="122"/>
        <v/>
      </c>
      <c r="CR155" s="126" t="str">
        <f t="shared" si="122"/>
        <v/>
      </c>
      <c r="CS155" s="126" t="str">
        <f t="shared" si="122"/>
        <v/>
      </c>
      <c r="CT155" s="126" t="str">
        <f t="shared" si="122"/>
        <v/>
      </c>
      <c r="CU155" s="126" t="str">
        <f t="shared" si="122"/>
        <v/>
      </c>
      <c r="CV155" s="126" t="str">
        <f t="shared" si="122"/>
        <v/>
      </c>
      <c r="CW155" s="126" t="str">
        <f t="shared" si="122"/>
        <v/>
      </c>
      <c r="CX155" s="126" t="str">
        <f t="shared" si="122"/>
        <v/>
      </c>
      <c r="CY155" s="126" t="str">
        <f t="shared" si="122"/>
        <v/>
      </c>
      <c r="CZ155" s="126" t="str">
        <f t="shared" si="122"/>
        <v/>
      </c>
      <c r="DA155" s="126" t="str">
        <f t="shared" si="122"/>
        <v/>
      </c>
      <c r="DB155" s="126" t="str">
        <f t="shared" ref="DB155:DC158" si="123">IFERROR(DB23/$L23,"")</f>
        <v/>
      </c>
      <c r="DC155" s="166" t="str">
        <f t="shared" si="123"/>
        <v/>
      </c>
      <c r="DD155" s="125" t="str">
        <f t="shared" si="118"/>
        <v/>
      </c>
      <c r="DE155" s="126" t="str">
        <f t="shared" si="118"/>
        <v/>
      </c>
      <c r="DF155" s="126" t="str">
        <f t="shared" si="118"/>
        <v/>
      </c>
      <c r="DG155" s="126" t="str">
        <f t="shared" si="118"/>
        <v/>
      </c>
      <c r="DH155" s="127" t="str">
        <f t="shared" si="118"/>
        <v/>
      </c>
    </row>
    <row r="156" spans="20:113" customFormat="1">
      <c r="T156" s="5"/>
      <c r="U156" s="5"/>
      <c r="V156" s="5"/>
      <c r="W156" s="5"/>
      <c r="X156" s="5"/>
      <c r="Y156" s="5"/>
      <c r="AA156" s="6"/>
      <c r="AO156" s="204"/>
      <c r="AP156" s="124" t="s">
        <v>247</v>
      </c>
      <c r="AQ156" s="125" t="str">
        <f t="shared" ref="AQ156:DB159" si="124">IFERROR(AQ24/$L24,"")</f>
        <v/>
      </c>
      <c r="AR156" s="126" t="str">
        <f t="shared" si="124"/>
        <v/>
      </c>
      <c r="AS156" s="126" t="str">
        <f t="shared" si="124"/>
        <v/>
      </c>
      <c r="AT156" s="126" t="str">
        <f t="shared" si="124"/>
        <v/>
      </c>
      <c r="AU156" s="126" t="str">
        <f t="shared" si="124"/>
        <v/>
      </c>
      <c r="AV156" s="126" t="str">
        <f t="shared" si="124"/>
        <v/>
      </c>
      <c r="AW156" s="126" t="str">
        <f t="shared" si="124"/>
        <v/>
      </c>
      <c r="AX156" s="126" t="str">
        <f t="shared" si="124"/>
        <v/>
      </c>
      <c r="AY156" s="126" t="str">
        <f t="shared" si="124"/>
        <v/>
      </c>
      <c r="AZ156" s="126" t="str">
        <f t="shared" si="124"/>
        <v/>
      </c>
      <c r="BA156" s="126" t="str">
        <f t="shared" si="124"/>
        <v/>
      </c>
      <c r="BB156" s="126" t="str">
        <f t="shared" si="124"/>
        <v/>
      </c>
      <c r="BC156" s="126" t="str">
        <f t="shared" si="124"/>
        <v/>
      </c>
      <c r="BD156" s="126" t="str">
        <f t="shared" si="124"/>
        <v/>
      </c>
      <c r="BE156" s="126" t="str">
        <f t="shared" si="124"/>
        <v/>
      </c>
      <c r="BF156" s="126" t="str">
        <f t="shared" si="124"/>
        <v/>
      </c>
      <c r="BG156" s="126" t="str">
        <f t="shared" si="124"/>
        <v/>
      </c>
      <c r="BH156" s="126" t="str">
        <f t="shared" si="124"/>
        <v/>
      </c>
      <c r="BI156" s="126" t="str">
        <f t="shared" si="124"/>
        <v/>
      </c>
      <c r="BJ156" s="126" t="str">
        <f t="shared" si="124"/>
        <v/>
      </c>
      <c r="BK156" s="126" t="str">
        <f t="shared" si="124"/>
        <v/>
      </c>
      <c r="BL156" s="126" t="str">
        <f t="shared" si="124"/>
        <v/>
      </c>
      <c r="BM156" s="126" t="str">
        <f t="shared" si="124"/>
        <v/>
      </c>
      <c r="BN156" s="126" t="str">
        <f t="shared" si="124"/>
        <v/>
      </c>
      <c r="BO156" s="126" t="str">
        <f t="shared" si="124"/>
        <v/>
      </c>
      <c r="BP156" s="126" t="str">
        <f t="shared" si="124"/>
        <v/>
      </c>
      <c r="BQ156" s="126" t="str">
        <f t="shared" si="124"/>
        <v/>
      </c>
      <c r="BR156" s="126" t="str">
        <f t="shared" si="124"/>
        <v/>
      </c>
      <c r="BS156" s="126" t="str">
        <f t="shared" si="124"/>
        <v/>
      </c>
      <c r="BT156" s="126" t="str">
        <f t="shared" si="124"/>
        <v/>
      </c>
      <c r="BU156" s="126" t="str">
        <f t="shared" si="124"/>
        <v/>
      </c>
      <c r="BV156" s="126" t="str">
        <f t="shared" si="124"/>
        <v/>
      </c>
      <c r="BW156" s="126" t="str">
        <f t="shared" si="124"/>
        <v/>
      </c>
      <c r="BX156" s="126" t="str">
        <f t="shared" si="124"/>
        <v/>
      </c>
      <c r="BY156" s="126" t="str">
        <f t="shared" si="124"/>
        <v/>
      </c>
      <c r="BZ156" s="126" t="str">
        <f t="shared" si="124"/>
        <v/>
      </c>
      <c r="CA156" s="127" t="str">
        <f t="shared" si="124"/>
        <v/>
      </c>
      <c r="CB156" s="162" t="str">
        <f t="shared" si="124"/>
        <v/>
      </c>
      <c r="CC156" s="126" t="str">
        <f t="shared" si="124"/>
        <v/>
      </c>
      <c r="CD156" s="126" t="str">
        <f t="shared" si="124"/>
        <v/>
      </c>
      <c r="CE156" s="126" t="str">
        <f t="shared" si="124"/>
        <v/>
      </c>
      <c r="CF156" s="126" t="str">
        <f t="shared" si="124"/>
        <v/>
      </c>
      <c r="CG156" s="126" t="str">
        <f t="shared" si="124"/>
        <v/>
      </c>
      <c r="CH156" s="126" t="str">
        <f t="shared" si="124"/>
        <v/>
      </c>
      <c r="CI156" s="126" t="str">
        <f t="shared" si="124"/>
        <v/>
      </c>
      <c r="CJ156" s="126" t="str">
        <f t="shared" si="124"/>
        <v/>
      </c>
      <c r="CK156" s="126" t="str">
        <f t="shared" si="124"/>
        <v/>
      </c>
      <c r="CL156" s="126" t="str">
        <f t="shared" si="124"/>
        <v/>
      </c>
      <c r="CM156" s="126" t="str">
        <f t="shared" si="124"/>
        <v/>
      </c>
      <c r="CN156" s="126" t="str">
        <f t="shared" si="124"/>
        <v/>
      </c>
      <c r="CO156" s="126" t="str">
        <f t="shared" si="124"/>
        <v/>
      </c>
      <c r="CP156" s="126" t="str">
        <f t="shared" si="124"/>
        <v/>
      </c>
      <c r="CQ156" s="126" t="str">
        <f t="shared" si="124"/>
        <v/>
      </c>
      <c r="CR156" s="126" t="str">
        <f t="shared" si="124"/>
        <v/>
      </c>
      <c r="CS156" s="126" t="str">
        <f t="shared" si="124"/>
        <v/>
      </c>
      <c r="CT156" s="126" t="str">
        <f t="shared" si="124"/>
        <v/>
      </c>
      <c r="CU156" s="126" t="str">
        <f t="shared" si="124"/>
        <v/>
      </c>
      <c r="CV156" s="126" t="str">
        <f t="shared" si="124"/>
        <v/>
      </c>
      <c r="CW156" s="126" t="str">
        <f t="shared" si="124"/>
        <v/>
      </c>
      <c r="CX156" s="126" t="str">
        <f t="shared" si="124"/>
        <v/>
      </c>
      <c r="CY156" s="126" t="str">
        <f t="shared" si="124"/>
        <v/>
      </c>
      <c r="CZ156" s="126" t="str">
        <f t="shared" si="124"/>
        <v/>
      </c>
      <c r="DA156" s="126" t="str">
        <f t="shared" si="124"/>
        <v/>
      </c>
      <c r="DB156" s="126" t="str">
        <f t="shared" si="124"/>
        <v/>
      </c>
      <c r="DC156" s="166" t="str">
        <f t="shared" si="123"/>
        <v/>
      </c>
      <c r="DD156" s="125" t="str">
        <f t="shared" si="118"/>
        <v/>
      </c>
      <c r="DE156" s="126" t="str">
        <f t="shared" si="118"/>
        <v/>
      </c>
      <c r="DF156" s="126" t="str">
        <f t="shared" si="118"/>
        <v/>
      </c>
      <c r="DG156" s="126" t="str">
        <f t="shared" si="118"/>
        <v/>
      </c>
      <c r="DH156" s="127" t="str">
        <f t="shared" si="118"/>
        <v/>
      </c>
    </row>
    <row r="157" spans="20:113" customFormat="1">
      <c r="T157" s="5"/>
      <c r="U157" s="5"/>
      <c r="V157" s="5"/>
      <c r="W157" s="5"/>
      <c r="X157" s="5"/>
      <c r="Y157" s="5"/>
      <c r="AA157" s="6"/>
      <c r="AO157" s="204"/>
      <c r="AP157" s="124" t="s">
        <v>247</v>
      </c>
      <c r="AQ157" s="125" t="str">
        <f t="shared" si="124"/>
        <v/>
      </c>
      <c r="AR157" s="126" t="str">
        <f t="shared" si="124"/>
        <v/>
      </c>
      <c r="AS157" s="126" t="str">
        <f t="shared" si="124"/>
        <v/>
      </c>
      <c r="AT157" s="126" t="str">
        <f t="shared" si="124"/>
        <v/>
      </c>
      <c r="AU157" s="126" t="str">
        <f t="shared" si="124"/>
        <v/>
      </c>
      <c r="AV157" s="126" t="str">
        <f t="shared" si="124"/>
        <v/>
      </c>
      <c r="AW157" s="126" t="str">
        <f t="shared" si="124"/>
        <v/>
      </c>
      <c r="AX157" s="126" t="str">
        <f t="shared" si="124"/>
        <v/>
      </c>
      <c r="AY157" s="126" t="str">
        <f t="shared" si="124"/>
        <v/>
      </c>
      <c r="AZ157" s="126" t="str">
        <f t="shared" si="124"/>
        <v/>
      </c>
      <c r="BA157" s="126" t="str">
        <f t="shared" si="124"/>
        <v/>
      </c>
      <c r="BB157" s="126" t="str">
        <f t="shared" si="124"/>
        <v/>
      </c>
      <c r="BC157" s="126" t="str">
        <f t="shared" si="124"/>
        <v/>
      </c>
      <c r="BD157" s="126" t="str">
        <f t="shared" si="124"/>
        <v/>
      </c>
      <c r="BE157" s="126" t="str">
        <f t="shared" si="124"/>
        <v/>
      </c>
      <c r="BF157" s="126" t="str">
        <f t="shared" si="124"/>
        <v/>
      </c>
      <c r="BG157" s="126" t="str">
        <f t="shared" si="124"/>
        <v/>
      </c>
      <c r="BH157" s="126" t="str">
        <f t="shared" si="124"/>
        <v/>
      </c>
      <c r="BI157" s="126" t="str">
        <f t="shared" si="124"/>
        <v/>
      </c>
      <c r="BJ157" s="126" t="str">
        <f t="shared" si="124"/>
        <v/>
      </c>
      <c r="BK157" s="126" t="str">
        <f t="shared" si="124"/>
        <v/>
      </c>
      <c r="BL157" s="126" t="str">
        <f t="shared" si="124"/>
        <v/>
      </c>
      <c r="BM157" s="126" t="str">
        <f t="shared" si="124"/>
        <v/>
      </c>
      <c r="BN157" s="126" t="str">
        <f t="shared" si="124"/>
        <v/>
      </c>
      <c r="BO157" s="126" t="str">
        <f t="shared" si="124"/>
        <v/>
      </c>
      <c r="BP157" s="126" t="str">
        <f t="shared" si="124"/>
        <v/>
      </c>
      <c r="BQ157" s="126" t="str">
        <f t="shared" si="124"/>
        <v/>
      </c>
      <c r="BR157" s="126" t="str">
        <f t="shared" si="124"/>
        <v/>
      </c>
      <c r="BS157" s="126" t="str">
        <f t="shared" si="124"/>
        <v/>
      </c>
      <c r="BT157" s="126" t="str">
        <f t="shared" si="124"/>
        <v/>
      </c>
      <c r="BU157" s="126" t="str">
        <f t="shared" si="124"/>
        <v/>
      </c>
      <c r="BV157" s="126" t="str">
        <f t="shared" si="124"/>
        <v/>
      </c>
      <c r="BW157" s="126" t="str">
        <f t="shared" si="124"/>
        <v/>
      </c>
      <c r="BX157" s="126" t="str">
        <f t="shared" si="124"/>
        <v/>
      </c>
      <c r="BY157" s="126" t="str">
        <f t="shared" si="124"/>
        <v/>
      </c>
      <c r="BZ157" s="126" t="str">
        <f t="shared" si="124"/>
        <v/>
      </c>
      <c r="CA157" s="127" t="str">
        <f t="shared" si="124"/>
        <v/>
      </c>
      <c r="CB157" s="162" t="str">
        <f t="shared" si="124"/>
        <v/>
      </c>
      <c r="CC157" s="126" t="str">
        <f t="shared" si="124"/>
        <v/>
      </c>
      <c r="CD157" s="126" t="str">
        <f t="shared" si="124"/>
        <v/>
      </c>
      <c r="CE157" s="126" t="str">
        <f t="shared" si="124"/>
        <v/>
      </c>
      <c r="CF157" s="126" t="str">
        <f t="shared" si="124"/>
        <v/>
      </c>
      <c r="CG157" s="126" t="str">
        <f t="shared" si="124"/>
        <v/>
      </c>
      <c r="CH157" s="126" t="str">
        <f t="shared" si="124"/>
        <v/>
      </c>
      <c r="CI157" s="126" t="str">
        <f t="shared" si="124"/>
        <v/>
      </c>
      <c r="CJ157" s="126" t="str">
        <f t="shared" si="124"/>
        <v/>
      </c>
      <c r="CK157" s="126" t="str">
        <f t="shared" si="124"/>
        <v/>
      </c>
      <c r="CL157" s="126" t="str">
        <f t="shared" si="124"/>
        <v/>
      </c>
      <c r="CM157" s="126" t="str">
        <f t="shared" si="124"/>
        <v/>
      </c>
      <c r="CN157" s="126" t="str">
        <f t="shared" si="124"/>
        <v/>
      </c>
      <c r="CO157" s="126" t="str">
        <f t="shared" si="124"/>
        <v/>
      </c>
      <c r="CP157" s="126" t="str">
        <f t="shared" si="124"/>
        <v/>
      </c>
      <c r="CQ157" s="126" t="str">
        <f t="shared" si="124"/>
        <v/>
      </c>
      <c r="CR157" s="126" t="str">
        <f t="shared" si="124"/>
        <v/>
      </c>
      <c r="CS157" s="126" t="str">
        <f t="shared" si="124"/>
        <v/>
      </c>
      <c r="CT157" s="126" t="str">
        <f t="shared" si="124"/>
        <v/>
      </c>
      <c r="CU157" s="126" t="str">
        <f t="shared" si="124"/>
        <v/>
      </c>
      <c r="CV157" s="126" t="str">
        <f t="shared" si="124"/>
        <v/>
      </c>
      <c r="CW157" s="126" t="str">
        <f t="shared" si="124"/>
        <v/>
      </c>
      <c r="CX157" s="126" t="str">
        <f t="shared" si="124"/>
        <v/>
      </c>
      <c r="CY157" s="126" t="str">
        <f t="shared" si="124"/>
        <v/>
      </c>
      <c r="CZ157" s="126" t="str">
        <f t="shared" si="124"/>
        <v/>
      </c>
      <c r="DA157" s="126" t="str">
        <f t="shared" si="124"/>
        <v/>
      </c>
      <c r="DB157" s="126" t="str">
        <f t="shared" si="124"/>
        <v/>
      </c>
      <c r="DC157" s="166" t="str">
        <f t="shared" si="123"/>
        <v/>
      </c>
      <c r="DD157" s="125" t="str">
        <f t="shared" si="118"/>
        <v/>
      </c>
      <c r="DE157" s="126" t="str">
        <f t="shared" si="118"/>
        <v/>
      </c>
      <c r="DF157" s="126" t="str">
        <f t="shared" si="118"/>
        <v/>
      </c>
      <c r="DG157" s="126" t="str">
        <f t="shared" si="118"/>
        <v/>
      </c>
      <c r="DH157" s="127" t="str">
        <f t="shared" si="118"/>
        <v/>
      </c>
    </row>
    <row r="158" spans="20:113" customFormat="1">
      <c r="T158" s="5"/>
      <c r="U158" s="5"/>
      <c r="V158" s="5"/>
      <c r="W158" s="5"/>
      <c r="X158" s="5"/>
      <c r="Y158" s="5"/>
      <c r="AA158" s="6"/>
      <c r="AO158" s="204"/>
      <c r="AP158" s="124" t="s">
        <v>247</v>
      </c>
      <c r="AQ158" s="125" t="str">
        <f t="shared" si="124"/>
        <v/>
      </c>
      <c r="AR158" s="126" t="str">
        <f t="shared" si="124"/>
        <v/>
      </c>
      <c r="AS158" s="126" t="str">
        <f t="shared" si="124"/>
        <v/>
      </c>
      <c r="AT158" s="126" t="str">
        <f t="shared" si="124"/>
        <v/>
      </c>
      <c r="AU158" s="126" t="str">
        <f t="shared" si="124"/>
        <v/>
      </c>
      <c r="AV158" s="126" t="str">
        <f t="shared" si="124"/>
        <v/>
      </c>
      <c r="AW158" s="126" t="str">
        <f t="shared" si="124"/>
        <v/>
      </c>
      <c r="AX158" s="126" t="str">
        <f t="shared" si="124"/>
        <v/>
      </c>
      <c r="AY158" s="126" t="str">
        <f t="shared" si="124"/>
        <v/>
      </c>
      <c r="AZ158" s="126" t="str">
        <f t="shared" si="124"/>
        <v/>
      </c>
      <c r="BA158" s="126" t="str">
        <f t="shared" si="124"/>
        <v/>
      </c>
      <c r="BB158" s="126" t="str">
        <f t="shared" si="124"/>
        <v/>
      </c>
      <c r="BC158" s="126" t="str">
        <f t="shared" si="124"/>
        <v/>
      </c>
      <c r="BD158" s="126" t="str">
        <f t="shared" si="124"/>
        <v/>
      </c>
      <c r="BE158" s="126" t="str">
        <f t="shared" si="124"/>
        <v/>
      </c>
      <c r="BF158" s="126" t="str">
        <f t="shared" si="124"/>
        <v/>
      </c>
      <c r="BG158" s="126" t="str">
        <f t="shared" si="124"/>
        <v/>
      </c>
      <c r="BH158" s="126" t="str">
        <f t="shared" si="124"/>
        <v/>
      </c>
      <c r="BI158" s="126" t="str">
        <f t="shared" si="124"/>
        <v/>
      </c>
      <c r="BJ158" s="126" t="str">
        <f t="shared" si="124"/>
        <v/>
      </c>
      <c r="BK158" s="126" t="str">
        <f t="shared" si="124"/>
        <v/>
      </c>
      <c r="BL158" s="126" t="str">
        <f t="shared" si="124"/>
        <v/>
      </c>
      <c r="BM158" s="126" t="str">
        <f t="shared" si="124"/>
        <v/>
      </c>
      <c r="BN158" s="126" t="str">
        <f t="shared" si="124"/>
        <v/>
      </c>
      <c r="BO158" s="126" t="str">
        <f t="shared" si="124"/>
        <v/>
      </c>
      <c r="BP158" s="126" t="str">
        <f t="shared" si="124"/>
        <v/>
      </c>
      <c r="BQ158" s="126" t="str">
        <f t="shared" si="124"/>
        <v/>
      </c>
      <c r="BR158" s="126" t="str">
        <f t="shared" si="124"/>
        <v/>
      </c>
      <c r="BS158" s="126" t="str">
        <f t="shared" si="124"/>
        <v/>
      </c>
      <c r="BT158" s="126" t="str">
        <f t="shared" si="124"/>
        <v/>
      </c>
      <c r="BU158" s="126" t="str">
        <f t="shared" si="124"/>
        <v/>
      </c>
      <c r="BV158" s="126" t="str">
        <f t="shared" si="124"/>
        <v/>
      </c>
      <c r="BW158" s="126" t="str">
        <f t="shared" si="124"/>
        <v/>
      </c>
      <c r="BX158" s="126" t="str">
        <f t="shared" si="124"/>
        <v/>
      </c>
      <c r="BY158" s="126" t="str">
        <f t="shared" si="124"/>
        <v/>
      </c>
      <c r="BZ158" s="126" t="str">
        <f t="shared" si="124"/>
        <v/>
      </c>
      <c r="CA158" s="127" t="str">
        <f t="shared" si="124"/>
        <v/>
      </c>
      <c r="CB158" s="162" t="str">
        <f t="shared" si="124"/>
        <v/>
      </c>
      <c r="CC158" s="126" t="str">
        <f t="shared" si="124"/>
        <v/>
      </c>
      <c r="CD158" s="126" t="str">
        <f t="shared" si="124"/>
        <v/>
      </c>
      <c r="CE158" s="126" t="str">
        <f t="shared" si="124"/>
        <v/>
      </c>
      <c r="CF158" s="126" t="str">
        <f t="shared" si="124"/>
        <v/>
      </c>
      <c r="CG158" s="126" t="str">
        <f t="shared" si="124"/>
        <v/>
      </c>
      <c r="CH158" s="126" t="str">
        <f t="shared" si="124"/>
        <v/>
      </c>
      <c r="CI158" s="126" t="str">
        <f t="shared" si="124"/>
        <v/>
      </c>
      <c r="CJ158" s="126" t="str">
        <f t="shared" si="124"/>
        <v/>
      </c>
      <c r="CK158" s="126" t="str">
        <f t="shared" si="124"/>
        <v/>
      </c>
      <c r="CL158" s="126" t="str">
        <f t="shared" si="124"/>
        <v/>
      </c>
      <c r="CM158" s="126" t="str">
        <f t="shared" si="124"/>
        <v/>
      </c>
      <c r="CN158" s="126" t="str">
        <f t="shared" si="124"/>
        <v/>
      </c>
      <c r="CO158" s="126" t="str">
        <f t="shared" si="124"/>
        <v/>
      </c>
      <c r="CP158" s="126" t="str">
        <f t="shared" si="124"/>
        <v/>
      </c>
      <c r="CQ158" s="126" t="str">
        <f t="shared" si="124"/>
        <v/>
      </c>
      <c r="CR158" s="126" t="str">
        <f t="shared" si="124"/>
        <v/>
      </c>
      <c r="CS158" s="126" t="str">
        <f t="shared" si="124"/>
        <v/>
      </c>
      <c r="CT158" s="126" t="str">
        <f t="shared" si="124"/>
        <v/>
      </c>
      <c r="CU158" s="126" t="str">
        <f t="shared" si="124"/>
        <v/>
      </c>
      <c r="CV158" s="126" t="str">
        <f t="shared" si="124"/>
        <v/>
      </c>
      <c r="CW158" s="126" t="str">
        <f t="shared" si="124"/>
        <v/>
      </c>
      <c r="CX158" s="126" t="str">
        <f t="shared" si="124"/>
        <v/>
      </c>
      <c r="CY158" s="126" t="str">
        <f t="shared" si="124"/>
        <v/>
      </c>
      <c r="CZ158" s="126" t="str">
        <f t="shared" si="124"/>
        <v/>
      </c>
      <c r="DA158" s="126" t="str">
        <f t="shared" si="124"/>
        <v/>
      </c>
      <c r="DB158" s="126" t="str">
        <f t="shared" si="124"/>
        <v/>
      </c>
      <c r="DC158" s="166" t="str">
        <f t="shared" si="123"/>
        <v/>
      </c>
      <c r="DD158" s="125" t="str">
        <f t="shared" si="118"/>
        <v/>
      </c>
      <c r="DE158" s="126" t="str">
        <f t="shared" si="118"/>
        <v/>
      </c>
      <c r="DF158" s="126" t="str">
        <f t="shared" si="118"/>
        <v/>
      </c>
      <c r="DG158" s="126" t="str">
        <f t="shared" si="118"/>
        <v/>
      </c>
      <c r="DH158" s="127" t="str">
        <f t="shared" si="118"/>
        <v/>
      </c>
    </row>
    <row r="159" spans="20:113" customFormat="1">
      <c r="T159" s="5"/>
      <c r="U159" s="5"/>
      <c r="V159" s="5"/>
      <c r="W159" s="5"/>
      <c r="X159" s="5"/>
      <c r="Y159" s="5"/>
      <c r="AA159" s="6"/>
      <c r="AO159" s="204"/>
      <c r="AP159" s="124" t="s">
        <v>247</v>
      </c>
      <c r="AQ159" s="125" t="str">
        <f t="shared" si="124"/>
        <v/>
      </c>
      <c r="AR159" s="126" t="str">
        <f t="shared" si="124"/>
        <v/>
      </c>
      <c r="AS159" s="126" t="str">
        <f t="shared" si="124"/>
        <v/>
      </c>
      <c r="AT159" s="126" t="str">
        <f t="shared" si="124"/>
        <v/>
      </c>
      <c r="AU159" s="126" t="str">
        <f t="shared" si="124"/>
        <v/>
      </c>
      <c r="AV159" s="126" t="str">
        <f t="shared" si="124"/>
        <v/>
      </c>
      <c r="AW159" s="126" t="str">
        <f t="shared" si="124"/>
        <v/>
      </c>
      <c r="AX159" s="126" t="str">
        <f t="shared" si="124"/>
        <v/>
      </c>
      <c r="AY159" s="126" t="str">
        <f t="shared" si="124"/>
        <v/>
      </c>
      <c r="AZ159" s="126" t="str">
        <f t="shared" si="124"/>
        <v/>
      </c>
      <c r="BA159" s="126" t="str">
        <f t="shared" si="124"/>
        <v/>
      </c>
      <c r="BB159" s="126" t="str">
        <f t="shared" si="124"/>
        <v/>
      </c>
      <c r="BC159" s="126" t="str">
        <f t="shared" si="124"/>
        <v/>
      </c>
      <c r="BD159" s="126" t="str">
        <f t="shared" si="124"/>
        <v/>
      </c>
      <c r="BE159" s="126" t="str">
        <f t="shared" si="124"/>
        <v/>
      </c>
      <c r="BF159" s="126" t="str">
        <f t="shared" si="124"/>
        <v/>
      </c>
      <c r="BG159" s="126" t="str">
        <f t="shared" si="124"/>
        <v/>
      </c>
      <c r="BH159" s="126" t="str">
        <f t="shared" si="124"/>
        <v/>
      </c>
      <c r="BI159" s="126" t="str">
        <f t="shared" si="124"/>
        <v/>
      </c>
      <c r="BJ159" s="126" t="str">
        <f t="shared" si="124"/>
        <v/>
      </c>
      <c r="BK159" s="126" t="str">
        <f t="shared" si="124"/>
        <v/>
      </c>
      <c r="BL159" s="126" t="str">
        <f t="shared" si="124"/>
        <v/>
      </c>
      <c r="BM159" s="126" t="str">
        <f t="shared" si="124"/>
        <v/>
      </c>
      <c r="BN159" s="126" t="str">
        <f t="shared" si="124"/>
        <v/>
      </c>
      <c r="BO159" s="126" t="str">
        <f t="shared" si="124"/>
        <v/>
      </c>
      <c r="BP159" s="126" t="str">
        <f t="shared" si="124"/>
        <v/>
      </c>
      <c r="BQ159" s="126" t="str">
        <f t="shared" si="124"/>
        <v/>
      </c>
      <c r="BR159" s="126" t="str">
        <f t="shared" si="124"/>
        <v/>
      </c>
      <c r="BS159" s="126" t="str">
        <f t="shared" si="124"/>
        <v/>
      </c>
      <c r="BT159" s="126" t="str">
        <f t="shared" si="124"/>
        <v/>
      </c>
      <c r="BU159" s="126" t="str">
        <f t="shared" si="124"/>
        <v/>
      </c>
      <c r="BV159" s="126" t="str">
        <f t="shared" si="124"/>
        <v/>
      </c>
      <c r="BW159" s="126" t="str">
        <f t="shared" si="124"/>
        <v/>
      </c>
      <c r="BX159" s="126" t="str">
        <f t="shared" si="124"/>
        <v/>
      </c>
      <c r="BY159" s="126" t="str">
        <f t="shared" si="124"/>
        <v/>
      </c>
      <c r="BZ159" s="126" t="str">
        <f t="shared" si="124"/>
        <v/>
      </c>
      <c r="CA159" s="127" t="str">
        <f t="shared" si="124"/>
        <v/>
      </c>
      <c r="CB159" s="162" t="str">
        <f t="shared" si="124"/>
        <v/>
      </c>
      <c r="CC159" s="126" t="str">
        <f t="shared" si="124"/>
        <v/>
      </c>
      <c r="CD159" s="126" t="str">
        <f t="shared" si="124"/>
        <v/>
      </c>
      <c r="CE159" s="126" t="str">
        <f t="shared" si="124"/>
        <v/>
      </c>
      <c r="CF159" s="126" t="str">
        <f t="shared" si="124"/>
        <v/>
      </c>
      <c r="CG159" s="126" t="str">
        <f t="shared" si="124"/>
        <v/>
      </c>
      <c r="CH159" s="126" t="str">
        <f t="shared" si="124"/>
        <v/>
      </c>
      <c r="CI159" s="126" t="str">
        <f t="shared" si="124"/>
        <v/>
      </c>
      <c r="CJ159" s="126" t="str">
        <f t="shared" si="124"/>
        <v/>
      </c>
      <c r="CK159" s="126" t="str">
        <f t="shared" si="124"/>
        <v/>
      </c>
      <c r="CL159" s="126" t="str">
        <f t="shared" si="124"/>
        <v/>
      </c>
      <c r="CM159" s="126" t="str">
        <f t="shared" si="124"/>
        <v/>
      </c>
      <c r="CN159" s="126" t="str">
        <f t="shared" si="124"/>
        <v/>
      </c>
      <c r="CO159" s="126" t="str">
        <f t="shared" si="124"/>
        <v/>
      </c>
      <c r="CP159" s="126" t="str">
        <f t="shared" si="124"/>
        <v/>
      </c>
      <c r="CQ159" s="126" t="str">
        <f t="shared" si="124"/>
        <v/>
      </c>
      <c r="CR159" s="126" t="str">
        <f t="shared" si="124"/>
        <v/>
      </c>
      <c r="CS159" s="126" t="str">
        <f t="shared" si="124"/>
        <v/>
      </c>
      <c r="CT159" s="126" t="str">
        <f t="shared" si="124"/>
        <v/>
      </c>
      <c r="CU159" s="126" t="str">
        <f t="shared" si="124"/>
        <v/>
      </c>
      <c r="CV159" s="126" t="str">
        <f t="shared" si="124"/>
        <v/>
      </c>
      <c r="CW159" s="126" t="str">
        <f t="shared" si="124"/>
        <v/>
      </c>
      <c r="CX159" s="126" t="str">
        <f t="shared" si="124"/>
        <v/>
      </c>
      <c r="CY159" s="126" t="str">
        <f t="shared" si="124"/>
        <v/>
      </c>
      <c r="CZ159" s="126" t="str">
        <f t="shared" si="124"/>
        <v/>
      </c>
      <c r="DA159" s="126" t="str">
        <f t="shared" si="124"/>
        <v/>
      </c>
      <c r="DB159" s="126" t="str">
        <f t="shared" ref="DB159:DH174" si="125">IFERROR(DB27/$L27,"")</f>
        <v/>
      </c>
      <c r="DC159" s="166" t="str">
        <f t="shared" si="125"/>
        <v/>
      </c>
      <c r="DD159" s="125" t="str">
        <f t="shared" si="118"/>
        <v/>
      </c>
      <c r="DE159" s="126" t="str">
        <f t="shared" si="125"/>
        <v/>
      </c>
      <c r="DF159" s="126" t="str">
        <f t="shared" si="125"/>
        <v/>
      </c>
      <c r="DG159" s="126" t="str">
        <f t="shared" si="125"/>
        <v/>
      </c>
      <c r="DH159" s="127" t="str">
        <f t="shared" si="125"/>
        <v/>
      </c>
    </row>
    <row r="160" spans="20:113" customFormat="1">
      <c r="T160" s="5"/>
      <c r="U160" s="5"/>
      <c r="V160" s="5"/>
      <c r="W160" s="5"/>
      <c r="X160" s="5"/>
      <c r="Y160" s="5"/>
      <c r="AA160" s="6"/>
      <c r="AO160" s="204"/>
      <c r="AP160" s="124" t="s">
        <v>247</v>
      </c>
      <c r="AQ160" s="125" t="str">
        <f t="shared" ref="AQ160:DB163" si="126">IFERROR(AQ28/$L28,"")</f>
        <v/>
      </c>
      <c r="AR160" s="126" t="str">
        <f t="shared" si="126"/>
        <v/>
      </c>
      <c r="AS160" s="126" t="str">
        <f t="shared" si="126"/>
        <v/>
      </c>
      <c r="AT160" s="126" t="str">
        <f t="shared" si="126"/>
        <v/>
      </c>
      <c r="AU160" s="126" t="str">
        <f t="shared" si="126"/>
        <v/>
      </c>
      <c r="AV160" s="126" t="str">
        <f t="shared" si="126"/>
        <v/>
      </c>
      <c r="AW160" s="126" t="str">
        <f t="shared" si="126"/>
        <v/>
      </c>
      <c r="AX160" s="126" t="str">
        <f t="shared" si="126"/>
        <v/>
      </c>
      <c r="AY160" s="126" t="str">
        <f t="shared" si="126"/>
        <v/>
      </c>
      <c r="AZ160" s="126" t="str">
        <f t="shared" si="126"/>
        <v/>
      </c>
      <c r="BA160" s="126" t="str">
        <f t="shared" si="126"/>
        <v/>
      </c>
      <c r="BB160" s="126" t="str">
        <f t="shared" si="126"/>
        <v/>
      </c>
      <c r="BC160" s="126" t="str">
        <f t="shared" si="126"/>
        <v/>
      </c>
      <c r="BD160" s="126" t="str">
        <f t="shared" si="126"/>
        <v/>
      </c>
      <c r="BE160" s="126" t="str">
        <f t="shared" si="126"/>
        <v/>
      </c>
      <c r="BF160" s="126" t="str">
        <f t="shared" si="126"/>
        <v/>
      </c>
      <c r="BG160" s="126" t="str">
        <f t="shared" si="126"/>
        <v/>
      </c>
      <c r="BH160" s="126" t="str">
        <f>IFERROR(BH28/$L28,"")</f>
        <v/>
      </c>
      <c r="BI160" s="126" t="str">
        <f t="shared" si="126"/>
        <v/>
      </c>
      <c r="BJ160" s="126" t="str">
        <f t="shared" si="126"/>
        <v/>
      </c>
      <c r="BK160" s="126" t="str">
        <f t="shared" si="126"/>
        <v/>
      </c>
      <c r="BL160" s="126" t="str">
        <f t="shared" si="126"/>
        <v/>
      </c>
      <c r="BM160" s="126" t="str">
        <f t="shared" si="126"/>
        <v/>
      </c>
      <c r="BN160" s="126" t="str">
        <f t="shared" si="126"/>
        <v/>
      </c>
      <c r="BO160" s="126" t="str">
        <f t="shared" si="126"/>
        <v/>
      </c>
      <c r="BP160" s="126" t="str">
        <f t="shared" si="126"/>
        <v/>
      </c>
      <c r="BQ160" s="126" t="str">
        <f t="shared" si="126"/>
        <v/>
      </c>
      <c r="BR160" s="126" t="str">
        <f t="shared" si="126"/>
        <v/>
      </c>
      <c r="BS160" s="126" t="str">
        <f t="shared" si="126"/>
        <v/>
      </c>
      <c r="BT160" s="126" t="str">
        <f t="shared" si="126"/>
        <v/>
      </c>
      <c r="BU160" s="126" t="str">
        <f t="shared" si="126"/>
        <v/>
      </c>
      <c r="BV160" s="126" t="str">
        <f t="shared" si="126"/>
        <v/>
      </c>
      <c r="BW160" s="126" t="str">
        <f t="shared" si="126"/>
        <v/>
      </c>
      <c r="BX160" s="126" t="str">
        <f t="shared" si="126"/>
        <v/>
      </c>
      <c r="BY160" s="126" t="str">
        <f t="shared" si="126"/>
        <v/>
      </c>
      <c r="BZ160" s="126" t="str">
        <f t="shared" si="126"/>
        <v/>
      </c>
      <c r="CA160" s="127" t="str">
        <f t="shared" si="126"/>
        <v/>
      </c>
      <c r="CB160" s="162" t="str">
        <f t="shared" si="126"/>
        <v/>
      </c>
      <c r="CC160" s="126" t="str">
        <f t="shared" si="126"/>
        <v/>
      </c>
      <c r="CD160" s="126" t="str">
        <f t="shared" si="126"/>
        <v/>
      </c>
      <c r="CE160" s="126" t="str">
        <f t="shared" si="126"/>
        <v/>
      </c>
      <c r="CF160" s="126" t="str">
        <f t="shared" si="126"/>
        <v/>
      </c>
      <c r="CG160" s="126" t="str">
        <f t="shared" si="126"/>
        <v/>
      </c>
      <c r="CH160" s="126" t="str">
        <f t="shared" si="126"/>
        <v/>
      </c>
      <c r="CI160" s="126" t="str">
        <f t="shared" si="126"/>
        <v/>
      </c>
      <c r="CJ160" s="126" t="str">
        <f t="shared" si="126"/>
        <v/>
      </c>
      <c r="CK160" s="126" t="str">
        <f t="shared" si="126"/>
        <v/>
      </c>
      <c r="CL160" s="126" t="str">
        <f t="shared" si="126"/>
        <v/>
      </c>
      <c r="CM160" s="126" t="str">
        <f t="shared" si="126"/>
        <v/>
      </c>
      <c r="CN160" s="126" t="str">
        <f t="shared" si="126"/>
        <v/>
      </c>
      <c r="CO160" s="126" t="str">
        <f t="shared" si="126"/>
        <v/>
      </c>
      <c r="CP160" s="126" t="str">
        <f t="shared" si="126"/>
        <v/>
      </c>
      <c r="CQ160" s="126" t="str">
        <f t="shared" si="126"/>
        <v/>
      </c>
      <c r="CR160" s="126" t="str">
        <f t="shared" si="126"/>
        <v/>
      </c>
      <c r="CS160" s="126" t="str">
        <f t="shared" si="126"/>
        <v/>
      </c>
      <c r="CT160" s="126" t="str">
        <f t="shared" si="126"/>
        <v/>
      </c>
      <c r="CU160" s="126" t="str">
        <f t="shared" si="126"/>
        <v/>
      </c>
      <c r="CV160" s="126" t="str">
        <f t="shared" si="126"/>
        <v/>
      </c>
      <c r="CW160" s="126" t="str">
        <f t="shared" si="126"/>
        <v/>
      </c>
      <c r="CX160" s="126" t="str">
        <f t="shared" si="126"/>
        <v/>
      </c>
      <c r="CY160" s="126" t="str">
        <f t="shared" si="126"/>
        <v/>
      </c>
      <c r="CZ160" s="126" t="str">
        <f t="shared" si="126"/>
        <v/>
      </c>
      <c r="DA160" s="126" t="str">
        <f t="shared" si="126"/>
        <v/>
      </c>
      <c r="DB160" s="126" t="str">
        <f t="shared" si="126"/>
        <v/>
      </c>
      <c r="DC160" s="166" t="str">
        <f t="shared" si="125"/>
        <v/>
      </c>
      <c r="DD160" s="125" t="str">
        <f t="shared" si="125"/>
        <v/>
      </c>
      <c r="DE160" s="126" t="str">
        <f t="shared" si="125"/>
        <v/>
      </c>
      <c r="DF160" s="126" t="str">
        <f t="shared" si="125"/>
        <v/>
      </c>
      <c r="DG160" s="126" t="str">
        <f t="shared" si="125"/>
        <v/>
      </c>
      <c r="DH160" s="127" t="str">
        <f t="shared" si="125"/>
        <v/>
      </c>
    </row>
    <row r="161" spans="20:112" customFormat="1">
      <c r="T161" s="5"/>
      <c r="U161" s="5"/>
      <c r="V161" s="5"/>
      <c r="W161" s="5"/>
      <c r="X161" s="5"/>
      <c r="Y161" s="5"/>
      <c r="AA161" s="6"/>
      <c r="AO161" s="204"/>
      <c r="AP161" s="124" t="s">
        <v>247</v>
      </c>
      <c r="AQ161" s="125" t="str">
        <f t="shared" si="126"/>
        <v/>
      </c>
      <c r="AR161" s="126" t="str">
        <f t="shared" si="126"/>
        <v/>
      </c>
      <c r="AS161" s="126" t="str">
        <f t="shared" si="126"/>
        <v/>
      </c>
      <c r="AT161" s="126" t="str">
        <f t="shared" si="126"/>
        <v/>
      </c>
      <c r="AU161" s="126" t="str">
        <f t="shared" si="126"/>
        <v/>
      </c>
      <c r="AV161" s="126" t="str">
        <f t="shared" si="126"/>
        <v/>
      </c>
      <c r="AW161" s="126" t="str">
        <f t="shared" si="126"/>
        <v/>
      </c>
      <c r="AX161" s="126" t="str">
        <f t="shared" si="126"/>
        <v/>
      </c>
      <c r="AY161" s="126" t="str">
        <f t="shared" si="126"/>
        <v/>
      </c>
      <c r="AZ161" s="126" t="str">
        <f t="shared" si="126"/>
        <v/>
      </c>
      <c r="BA161" s="126" t="str">
        <f t="shared" si="126"/>
        <v/>
      </c>
      <c r="BB161" s="126" t="str">
        <f t="shared" si="126"/>
        <v/>
      </c>
      <c r="BC161" s="126" t="str">
        <f t="shared" si="126"/>
        <v/>
      </c>
      <c r="BD161" s="126" t="str">
        <f t="shared" si="126"/>
        <v/>
      </c>
      <c r="BE161" s="126" t="str">
        <f t="shared" si="126"/>
        <v/>
      </c>
      <c r="BF161" s="126" t="str">
        <f t="shared" si="126"/>
        <v/>
      </c>
      <c r="BG161" s="126" t="str">
        <f t="shared" si="126"/>
        <v/>
      </c>
      <c r="BH161" s="126" t="str">
        <f t="shared" si="126"/>
        <v/>
      </c>
      <c r="BI161" s="126" t="str">
        <f t="shared" si="126"/>
        <v/>
      </c>
      <c r="BJ161" s="126" t="str">
        <f t="shared" si="126"/>
        <v/>
      </c>
      <c r="BK161" s="126" t="str">
        <f t="shared" si="126"/>
        <v/>
      </c>
      <c r="BL161" s="126" t="str">
        <f t="shared" si="126"/>
        <v/>
      </c>
      <c r="BM161" s="126" t="str">
        <f t="shared" si="126"/>
        <v/>
      </c>
      <c r="BN161" s="126" t="str">
        <f t="shared" si="126"/>
        <v/>
      </c>
      <c r="BO161" s="126" t="str">
        <f t="shared" si="126"/>
        <v/>
      </c>
      <c r="BP161" s="126" t="str">
        <f t="shared" si="126"/>
        <v/>
      </c>
      <c r="BQ161" s="126" t="str">
        <f t="shared" si="126"/>
        <v/>
      </c>
      <c r="BR161" s="126" t="str">
        <f t="shared" si="126"/>
        <v/>
      </c>
      <c r="BS161" s="126" t="str">
        <f t="shared" si="126"/>
        <v/>
      </c>
      <c r="BT161" s="126" t="str">
        <f t="shared" si="126"/>
        <v/>
      </c>
      <c r="BU161" s="126" t="str">
        <f t="shared" si="126"/>
        <v/>
      </c>
      <c r="BV161" s="126" t="str">
        <f t="shared" si="126"/>
        <v/>
      </c>
      <c r="BW161" s="126" t="str">
        <f t="shared" si="126"/>
        <v/>
      </c>
      <c r="BX161" s="126" t="str">
        <f t="shared" si="126"/>
        <v/>
      </c>
      <c r="BY161" s="126" t="str">
        <f t="shared" si="126"/>
        <v/>
      </c>
      <c r="BZ161" s="126" t="str">
        <f t="shared" si="126"/>
        <v/>
      </c>
      <c r="CA161" s="127" t="str">
        <f t="shared" si="126"/>
        <v/>
      </c>
      <c r="CB161" s="162" t="str">
        <f t="shared" si="126"/>
        <v/>
      </c>
      <c r="CC161" s="126" t="str">
        <f t="shared" si="126"/>
        <v/>
      </c>
      <c r="CD161" s="126" t="str">
        <f t="shared" si="126"/>
        <v/>
      </c>
      <c r="CE161" s="126" t="str">
        <f t="shared" si="126"/>
        <v/>
      </c>
      <c r="CF161" s="126" t="str">
        <f t="shared" si="126"/>
        <v/>
      </c>
      <c r="CG161" s="126" t="str">
        <f t="shared" si="126"/>
        <v/>
      </c>
      <c r="CH161" s="126" t="str">
        <f t="shared" si="126"/>
        <v/>
      </c>
      <c r="CI161" s="126" t="str">
        <f t="shared" si="126"/>
        <v/>
      </c>
      <c r="CJ161" s="126" t="str">
        <f t="shared" si="126"/>
        <v/>
      </c>
      <c r="CK161" s="126" t="str">
        <f t="shared" si="126"/>
        <v/>
      </c>
      <c r="CL161" s="126" t="str">
        <f t="shared" si="126"/>
        <v/>
      </c>
      <c r="CM161" s="126" t="str">
        <f t="shared" si="126"/>
        <v/>
      </c>
      <c r="CN161" s="126" t="str">
        <f t="shared" si="126"/>
        <v/>
      </c>
      <c r="CO161" s="126" t="str">
        <f t="shared" si="126"/>
        <v/>
      </c>
      <c r="CP161" s="126" t="str">
        <f t="shared" si="126"/>
        <v/>
      </c>
      <c r="CQ161" s="126" t="str">
        <f t="shared" si="126"/>
        <v/>
      </c>
      <c r="CR161" s="126" t="str">
        <f t="shared" si="126"/>
        <v/>
      </c>
      <c r="CS161" s="126" t="str">
        <f t="shared" si="126"/>
        <v/>
      </c>
      <c r="CT161" s="126" t="str">
        <f t="shared" si="126"/>
        <v/>
      </c>
      <c r="CU161" s="126" t="str">
        <f t="shared" si="126"/>
        <v/>
      </c>
      <c r="CV161" s="126" t="str">
        <f t="shared" si="126"/>
        <v/>
      </c>
      <c r="CW161" s="126" t="str">
        <f t="shared" si="126"/>
        <v/>
      </c>
      <c r="CX161" s="126" t="str">
        <f t="shared" si="126"/>
        <v/>
      </c>
      <c r="CY161" s="126" t="str">
        <f t="shared" si="126"/>
        <v/>
      </c>
      <c r="CZ161" s="126" t="str">
        <f t="shared" si="126"/>
        <v/>
      </c>
      <c r="DA161" s="126" t="str">
        <f t="shared" si="126"/>
        <v/>
      </c>
      <c r="DB161" s="126" t="str">
        <f t="shared" si="126"/>
        <v/>
      </c>
      <c r="DC161" s="166" t="str">
        <f t="shared" si="125"/>
        <v/>
      </c>
      <c r="DD161" s="125" t="str">
        <f t="shared" si="125"/>
        <v/>
      </c>
      <c r="DE161" s="126" t="str">
        <f t="shared" si="125"/>
        <v/>
      </c>
      <c r="DF161" s="126" t="str">
        <f t="shared" si="125"/>
        <v/>
      </c>
      <c r="DG161" s="126" t="str">
        <f t="shared" si="125"/>
        <v/>
      </c>
      <c r="DH161" s="127" t="str">
        <f t="shared" si="125"/>
        <v/>
      </c>
    </row>
    <row r="162" spans="20:112" customFormat="1">
      <c r="T162" s="5"/>
      <c r="U162" s="5"/>
      <c r="V162" s="5"/>
      <c r="W162" s="5"/>
      <c r="X162" s="5"/>
      <c r="Y162" s="5"/>
      <c r="AA162" s="6"/>
      <c r="AO162" s="204"/>
      <c r="AP162" s="124" t="s">
        <v>247</v>
      </c>
      <c r="AQ162" s="125" t="str">
        <f t="shared" si="126"/>
        <v/>
      </c>
      <c r="AR162" s="126" t="str">
        <f t="shared" si="126"/>
        <v/>
      </c>
      <c r="AS162" s="126" t="str">
        <f t="shared" si="126"/>
        <v/>
      </c>
      <c r="AT162" s="126" t="str">
        <f t="shared" si="126"/>
        <v/>
      </c>
      <c r="AU162" s="126" t="str">
        <f t="shared" si="126"/>
        <v/>
      </c>
      <c r="AV162" s="126" t="str">
        <f t="shared" si="126"/>
        <v/>
      </c>
      <c r="AW162" s="126" t="str">
        <f t="shared" si="126"/>
        <v/>
      </c>
      <c r="AX162" s="126" t="str">
        <f t="shared" si="126"/>
        <v/>
      </c>
      <c r="AY162" s="126" t="str">
        <f t="shared" si="126"/>
        <v/>
      </c>
      <c r="AZ162" s="126" t="str">
        <f t="shared" si="126"/>
        <v/>
      </c>
      <c r="BA162" s="126" t="str">
        <f t="shared" si="126"/>
        <v/>
      </c>
      <c r="BB162" s="126" t="str">
        <f t="shared" si="126"/>
        <v/>
      </c>
      <c r="BC162" s="126" t="str">
        <f t="shared" si="126"/>
        <v/>
      </c>
      <c r="BD162" s="126" t="str">
        <f t="shared" si="126"/>
        <v/>
      </c>
      <c r="BE162" s="126" t="str">
        <f t="shared" si="126"/>
        <v/>
      </c>
      <c r="BF162" s="126" t="str">
        <f t="shared" si="126"/>
        <v/>
      </c>
      <c r="BG162" s="126" t="str">
        <f t="shared" si="126"/>
        <v/>
      </c>
      <c r="BH162" s="126" t="str">
        <f t="shared" si="126"/>
        <v/>
      </c>
      <c r="BI162" s="126" t="str">
        <f t="shared" si="126"/>
        <v/>
      </c>
      <c r="BJ162" s="126" t="str">
        <f t="shared" si="126"/>
        <v/>
      </c>
      <c r="BK162" s="126" t="str">
        <f t="shared" si="126"/>
        <v/>
      </c>
      <c r="BL162" s="126" t="str">
        <f t="shared" si="126"/>
        <v/>
      </c>
      <c r="BM162" s="126" t="str">
        <f t="shared" si="126"/>
        <v/>
      </c>
      <c r="BN162" s="126" t="str">
        <f t="shared" si="126"/>
        <v/>
      </c>
      <c r="BO162" s="126" t="str">
        <f t="shared" si="126"/>
        <v/>
      </c>
      <c r="BP162" s="126" t="str">
        <f t="shared" si="126"/>
        <v/>
      </c>
      <c r="BQ162" s="126" t="str">
        <f t="shared" si="126"/>
        <v/>
      </c>
      <c r="BR162" s="126" t="str">
        <f t="shared" si="126"/>
        <v/>
      </c>
      <c r="BS162" s="126" t="str">
        <f t="shared" si="126"/>
        <v/>
      </c>
      <c r="BT162" s="126" t="str">
        <f t="shared" si="126"/>
        <v/>
      </c>
      <c r="BU162" s="126" t="str">
        <f t="shared" si="126"/>
        <v/>
      </c>
      <c r="BV162" s="126" t="str">
        <f t="shared" si="126"/>
        <v/>
      </c>
      <c r="BW162" s="126" t="str">
        <f t="shared" si="126"/>
        <v/>
      </c>
      <c r="BX162" s="126" t="str">
        <f t="shared" si="126"/>
        <v/>
      </c>
      <c r="BY162" s="126" t="str">
        <f t="shared" si="126"/>
        <v/>
      </c>
      <c r="BZ162" s="126" t="str">
        <f t="shared" si="126"/>
        <v/>
      </c>
      <c r="CA162" s="127" t="str">
        <f t="shared" si="126"/>
        <v/>
      </c>
      <c r="CB162" s="162" t="str">
        <f t="shared" si="126"/>
        <v/>
      </c>
      <c r="CC162" s="126" t="str">
        <f t="shared" si="126"/>
        <v/>
      </c>
      <c r="CD162" s="126" t="str">
        <f t="shared" si="126"/>
        <v/>
      </c>
      <c r="CE162" s="126" t="str">
        <f t="shared" si="126"/>
        <v/>
      </c>
      <c r="CF162" s="126" t="str">
        <f t="shared" si="126"/>
        <v/>
      </c>
      <c r="CG162" s="126" t="str">
        <f t="shared" si="126"/>
        <v/>
      </c>
      <c r="CH162" s="126" t="str">
        <f t="shared" si="126"/>
        <v/>
      </c>
      <c r="CI162" s="126" t="str">
        <f t="shared" si="126"/>
        <v/>
      </c>
      <c r="CJ162" s="126" t="str">
        <f t="shared" si="126"/>
        <v/>
      </c>
      <c r="CK162" s="126" t="str">
        <f t="shared" si="126"/>
        <v/>
      </c>
      <c r="CL162" s="126" t="str">
        <f t="shared" si="126"/>
        <v/>
      </c>
      <c r="CM162" s="126" t="str">
        <f t="shared" si="126"/>
        <v/>
      </c>
      <c r="CN162" s="126" t="str">
        <f t="shared" si="126"/>
        <v/>
      </c>
      <c r="CO162" s="126" t="str">
        <f t="shared" si="126"/>
        <v/>
      </c>
      <c r="CP162" s="126" t="str">
        <f t="shared" si="126"/>
        <v/>
      </c>
      <c r="CQ162" s="126" t="str">
        <f t="shared" si="126"/>
        <v/>
      </c>
      <c r="CR162" s="126" t="str">
        <f t="shared" si="126"/>
        <v/>
      </c>
      <c r="CS162" s="126" t="str">
        <f t="shared" si="126"/>
        <v/>
      </c>
      <c r="CT162" s="126" t="str">
        <f t="shared" si="126"/>
        <v/>
      </c>
      <c r="CU162" s="126" t="str">
        <f t="shared" si="126"/>
        <v/>
      </c>
      <c r="CV162" s="126" t="str">
        <f t="shared" si="126"/>
        <v/>
      </c>
      <c r="CW162" s="126" t="str">
        <f t="shared" si="126"/>
        <v/>
      </c>
      <c r="CX162" s="126" t="str">
        <f t="shared" si="126"/>
        <v/>
      </c>
      <c r="CY162" s="126" t="str">
        <f t="shared" si="126"/>
        <v/>
      </c>
      <c r="CZ162" s="126" t="str">
        <f t="shared" si="126"/>
        <v/>
      </c>
      <c r="DA162" s="126" t="str">
        <f t="shared" si="126"/>
        <v/>
      </c>
      <c r="DB162" s="126" t="str">
        <f t="shared" si="126"/>
        <v/>
      </c>
      <c r="DC162" s="166" t="str">
        <f t="shared" si="125"/>
        <v/>
      </c>
      <c r="DD162" s="125" t="str">
        <f t="shared" si="125"/>
        <v/>
      </c>
      <c r="DE162" s="126" t="str">
        <f t="shared" si="125"/>
        <v/>
      </c>
      <c r="DF162" s="126" t="str">
        <f t="shared" si="125"/>
        <v/>
      </c>
      <c r="DG162" s="126" t="str">
        <f t="shared" si="125"/>
        <v/>
      </c>
      <c r="DH162" s="127" t="str">
        <f t="shared" si="125"/>
        <v/>
      </c>
    </row>
    <row r="163" spans="20:112" customFormat="1">
      <c r="T163" s="5"/>
      <c r="U163" s="5"/>
      <c r="V163" s="5"/>
      <c r="W163" s="5"/>
      <c r="X163" s="5"/>
      <c r="Y163" s="5"/>
      <c r="AA163" s="6"/>
      <c r="AO163" s="204"/>
      <c r="AP163" s="124" t="s">
        <v>247</v>
      </c>
      <c r="AQ163" s="125" t="str">
        <f t="shared" si="126"/>
        <v/>
      </c>
      <c r="AR163" s="126" t="str">
        <f t="shared" si="126"/>
        <v/>
      </c>
      <c r="AS163" s="126" t="str">
        <f t="shared" si="126"/>
        <v/>
      </c>
      <c r="AT163" s="126" t="str">
        <f t="shared" si="126"/>
        <v/>
      </c>
      <c r="AU163" s="126" t="str">
        <f t="shared" si="126"/>
        <v/>
      </c>
      <c r="AV163" s="126" t="str">
        <f t="shared" si="126"/>
        <v/>
      </c>
      <c r="AW163" s="126" t="str">
        <f t="shared" si="126"/>
        <v/>
      </c>
      <c r="AX163" s="126" t="str">
        <f t="shared" si="126"/>
        <v/>
      </c>
      <c r="AY163" s="126" t="str">
        <f t="shared" si="126"/>
        <v/>
      </c>
      <c r="AZ163" s="126" t="str">
        <f t="shared" si="126"/>
        <v/>
      </c>
      <c r="BA163" s="126" t="str">
        <f t="shared" si="126"/>
        <v/>
      </c>
      <c r="BB163" s="126" t="str">
        <f t="shared" si="126"/>
        <v/>
      </c>
      <c r="BC163" s="126" t="str">
        <f t="shared" si="126"/>
        <v/>
      </c>
      <c r="BD163" s="126" t="str">
        <f t="shared" si="126"/>
        <v/>
      </c>
      <c r="BE163" s="126" t="str">
        <f t="shared" si="126"/>
        <v/>
      </c>
      <c r="BF163" s="126" t="str">
        <f t="shared" si="126"/>
        <v/>
      </c>
      <c r="BG163" s="126" t="str">
        <f t="shared" si="126"/>
        <v/>
      </c>
      <c r="BH163" s="126" t="str">
        <f t="shared" si="126"/>
        <v/>
      </c>
      <c r="BI163" s="126" t="str">
        <f t="shared" si="126"/>
        <v/>
      </c>
      <c r="BJ163" s="126" t="str">
        <f t="shared" si="126"/>
        <v/>
      </c>
      <c r="BK163" s="126" t="str">
        <f t="shared" si="126"/>
        <v/>
      </c>
      <c r="BL163" s="126" t="str">
        <f t="shared" si="126"/>
        <v/>
      </c>
      <c r="BM163" s="126" t="str">
        <f t="shared" si="126"/>
        <v/>
      </c>
      <c r="BN163" s="126" t="str">
        <f t="shared" si="126"/>
        <v/>
      </c>
      <c r="BO163" s="126" t="str">
        <f t="shared" si="126"/>
        <v/>
      </c>
      <c r="BP163" s="126" t="str">
        <f t="shared" si="126"/>
        <v/>
      </c>
      <c r="BQ163" s="126" t="str">
        <f t="shared" si="126"/>
        <v/>
      </c>
      <c r="BR163" s="126" t="str">
        <f t="shared" si="126"/>
        <v/>
      </c>
      <c r="BS163" s="126" t="str">
        <f t="shared" si="126"/>
        <v/>
      </c>
      <c r="BT163" s="126" t="str">
        <f t="shared" si="126"/>
        <v/>
      </c>
      <c r="BU163" s="126" t="str">
        <f t="shared" si="126"/>
        <v/>
      </c>
      <c r="BV163" s="126" t="str">
        <f t="shared" si="126"/>
        <v/>
      </c>
      <c r="BW163" s="126" t="str">
        <f t="shared" si="126"/>
        <v/>
      </c>
      <c r="BX163" s="126" t="str">
        <f t="shared" si="126"/>
        <v/>
      </c>
      <c r="BY163" s="126" t="str">
        <f t="shared" si="126"/>
        <v/>
      </c>
      <c r="BZ163" s="126" t="str">
        <f t="shared" si="126"/>
        <v/>
      </c>
      <c r="CA163" s="127" t="str">
        <f t="shared" si="126"/>
        <v/>
      </c>
      <c r="CB163" s="162" t="str">
        <f t="shared" si="126"/>
        <v/>
      </c>
      <c r="CC163" s="126" t="str">
        <f t="shared" si="126"/>
        <v/>
      </c>
      <c r="CD163" s="126" t="str">
        <f t="shared" si="126"/>
        <v/>
      </c>
      <c r="CE163" s="126" t="str">
        <f t="shared" si="126"/>
        <v/>
      </c>
      <c r="CF163" s="126" t="str">
        <f t="shared" si="126"/>
        <v/>
      </c>
      <c r="CG163" s="126" t="str">
        <f t="shared" si="126"/>
        <v/>
      </c>
      <c r="CH163" s="126" t="str">
        <f t="shared" si="126"/>
        <v/>
      </c>
      <c r="CI163" s="126" t="str">
        <f t="shared" si="126"/>
        <v/>
      </c>
      <c r="CJ163" s="126" t="str">
        <f t="shared" si="126"/>
        <v/>
      </c>
      <c r="CK163" s="126" t="str">
        <f t="shared" si="126"/>
        <v/>
      </c>
      <c r="CL163" s="126" t="str">
        <f t="shared" si="126"/>
        <v/>
      </c>
      <c r="CM163" s="126" t="str">
        <f t="shared" si="126"/>
        <v/>
      </c>
      <c r="CN163" s="126" t="str">
        <f t="shared" si="126"/>
        <v/>
      </c>
      <c r="CO163" s="126" t="str">
        <f t="shared" si="126"/>
        <v/>
      </c>
      <c r="CP163" s="126" t="str">
        <f t="shared" si="126"/>
        <v/>
      </c>
      <c r="CQ163" s="126" t="str">
        <f t="shared" si="126"/>
        <v/>
      </c>
      <c r="CR163" s="126" t="str">
        <f t="shared" si="126"/>
        <v/>
      </c>
      <c r="CS163" s="126" t="str">
        <f t="shared" si="126"/>
        <v/>
      </c>
      <c r="CT163" s="126" t="str">
        <f t="shared" si="126"/>
        <v/>
      </c>
      <c r="CU163" s="126" t="str">
        <f t="shared" si="126"/>
        <v/>
      </c>
      <c r="CV163" s="126" t="str">
        <f t="shared" si="126"/>
        <v/>
      </c>
      <c r="CW163" s="126" t="str">
        <f t="shared" si="126"/>
        <v/>
      </c>
      <c r="CX163" s="126" t="str">
        <f t="shared" si="126"/>
        <v/>
      </c>
      <c r="CY163" s="126" t="str">
        <f t="shared" si="126"/>
        <v/>
      </c>
      <c r="CZ163" s="126" t="str">
        <f t="shared" si="126"/>
        <v/>
      </c>
      <c r="DA163" s="126" t="str">
        <f t="shared" si="126"/>
        <v/>
      </c>
      <c r="DB163" s="126" t="str">
        <f t="shared" si="126"/>
        <v/>
      </c>
      <c r="DC163" s="166" t="str">
        <f t="shared" si="125"/>
        <v/>
      </c>
      <c r="DD163" s="125" t="str">
        <f t="shared" si="125"/>
        <v/>
      </c>
      <c r="DE163" s="126" t="str">
        <f t="shared" si="125"/>
        <v/>
      </c>
      <c r="DF163" s="126" t="str">
        <f t="shared" si="125"/>
        <v/>
      </c>
      <c r="DG163" s="126" t="str">
        <f t="shared" si="125"/>
        <v/>
      </c>
      <c r="DH163" s="127" t="str">
        <f t="shared" si="125"/>
        <v/>
      </c>
    </row>
    <row r="164" spans="20:112" customFormat="1">
      <c r="T164" s="5"/>
      <c r="U164" s="5"/>
      <c r="V164" s="5"/>
      <c r="W164" s="5"/>
      <c r="X164" s="5"/>
      <c r="Y164" s="5"/>
      <c r="AA164" s="6"/>
      <c r="AO164" s="204"/>
      <c r="AP164" s="124" t="s">
        <v>247</v>
      </c>
      <c r="AQ164" s="125" t="str">
        <f t="shared" ref="AQ164:DB167" si="127">IFERROR(AQ32/$L32,"")</f>
        <v/>
      </c>
      <c r="AR164" s="126" t="str">
        <f t="shared" si="127"/>
        <v/>
      </c>
      <c r="AS164" s="126" t="str">
        <f t="shared" si="127"/>
        <v/>
      </c>
      <c r="AT164" s="126" t="str">
        <f t="shared" si="127"/>
        <v/>
      </c>
      <c r="AU164" s="126" t="str">
        <f t="shared" si="127"/>
        <v/>
      </c>
      <c r="AV164" s="126" t="str">
        <f t="shared" si="127"/>
        <v/>
      </c>
      <c r="AW164" s="126" t="str">
        <f t="shared" si="127"/>
        <v/>
      </c>
      <c r="AX164" s="126" t="str">
        <f t="shared" si="127"/>
        <v/>
      </c>
      <c r="AY164" s="126" t="str">
        <f t="shared" si="127"/>
        <v/>
      </c>
      <c r="AZ164" s="126" t="str">
        <f t="shared" si="127"/>
        <v/>
      </c>
      <c r="BA164" s="126" t="str">
        <f t="shared" si="127"/>
        <v/>
      </c>
      <c r="BB164" s="126" t="str">
        <f t="shared" si="127"/>
        <v/>
      </c>
      <c r="BC164" s="126" t="str">
        <f t="shared" si="127"/>
        <v/>
      </c>
      <c r="BD164" s="126" t="str">
        <f t="shared" si="127"/>
        <v/>
      </c>
      <c r="BE164" s="126" t="str">
        <f t="shared" si="127"/>
        <v/>
      </c>
      <c r="BF164" s="126" t="str">
        <f t="shared" si="127"/>
        <v/>
      </c>
      <c r="BG164" s="126" t="str">
        <f t="shared" si="127"/>
        <v/>
      </c>
      <c r="BH164" s="126" t="str">
        <f t="shared" si="127"/>
        <v/>
      </c>
      <c r="BI164" s="126" t="str">
        <f t="shared" si="127"/>
        <v/>
      </c>
      <c r="BJ164" s="126" t="str">
        <f t="shared" si="127"/>
        <v/>
      </c>
      <c r="BK164" s="126" t="str">
        <f t="shared" si="127"/>
        <v/>
      </c>
      <c r="BL164" s="126" t="str">
        <f t="shared" si="127"/>
        <v/>
      </c>
      <c r="BM164" s="126" t="str">
        <f t="shared" si="127"/>
        <v/>
      </c>
      <c r="BN164" s="126" t="str">
        <f t="shared" si="127"/>
        <v/>
      </c>
      <c r="BO164" s="126" t="str">
        <f t="shared" si="127"/>
        <v/>
      </c>
      <c r="BP164" s="126" t="str">
        <f t="shared" si="127"/>
        <v/>
      </c>
      <c r="BQ164" s="126" t="str">
        <f t="shared" si="127"/>
        <v/>
      </c>
      <c r="BR164" s="126" t="str">
        <f t="shared" si="127"/>
        <v/>
      </c>
      <c r="BS164" s="126" t="str">
        <f t="shared" si="127"/>
        <v/>
      </c>
      <c r="BT164" s="126" t="str">
        <f t="shared" si="127"/>
        <v/>
      </c>
      <c r="BU164" s="126" t="str">
        <f t="shared" si="127"/>
        <v/>
      </c>
      <c r="BV164" s="126" t="str">
        <f t="shared" si="127"/>
        <v/>
      </c>
      <c r="BW164" s="126" t="str">
        <f t="shared" si="127"/>
        <v/>
      </c>
      <c r="BX164" s="126" t="str">
        <f t="shared" si="127"/>
        <v/>
      </c>
      <c r="BY164" s="126" t="str">
        <f t="shared" si="127"/>
        <v/>
      </c>
      <c r="BZ164" s="126" t="str">
        <f t="shared" si="127"/>
        <v/>
      </c>
      <c r="CA164" s="127" t="str">
        <f t="shared" si="127"/>
        <v/>
      </c>
      <c r="CB164" s="162" t="str">
        <f t="shared" si="127"/>
        <v/>
      </c>
      <c r="CC164" s="126" t="str">
        <f t="shared" si="127"/>
        <v/>
      </c>
      <c r="CD164" s="126" t="str">
        <f t="shared" si="127"/>
        <v/>
      </c>
      <c r="CE164" s="126" t="str">
        <f t="shared" si="127"/>
        <v/>
      </c>
      <c r="CF164" s="126" t="str">
        <f t="shared" si="127"/>
        <v/>
      </c>
      <c r="CG164" s="126" t="str">
        <f t="shared" si="127"/>
        <v/>
      </c>
      <c r="CH164" s="126" t="str">
        <f t="shared" si="127"/>
        <v/>
      </c>
      <c r="CI164" s="126" t="str">
        <f t="shared" si="127"/>
        <v/>
      </c>
      <c r="CJ164" s="126" t="str">
        <f t="shared" si="127"/>
        <v/>
      </c>
      <c r="CK164" s="126" t="str">
        <f t="shared" si="127"/>
        <v/>
      </c>
      <c r="CL164" s="126" t="str">
        <f t="shared" si="127"/>
        <v/>
      </c>
      <c r="CM164" s="126" t="str">
        <f t="shared" si="127"/>
        <v/>
      </c>
      <c r="CN164" s="126" t="str">
        <f t="shared" si="127"/>
        <v/>
      </c>
      <c r="CO164" s="126" t="str">
        <f t="shared" si="127"/>
        <v/>
      </c>
      <c r="CP164" s="126" t="str">
        <f t="shared" si="127"/>
        <v/>
      </c>
      <c r="CQ164" s="126" t="str">
        <f t="shared" si="127"/>
        <v/>
      </c>
      <c r="CR164" s="126" t="str">
        <f t="shared" si="127"/>
        <v/>
      </c>
      <c r="CS164" s="126" t="str">
        <f t="shared" si="127"/>
        <v/>
      </c>
      <c r="CT164" s="126" t="str">
        <f t="shared" si="127"/>
        <v/>
      </c>
      <c r="CU164" s="126" t="str">
        <f t="shared" si="127"/>
        <v/>
      </c>
      <c r="CV164" s="126" t="str">
        <f t="shared" si="127"/>
        <v/>
      </c>
      <c r="CW164" s="126" t="str">
        <f t="shared" si="127"/>
        <v/>
      </c>
      <c r="CX164" s="126" t="str">
        <f t="shared" si="127"/>
        <v/>
      </c>
      <c r="CY164" s="126" t="str">
        <f t="shared" si="127"/>
        <v/>
      </c>
      <c r="CZ164" s="126" t="str">
        <f t="shared" si="127"/>
        <v/>
      </c>
      <c r="DA164" s="126" t="str">
        <f t="shared" si="127"/>
        <v/>
      </c>
      <c r="DB164" s="126" t="str">
        <f t="shared" si="127"/>
        <v/>
      </c>
      <c r="DC164" s="166" t="str">
        <f t="shared" si="125"/>
        <v/>
      </c>
      <c r="DD164" s="125" t="str">
        <f t="shared" si="125"/>
        <v/>
      </c>
      <c r="DE164" s="126" t="str">
        <f t="shared" si="125"/>
        <v/>
      </c>
      <c r="DF164" s="126" t="str">
        <f t="shared" si="125"/>
        <v/>
      </c>
      <c r="DG164" s="126" t="str">
        <f t="shared" si="125"/>
        <v/>
      </c>
      <c r="DH164" s="127" t="str">
        <f t="shared" si="125"/>
        <v/>
      </c>
    </row>
    <row r="165" spans="20:112" customFormat="1">
      <c r="T165" s="5"/>
      <c r="U165" s="5"/>
      <c r="V165" s="5"/>
      <c r="W165" s="5"/>
      <c r="X165" s="5"/>
      <c r="Y165" s="5"/>
      <c r="AA165" s="6"/>
      <c r="AO165" s="204"/>
      <c r="AP165" s="124" t="s">
        <v>247</v>
      </c>
      <c r="AQ165" s="125" t="str">
        <f t="shared" si="127"/>
        <v/>
      </c>
      <c r="AR165" s="126" t="str">
        <f t="shared" si="127"/>
        <v/>
      </c>
      <c r="AS165" s="126" t="str">
        <f t="shared" si="127"/>
        <v/>
      </c>
      <c r="AT165" s="126" t="str">
        <f t="shared" si="127"/>
        <v/>
      </c>
      <c r="AU165" s="126" t="str">
        <f t="shared" si="127"/>
        <v/>
      </c>
      <c r="AV165" s="126" t="str">
        <f t="shared" si="127"/>
        <v/>
      </c>
      <c r="AW165" s="126" t="str">
        <f t="shared" si="127"/>
        <v/>
      </c>
      <c r="AX165" s="126" t="str">
        <f t="shared" si="127"/>
        <v/>
      </c>
      <c r="AY165" s="126" t="str">
        <f t="shared" si="127"/>
        <v/>
      </c>
      <c r="AZ165" s="126" t="str">
        <f t="shared" si="127"/>
        <v/>
      </c>
      <c r="BA165" s="126" t="str">
        <f t="shared" si="127"/>
        <v/>
      </c>
      <c r="BB165" s="126" t="str">
        <f t="shared" si="127"/>
        <v/>
      </c>
      <c r="BC165" s="126" t="str">
        <f t="shared" si="127"/>
        <v/>
      </c>
      <c r="BD165" s="126" t="str">
        <f t="shared" si="127"/>
        <v/>
      </c>
      <c r="BE165" s="126" t="str">
        <f t="shared" si="127"/>
        <v/>
      </c>
      <c r="BF165" s="126" t="str">
        <f t="shared" si="127"/>
        <v/>
      </c>
      <c r="BG165" s="126" t="str">
        <f t="shared" si="127"/>
        <v/>
      </c>
      <c r="BH165" s="126" t="str">
        <f t="shared" si="127"/>
        <v/>
      </c>
      <c r="BI165" s="126" t="str">
        <f t="shared" si="127"/>
        <v/>
      </c>
      <c r="BJ165" s="126" t="str">
        <f t="shared" si="127"/>
        <v/>
      </c>
      <c r="BK165" s="126" t="str">
        <f t="shared" si="127"/>
        <v/>
      </c>
      <c r="BL165" s="126" t="str">
        <f t="shared" si="127"/>
        <v/>
      </c>
      <c r="BM165" s="126" t="str">
        <f t="shared" si="127"/>
        <v/>
      </c>
      <c r="BN165" s="126" t="str">
        <f t="shared" si="127"/>
        <v/>
      </c>
      <c r="BO165" s="126" t="str">
        <f t="shared" si="127"/>
        <v/>
      </c>
      <c r="BP165" s="126" t="str">
        <f t="shared" si="127"/>
        <v/>
      </c>
      <c r="BQ165" s="126" t="str">
        <f t="shared" si="127"/>
        <v/>
      </c>
      <c r="BR165" s="126" t="str">
        <f t="shared" si="127"/>
        <v/>
      </c>
      <c r="BS165" s="126" t="str">
        <f t="shared" si="127"/>
        <v/>
      </c>
      <c r="BT165" s="126" t="str">
        <f t="shared" si="127"/>
        <v/>
      </c>
      <c r="BU165" s="126" t="str">
        <f t="shared" si="127"/>
        <v/>
      </c>
      <c r="BV165" s="126" t="str">
        <f t="shared" si="127"/>
        <v/>
      </c>
      <c r="BW165" s="126" t="str">
        <f t="shared" si="127"/>
        <v/>
      </c>
      <c r="BX165" s="126" t="str">
        <f t="shared" si="127"/>
        <v/>
      </c>
      <c r="BY165" s="126" t="str">
        <f t="shared" si="127"/>
        <v/>
      </c>
      <c r="BZ165" s="126" t="str">
        <f t="shared" si="127"/>
        <v/>
      </c>
      <c r="CA165" s="127" t="str">
        <f t="shared" si="127"/>
        <v/>
      </c>
      <c r="CB165" s="162" t="str">
        <f t="shared" si="127"/>
        <v/>
      </c>
      <c r="CC165" s="126" t="str">
        <f t="shared" si="127"/>
        <v/>
      </c>
      <c r="CD165" s="126" t="str">
        <f t="shared" si="127"/>
        <v/>
      </c>
      <c r="CE165" s="126" t="str">
        <f t="shared" si="127"/>
        <v/>
      </c>
      <c r="CF165" s="126" t="str">
        <f t="shared" si="127"/>
        <v/>
      </c>
      <c r="CG165" s="126" t="str">
        <f t="shared" si="127"/>
        <v/>
      </c>
      <c r="CH165" s="126" t="str">
        <f t="shared" si="127"/>
        <v/>
      </c>
      <c r="CI165" s="126" t="str">
        <f t="shared" si="127"/>
        <v/>
      </c>
      <c r="CJ165" s="126" t="str">
        <f t="shared" si="127"/>
        <v/>
      </c>
      <c r="CK165" s="126" t="str">
        <f t="shared" si="127"/>
        <v/>
      </c>
      <c r="CL165" s="126" t="str">
        <f t="shared" si="127"/>
        <v/>
      </c>
      <c r="CM165" s="126" t="str">
        <f t="shared" si="127"/>
        <v/>
      </c>
      <c r="CN165" s="126" t="str">
        <f t="shared" si="127"/>
        <v/>
      </c>
      <c r="CO165" s="126" t="str">
        <f t="shared" si="127"/>
        <v/>
      </c>
      <c r="CP165" s="126" t="str">
        <f t="shared" si="127"/>
        <v/>
      </c>
      <c r="CQ165" s="126" t="str">
        <f t="shared" si="127"/>
        <v/>
      </c>
      <c r="CR165" s="126" t="str">
        <f t="shared" si="127"/>
        <v/>
      </c>
      <c r="CS165" s="126" t="str">
        <f t="shared" si="127"/>
        <v/>
      </c>
      <c r="CT165" s="126" t="str">
        <f t="shared" si="127"/>
        <v/>
      </c>
      <c r="CU165" s="126" t="str">
        <f t="shared" si="127"/>
        <v/>
      </c>
      <c r="CV165" s="126" t="str">
        <f t="shared" si="127"/>
        <v/>
      </c>
      <c r="CW165" s="126" t="str">
        <f t="shared" si="127"/>
        <v/>
      </c>
      <c r="CX165" s="126" t="str">
        <f t="shared" si="127"/>
        <v/>
      </c>
      <c r="CY165" s="126" t="str">
        <f t="shared" si="127"/>
        <v/>
      </c>
      <c r="CZ165" s="126" t="str">
        <f t="shared" si="127"/>
        <v/>
      </c>
      <c r="DA165" s="126" t="str">
        <f t="shared" si="127"/>
        <v/>
      </c>
      <c r="DB165" s="126" t="str">
        <f t="shared" si="127"/>
        <v/>
      </c>
      <c r="DC165" s="166" t="str">
        <f t="shared" si="125"/>
        <v/>
      </c>
      <c r="DD165" s="125" t="str">
        <f t="shared" si="125"/>
        <v/>
      </c>
      <c r="DE165" s="126" t="str">
        <f t="shared" si="125"/>
        <v/>
      </c>
      <c r="DF165" s="126" t="str">
        <f t="shared" si="125"/>
        <v/>
      </c>
      <c r="DG165" s="126" t="str">
        <f t="shared" si="125"/>
        <v/>
      </c>
      <c r="DH165" s="127" t="str">
        <f t="shared" si="125"/>
        <v/>
      </c>
    </row>
    <row r="166" spans="20:112" customFormat="1">
      <c r="T166" s="5"/>
      <c r="U166" s="5"/>
      <c r="V166" s="5"/>
      <c r="W166" s="5"/>
      <c r="X166" s="5"/>
      <c r="Y166" s="5"/>
      <c r="AA166" s="6"/>
      <c r="AO166" s="204"/>
      <c r="AP166" s="124" t="s">
        <v>247</v>
      </c>
      <c r="AQ166" s="125" t="str">
        <f t="shared" si="127"/>
        <v/>
      </c>
      <c r="AR166" s="126" t="str">
        <f t="shared" si="127"/>
        <v/>
      </c>
      <c r="AS166" s="126" t="str">
        <f t="shared" si="127"/>
        <v/>
      </c>
      <c r="AT166" s="126" t="str">
        <f t="shared" si="127"/>
        <v/>
      </c>
      <c r="AU166" s="126" t="str">
        <f t="shared" si="127"/>
        <v/>
      </c>
      <c r="AV166" s="126" t="str">
        <f t="shared" si="127"/>
        <v/>
      </c>
      <c r="AW166" s="126" t="str">
        <f t="shared" si="127"/>
        <v/>
      </c>
      <c r="AX166" s="126" t="str">
        <f t="shared" si="127"/>
        <v/>
      </c>
      <c r="AY166" s="126" t="str">
        <f t="shared" si="127"/>
        <v/>
      </c>
      <c r="AZ166" s="126" t="str">
        <f t="shared" si="127"/>
        <v/>
      </c>
      <c r="BA166" s="126" t="str">
        <f t="shared" si="127"/>
        <v/>
      </c>
      <c r="BB166" s="126" t="str">
        <f t="shared" si="127"/>
        <v/>
      </c>
      <c r="BC166" s="126" t="str">
        <f t="shared" si="127"/>
        <v/>
      </c>
      <c r="BD166" s="126" t="str">
        <f t="shared" si="127"/>
        <v/>
      </c>
      <c r="BE166" s="126" t="str">
        <f t="shared" si="127"/>
        <v/>
      </c>
      <c r="BF166" s="126" t="str">
        <f t="shared" si="127"/>
        <v/>
      </c>
      <c r="BG166" s="126" t="str">
        <f t="shared" si="127"/>
        <v/>
      </c>
      <c r="BH166" s="126" t="str">
        <f t="shared" si="127"/>
        <v/>
      </c>
      <c r="BI166" s="126" t="str">
        <f t="shared" si="127"/>
        <v/>
      </c>
      <c r="BJ166" s="126" t="str">
        <f t="shared" si="127"/>
        <v/>
      </c>
      <c r="BK166" s="126" t="str">
        <f t="shared" si="127"/>
        <v/>
      </c>
      <c r="BL166" s="126" t="str">
        <f t="shared" si="127"/>
        <v/>
      </c>
      <c r="BM166" s="126" t="str">
        <f t="shared" si="127"/>
        <v/>
      </c>
      <c r="BN166" s="126" t="str">
        <f t="shared" si="127"/>
        <v/>
      </c>
      <c r="BO166" s="126" t="str">
        <f t="shared" si="127"/>
        <v/>
      </c>
      <c r="BP166" s="126" t="str">
        <f t="shared" si="127"/>
        <v/>
      </c>
      <c r="BQ166" s="126" t="str">
        <f t="shared" si="127"/>
        <v/>
      </c>
      <c r="BR166" s="126" t="str">
        <f t="shared" si="127"/>
        <v/>
      </c>
      <c r="BS166" s="126" t="str">
        <f t="shared" si="127"/>
        <v/>
      </c>
      <c r="BT166" s="126" t="str">
        <f t="shared" si="127"/>
        <v/>
      </c>
      <c r="BU166" s="126" t="str">
        <f t="shared" si="127"/>
        <v/>
      </c>
      <c r="BV166" s="126" t="str">
        <f t="shared" si="127"/>
        <v/>
      </c>
      <c r="BW166" s="126" t="str">
        <f t="shared" si="127"/>
        <v/>
      </c>
      <c r="BX166" s="126" t="str">
        <f t="shared" si="127"/>
        <v/>
      </c>
      <c r="BY166" s="126" t="str">
        <f t="shared" si="127"/>
        <v/>
      </c>
      <c r="BZ166" s="126" t="str">
        <f t="shared" si="127"/>
        <v/>
      </c>
      <c r="CA166" s="127" t="str">
        <f t="shared" si="127"/>
        <v/>
      </c>
      <c r="CB166" s="162" t="str">
        <f t="shared" si="127"/>
        <v/>
      </c>
      <c r="CC166" s="126" t="str">
        <f t="shared" si="127"/>
        <v/>
      </c>
      <c r="CD166" s="126" t="str">
        <f t="shared" si="127"/>
        <v/>
      </c>
      <c r="CE166" s="126" t="str">
        <f t="shared" si="127"/>
        <v/>
      </c>
      <c r="CF166" s="126" t="str">
        <f t="shared" si="127"/>
        <v/>
      </c>
      <c r="CG166" s="126" t="str">
        <f t="shared" si="127"/>
        <v/>
      </c>
      <c r="CH166" s="126" t="str">
        <f t="shared" si="127"/>
        <v/>
      </c>
      <c r="CI166" s="126" t="str">
        <f t="shared" si="127"/>
        <v/>
      </c>
      <c r="CJ166" s="126" t="str">
        <f t="shared" si="127"/>
        <v/>
      </c>
      <c r="CK166" s="126" t="str">
        <f t="shared" si="127"/>
        <v/>
      </c>
      <c r="CL166" s="126" t="str">
        <f t="shared" si="127"/>
        <v/>
      </c>
      <c r="CM166" s="126" t="str">
        <f t="shared" si="127"/>
        <v/>
      </c>
      <c r="CN166" s="126" t="str">
        <f t="shared" si="127"/>
        <v/>
      </c>
      <c r="CO166" s="126" t="str">
        <f t="shared" si="127"/>
        <v/>
      </c>
      <c r="CP166" s="126" t="str">
        <f t="shared" si="127"/>
        <v/>
      </c>
      <c r="CQ166" s="126" t="str">
        <f t="shared" si="127"/>
        <v/>
      </c>
      <c r="CR166" s="126" t="str">
        <f t="shared" si="127"/>
        <v/>
      </c>
      <c r="CS166" s="126" t="str">
        <f t="shared" si="127"/>
        <v/>
      </c>
      <c r="CT166" s="126" t="str">
        <f t="shared" si="127"/>
        <v/>
      </c>
      <c r="CU166" s="126" t="str">
        <f t="shared" si="127"/>
        <v/>
      </c>
      <c r="CV166" s="126" t="str">
        <f t="shared" si="127"/>
        <v/>
      </c>
      <c r="CW166" s="126" t="str">
        <f t="shared" si="127"/>
        <v/>
      </c>
      <c r="CX166" s="126" t="str">
        <f t="shared" si="127"/>
        <v/>
      </c>
      <c r="CY166" s="126" t="str">
        <f t="shared" si="127"/>
        <v/>
      </c>
      <c r="CZ166" s="126" t="str">
        <f t="shared" si="127"/>
        <v/>
      </c>
      <c r="DA166" s="126" t="str">
        <f t="shared" si="127"/>
        <v/>
      </c>
      <c r="DB166" s="126" t="str">
        <f t="shared" si="127"/>
        <v/>
      </c>
      <c r="DC166" s="166" t="str">
        <f t="shared" si="125"/>
        <v/>
      </c>
      <c r="DD166" s="125" t="str">
        <f t="shared" si="125"/>
        <v/>
      </c>
      <c r="DE166" s="126" t="str">
        <f t="shared" si="125"/>
        <v/>
      </c>
      <c r="DF166" s="126" t="str">
        <f t="shared" si="125"/>
        <v/>
      </c>
      <c r="DG166" s="126" t="str">
        <f t="shared" si="125"/>
        <v/>
      </c>
      <c r="DH166" s="127" t="str">
        <f t="shared" si="125"/>
        <v/>
      </c>
    </row>
    <row r="167" spans="20:112" customFormat="1">
      <c r="T167" s="5"/>
      <c r="U167" s="5"/>
      <c r="V167" s="5"/>
      <c r="W167" s="5"/>
      <c r="X167" s="5"/>
      <c r="Y167" s="5"/>
      <c r="AA167" s="6"/>
      <c r="AO167" s="204"/>
      <c r="AP167" s="124" t="s">
        <v>247</v>
      </c>
      <c r="AQ167" s="125" t="str">
        <f t="shared" si="127"/>
        <v/>
      </c>
      <c r="AR167" s="126" t="str">
        <f t="shared" si="127"/>
        <v/>
      </c>
      <c r="AS167" s="126" t="str">
        <f t="shared" si="127"/>
        <v/>
      </c>
      <c r="AT167" s="126" t="str">
        <f t="shared" si="127"/>
        <v/>
      </c>
      <c r="AU167" s="126" t="str">
        <f t="shared" si="127"/>
        <v/>
      </c>
      <c r="AV167" s="126" t="str">
        <f t="shared" si="127"/>
        <v/>
      </c>
      <c r="AW167" s="126" t="str">
        <f t="shared" si="127"/>
        <v/>
      </c>
      <c r="AX167" s="126" t="str">
        <f t="shared" si="127"/>
        <v/>
      </c>
      <c r="AY167" s="126" t="str">
        <f t="shared" si="127"/>
        <v/>
      </c>
      <c r="AZ167" s="126" t="str">
        <f t="shared" si="127"/>
        <v/>
      </c>
      <c r="BA167" s="126" t="str">
        <f t="shared" si="127"/>
        <v/>
      </c>
      <c r="BB167" s="126" t="str">
        <f t="shared" si="127"/>
        <v/>
      </c>
      <c r="BC167" s="126" t="str">
        <f t="shared" si="127"/>
        <v/>
      </c>
      <c r="BD167" s="126" t="str">
        <f t="shared" si="127"/>
        <v/>
      </c>
      <c r="BE167" s="126" t="str">
        <f t="shared" si="127"/>
        <v/>
      </c>
      <c r="BF167" s="126" t="str">
        <f t="shared" si="127"/>
        <v/>
      </c>
      <c r="BG167" s="126" t="str">
        <f t="shared" si="127"/>
        <v/>
      </c>
      <c r="BH167" s="126" t="str">
        <f t="shared" si="127"/>
        <v/>
      </c>
      <c r="BI167" s="126" t="str">
        <f t="shared" si="127"/>
        <v/>
      </c>
      <c r="BJ167" s="126" t="str">
        <f t="shared" si="127"/>
        <v/>
      </c>
      <c r="BK167" s="126" t="str">
        <f t="shared" si="127"/>
        <v/>
      </c>
      <c r="BL167" s="126" t="str">
        <f t="shared" si="127"/>
        <v/>
      </c>
      <c r="BM167" s="126" t="str">
        <f t="shared" si="127"/>
        <v/>
      </c>
      <c r="BN167" s="126" t="str">
        <f t="shared" si="127"/>
        <v/>
      </c>
      <c r="BO167" s="126" t="str">
        <f t="shared" si="127"/>
        <v/>
      </c>
      <c r="BP167" s="126" t="str">
        <f t="shared" si="127"/>
        <v/>
      </c>
      <c r="BQ167" s="126" t="str">
        <f t="shared" si="127"/>
        <v/>
      </c>
      <c r="BR167" s="126" t="str">
        <f t="shared" si="127"/>
        <v/>
      </c>
      <c r="BS167" s="126" t="str">
        <f t="shared" si="127"/>
        <v/>
      </c>
      <c r="BT167" s="126" t="str">
        <f t="shared" si="127"/>
        <v/>
      </c>
      <c r="BU167" s="126" t="str">
        <f t="shared" si="127"/>
        <v/>
      </c>
      <c r="BV167" s="126" t="str">
        <f t="shared" si="127"/>
        <v/>
      </c>
      <c r="BW167" s="126" t="str">
        <f t="shared" si="127"/>
        <v/>
      </c>
      <c r="BX167" s="126" t="str">
        <f t="shared" si="127"/>
        <v/>
      </c>
      <c r="BY167" s="126" t="str">
        <f t="shared" si="127"/>
        <v/>
      </c>
      <c r="BZ167" s="126" t="str">
        <f t="shared" si="127"/>
        <v/>
      </c>
      <c r="CA167" s="127" t="str">
        <f t="shared" si="127"/>
        <v/>
      </c>
      <c r="CB167" s="162" t="str">
        <f t="shared" si="127"/>
        <v/>
      </c>
      <c r="CC167" s="126" t="str">
        <f t="shared" si="127"/>
        <v/>
      </c>
      <c r="CD167" s="126" t="str">
        <f t="shared" si="127"/>
        <v/>
      </c>
      <c r="CE167" s="126" t="str">
        <f t="shared" si="127"/>
        <v/>
      </c>
      <c r="CF167" s="126" t="str">
        <f t="shared" si="127"/>
        <v/>
      </c>
      <c r="CG167" s="126" t="str">
        <f t="shared" si="127"/>
        <v/>
      </c>
      <c r="CH167" s="126" t="str">
        <f t="shared" si="127"/>
        <v/>
      </c>
      <c r="CI167" s="126" t="str">
        <f t="shared" si="127"/>
        <v/>
      </c>
      <c r="CJ167" s="126" t="str">
        <f t="shared" si="127"/>
        <v/>
      </c>
      <c r="CK167" s="126" t="str">
        <f t="shared" si="127"/>
        <v/>
      </c>
      <c r="CL167" s="126" t="str">
        <f t="shared" si="127"/>
        <v/>
      </c>
      <c r="CM167" s="126" t="str">
        <f t="shared" si="127"/>
        <v/>
      </c>
      <c r="CN167" s="126" t="str">
        <f t="shared" si="127"/>
        <v/>
      </c>
      <c r="CO167" s="126" t="str">
        <f t="shared" si="127"/>
        <v/>
      </c>
      <c r="CP167" s="126" t="str">
        <f t="shared" si="127"/>
        <v/>
      </c>
      <c r="CQ167" s="126" t="str">
        <f t="shared" si="127"/>
        <v/>
      </c>
      <c r="CR167" s="126" t="str">
        <f t="shared" si="127"/>
        <v/>
      </c>
      <c r="CS167" s="126" t="str">
        <f t="shared" si="127"/>
        <v/>
      </c>
      <c r="CT167" s="126" t="str">
        <f t="shared" si="127"/>
        <v/>
      </c>
      <c r="CU167" s="126" t="str">
        <f t="shared" si="127"/>
        <v/>
      </c>
      <c r="CV167" s="126" t="str">
        <f t="shared" si="127"/>
        <v/>
      </c>
      <c r="CW167" s="126" t="str">
        <f t="shared" si="127"/>
        <v/>
      </c>
      <c r="CX167" s="126" t="str">
        <f t="shared" si="127"/>
        <v/>
      </c>
      <c r="CY167" s="126" t="str">
        <f t="shared" si="127"/>
        <v/>
      </c>
      <c r="CZ167" s="126" t="str">
        <f t="shared" si="127"/>
        <v/>
      </c>
      <c r="DA167" s="126" t="str">
        <f t="shared" si="127"/>
        <v/>
      </c>
      <c r="DB167" s="126" t="str">
        <f t="shared" ref="DB167:DC170" si="128">IFERROR(DB35/$L35,"")</f>
        <v/>
      </c>
      <c r="DC167" s="166" t="str">
        <f t="shared" si="128"/>
        <v/>
      </c>
      <c r="DD167" s="125" t="str">
        <f t="shared" si="125"/>
        <v/>
      </c>
      <c r="DE167" s="126" t="str">
        <f t="shared" si="125"/>
        <v/>
      </c>
      <c r="DF167" s="126" t="str">
        <f t="shared" si="125"/>
        <v/>
      </c>
      <c r="DG167" s="126" t="str">
        <f t="shared" si="125"/>
        <v/>
      </c>
      <c r="DH167" s="127" t="str">
        <f t="shared" si="125"/>
        <v/>
      </c>
    </row>
    <row r="168" spans="20:112" customFormat="1">
      <c r="T168" s="5"/>
      <c r="U168" s="5"/>
      <c r="V168" s="5"/>
      <c r="W168" s="5"/>
      <c r="X168" s="5"/>
      <c r="Y168" s="5"/>
      <c r="AA168" s="6"/>
      <c r="AO168" s="204"/>
      <c r="AP168" s="124" t="s">
        <v>247</v>
      </c>
      <c r="AQ168" s="125" t="str">
        <f t="shared" ref="AQ168:DB171" si="129">IFERROR(AQ36/$L36,"")</f>
        <v/>
      </c>
      <c r="AR168" s="126" t="str">
        <f t="shared" si="129"/>
        <v/>
      </c>
      <c r="AS168" s="126" t="str">
        <f t="shared" si="129"/>
        <v/>
      </c>
      <c r="AT168" s="126" t="str">
        <f t="shared" si="129"/>
        <v/>
      </c>
      <c r="AU168" s="126" t="str">
        <f t="shared" si="129"/>
        <v/>
      </c>
      <c r="AV168" s="126" t="str">
        <f t="shared" si="129"/>
        <v/>
      </c>
      <c r="AW168" s="126" t="str">
        <f t="shared" si="129"/>
        <v/>
      </c>
      <c r="AX168" s="126" t="str">
        <f t="shared" si="129"/>
        <v/>
      </c>
      <c r="AY168" s="126" t="str">
        <f t="shared" si="129"/>
        <v/>
      </c>
      <c r="AZ168" s="126" t="str">
        <f t="shared" si="129"/>
        <v/>
      </c>
      <c r="BA168" s="126" t="str">
        <f t="shared" si="129"/>
        <v/>
      </c>
      <c r="BB168" s="126" t="str">
        <f t="shared" si="129"/>
        <v/>
      </c>
      <c r="BC168" s="126" t="str">
        <f t="shared" si="129"/>
        <v/>
      </c>
      <c r="BD168" s="126" t="str">
        <f t="shared" si="129"/>
        <v/>
      </c>
      <c r="BE168" s="126" t="str">
        <f t="shared" si="129"/>
        <v/>
      </c>
      <c r="BF168" s="126" t="str">
        <f t="shared" si="129"/>
        <v/>
      </c>
      <c r="BG168" s="126" t="str">
        <f t="shared" si="129"/>
        <v/>
      </c>
      <c r="BH168" s="126" t="str">
        <f t="shared" si="129"/>
        <v/>
      </c>
      <c r="BI168" s="126" t="str">
        <f t="shared" si="129"/>
        <v/>
      </c>
      <c r="BJ168" s="126" t="str">
        <f t="shared" si="129"/>
        <v/>
      </c>
      <c r="BK168" s="126" t="str">
        <f t="shared" si="129"/>
        <v/>
      </c>
      <c r="BL168" s="126" t="str">
        <f t="shared" si="129"/>
        <v/>
      </c>
      <c r="BM168" s="126" t="str">
        <f t="shared" si="129"/>
        <v/>
      </c>
      <c r="BN168" s="126" t="str">
        <f t="shared" si="129"/>
        <v/>
      </c>
      <c r="BO168" s="126" t="str">
        <f t="shared" si="129"/>
        <v/>
      </c>
      <c r="BP168" s="126" t="str">
        <f t="shared" si="129"/>
        <v/>
      </c>
      <c r="BQ168" s="126" t="str">
        <f t="shared" si="129"/>
        <v/>
      </c>
      <c r="BR168" s="126" t="str">
        <f t="shared" si="129"/>
        <v/>
      </c>
      <c r="BS168" s="126" t="str">
        <f t="shared" si="129"/>
        <v/>
      </c>
      <c r="BT168" s="126" t="str">
        <f t="shared" si="129"/>
        <v/>
      </c>
      <c r="BU168" s="126" t="str">
        <f t="shared" si="129"/>
        <v/>
      </c>
      <c r="BV168" s="126" t="str">
        <f t="shared" si="129"/>
        <v/>
      </c>
      <c r="BW168" s="126" t="str">
        <f t="shared" si="129"/>
        <v/>
      </c>
      <c r="BX168" s="126" t="str">
        <f t="shared" si="129"/>
        <v/>
      </c>
      <c r="BY168" s="126" t="str">
        <f t="shared" si="129"/>
        <v/>
      </c>
      <c r="BZ168" s="126" t="str">
        <f t="shared" si="129"/>
        <v/>
      </c>
      <c r="CA168" s="127" t="str">
        <f t="shared" si="129"/>
        <v/>
      </c>
      <c r="CB168" s="162" t="str">
        <f t="shared" si="129"/>
        <v/>
      </c>
      <c r="CC168" s="126" t="str">
        <f t="shared" si="129"/>
        <v/>
      </c>
      <c r="CD168" s="126" t="str">
        <f t="shared" si="129"/>
        <v/>
      </c>
      <c r="CE168" s="126" t="str">
        <f t="shared" si="129"/>
        <v/>
      </c>
      <c r="CF168" s="126" t="str">
        <f t="shared" si="129"/>
        <v/>
      </c>
      <c r="CG168" s="126" t="str">
        <f t="shared" si="129"/>
        <v/>
      </c>
      <c r="CH168" s="126" t="str">
        <f t="shared" si="129"/>
        <v/>
      </c>
      <c r="CI168" s="126" t="str">
        <f t="shared" si="129"/>
        <v/>
      </c>
      <c r="CJ168" s="126" t="str">
        <f t="shared" si="129"/>
        <v/>
      </c>
      <c r="CK168" s="126" t="str">
        <f t="shared" si="129"/>
        <v/>
      </c>
      <c r="CL168" s="126" t="str">
        <f t="shared" si="129"/>
        <v/>
      </c>
      <c r="CM168" s="126" t="str">
        <f t="shared" si="129"/>
        <v/>
      </c>
      <c r="CN168" s="126" t="str">
        <f t="shared" si="129"/>
        <v/>
      </c>
      <c r="CO168" s="126" t="str">
        <f t="shared" si="129"/>
        <v/>
      </c>
      <c r="CP168" s="126" t="str">
        <f t="shared" si="129"/>
        <v/>
      </c>
      <c r="CQ168" s="126" t="str">
        <f t="shared" si="129"/>
        <v/>
      </c>
      <c r="CR168" s="126" t="str">
        <f t="shared" si="129"/>
        <v/>
      </c>
      <c r="CS168" s="126" t="str">
        <f t="shared" si="129"/>
        <v/>
      </c>
      <c r="CT168" s="126" t="str">
        <f t="shared" si="129"/>
        <v/>
      </c>
      <c r="CU168" s="126" t="str">
        <f t="shared" si="129"/>
        <v/>
      </c>
      <c r="CV168" s="126" t="str">
        <f t="shared" si="129"/>
        <v/>
      </c>
      <c r="CW168" s="126" t="str">
        <f t="shared" si="129"/>
        <v/>
      </c>
      <c r="CX168" s="126" t="str">
        <f t="shared" si="129"/>
        <v/>
      </c>
      <c r="CY168" s="126" t="str">
        <f t="shared" si="129"/>
        <v/>
      </c>
      <c r="CZ168" s="126" t="str">
        <f t="shared" si="129"/>
        <v/>
      </c>
      <c r="DA168" s="126" t="str">
        <f t="shared" si="129"/>
        <v/>
      </c>
      <c r="DB168" s="126" t="str">
        <f t="shared" si="129"/>
        <v/>
      </c>
      <c r="DC168" s="166" t="str">
        <f t="shared" si="128"/>
        <v/>
      </c>
      <c r="DD168" s="125" t="str">
        <f t="shared" si="125"/>
        <v/>
      </c>
      <c r="DE168" s="126" t="str">
        <f t="shared" si="125"/>
        <v/>
      </c>
      <c r="DF168" s="126" t="str">
        <f t="shared" si="125"/>
        <v/>
      </c>
      <c r="DG168" s="126" t="str">
        <f t="shared" si="125"/>
        <v/>
      </c>
      <c r="DH168" s="127" t="str">
        <f t="shared" si="125"/>
        <v/>
      </c>
    </row>
    <row r="169" spans="20:112" customFormat="1">
      <c r="T169" s="5"/>
      <c r="U169" s="5"/>
      <c r="V169" s="5"/>
      <c r="W169" s="5"/>
      <c r="X169" s="5"/>
      <c r="Y169" s="5"/>
      <c r="AA169" s="6"/>
      <c r="AO169" s="204"/>
      <c r="AP169" s="124" t="s">
        <v>247</v>
      </c>
      <c r="AQ169" s="125" t="str">
        <f t="shared" si="129"/>
        <v/>
      </c>
      <c r="AR169" s="126" t="str">
        <f t="shared" si="129"/>
        <v/>
      </c>
      <c r="AS169" s="126" t="str">
        <f t="shared" si="129"/>
        <v/>
      </c>
      <c r="AT169" s="126" t="str">
        <f t="shared" si="129"/>
        <v/>
      </c>
      <c r="AU169" s="126" t="str">
        <f t="shared" si="129"/>
        <v/>
      </c>
      <c r="AV169" s="126" t="str">
        <f t="shared" si="129"/>
        <v/>
      </c>
      <c r="AW169" s="126" t="str">
        <f t="shared" si="129"/>
        <v/>
      </c>
      <c r="AX169" s="126" t="str">
        <f t="shared" si="129"/>
        <v/>
      </c>
      <c r="AY169" s="126" t="str">
        <f t="shared" si="129"/>
        <v/>
      </c>
      <c r="AZ169" s="126" t="str">
        <f t="shared" si="129"/>
        <v/>
      </c>
      <c r="BA169" s="126" t="str">
        <f t="shared" si="129"/>
        <v/>
      </c>
      <c r="BB169" s="126" t="str">
        <f t="shared" si="129"/>
        <v/>
      </c>
      <c r="BC169" s="126" t="str">
        <f t="shared" si="129"/>
        <v/>
      </c>
      <c r="BD169" s="126" t="str">
        <f t="shared" si="129"/>
        <v/>
      </c>
      <c r="BE169" s="126" t="str">
        <f t="shared" si="129"/>
        <v/>
      </c>
      <c r="BF169" s="126" t="str">
        <f t="shared" si="129"/>
        <v/>
      </c>
      <c r="BG169" s="126" t="str">
        <f t="shared" si="129"/>
        <v/>
      </c>
      <c r="BH169" s="126" t="str">
        <f t="shared" si="129"/>
        <v/>
      </c>
      <c r="BI169" s="126" t="str">
        <f t="shared" si="129"/>
        <v/>
      </c>
      <c r="BJ169" s="126" t="str">
        <f t="shared" si="129"/>
        <v/>
      </c>
      <c r="BK169" s="126" t="str">
        <f t="shared" si="129"/>
        <v/>
      </c>
      <c r="BL169" s="126" t="str">
        <f t="shared" si="129"/>
        <v/>
      </c>
      <c r="BM169" s="126" t="str">
        <f t="shared" si="129"/>
        <v/>
      </c>
      <c r="BN169" s="126" t="str">
        <f t="shared" si="129"/>
        <v/>
      </c>
      <c r="BO169" s="126" t="str">
        <f t="shared" si="129"/>
        <v/>
      </c>
      <c r="BP169" s="126" t="str">
        <f t="shared" si="129"/>
        <v/>
      </c>
      <c r="BQ169" s="126" t="str">
        <f t="shared" si="129"/>
        <v/>
      </c>
      <c r="BR169" s="126" t="str">
        <f t="shared" si="129"/>
        <v/>
      </c>
      <c r="BS169" s="126" t="str">
        <f t="shared" si="129"/>
        <v/>
      </c>
      <c r="BT169" s="126" t="str">
        <f t="shared" si="129"/>
        <v/>
      </c>
      <c r="BU169" s="126" t="str">
        <f t="shared" si="129"/>
        <v/>
      </c>
      <c r="BV169" s="126" t="str">
        <f t="shared" si="129"/>
        <v/>
      </c>
      <c r="BW169" s="126" t="str">
        <f t="shared" si="129"/>
        <v/>
      </c>
      <c r="BX169" s="126" t="str">
        <f t="shared" si="129"/>
        <v/>
      </c>
      <c r="BY169" s="126" t="str">
        <f t="shared" si="129"/>
        <v/>
      </c>
      <c r="BZ169" s="126" t="str">
        <f t="shared" si="129"/>
        <v/>
      </c>
      <c r="CA169" s="127" t="str">
        <f t="shared" si="129"/>
        <v/>
      </c>
      <c r="CB169" s="162" t="str">
        <f t="shared" si="129"/>
        <v/>
      </c>
      <c r="CC169" s="126" t="str">
        <f t="shared" si="129"/>
        <v/>
      </c>
      <c r="CD169" s="126" t="str">
        <f t="shared" si="129"/>
        <v/>
      </c>
      <c r="CE169" s="126" t="str">
        <f t="shared" si="129"/>
        <v/>
      </c>
      <c r="CF169" s="126" t="str">
        <f t="shared" si="129"/>
        <v/>
      </c>
      <c r="CG169" s="126" t="str">
        <f t="shared" si="129"/>
        <v/>
      </c>
      <c r="CH169" s="126" t="str">
        <f t="shared" si="129"/>
        <v/>
      </c>
      <c r="CI169" s="126" t="str">
        <f t="shared" si="129"/>
        <v/>
      </c>
      <c r="CJ169" s="126" t="str">
        <f t="shared" si="129"/>
        <v/>
      </c>
      <c r="CK169" s="126" t="str">
        <f t="shared" si="129"/>
        <v/>
      </c>
      <c r="CL169" s="126" t="str">
        <f t="shared" si="129"/>
        <v/>
      </c>
      <c r="CM169" s="126" t="str">
        <f t="shared" si="129"/>
        <v/>
      </c>
      <c r="CN169" s="126" t="str">
        <f t="shared" si="129"/>
        <v/>
      </c>
      <c r="CO169" s="126" t="str">
        <f t="shared" si="129"/>
        <v/>
      </c>
      <c r="CP169" s="126" t="str">
        <f t="shared" si="129"/>
        <v/>
      </c>
      <c r="CQ169" s="126" t="str">
        <f t="shared" si="129"/>
        <v/>
      </c>
      <c r="CR169" s="126" t="str">
        <f t="shared" si="129"/>
        <v/>
      </c>
      <c r="CS169" s="126" t="str">
        <f t="shared" si="129"/>
        <v/>
      </c>
      <c r="CT169" s="126" t="str">
        <f t="shared" si="129"/>
        <v/>
      </c>
      <c r="CU169" s="126" t="str">
        <f t="shared" si="129"/>
        <v/>
      </c>
      <c r="CV169" s="126" t="str">
        <f t="shared" si="129"/>
        <v/>
      </c>
      <c r="CW169" s="126" t="str">
        <f t="shared" si="129"/>
        <v/>
      </c>
      <c r="CX169" s="126" t="str">
        <f t="shared" si="129"/>
        <v/>
      </c>
      <c r="CY169" s="126" t="str">
        <f t="shared" si="129"/>
        <v/>
      </c>
      <c r="CZ169" s="126" t="str">
        <f t="shared" si="129"/>
        <v/>
      </c>
      <c r="DA169" s="126" t="str">
        <f t="shared" si="129"/>
        <v/>
      </c>
      <c r="DB169" s="126" t="str">
        <f t="shared" si="129"/>
        <v/>
      </c>
      <c r="DC169" s="166" t="str">
        <f t="shared" si="128"/>
        <v/>
      </c>
      <c r="DD169" s="125" t="str">
        <f t="shared" si="125"/>
        <v/>
      </c>
      <c r="DE169" s="126" t="str">
        <f t="shared" si="125"/>
        <v/>
      </c>
      <c r="DF169" s="126" t="str">
        <f t="shared" si="125"/>
        <v/>
      </c>
      <c r="DG169" s="126" t="str">
        <f t="shared" si="125"/>
        <v/>
      </c>
      <c r="DH169" s="127" t="str">
        <f t="shared" si="125"/>
        <v/>
      </c>
    </row>
    <row r="170" spans="20:112" customFormat="1">
      <c r="T170" s="5"/>
      <c r="U170" s="5"/>
      <c r="V170" s="5"/>
      <c r="W170" s="5"/>
      <c r="X170" s="5"/>
      <c r="Y170" s="5"/>
      <c r="AA170" s="6"/>
      <c r="AO170" s="204"/>
      <c r="AP170" s="124" t="s">
        <v>247</v>
      </c>
      <c r="AQ170" s="125" t="str">
        <f t="shared" si="129"/>
        <v/>
      </c>
      <c r="AR170" s="126" t="str">
        <f t="shared" si="129"/>
        <v/>
      </c>
      <c r="AS170" s="126" t="str">
        <f t="shared" si="129"/>
        <v/>
      </c>
      <c r="AT170" s="126" t="str">
        <f t="shared" si="129"/>
        <v/>
      </c>
      <c r="AU170" s="126" t="str">
        <f t="shared" si="129"/>
        <v/>
      </c>
      <c r="AV170" s="126" t="str">
        <f t="shared" si="129"/>
        <v/>
      </c>
      <c r="AW170" s="126" t="str">
        <f t="shared" si="129"/>
        <v/>
      </c>
      <c r="AX170" s="126" t="str">
        <f t="shared" si="129"/>
        <v/>
      </c>
      <c r="AY170" s="126" t="str">
        <f t="shared" si="129"/>
        <v/>
      </c>
      <c r="AZ170" s="126" t="str">
        <f t="shared" si="129"/>
        <v/>
      </c>
      <c r="BA170" s="126" t="str">
        <f t="shared" si="129"/>
        <v/>
      </c>
      <c r="BB170" s="126" t="str">
        <f t="shared" si="129"/>
        <v/>
      </c>
      <c r="BC170" s="126" t="str">
        <f t="shared" si="129"/>
        <v/>
      </c>
      <c r="BD170" s="126" t="str">
        <f t="shared" si="129"/>
        <v/>
      </c>
      <c r="BE170" s="126" t="str">
        <f t="shared" si="129"/>
        <v/>
      </c>
      <c r="BF170" s="126" t="str">
        <f t="shared" si="129"/>
        <v/>
      </c>
      <c r="BG170" s="126" t="str">
        <f t="shared" si="129"/>
        <v/>
      </c>
      <c r="BH170" s="126" t="str">
        <f t="shared" si="129"/>
        <v/>
      </c>
      <c r="BI170" s="126" t="str">
        <f t="shared" si="129"/>
        <v/>
      </c>
      <c r="BJ170" s="126" t="str">
        <f t="shared" si="129"/>
        <v/>
      </c>
      <c r="BK170" s="126" t="str">
        <f t="shared" si="129"/>
        <v/>
      </c>
      <c r="BL170" s="126" t="str">
        <f t="shared" si="129"/>
        <v/>
      </c>
      <c r="BM170" s="126" t="str">
        <f t="shared" si="129"/>
        <v/>
      </c>
      <c r="BN170" s="126" t="str">
        <f t="shared" si="129"/>
        <v/>
      </c>
      <c r="BO170" s="126" t="str">
        <f t="shared" si="129"/>
        <v/>
      </c>
      <c r="BP170" s="126" t="str">
        <f t="shared" si="129"/>
        <v/>
      </c>
      <c r="BQ170" s="126" t="str">
        <f t="shared" si="129"/>
        <v/>
      </c>
      <c r="BR170" s="126" t="str">
        <f t="shared" si="129"/>
        <v/>
      </c>
      <c r="BS170" s="126" t="str">
        <f t="shared" si="129"/>
        <v/>
      </c>
      <c r="BT170" s="126" t="str">
        <f t="shared" si="129"/>
        <v/>
      </c>
      <c r="BU170" s="126" t="str">
        <f t="shared" si="129"/>
        <v/>
      </c>
      <c r="BV170" s="126" t="str">
        <f t="shared" si="129"/>
        <v/>
      </c>
      <c r="BW170" s="126" t="str">
        <f t="shared" si="129"/>
        <v/>
      </c>
      <c r="BX170" s="126" t="str">
        <f t="shared" si="129"/>
        <v/>
      </c>
      <c r="BY170" s="126" t="str">
        <f t="shared" si="129"/>
        <v/>
      </c>
      <c r="BZ170" s="126" t="str">
        <f t="shared" si="129"/>
        <v/>
      </c>
      <c r="CA170" s="127" t="str">
        <f t="shared" si="129"/>
        <v/>
      </c>
      <c r="CB170" s="162" t="str">
        <f t="shared" si="129"/>
        <v/>
      </c>
      <c r="CC170" s="126" t="str">
        <f t="shared" si="129"/>
        <v/>
      </c>
      <c r="CD170" s="126" t="str">
        <f t="shared" si="129"/>
        <v/>
      </c>
      <c r="CE170" s="126" t="str">
        <f t="shared" si="129"/>
        <v/>
      </c>
      <c r="CF170" s="126" t="str">
        <f t="shared" si="129"/>
        <v/>
      </c>
      <c r="CG170" s="126" t="str">
        <f t="shared" si="129"/>
        <v/>
      </c>
      <c r="CH170" s="126" t="str">
        <f t="shared" si="129"/>
        <v/>
      </c>
      <c r="CI170" s="126" t="str">
        <f t="shared" si="129"/>
        <v/>
      </c>
      <c r="CJ170" s="126" t="str">
        <f t="shared" si="129"/>
        <v/>
      </c>
      <c r="CK170" s="126" t="str">
        <f t="shared" si="129"/>
        <v/>
      </c>
      <c r="CL170" s="126" t="str">
        <f t="shared" si="129"/>
        <v/>
      </c>
      <c r="CM170" s="126" t="str">
        <f t="shared" si="129"/>
        <v/>
      </c>
      <c r="CN170" s="126" t="str">
        <f t="shared" si="129"/>
        <v/>
      </c>
      <c r="CO170" s="126" t="str">
        <f t="shared" si="129"/>
        <v/>
      </c>
      <c r="CP170" s="126" t="str">
        <f t="shared" si="129"/>
        <v/>
      </c>
      <c r="CQ170" s="126" t="str">
        <f t="shared" si="129"/>
        <v/>
      </c>
      <c r="CR170" s="126" t="str">
        <f t="shared" si="129"/>
        <v/>
      </c>
      <c r="CS170" s="126" t="str">
        <f t="shared" si="129"/>
        <v/>
      </c>
      <c r="CT170" s="126" t="str">
        <f t="shared" si="129"/>
        <v/>
      </c>
      <c r="CU170" s="126" t="str">
        <f t="shared" si="129"/>
        <v/>
      </c>
      <c r="CV170" s="126" t="str">
        <f t="shared" si="129"/>
        <v/>
      </c>
      <c r="CW170" s="126" t="str">
        <f t="shared" si="129"/>
        <v/>
      </c>
      <c r="CX170" s="126" t="str">
        <f t="shared" si="129"/>
        <v/>
      </c>
      <c r="CY170" s="126" t="str">
        <f t="shared" si="129"/>
        <v/>
      </c>
      <c r="CZ170" s="126" t="str">
        <f t="shared" si="129"/>
        <v/>
      </c>
      <c r="DA170" s="126" t="str">
        <f t="shared" si="129"/>
        <v/>
      </c>
      <c r="DB170" s="126" t="str">
        <f t="shared" si="129"/>
        <v/>
      </c>
      <c r="DC170" s="166" t="str">
        <f t="shared" si="128"/>
        <v/>
      </c>
      <c r="DD170" s="125" t="str">
        <f t="shared" si="125"/>
        <v/>
      </c>
      <c r="DE170" s="126" t="str">
        <f t="shared" si="125"/>
        <v/>
      </c>
      <c r="DF170" s="126" t="str">
        <f t="shared" si="125"/>
        <v/>
      </c>
      <c r="DG170" s="126" t="str">
        <f t="shared" si="125"/>
        <v/>
      </c>
      <c r="DH170" s="127" t="str">
        <f t="shared" si="125"/>
        <v/>
      </c>
    </row>
    <row r="171" spans="20:112" customFormat="1">
      <c r="T171" s="5"/>
      <c r="U171" s="5"/>
      <c r="V171" s="5"/>
      <c r="W171" s="5"/>
      <c r="X171" s="5"/>
      <c r="Y171" s="5"/>
      <c r="AA171" s="6"/>
      <c r="AO171" s="204"/>
      <c r="AP171" s="124" t="s">
        <v>247</v>
      </c>
      <c r="AQ171" s="125" t="str">
        <f t="shared" si="129"/>
        <v/>
      </c>
      <c r="AR171" s="126" t="str">
        <f t="shared" si="129"/>
        <v/>
      </c>
      <c r="AS171" s="126" t="str">
        <f t="shared" si="129"/>
        <v/>
      </c>
      <c r="AT171" s="126" t="str">
        <f t="shared" si="129"/>
        <v/>
      </c>
      <c r="AU171" s="126" t="str">
        <f t="shared" si="129"/>
        <v/>
      </c>
      <c r="AV171" s="126" t="str">
        <f t="shared" si="129"/>
        <v/>
      </c>
      <c r="AW171" s="126" t="str">
        <f t="shared" si="129"/>
        <v/>
      </c>
      <c r="AX171" s="126" t="str">
        <f t="shared" si="129"/>
        <v/>
      </c>
      <c r="AY171" s="126" t="str">
        <f t="shared" si="129"/>
        <v/>
      </c>
      <c r="AZ171" s="126" t="str">
        <f t="shared" si="129"/>
        <v/>
      </c>
      <c r="BA171" s="126" t="str">
        <f t="shared" si="129"/>
        <v/>
      </c>
      <c r="BB171" s="126" t="str">
        <f t="shared" si="129"/>
        <v/>
      </c>
      <c r="BC171" s="126" t="str">
        <f t="shared" si="129"/>
        <v/>
      </c>
      <c r="BD171" s="126" t="str">
        <f t="shared" si="129"/>
        <v/>
      </c>
      <c r="BE171" s="126" t="str">
        <f t="shared" si="129"/>
        <v/>
      </c>
      <c r="BF171" s="126" t="str">
        <f t="shared" si="129"/>
        <v/>
      </c>
      <c r="BG171" s="126" t="str">
        <f t="shared" si="129"/>
        <v/>
      </c>
      <c r="BH171" s="126" t="str">
        <f t="shared" si="129"/>
        <v/>
      </c>
      <c r="BI171" s="126" t="str">
        <f t="shared" si="129"/>
        <v/>
      </c>
      <c r="BJ171" s="126" t="str">
        <f t="shared" si="129"/>
        <v/>
      </c>
      <c r="BK171" s="126" t="str">
        <f t="shared" si="129"/>
        <v/>
      </c>
      <c r="BL171" s="126" t="str">
        <f t="shared" si="129"/>
        <v/>
      </c>
      <c r="BM171" s="126" t="str">
        <f t="shared" si="129"/>
        <v/>
      </c>
      <c r="BN171" s="126" t="str">
        <f t="shared" si="129"/>
        <v/>
      </c>
      <c r="BO171" s="126" t="str">
        <f t="shared" si="129"/>
        <v/>
      </c>
      <c r="BP171" s="126" t="str">
        <f t="shared" si="129"/>
        <v/>
      </c>
      <c r="BQ171" s="126" t="str">
        <f t="shared" si="129"/>
        <v/>
      </c>
      <c r="BR171" s="126" t="str">
        <f t="shared" si="129"/>
        <v/>
      </c>
      <c r="BS171" s="126" t="str">
        <f t="shared" si="129"/>
        <v/>
      </c>
      <c r="BT171" s="126" t="str">
        <f t="shared" si="129"/>
        <v/>
      </c>
      <c r="BU171" s="126" t="str">
        <f t="shared" si="129"/>
        <v/>
      </c>
      <c r="BV171" s="126" t="str">
        <f t="shared" si="129"/>
        <v/>
      </c>
      <c r="BW171" s="126" t="str">
        <f t="shared" si="129"/>
        <v/>
      </c>
      <c r="BX171" s="126" t="str">
        <f t="shared" si="129"/>
        <v/>
      </c>
      <c r="BY171" s="126" t="str">
        <f t="shared" si="129"/>
        <v/>
      </c>
      <c r="BZ171" s="126" t="str">
        <f t="shared" si="129"/>
        <v/>
      </c>
      <c r="CA171" s="127" t="str">
        <f t="shared" si="129"/>
        <v/>
      </c>
      <c r="CB171" s="162" t="str">
        <f t="shared" si="129"/>
        <v/>
      </c>
      <c r="CC171" s="126" t="str">
        <f t="shared" si="129"/>
        <v/>
      </c>
      <c r="CD171" s="126" t="str">
        <f t="shared" si="129"/>
        <v/>
      </c>
      <c r="CE171" s="126" t="str">
        <f t="shared" si="129"/>
        <v/>
      </c>
      <c r="CF171" s="126" t="str">
        <f t="shared" si="129"/>
        <v/>
      </c>
      <c r="CG171" s="126" t="str">
        <f t="shared" si="129"/>
        <v/>
      </c>
      <c r="CH171" s="126" t="str">
        <f t="shared" si="129"/>
        <v/>
      </c>
      <c r="CI171" s="126" t="str">
        <f t="shared" si="129"/>
        <v/>
      </c>
      <c r="CJ171" s="126" t="str">
        <f t="shared" si="129"/>
        <v/>
      </c>
      <c r="CK171" s="126" t="str">
        <f t="shared" si="129"/>
        <v/>
      </c>
      <c r="CL171" s="126" t="str">
        <f t="shared" si="129"/>
        <v/>
      </c>
      <c r="CM171" s="126" t="str">
        <f t="shared" si="129"/>
        <v/>
      </c>
      <c r="CN171" s="126" t="str">
        <f t="shared" si="129"/>
        <v/>
      </c>
      <c r="CO171" s="126" t="str">
        <f t="shared" si="129"/>
        <v/>
      </c>
      <c r="CP171" s="126" t="str">
        <f t="shared" si="129"/>
        <v/>
      </c>
      <c r="CQ171" s="126" t="str">
        <f t="shared" si="129"/>
        <v/>
      </c>
      <c r="CR171" s="126" t="str">
        <f t="shared" si="129"/>
        <v/>
      </c>
      <c r="CS171" s="126" t="str">
        <f t="shared" si="129"/>
        <v/>
      </c>
      <c r="CT171" s="126" t="str">
        <f t="shared" si="129"/>
        <v/>
      </c>
      <c r="CU171" s="126" t="str">
        <f t="shared" si="129"/>
        <v/>
      </c>
      <c r="CV171" s="126" t="str">
        <f t="shared" si="129"/>
        <v/>
      </c>
      <c r="CW171" s="126" t="str">
        <f t="shared" si="129"/>
        <v/>
      </c>
      <c r="CX171" s="126" t="str">
        <f t="shared" si="129"/>
        <v/>
      </c>
      <c r="CY171" s="126" t="str">
        <f t="shared" si="129"/>
        <v/>
      </c>
      <c r="CZ171" s="126" t="str">
        <f t="shared" si="129"/>
        <v/>
      </c>
      <c r="DA171" s="126" t="str">
        <f t="shared" si="129"/>
        <v/>
      </c>
      <c r="DB171" s="126" t="str">
        <f t="shared" ref="DB171:DC174" si="130">IFERROR(DB39/$L39,"")</f>
        <v/>
      </c>
      <c r="DC171" s="166" t="str">
        <f t="shared" si="130"/>
        <v/>
      </c>
      <c r="DD171" s="125" t="str">
        <f t="shared" si="125"/>
        <v/>
      </c>
      <c r="DE171" s="126" t="str">
        <f t="shared" si="125"/>
        <v/>
      </c>
      <c r="DF171" s="126" t="str">
        <f t="shared" si="125"/>
        <v/>
      </c>
      <c r="DG171" s="126" t="str">
        <f t="shared" si="125"/>
        <v/>
      </c>
      <c r="DH171" s="127" t="str">
        <f t="shared" si="125"/>
        <v/>
      </c>
    </row>
    <row r="172" spans="20:112" customFormat="1">
      <c r="T172" s="5"/>
      <c r="U172" s="5"/>
      <c r="V172" s="5"/>
      <c r="W172" s="5"/>
      <c r="X172" s="5"/>
      <c r="Y172" s="5"/>
      <c r="AA172" s="6"/>
      <c r="AO172" s="204"/>
      <c r="AP172" s="124" t="s">
        <v>247</v>
      </c>
      <c r="AQ172" s="125" t="str">
        <f t="shared" ref="AQ172:DB175" si="131">IFERROR(AQ40/$L40,"")</f>
        <v/>
      </c>
      <c r="AR172" s="126" t="str">
        <f t="shared" si="131"/>
        <v/>
      </c>
      <c r="AS172" s="126" t="str">
        <f t="shared" si="131"/>
        <v/>
      </c>
      <c r="AT172" s="126" t="str">
        <f t="shared" si="131"/>
        <v/>
      </c>
      <c r="AU172" s="126" t="str">
        <f t="shared" si="131"/>
        <v/>
      </c>
      <c r="AV172" s="126" t="str">
        <f t="shared" si="131"/>
        <v/>
      </c>
      <c r="AW172" s="126" t="str">
        <f t="shared" si="131"/>
        <v/>
      </c>
      <c r="AX172" s="126" t="str">
        <f t="shared" si="131"/>
        <v/>
      </c>
      <c r="AY172" s="126" t="str">
        <f t="shared" si="131"/>
        <v/>
      </c>
      <c r="AZ172" s="126" t="str">
        <f t="shared" si="131"/>
        <v/>
      </c>
      <c r="BA172" s="126" t="str">
        <f t="shared" si="131"/>
        <v/>
      </c>
      <c r="BB172" s="126" t="str">
        <f t="shared" si="131"/>
        <v/>
      </c>
      <c r="BC172" s="126" t="str">
        <f t="shared" si="131"/>
        <v/>
      </c>
      <c r="BD172" s="126" t="str">
        <f t="shared" si="131"/>
        <v/>
      </c>
      <c r="BE172" s="126" t="str">
        <f t="shared" si="131"/>
        <v/>
      </c>
      <c r="BF172" s="126" t="str">
        <f t="shared" si="131"/>
        <v/>
      </c>
      <c r="BG172" s="126" t="str">
        <f t="shared" si="131"/>
        <v/>
      </c>
      <c r="BH172" s="126" t="str">
        <f t="shared" si="131"/>
        <v/>
      </c>
      <c r="BI172" s="126" t="str">
        <f t="shared" si="131"/>
        <v/>
      </c>
      <c r="BJ172" s="126" t="str">
        <f t="shared" si="131"/>
        <v/>
      </c>
      <c r="BK172" s="126" t="str">
        <f t="shared" si="131"/>
        <v/>
      </c>
      <c r="BL172" s="126" t="str">
        <f t="shared" si="131"/>
        <v/>
      </c>
      <c r="BM172" s="126" t="str">
        <f t="shared" si="131"/>
        <v/>
      </c>
      <c r="BN172" s="126" t="str">
        <f t="shared" si="131"/>
        <v/>
      </c>
      <c r="BO172" s="126" t="str">
        <f t="shared" si="131"/>
        <v/>
      </c>
      <c r="BP172" s="126" t="str">
        <f t="shared" si="131"/>
        <v/>
      </c>
      <c r="BQ172" s="126" t="str">
        <f t="shared" si="131"/>
        <v/>
      </c>
      <c r="BR172" s="126" t="str">
        <f t="shared" si="131"/>
        <v/>
      </c>
      <c r="BS172" s="126" t="str">
        <f t="shared" si="131"/>
        <v/>
      </c>
      <c r="BT172" s="126" t="str">
        <f t="shared" si="131"/>
        <v/>
      </c>
      <c r="BU172" s="126" t="str">
        <f t="shared" si="131"/>
        <v/>
      </c>
      <c r="BV172" s="126" t="str">
        <f t="shared" si="131"/>
        <v/>
      </c>
      <c r="BW172" s="126" t="str">
        <f t="shared" si="131"/>
        <v/>
      </c>
      <c r="BX172" s="126" t="str">
        <f t="shared" si="131"/>
        <v/>
      </c>
      <c r="BY172" s="126" t="str">
        <f t="shared" si="131"/>
        <v/>
      </c>
      <c r="BZ172" s="126" t="str">
        <f t="shared" si="131"/>
        <v/>
      </c>
      <c r="CA172" s="127" t="str">
        <f t="shared" si="131"/>
        <v/>
      </c>
      <c r="CB172" s="162" t="str">
        <f t="shared" si="131"/>
        <v/>
      </c>
      <c r="CC172" s="126" t="str">
        <f t="shared" si="131"/>
        <v/>
      </c>
      <c r="CD172" s="126" t="str">
        <f t="shared" si="131"/>
        <v/>
      </c>
      <c r="CE172" s="126" t="str">
        <f t="shared" si="131"/>
        <v/>
      </c>
      <c r="CF172" s="126" t="str">
        <f t="shared" si="131"/>
        <v/>
      </c>
      <c r="CG172" s="126" t="str">
        <f t="shared" si="131"/>
        <v/>
      </c>
      <c r="CH172" s="126" t="str">
        <f t="shared" si="131"/>
        <v/>
      </c>
      <c r="CI172" s="126" t="str">
        <f t="shared" si="131"/>
        <v/>
      </c>
      <c r="CJ172" s="126" t="str">
        <f t="shared" si="131"/>
        <v/>
      </c>
      <c r="CK172" s="126" t="str">
        <f t="shared" si="131"/>
        <v/>
      </c>
      <c r="CL172" s="126" t="str">
        <f t="shared" si="131"/>
        <v/>
      </c>
      <c r="CM172" s="126" t="str">
        <f t="shared" si="131"/>
        <v/>
      </c>
      <c r="CN172" s="126" t="str">
        <f t="shared" si="131"/>
        <v/>
      </c>
      <c r="CO172" s="126" t="str">
        <f t="shared" si="131"/>
        <v/>
      </c>
      <c r="CP172" s="126" t="str">
        <f t="shared" si="131"/>
        <v/>
      </c>
      <c r="CQ172" s="126" t="str">
        <f t="shared" si="131"/>
        <v/>
      </c>
      <c r="CR172" s="126" t="str">
        <f t="shared" si="131"/>
        <v/>
      </c>
      <c r="CS172" s="126" t="str">
        <f t="shared" si="131"/>
        <v/>
      </c>
      <c r="CT172" s="126" t="str">
        <f t="shared" si="131"/>
        <v/>
      </c>
      <c r="CU172" s="126" t="str">
        <f t="shared" si="131"/>
        <v/>
      </c>
      <c r="CV172" s="126" t="str">
        <f t="shared" si="131"/>
        <v/>
      </c>
      <c r="CW172" s="126" t="str">
        <f t="shared" si="131"/>
        <v/>
      </c>
      <c r="CX172" s="126" t="str">
        <f t="shared" si="131"/>
        <v/>
      </c>
      <c r="CY172" s="126" t="str">
        <f t="shared" si="131"/>
        <v/>
      </c>
      <c r="CZ172" s="126" t="str">
        <f t="shared" si="131"/>
        <v/>
      </c>
      <c r="DA172" s="126" t="str">
        <f t="shared" si="131"/>
        <v/>
      </c>
      <c r="DB172" s="126" t="str">
        <f t="shared" si="131"/>
        <v/>
      </c>
      <c r="DC172" s="166" t="str">
        <f t="shared" si="130"/>
        <v/>
      </c>
      <c r="DD172" s="125" t="str">
        <f t="shared" si="125"/>
        <v/>
      </c>
      <c r="DE172" s="126" t="str">
        <f t="shared" si="125"/>
        <v/>
      </c>
      <c r="DF172" s="126" t="str">
        <f t="shared" si="125"/>
        <v/>
      </c>
      <c r="DG172" s="126" t="str">
        <f t="shared" si="125"/>
        <v/>
      </c>
      <c r="DH172" s="127" t="str">
        <f t="shared" si="125"/>
        <v/>
      </c>
    </row>
    <row r="173" spans="20:112" customFormat="1">
      <c r="T173" s="5"/>
      <c r="U173" s="5"/>
      <c r="V173" s="5"/>
      <c r="W173" s="5"/>
      <c r="X173" s="5"/>
      <c r="Y173" s="5"/>
      <c r="AA173" s="6"/>
      <c r="AO173" s="204"/>
      <c r="AP173" s="124" t="s">
        <v>247</v>
      </c>
      <c r="AQ173" s="125" t="str">
        <f t="shared" si="131"/>
        <v/>
      </c>
      <c r="AR173" s="126" t="str">
        <f t="shared" si="131"/>
        <v/>
      </c>
      <c r="AS173" s="126" t="str">
        <f t="shared" si="131"/>
        <v/>
      </c>
      <c r="AT173" s="126" t="str">
        <f t="shared" si="131"/>
        <v/>
      </c>
      <c r="AU173" s="126" t="str">
        <f t="shared" si="131"/>
        <v/>
      </c>
      <c r="AV173" s="126" t="str">
        <f t="shared" si="131"/>
        <v/>
      </c>
      <c r="AW173" s="126" t="str">
        <f t="shared" si="131"/>
        <v/>
      </c>
      <c r="AX173" s="126" t="str">
        <f t="shared" si="131"/>
        <v/>
      </c>
      <c r="AY173" s="126" t="str">
        <f t="shared" si="131"/>
        <v/>
      </c>
      <c r="AZ173" s="126" t="str">
        <f t="shared" si="131"/>
        <v/>
      </c>
      <c r="BA173" s="126" t="str">
        <f t="shared" si="131"/>
        <v/>
      </c>
      <c r="BB173" s="126" t="str">
        <f t="shared" si="131"/>
        <v/>
      </c>
      <c r="BC173" s="126" t="str">
        <f t="shared" si="131"/>
        <v/>
      </c>
      <c r="BD173" s="126" t="str">
        <f t="shared" si="131"/>
        <v/>
      </c>
      <c r="BE173" s="126" t="str">
        <f t="shared" si="131"/>
        <v/>
      </c>
      <c r="BF173" s="126" t="str">
        <f t="shared" si="131"/>
        <v/>
      </c>
      <c r="BG173" s="126" t="str">
        <f t="shared" si="131"/>
        <v/>
      </c>
      <c r="BH173" s="126" t="str">
        <f t="shared" si="131"/>
        <v/>
      </c>
      <c r="BI173" s="126" t="str">
        <f t="shared" si="131"/>
        <v/>
      </c>
      <c r="BJ173" s="126" t="str">
        <f t="shared" si="131"/>
        <v/>
      </c>
      <c r="BK173" s="126" t="str">
        <f t="shared" si="131"/>
        <v/>
      </c>
      <c r="BL173" s="126" t="str">
        <f t="shared" si="131"/>
        <v/>
      </c>
      <c r="BM173" s="126" t="str">
        <f t="shared" si="131"/>
        <v/>
      </c>
      <c r="BN173" s="126" t="str">
        <f t="shared" si="131"/>
        <v/>
      </c>
      <c r="BO173" s="126" t="str">
        <f t="shared" si="131"/>
        <v/>
      </c>
      <c r="BP173" s="126" t="str">
        <f t="shared" si="131"/>
        <v/>
      </c>
      <c r="BQ173" s="126" t="str">
        <f t="shared" si="131"/>
        <v/>
      </c>
      <c r="BR173" s="126" t="str">
        <f t="shared" si="131"/>
        <v/>
      </c>
      <c r="BS173" s="126" t="str">
        <f t="shared" si="131"/>
        <v/>
      </c>
      <c r="BT173" s="126" t="str">
        <f t="shared" si="131"/>
        <v/>
      </c>
      <c r="BU173" s="126" t="str">
        <f t="shared" si="131"/>
        <v/>
      </c>
      <c r="BV173" s="126" t="str">
        <f t="shared" si="131"/>
        <v/>
      </c>
      <c r="BW173" s="126" t="str">
        <f t="shared" si="131"/>
        <v/>
      </c>
      <c r="BX173" s="126" t="str">
        <f t="shared" si="131"/>
        <v/>
      </c>
      <c r="BY173" s="126" t="str">
        <f t="shared" si="131"/>
        <v/>
      </c>
      <c r="BZ173" s="126" t="str">
        <f t="shared" si="131"/>
        <v/>
      </c>
      <c r="CA173" s="127" t="str">
        <f t="shared" si="131"/>
        <v/>
      </c>
      <c r="CB173" s="162" t="str">
        <f t="shared" si="131"/>
        <v/>
      </c>
      <c r="CC173" s="126" t="str">
        <f t="shared" si="131"/>
        <v/>
      </c>
      <c r="CD173" s="126" t="str">
        <f t="shared" si="131"/>
        <v/>
      </c>
      <c r="CE173" s="126" t="str">
        <f t="shared" si="131"/>
        <v/>
      </c>
      <c r="CF173" s="126" t="str">
        <f t="shared" si="131"/>
        <v/>
      </c>
      <c r="CG173" s="126" t="str">
        <f t="shared" si="131"/>
        <v/>
      </c>
      <c r="CH173" s="126" t="str">
        <f t="shared" si="131"/>
        <v/>
      </c>
      <c r="CI173" s="126" t="str">
        <f t="shared" si="131"/>
        <v/>
      </c>
      <c r="CJ173" s="126" t="str">
        <f t="shared" si="131"/>
        <v/>
      </c>
      <c r="CK173" s="126" t="str">
        <f t="shared" si="131"/>
        <v/>
      </c>
      <c r="CL173" s="126" t="str">
        <f t="shared" si="131"/>
        <v/>
      </c>
      <c r="CM173" s="126" t="str">
        <f t="shared" si="131"/>
        <v/>
      </c>
      <c r="CN173" s="126" t="str">
        <f t="shared" si="131"/>
        <v/>
      </c>
      <c r="CO173" s="126" t="str">
        <f t="shared" si="131"/>
        <v/>
      </c>
      <c r="CP173" s="126" t="str">
        <f t="shared" si="131"/>
        <v/>
      </c>
      <c r="CQ173" s="126" t="str">
        <f t="shared" si="131"/>
        <v/>
      </c>
      <c r="CR173" s="126" t="str">
        <f t="shared" si="131"/>
        <v/>
      </c>
      <c r="CS173" s="126" t="str">
        <f t="shared" si="131"/>
        <v/>
      </c>
      <c r="CT173" s="126" t="str">
        <f t="shared" si="131"/>
        <v/>
      </c>
      <c r="CU173" s="126" t="str">
        <f t="shared" si="131"/>
        <v/>
      </c>
      <c r="CV173" s="126" t="str">
        <f t="shared" si="131"/>
        <v/>
      </c>
      <c r="CW173" s="126" t="str">
        <f t="shared" si="131"/>
        <v/>
      </c>
      <c r="CX173" s="126" t="str">
        <f t="shared" si="131"/>
        <v/>
      </c>
      <c r="CY173" s="126" t="str">
        <f t="shared" si="131"/>
        <v/>
      </c>
      <c r="CZ173" s="126" t="str">
        <f t="shared" si="131"/>
        <v/>
      </c>
      <c r="DA173" s="126" t="str">
        <f t="shared" si="131"/>
        <v/>
      </c>
      <c r="DB173" s="126" t="str">
        <f t="shared" si="131"/>
        <v/>
      </c>
      <c r="DC173" s="166" t="str">
        <f t="shared" si="130"/>
        <v/>
      </c>
      <c r="DD173" s="125" t="str">
        <f t="shared" si="125"/>
        <v/>
      </c>
      <c r="DE173" s="126" t="str">
        <f t="shared" si="125"/>
        <v/>
      </c>
      <c r="DF173" s="126" t="str">
        <f t="shared" si="125"/>
        <v/>
      </c>
      <c r="DG173" s="126" t="str">
        <f t="shared" si="125"/>
        <v/>
      </c>
      <c r="DH173" s="127" t="str">
        <f t="shared" si="125"/>
        <v/>
      </c>
    </row>
    <row r="174" spans="20:112" customFormat="1">
      <c r="T174" s="5"/>
      <c r="U174" s="5"/>
      <c r="V174" s="5"/>
      <c r="W174" s="5"/>
      <c r="X174" s="5"/>
      <c r="Y174" s="5"/>
      <c r="AA174" s="6"/>
      <c r="AO174" s="204"/>
      <c r="AP174" s="124" t="s">
        <v>247</v>
      </c>
      <c r="AQ174" s="125" t="str">
        <f t="shared" si="131"/>
        <v/>
      </c>
      <c r="AR174" s="126" t="str">
        <f t="shared" si="131"/>
        <v/>
      </c>
      <c r="AS174" s="126" t="str">
        <f t="shared" si="131"/>
        <v/>
      </c>
      <c r="AT174" s="126" t="str">
        <f t="shared" si="131"/>
        <v/>
      </c>
      <c r="AU174" s="126" t="str">
        <f t="shared" si="131"/>
        <v/>
      </c>
      <c r="AV174" s="126" t="str">
        <f t="shared" si="131"/>
        <v/>
      </c>
      <c r="AW174" s="126" t="str">
        <f t="shared" si="131"/>
        <v/>
      </c>
      <c r="AX174" s="126" t="str">
        <f t="shared" si="131"/>
        <v/>
      </c>
      <c r="AY174" s="126" t="str">
        <f t="shared" si="131"/>
        <v/>
      </c>
      <c r="AZ174" s="126" t="str">
        <f t="shared" si="131"/>
        <v/>
      </c>
      <c r="BA174" s="126" t="str">
        <f t="shared" si="131"/>
        <v/>
      </c>
      <c r="BB174" s="126" t="str">
        <f t="shared" si="131"/>
        <v/>
      </c>
      <c r="BC174" s="126" t="str">
        <f t="shared" si="131"/>
        <v/>
      </c>
      <c r="BD174" s="126" t="str">
        <f t="shared" si="131"/>
        <v/>
      </c>
      <c r="BE174" s="126" t="str">
        <f t="shared" si="131"/>
        <v/>
      </c>
      <c r="BF174" s="126" t="str">
        <f t="shared" si="131"/>
        <v/>
      </c>
      <c r="BG174" s="126" t="str">
        <f t="shared" si="131"/>
        <v/>
      </c>
      <c r="BH174" s="126" t="str">
        <f t="shared" si="131"/>
        <v/>
      </c>
      <c r="BI174" s="126" t="str">
        <f t="shared" si="131"/>
        <v/>
      </c>
      <c r="BJ174" s="126" t="str">
        <f t="shared" si="131"/>
        <v/>
      </c>
      <c r="BK174" s="126" t="str">
        <f t="shared" si="131"/>
        <v/>
      </c>
      <c r="BL174" s="126" t="str">
        <f t="shared" si="131"/>
        <v/>
      </c>
      <c r="BM174" s="126" t="str">
        <f t="shared" si="131"/>
        <v/>
      </c>
      <c r="BN174" s="126" t="str">
        <f t="shared" si="131"/>
        <v/>
      </c>
      <c r="BO174" s="126" t="str">
        <f t="shared" si="131"/>
        <v/>
      </c>
      <c r="BP174" s="126" t="str">
        <f t="shared" si="131"/>
        <v/>
      </c>
      <c r="BQ174" s="126" t="str">
        <f t="shared" si="131"/>
        <v/>
      </c>
      <c r="BR174" s="126" t="str">
        <f t="shared" si="131"/>
        <v/>
      </c>
      <c r="BS174" s="126" t="str">
        <f t="shared" si="131"/>
        <v/>
      </c>
      <c r="BT174" s="126" t="str">
        <f t="shared" si="131"/>
        <v/>
      </c>
      <c r="BU174" s="126" t="str">
        <f t="shared" si="131"/>
        <v/>
      </c>
      <c r="BV174" s="126" t="str">
        <f t="shared" si="131"/>
        <v/>
      </c>
      <c r="BW174" s="126" t="str">
        <f t="shared" si="131"/>
        <v/>
      </c>
      <c r="BX174" s="126" t="str">
        <f t="shared" si="131"/>
        <v/>
      </c>
      <c r="BY174" s="126" t="str">
        <f t="shared" si="131"/>
        <v/>
      </c>
      <c r="BZ174" s="126" t="str">
        <f t="shared" si="131"/>
        <v/>
      </c>
      <c r="CA174" s="127" t="str">
        <f t="shared" si="131"/>
        <v/>
      </c>
      <c r="CB174" s="162" t="str">
        <f t="shared" si="131"/>
        <v/>
      </c>
      <c r="CC174" s="126" t="str">
        <f t="shared" si="131"/>
        <v/>
      </c>
      <c r="CD174" s="126" t="str">
        <f t="shared" si="131"/>
        <v/>
      </c>
      <c r="CE174" s="126" t="str">
        <f t="shared" si="131"/>
        <v/>
      </c>
      <c r="CF174" s="126" t="str">
        <f t="shared" si="131"/>
        <v/>
      </c>
      <c r="CG174" s="126" t="str">
        <f t="shared" si="131"/>
        <v/>
      </c>
      <c r="CH174" s="126" t="str">
        <f t="shared" si="131"/>
        <v/>
      </c>
      <c r="CI174" s="126" t="str">
        <f t="shared" si="131"/>
        <v/>
      </c>
      <c r="CJ174" s="126" t="str">
        <f t="shared" si="131"/>
        <v/>
      </c>
      <c r="CK174" s="126" t="str">
        <f t="shared" si="131"/>
        <v/>
      </c>
      <c r="CL174" s="126" t="str">
        <f t="shared" si="131"/>
        <v/>
      </c>
      <c r="CM174" s="126" t="str">
        <f t="shared" si="131"/>
        <v/>
      </c>
      <c r="CN174" s="126" t="str">
        <f t="shared" si="131"/>
        <v/>
      </c>
      <c r="CO174" s="126" t="str">
        <f t="shared" si="131"/>
        <v/>
      </c>
      <c r="CP174" s="126" t="str">
        <f t="shared" si="131"/>
        <v/>
      </c>
      <c r="CQ174" s="126" t="str">
        <f t="shared" si="131"/>
        <v/>
      </c>
      <c r="CR174" s="126" t="str">
        <f t="shared" si="131"/>
        <v/>
      </c>
      <c r="CS174" s="126" t="str">
        <f t="shared" si="131"/>
        <v/>
      </c>
      <c r="CT174" s="126" t="str">
        <f t="shared" si="131"/>
        <v/>
      </c>
      <c r="CU174" s="126" t="str">
        <f t="shared" si="131"/>
        <v/>
      </c>
      <c r="CV174" s="126" t="str">
        <f t="shared" si="131"/>
        <v/>
      </c>
      <c r="CW174" s="126" t="str">
        <f t="shared" si="131"/>
        <v/>
      </c>
      <c r="CX174" s="126" t="str">
        <f t="shared" si="131"/>
        <v/>
      </c>
      <c r="CY174" s="126" t="str">
        <f t="shared" si="131"/>
        <v/>
      </c>
      <c r="CZ174" s="126" t="str">
        <f t="shared" si="131"/>
        <v/>
      </c>
      <c r="DA174" s="126" t="str">
        <f t="shared" si="131"/>
        <v/>
      </c>
      <c r="DB174" s="126" t="str">
        <f t="shared" si="131"/>
        <v/>
      </c>
      <c r="DC174" s="166" t="str">
        <f t="shared" si="130"/>
        <v/>
      </c>
      <c r="DD174" s="125" t="str">
        <f t="shared" si="125"/>
        <v/>
      </c>
      <c r="DE174" s="126" t="str">
        <f t="shared" si="125"/>
        <v/>
      </c>
      <c r="DF174" s="126" t="str">
        <f t="shared" si="125"/>
        <v/>
      </c>
      <c r="DG174" s="126" t="str">
        <f t="shared" si="125"/>
        <v/>
      </c>
      <c r="DH174" s="127" t="str">
        <f t="shared" si="125"/>
        <v/>
      </c>
    </row>
    <row r="175" spans="20:112" customFormat="1">
      <c r="T175" s="5"/>
      <c r="U175" s="5"/>
      <c r="V175" s="5"/>
      <c r="W175" s="5"/>
      <c r="X175" s="5"/>
      <c r="Y175" s="5"/>
      <c r="AA175" s="6"/>
      <c r="AO175" s="204"/>
      <c r="AP175" s="124" t="s">
        <v>247</v>
      </c>
      <c r="AQ175" s="125" t="str">
        <f t="shared" si="131"/>
        <v/>
      </c>
      <c r="AR175" s="126" t="str">
        <f t="shared" si="131"/>
        <v/>
      </c>
      <c r="AS175" s="126" t="str">
        <f t="shared" si="131"/>
        <v/>
      </c>
      <c r="AT175" s="126" t="str">
        <f t="shared" si="131"/>
        <v/>
      </c>
      <c r="AU175" s="126" t="str">
        <f t="shared" si="131"/>
        <v/>
      </c>
      <c r="AV175" s="126" t="str">
        <f t="shared" si="131"/>
        <v/>
      </c>
      <c r="AW175" s="126" t="str">
        <f t="shared" si="131"/>
        <v/>
      </c>
      <c r="AX175" s="126" t="str">
        <f t="shared" si="131"/>
        <v/>
      </c>
      <c r="AY175" s="126" t="str">
        <f t="shared" si="131"/>
        <v/>
      </c>
      <c r="AZ175" s="126" t="str">
        <f t="shared" si="131"/>
        <v/>
      </c>
      <c r="BA175" s="126" t="str">
        <f t="shared" si="131"/>
        <v/>
      </c>
      <c r="BB175" s="126" t="str">
        <f t="shared" si="131"/>
        <v/>
      </c>
      <c r="BC175" s="126" t="str">
        <f t="shared" si="131"/>
        <v/>
      </c>
      <c r="BD175" s="126" t="str">
        <f t="shared" si="131"/>
        <v/>
      </c>
      <c r="BE175" s="126" t="str">
        <f t="shared" si="131"/>
        <v/>
      </c>
      <c r="BF175" s="126" t="str">
        <f t="shared" si="131"/>
        <v/>
      </c>
      <c r="BG175" s="126" t="str">
        <f t="shared" si="131"/>
        <v/>
      </c>
      <c r="BH175" s="126" t="str">
        <f t="shared" si="131"/>
        <v/>
      </c>
      <c r="BI175" s="126" t="str">
        <f t="shared" si="131"/>
        <v/>
      </c>
      <c r="BJ175" s="126" t="str">
        <f t="shared" si="131"/>
        <v/>
      </c>
      <c r="BK175" s="126" t="str">
        <f t="shared" si="131"/>
        <v/>
      </c>
      <c r="BL175" s="126" t="str">
        <f t="shared" si="131"/>
        <v/>
      </c>
      <c r="BM175" s="126" t="str">
        <f t="shared" si="131"/>
        <v/>
      </c>
      <c r="BN175" s="126" t="str">
        <f t="shared" si="131"/>
        <v/>
      </c>
      <c r="BO175" s="126" t="str">
        <f t="shared" si="131"/>
        <v/>
      </c>
      <c r="BP175" s="126" t="str">
        <f t="shared" si="131"/>
        <v/>
      </c>
      <c r="BQ175" s="126" t="str">
        <f t="shared" si="131"/>
        <v/>
      </c>
      <c r="BR175" s="126" t="str">
        <f t="shared" si="131"/>
        <v/>
      </c>
      <c r="BS175" s="126" t="str">
        <f t="shared" si="131"/>
        <v/>
      </c>
      <c r="BT175" s="126" t="str">
        <f t="shared" si="131"/>
        <v/>
      </c>
      <c r="BU175" s="126" t="str">
        <f t="shared" si="131"/>
        <v/>
      </c>
      <c r="BV175" s="126" t="str">
        <f t="shared" si="131"/>
        <v/>
      </c>
      <c r="BW175" s="126" t="str">
        <f t="shared" si="131"/>
        <v/>
      </c>
      <c r="BX175" s="126" t="str">
        <f t="shared" si="131"/>
        <v/>
      </c>
      <c r="BY175" s="126" t="str">
        <f t="shared" si="131"/>
        <v/>
      </c>
      <c r="BZ175" s="126" t="str">
        <f t="shared" si="131"/>
        <v/>
      </c>
      <c r="CA175" s="127" t="str">
        <f t="shared" si="131"/>
        <v/>
      </c>
      <c r="CB175" s="162" t="str">
        <f t="shared" si="131"/>
        <v/>
      </c>
      <c r="CC175" s="126" t="str">
        <f t="shared" si="131"/>
        <v/>
      </c>
      <c r="CD175" s="126" t="str">
        <f t="shared" si="131"/>
        <v/>
      </c>
      <c r="CE175" s="126" t="str">
        <f t="shared" si="131"/>
        <v/>
      </c>
      <c r="CF175" s="126" t="str">
        <f t="shared" si="131"/>
        <v/>
      </c>
      <c r="CG175" s="126" t="str">
        <f t="shared" si="131"/>
        <v/>
      </c>
      <c r="CH175" s="126" t="str">
        <f t="shared" si="131"/>
        <v/>
      </c>
      <c r="CI175" s="126" t="str">
        <f t="shared" si="131"/>
        <v/>
      </c>
      <c r="CJ175" s="126" t="str">
        <f t="shared" si="131"/>
        <v/>
      </c>
      <c r="CK175" s="126" t="str">
        <f t="shared" si="131"/>
        <v/>
      </c>
      <c r="CL175" s="126" t="str">
        <f t="shared" si="131"/>
        <v/>
      </c>
      <c r="CM175" s="126" t="str">
        <f t="shared" si="131"/>
        <v/>
      </c>
      <c r="CN175" s="126" t="str">
        <f t="shared" si="131"/>
        <v/>
      </c>
      <c r="CO175" s="126" t="str">
        <f t="shared" si="131"/>
        <v/>
      </c>
      <c r="CP175" s="126" t="str">
        <f t="shared" si="131"/>
        <v/>
      </c>
      <c r="CQ175" s="126" t="str">
        <f t="shared" si="131"/>
        <v/>
      </c>
      <c r="CR175" s="126" t="str">
        <f t="shared" si="131"/>
        <v/>
      </c>
      <c r="CS175" s="126" t="str">
        <f t="shared" si="131"/>
        <v/>
      </c>
      <c r="CT175" s="126" t="str">
        <f t="shared" si="131"/>
        <v/>
      </c>
      <c r="CU175" s="126" t="str">
        <f t="shared" si="131"/>
        <v/>
      </c>
      <c r="CV175" s="126" t="str">
        <f t="shared" si="131"/>
        <v/>
      </c>
      <c r="CW175" s="126" t="str">
        <f t="shared" si="131"/>
        <v/>
      </c>
      <c r="CX175" s="126" t="str">
        <f t="shared" si="131"/>
        <v/>
      </c>
      <c r="CY175" s="126" t="str">
        <f t="shared" si="131"/>
        <v/>
      </c>
      <c r="CZ175" s="126" t="str">
        <f t="shared" si="131"/>
        <v/>
      </c>
      <c r="DA175" s="126" t="str">
        <f t="shared" si="131"/>
        <v/>
      </c>
      <c r="DB175" s="126" t="str">
        <f t="shared" ref="DB175:DH190" si="132">IFERROR(DB43/$L43,"")</f>
        <v/>
      </c>
      <c r="DC175" s="166" t="str">
        <f t="shared" si="132"/>
        <v/>
      </c>
      <c r="DD175" s="125" t="str">
        <f t="shared" si="132"/>
        <v/>
      </c>
      <c r="DE175" s="126" t="str">
        <f t="shared" si="132"/>
        <v/>
      </c>
      <c r="DF175" s="126" t="str">
        <f t="shared" si="132"/>
        <v/>
      </c>
      <c r="DG175" s="126" t="str">
        <f t="shared" si="132"/>
        <v/>
      </c>
      <c r="DH175" s="127" t="str">
        <f t="shared" si="132"/>
        <v/>
      </c>
    </row>
    <row r="176" spans="20:112" customFormat="1">
      <c r="T176" s="5"/>
      <c r="U176" s="5"/>
      <c r="V176" s="5"/>
      <c r="W176" s="5"/>
      <c r="X176" s="5"/>
      <c r="Y176" s="5"/>
      <c r="AA176" s="6"/>
      <c r="AO176" s="204"/>
      <c r="AP176" s="124" t="s">
        <v>247</v>
      </c>
      <c r="AQ176" s="125" t="str">
        <f t="shared" ref="AQ176:DB179" si="133">IFERROR(AQ44/$L44,"")</f>
        <v/>
      </c>
      <c r="AR176" s="126" t="str">
        <f t="shared" si="133"/>
        <v/>
      </c>
      <c r="AS176" s="126" t="str">
        <f t="shared" si="133"/>
        <v/>
      </c>
      <c r="AT176" s="126" t="str">
        <f t="shared" si="133"/>
        <v/>
      </c>
      <c r="AU176" s="126" t="str">
        <f t="shared" si="133"/>
        <v/>
      </c>
      <c r="AV176" s="126" t="str">
        <f t="shared" si="133"/>
        <v/>
      </c>
      <c r="AW176" s="126" t="str">
        <f t="shared" si="133"/>
        <v/>
      </c>
      <c r="AX176" s="126" t="str">
        <f t="shared" si="133"/>
        <v/>
      </c>
      <c r="AY176" s="126" t="str">
        <f t="shared" si="133"/>
        <v/>
      </c>
      <c r="AZ176" s="126" t="str">
        <f t="shared" si="133"/>
        <v/>
      </c>
      <c r="BA176" s="126" t="str">
        <f t="shared" si="133"/>
        <v/>
      </c>
      <c r="BB176" s="126" t="str">
        <f t="shared" si="133"/>
        <v/>
      </c>
      <c r="BC176" s="126" t="str">
        <f t="shared" si="133"/>
        <v/>
      </c>
      <c r="BD176" s="126" t="str">
        <f t="shared" si="133"/>
        <v/>
      </c>
      <c r="BE176" s="126" t="str">
        <f t="shared" si="133"/>
        <v/>
      </c>
      <c r="BF176" s="126" t="str">
        <f t="shared" si="133"/>
        <v/>
      </c>
      <c r="BG176" s="126" t="str">
        <f t="shared" si="133"/>
        <v/>
      </c>
      <c r="BH176" s="126" t="str">
        <f t="shared" si="133"/>
        <v/>
      </c>
      <c r="BI176" s="126" t="str">
        <f t="shared" si="133"/>
        <v/>
      </c>
      <c r="BJ176" s="126" t="str">
        <f t="shared" si="133"/>
        <v/>
      </c>
      <c r="BK176" s="126" t="str">
        <f t="shared" si="133"/>
        <v/>
      </c>
      <c r="BL176" s="126" t="str">
        <f t="shared" si="133"/>
        <v/>
      </c>
      <c r="BM176" s="126" t="str">
        <f t="shared" si="133"/>
        <v/>
      </c>
      <c r="BN176" s="126" t="str">
        <f t="shared" si="133"/>
        <v/>
      </c>
      <c r="BO176" s="126" t="str">
        <f t="shared" si="133"/>
        <v/>
      </c>
      <c r="BP176" s="126" t="str">
        <f t="shared" si="133"/>
        <v/>
      </c>
      <c r="BQ176" s="126" t="str">
        <f t="shared" si="133"/>
        <v/>
      </c>
      <c r="BR176" s="126" t="str">
        <f t="shared" si="133"/>
        <v/>
      </c>
      <c r="BS176" s="126" t="str">
        <f t="shared" si="133"/>
        <v/>
      </c>
      <c r="BT176" s="126" t="str">
        <f t="shared" si="133"/>
        <v/>
      </c>
      <c r="BU176" s="126" t="str">
        <f t="shared" si="133"/>
        <v/>
      </c>
      <c r="BV176" s="126" t="str">
        <f t="shared" si="133"/>
        <v/>
      </c>
      <c r="BW176" s="126" t="str">
        <f t="shared" si="133"/>
        <v/>
      </c>
      <c r="BX176" s="126" t="str">
        <f t="shared" si="133"/>
        <v/>
      </c>
      <c r="BY176" s="126" t="str">
        <f t="shared" si="133"/>
        <v/>
      </c>
      <c r="BZ176" s="126" t="str">
        <f t="shared" si="133"/>
        <v/>
      </c>
      <c r="CA176" s="127" t="str">
        <f t="shared" si="133"/>
        <v/>
      </c>
      <c r="CB176" s="162" t="str">
        <f t="shared" si="133"/>
        <v/>
      </c>
      <c r="CC176" s="126" t="str">
        <f t="shared" si="133"/>
        <v/>
      </c>
      <c r="CD176" s="126" t="str">
        <f t="shared" si="133"/>
        <v/>
      </c>
      <c r="CE176" s="126" t="str">
        <f t="shared" si="133"/>
        <v/>
      </c>
      <c r="CF176" s="126" t="str">
        <f t="shared" si="133"/>
        <v/>
      </c>
      <c r="CG176" s="126" t="str">
        <f t="shared" si="133"/>
        <v/>
      </c>
      <c r="CH176" s="126" t="str">
        <f t="shared" si="133"/>
        <v/>
      </c>
      <c r="CI176" s="126" t="str">
        <f t="shared" si="133"/>
        <v/>
      </c>
      <c r="CJ176" s="126" t="str">
        <f t="shared" si="133"/>
        <v/>
      </c>
      <c r="CK176" s="126" t="str">
        <f t="shared" si="133"/>
        <v/>
      </c>
      <c r="CL176" s="126" t="str">
        <f t="shared" si="133"/>
        <v/>
      </c>
      <c r="CM176" s="126" t="str">
        <f t="shared" si="133"/>
        <v/>
      </c>
      <c r="CN176" s="126" t="str">
        <f t="shared" si="133"/>
        <v/>
      </c>
      <c r="CO176" s="126" t="str">
        <f t="shared" si="133"/>
        <v/>
      </c>
      <c r="CP176" s="126" t="str">
        <f t="shared" si="133"/>
        <v/>
      </c>
      <c r="CQ176" s="126" t="str">
        <f t="shared" si="133"/>
        <v/>
      </c>
      <c r="CR176" s="126" t="str">
        <f t="shared" si="133"/>
        <v/>
      </c>
      <c r="CS176" s="126" t="str">
        <f t="shared" si="133"/>
        <v/>
      </c>
      <c r="CT176" s="126" t="str">
        <f t="shared" si="133"/>
        <v/>
      </c>
      <c r="CU176" s="126" t="str">
        <f t="shared" si="133"/>
        <v/>
      </c>
      <c r="CV176" s="126" t="str">
        <f t="shared" si="133"/>
        <v/>
      </c>
      <c r="CW176" s="126" t="str">
        <f t="shared" si="133"/>
        <v/>
      </c>
      <c r="CX176" s="126" t="str">
        <f t="shared" si="133"/>
        <v/>
      </c>
      <c r="CY176" s="126" t="str">
        <f t="shared" si="133"/>
        <v/>
      </c>
      <c r="CZ176" s="126" t="str">
        <f t="shared" si="133"/>
        <v/>
      </c>
      <c r="DA176" s="126" t="str">
        <f t="shared" si="133"/>
        <v/>
      </c>
      <c r="DB176" s="126" t="str">
        <f t="shared" si="133"/>
        <v/>
      </c>
      <c r="DC176" s="166" t="str">
        <f t="shared" si="132"/>
        <v/>
      </c>
      <c r="DD176" s="125" t="str">
        <f t="shared" si="132"/>
        <v/>
      </c>
      <c r="DE176" s="126" t="str">
        <f t="shared" si="132"/>
        <v/>
      </c>
      <c r="DF176" s="126" t="str">
        <f t="shared" si="132"/>
        <v/>
      </c>
      <c r="DG176" s="126" t="str">
        <f t="shared" si="132"/>
        <v/>
      </c>
      <c r="DH176" s="127" t="str">
        <f t="shared" si="132"/>
        <v/>
      </c>
    </row>
    <row r="177" spans="20:112" customFormat="1">
      <c r="T177" s="5"/>
      <c r="U177" s="5"/>
      <c r="V177" s="5"/>
      <c r="W177" s="5"/>
      <c r="X177" s="5"/>
      <c r="Y177" s="5"/>
      <c r="AA177" s="6"/>
      <c r="AO177" s="204"/>
      <c r="AP177" s="124" t="s">
        <v>247</v>
      </c>
      <c r="AQ177" s="125" t="str">
        <f t="shared" si="133"/>
        <v/>
      </c>
      <c r="AR177" s="126" t="str">
        <f t="shared" si="133"/>
        <v/>
      </c>
      <c r="AS177" s="126" t="str">
        <f t="shared" si="133"/>
        <v/>
      </c>
      <c r="AT177" s="126" t="str">
        <f t="shared" si="133"/>
        <v/>
      </c>
      <c r="AU177" s="126" t="str">
        <f t="shared" si="133"/>
        <v/>
      </c>
      <c r="AV177" s="126" t="str">
        <f t="shared" si="133"/>
        <v/>
      </c>
      <c r="AW177" s="126" t="str">
        <f t="shared" si="133"/>
        <v/>
      </c>
      <c r="AX177" s="126" t="str">
        <f t="shared" si="133"/>
        <v/>
      </c>
      <c r="AY177" s="126" t="str">
        <f t="shared" si="133"/>
        <v/>
      </c>
      <c r="AZ177" s="126" t="str">
        <f t="shared" si="133"/>
        <v/>
      </c>
      <c r="BA177" s="126" t="str">
        <f t="shared" si="133"/>
        <v/>
      </c>
      <c r="BB177" s="126" t="str">
        <f t="shared" si="133"/>
        <v/>
      </c>
      <c r="BC177" s="126" t="str">
        <f t="shared" si="133"/>
        <v/>
      </c>
      <c r="BD177" s="126" t="str">
        <f t="shared" si="133"/>
        <v/>
      </c>
      <c r="BE177" s="126" t="str">
        <f t="shared" si="133"/>
        <v/>
      </c>
      <c r="BF177" s="126" t="str">
        <f t="shared" si="133"/>
        <v/>
      </c>
      <c r="BG177" s="126" t="str">
        <f t="shared" si="133"/>
        <v/>
      </c>
      <c r="BH177" s="126" t="str">
        <f t="shared" si="133"/>
        <v/>
      </c>
      <c r="BI177" s="126" t="str">
        <f t="shared" si="133"/>
        <v/>
      </c>
      <c r="BJ177" s="126" t="str">
        <f t="shared" si="133"/>
        <v/>
      </c>
      <c r="BK177" s="126" t="str">
        <f t="shared" si="133"/>
        <v/>
      </c>
      <c r="BL177" s="126" t="str">
        <f t="shared" si="133"/>
        <v/>
      </c>
      <c r="BM177" s="126" t="str">
        <f t="shared" si="133"/>
        <v/>
      </c>
      <c r="BN177" s="126" t="str">
        <f t="shared" si="133"/>
        <v/>
      </c>
      <c r="BO177" s="126" t="str">
        <f t="shared" si="133"/>
        <v/>
      </c>
      <c r="BP177" s="126" t="str">
        <f t="shared" si="133"/>
        <v/>
      </c>
      <c r="BQ177" s="126" t="str">
        <f t="shared" si="133"/>
        <v/>
      </c>
      <c r="BR177" s="126" t="str">
        <f t="shared" si="133"/>
        <v/>
      </c>
      <c r="BS177" s="126" t="str">
        <f t="shared" si="133"/>
        <v/>
      </c>
      <c r="BT177" s="126" t="str">
        <f t="shared" si="133"/>
        <v/>
      </c>
      <c r="BU177" s="126" t="str">
        <f t="shared" si="133"/>
        <v/>
      </c>
      <c r="BV177" s="126" t="str">
        <f t="shared" si="133"/>
        <v/>
      </c>
      <c r="BW177" s="126" t="str">
        <f t="shared" si="133"/>
        <v/>
      </c>
      <c r="BX177" s="126" t="str">
        <f t="shared" si="133"/>
        <v/>
      </c>
      <c r="BY177" s="126" t="str">
        <f t="shared" si="133"/>
        <v/>
      </c>
      <c r="BZ177" s="126" t="str">
        <f t="shared" si="133"/>
        <v/>
      </c>
      <c r="CA177" s="127" t="str">
        <f t="shared" si="133"/>
        <v/>
      </c>
      <c r="CB177" s="162" t="str">
        <f t="shared" si="133"/>
        <v/>
      </c>
      <c r="CC177" s="126" t="str">
        <f t="shared" si="133"/>
        <v/>
      </c>
      <c r="CD177" s="126" t="str">
        <f t="shared" si="133"/>
        <v/>
      </c>
      <c r="CE177" s="126" t="str">
        <f t="shared" si="133"/>
        <v/>
      </c>
      <c r="CF177" s="126" t="str">
        <f t="shared" si="133"/>
        <v/>
      </c>
      <c r="CG177" s="126" t="str">
        <f t="shared" si="133"/>
        <v/>
      </c>
      <c r="CH177" s="126" t="str">
        <f t="shared" si="133"/>
        <v/>
      </c>
      <c r="CI177" s="126" t="str">
        <f t="shared" si="133"/>
        <v/>
      </c>
      <c r="CJ177" s="126" t="str">
        <f t="shared" si="133"/>
        <v/>
      </c>
      <c r="CK177" s="126" t="str">
        <f t="shared" si="133"/>
        <v/>
      </c>
      <c r="CL177" s="126" t="str">
        <f t="shared" si="133"/>
        <v/>
      </c>
      <c r="CM177" s="126" t="str">
        <f t="shared" si="133"/>
        <v/>
      </c>
      <c r="CN177" s="126" t="str">
        <f t="shared" si="133"/>
        <v/>
      </c>
      <c r="CO177" s="126" t="str">
        <f t="shared" si="133"/>
        <v/>
      </c>
      <c r="CP177" s="126" t="str">
        <f t="shared" si="133"/>
        <v/>
      </c>
      <c r="CQ177" s="126" t="str">
        <f t="shared" si="133"/>
        <v/>
      </c>
      <c r="CR177" s="126" t="str">
        <f t="shared" si="133"/>
        <v/>
      </c>
      <c r="CS177" s="126" t="str">
        <f t="shared" si="133"/>
        <v/>
      </c>
      <c r="CT177" s="126" t="str">
        <f t="shared" si="133"/>
        <v/>
      </c>
      <c r="CU177" s="126" t="str">
        <f t="shared" si="133"/>
        <v/>
      </c>
      <c r="CV177" s="126" t="str">
        <f t="shared" si="133"/>
        <v/>
      </c>
      <c r="CW177" s="126" t="str">
        <f t="shared" si="133"/>
        <v/>
      </c>
      <c r="CX177" s="126" t="str">
        <f t="shared" si="133"/>
        <v/>
      </c>
      <c r="CY177" s="126" t="str">
        <f t="shared" si="133"/>
        <v/>
      </c>
      <c r="CZ177" s="126" t="str">
        <f t="shared" si="133"/>
        <v/>
      </c>
      <c r="DA177" s="126" t="str">
        <f t="shared" si="133"/>
        <v/>
      </c>
      <c r="DB177" s="126" t="str">
        <f t="shared" si="133"/>
        <v/>
      </c>
      <c r="DC177" s="166" t="str">
        <f t="shared" si="132"/>
        <v/>
      </c>
      <c r="DD177" s="125" t="str">
        <f t="shared" si="132"/>
        <v/>
      </c>
      <c r="DE177" s="126" t="str">
        <f t="shared" si="132"/>
        <v/>
      </c>
      <c r="DF177" s="126" t="str">
        <f t="shared" si="132"/>
        <v/>
      </c>
      <c r="DG177" s="126" t="str">
        <f t="shared" si="132"/>
        <v/>
      </c>
      <c r="DH177" s="127" t="str">
        <f t="shared" si="132"/>
        <v/>
      </c>
    </row>
    <row r="178" spans="20:112" customFormat="1">
      <c r="T178" s="5"/>
      <c r="U178" s="5"/>
      <c r="V178" s="5"/>
      <c r="W178" s="5"/>
      <c r="X178" s="5"/>
      <c r="Y178" s="5"/>
      <c r="AA178" s="6"/>
      <c r="AO178" s="204"/>
      <c r="AP178" s="124" t="s">
        <v>247</v>
      </c>
      <c r="AQ178" s="125" t="str">
        <f t="shared" si="133"/>
        <v/>
      </c>
      <c r="AR178" s="126" t="str">
        <f t="shared" si="133"/>
        <v/>
      </c>
      <c r="AS178" s="126" t="str">
        <f t="shared" si="133"/>
        <v/>
      </c>
      <c r="AT178" s="126" t="str">
        <f t="shared" si="133"/>
        <v/>
      </c>
      <c r="AU178" s="126" t="str">
        <f t="shared" si="133"/>
        <v/>
      </c>
      <c r="AV178" s="126" t="str">
        <f t="shared" si="133"/>
        <v/>
      </c>
      <c r="AW178" s="126" t="str">
        <f t="shared" si="133"/>
        <v/>
      </c>
      <c r="AX178" s="126" t="str">
        <f t="shared" si="133"/>
        <v/>
      </c>
      <c r="AY178" s="126" t="str">
        <f t="shared" si="133"/>
        <v/>
      </c>
      <c r="AZ178" s="126" t="str">
        <f t="shared" si="133"/>
        <v/>
      </c>
      <c r="BA178" s="126" t="str">
        <f t="shared" si="133"/>
        <v/>
      </c>
      <c r="BB178" s="126" t="str">
        <f t="shared" si="133"/>
        <v/>
      </c>
      <c r="BC178" s="126" t="str">
        <f t="shared" si="133"/>
        <v/>
      </c>
      <c r="BD178" s="126" t="str">
        <f t="shared" si="133"/>
        <v/>
      </c>
      <c r="BE178" s="126" t="str">
        <f t="shared" si="133"/>
        <v/>
      </c>
      <c r="BF178" s="126" t="str">
        <f t="shared" si="133"/>
        <v/>
      </c>
      <c r="BG178" s="126" t="str">
        <f t="shared" si="133"/>
        <v/>
      </c>
      <c r="BH178" s="126" t="str">
        <f t="shared" si="133"/>
        <v/>
      </c>
      <c r="BI178" s="126" t="str">
        <f t="shared" si="133"/>
        <v/>
      </c>
      <c r="BJ178" s="126" t="str">
        <f t="shared" si="133"/>
        <v/>
      </c>
      <c r="BK178" s="126" t="str">
        <f t="shared" si="133"/>
        <v/>
      </c>
      <c r="BL178" s="126" t="str">
        <f t="shared" si="133"/>
        <v/>
      </c>
      <c r="BM178" s="126" t="str">
        <f t="shared" si="133"/>
        <v/>
      </c>
      <c r="BN178" s="126" t="str">
        <f t="shared" si="133"/>
        <v/>
      </c>
      <c r="BO178" s="126" t="str">
        <f t="shared" si="133"/>
        <v/>
      </c>
      <c r="BP178" s="126" t="str">
        <f t="shared" si="133"/>
        <v/>
      </c>
      <c r="BQ178" s="126" t="str">
        <f t="shared" si="133"/>
        <v/>
      </c>
      <c r="BR178" s="126" t="str">
        <f t="shared" si="133"/>
        <v/>
      </c>
      <c r="BS178" s="126" t="str">
        <f t="shared" si="133"/>
        <v/>
      </c>
      <c r="BT178" s="126" t="str">
        <f t="shared" si="133"/>
        <v/>
      </c>
      <c r="BU178" s="126" t="str">
        <f t="shared" si="133"/>
        <v/>
      </c>
      <c r="BV178" s="126" t="str">
        <f t="shared" si="133"/>
        <v/>
      </c>
      <c r="BW178" s="126" t="str">
        <f t="shared" si="133"/>
        <v/>
      </c>
      <c r="BX178" s="126" t="str">
        <f t="shared" si="133"/>
        <v/>
      </c>
      <c r="BY178" s="126" t="str">
        <f t="shared" si="133"/>
        <v/>
      </c>
      <c r="BZ178" s="126" t="str">
        <f t="shared" si="133"/>
        <v/>
      </c>
      <c r="CA178" s="127" t="str">
        <f t="shared" si="133"/>
        <v/>
      </c>
      <c r="CB178" s="162" t="str">
        <f t="shared" si="133"/>
        <v/>
      </c>
      <c r="CC178" s="126" t="str">
        <f t="shared" si="133"/>
        <v/>
      </c>
      <c r="CD178" s="126" t="str">
        <f t="shared" si="133"/>
        <v/>
      </c>
      <c r="CE178" s="126" t="str">
        <f t="shared" si="133"/>
        <v/>
      </c>
      <c r="CF178" s="126" t="str">
        <f t="shared" si="133"/>
        <v/>
      </c>
      <c r="CG178" s="126" t="str">
        <f t="shared" si="133"/>
        <v/>
      </c>
      <c r="CH178" s="126" t="str">
        <f t="shared" si="133"/>
        <v/>
      </c>
      <c r="CI178" s="126" t="str">
        <f t="shared" si="133"/>
        <v/>
      </c>
      <c r="CJ178" s="126" t="str">
        <f t="shared" si="133"/>
        <v/>
      </c>
      <c r="CK178" s="126" t="str">
        <f t="shared" si="133"/>
        <v/>
      </c>
      <c r="CL178" s="126" t="str">
        <f t="shared" si="133"/>
        <v/>
      </c>
      <c r="CM178" s="126" t="str">
        <f t="shared" si="133"/>
        <v/>
      </c>
      <c r="CN178" s="126" t="str">
        <f t="shared" si="133"/>
        <v/>
      </c>
      <c r="CO178" s="126" t="str">
        <f t="shared" si="133"/>
        <v/>
      </c>
      <c r="CP178" s="126" t="str">
        <f t="shared" si="133"/>
        <v/>
      </c>
      <c r="CQ178" s="126" t="str">
        <f t="shared" si="133"/>
        <v/>
      </c>
      <c r="CR178" s="126" t="str">
        <f t="shared" si="133"/>
        <v/>
      </c>
      <c r="CS178" s="126" t="str">
        <f t="shared" si="133"/>
        <v/>
      </c>
      <c r="CT178" s="126" t="str">
        <f t="shared" si="133"/>
        <v/>
      </c>
      <c r="CU178" s="126" t="str">
        <f t="shared" si="133"/>
        <v/>
      </c>
      <c r="CV178" s="126" t="str">
        <f t="shared" si="133"/>
        <v/>
      </c>
      <c r="CW178" s="126" t="str">
        <f t="shared" si="133"/>
        <v/>
      </c>
      <c r="CX178" s="126" t="str">
        <f t="shared" si="133"/>
        <v/>
      </c>
      <c r="CY178" s="126" t="str">
        <f t="shared" si="133"/>
        <v/>
      </c>
      <c r="CZ178" s="126" t="str">
        <f t="shared" si="133"/>
        <v/>
      </c>
      <c r="DA178" s="126" t="str">
        <f t="shared" si="133"/>
        <v/>
      </c>
      <c r="DB178" s="126" t="str">
        <f t="shared" si="133"/>
        <v/>
      </c>
      <c r="DC178" s="166" t="str">
        <f t="shared" si="132"/>
        <v/>
      </c>
      <c r="DD178" s="125" t="str">
        <f t="shared" si="132"/>
        <v/>
      </c>
      <c r="DE178" s="126" t="str">
        <f t="shared" si="132"/>
        <v/>
      </c>
      <c r="DF178" s="126" t="str">
        <f t="shared" si="132"/>
        <v/>
      </c>
      <c r="DG178" s="126" t="str">
        <f t="shared" si="132"/>
        <v/>
      </c>
      <c r="DH178" s="127" t="str">
        <f t="shared" si="132"/>
        <v/>
      </c>
    </row>
    <row r="179" spans="20:112" customFormat="1">
      <c r="T179" s="5"/>
      <c r="U179" s="5"/>
      <c r="V179" s="5"/>
      <c r="W179" s="5"/>
      <c r="X179" s="5"/>
      <c r="Y179" s="5"/>
      <c r="AA179" s="6"/>
      <c r="AO179" s="204"/>
      <c r="AP179" s="124" t="s">
        <v>247</v>
      </c>
      <c r="AQ179" s="125" t="str">
        <f t="shared" si="133"/>
        <v/>
      </c>
      <c r="AR179" s="126" t="str">
        <f t="shared" si="133"/>
        <v/>
      </c>
      <c r="AS179" s="126" t="str">
        <f t="shared" si="133"/>
        <v/>
      </c>
      <c r="AT179" s="126" t="str">
        <f t="shared" si="133"/>
        <v/>
      </c>
      <c r="AU179" s="126" t="str">
        <f t="shared" si="133"/>
        <v/>
      </c>
      <c r="AV179" s="126" t="str">
        <f t="shared" si="133"/>
        <v/>
      </c>
      <c r="AW179" s="126" t="str">
        <f t="shared" si="133"/>
        <v/>
      </c>
      <c r="AX179" s="126" t="str">
        <f t="shared" si="133"/>
        <v/>
      </c>
      <c r="AY179" s="126" t="str">
        <f t="shared" si="133"/>
        <v/>
      </c>
      <c r="AZ179" s="126" t="str">
        <f t="shared" si="133"/>
        <v/>
      </c>
      <c r="BA179" s="126" t="str">
        <f t="shared" si="133"/>
        <v/>
      </c>
      <c r="BB179" s="126" t="str">
        <f t="shared" si="133"/>
        <v/>
      </c>
      <c r="BC179" s="126" t="str">
        <f t="shared" si="133"/>
        <v/>
      </c>
      <c r="BD179" s="126" t="str">
        <f t="shared" si="133"/>
        <v/>
      </c>
      <c r="BE179" s="126" t="str">
        <f t="shared" si="133"/>
        <v/>
      </c>
      <c r="BF179" s="126" t="str">
        <f t="shared" si="133"/>
        <v/>
      </c>
      <c r="BG179" s="126" t="str">
        <f t="shared" si="133"/>
        <v/>
      </c>
      <c r="BH179" s="126" t="str">
        <f t="shared" si="133"/>
        <v/>
      </c>
      <c r="BI179" s="126" t="str">
        <f t="shared" si="133"/>
        <v/>
      </c>
      <c r="BJ179" s="126" t="str">
        <f t="shared" si="133"/>
        <v/>
      </c>
      <c r="BK179" s="126" t="str">
        <f t="shared" si="133"/>
        <v/>
      </c>
      <c r="BL179" s="126" t="str">
        <f t="shared" si="133"/>
        <v/>
      </c>
      <c r="BM179" s="126" t="str">
        <f t="shared" si="133"/>
        <v/>
      </c>
      <c r="BN179" s="126" t="str">
        <f t="shared" si="133"/>
        <v/>
      </c>
      <c r="BO179" s="126" t="str">
        <f t="shared" si="133"/>
        <v/>
      </c>
      <c r="BP179" s="126" t="str">
        <f t="shared" si="133"/>
        <v/>
      </c>
      <c r="BQ179" s="126" t="str">
        <f t="shared" si="133"/>
        <v/>
      </c>
      <c r="BR179" s="126" t="str">
        <f t="shared" si="133"/>
        <v/>
      </c>
      <c r="BS179" s="126" t="str">
        <f t="shared" si="133"/>
        <v/>
      </c>
      <c r="BT179" s="126" t="str">
        <f t="shared" si="133"/>
        <v/>
      </c>
      <c r="BU179" s="126" t="str">
        <f t="shared" si="133"/>
        <v/>
      </c>
      <c r="BV179" s="126" t="str">
        <f t="shared" si="133"/>
        <v/>
      </c>
      <c r="BW179" s="126" t="str">
        <f t="shared" si="133"/>
        <v/>
      </c>
      <c r="BX179" s="126" t="str">
        <f t="shared" si="133"/>
        <v/>
      </c>
      <c r="BY179" s="126" t="str">
        <f t="shared" si="133"/>
        <v/>
      </c>
      <c r="BZ179" s="126" t="str">
        <f t="shared" si="133"/>
        <v/>
      </c>
      <c r="CA179" s="127" t="str">
        <f t="shared" si="133"/>
        <v/>
      </c>
      <c r="CB179" s="162" t="str">
        <f t="shared" si="133"/>
        <v/>
      </c>
      <c r="CC179" s="126" t="str">
        <f t="shared" si="133"/>
        <v/>
      </c>
      <c r="CD179" s="126" t="str">
        <f t="shared" si="133"/>
        <v/>
      </c>
      <c r="CE179" s="126" t="str">
        <f t="shared" si="133"/>
        <v/>
      </c>
      <c r="CF179" s="126" t="str">
        <f t="shared" si="133"/>
        <v/>
      </c>
      <c r="CG179" s="126" t="str">
        <f t="shared" si="133"/>
        <v/>
      </c>
      <c r="CH179" s="126" t="str">
        <f t="shared" si="133"/>
        <v/>
      </c>
      <c r="CI179" s="126" t="str">
        <f t="shared" si="133"/>
        <v/>
      </c>
      <c r="CJ179" s="126" t="str">
        <f t="shared" si="133"/>
        <v/>
      </c>
      <c r="CK179" s="126" t="str">
        <f t="shared" si="133"/>
        <v/>
      </c>
      <c r="CL179" s="126" t="str">
        <f t="shared" si="133"/>
        <v/>
      </c>
      <c r="CM179" s="126" t="str">
        <f t="shared" si="133"/>
        <v/>
      </c>
      <c r="CN179" s="126" t="str">
        <f t="shared" si="133"/>
        <v/>
      </c>
      <c r="CO179" s="126" t="str">
        <f t="shared" si="133"/>
        <v/>
      </c>
      <c r="CP179" s="126" t="str">
        <f t="shared" si="133"/>
        <v/>
      </c>
      <c r="CQ179" s="126" t="str">
        <f t="shared" si="133"/>
        <v/>
      </c>
      <c r="CR179" s="126" t="str">
        <f t="shared" si="133"/>
        <v/>
      </c>
      <c r="CS179" s="126" t="str">
        <f t="shared" si="133"/>
        <v/>
      </c>
      <c r="CT179" s="126" t="str">
        <f t="shared" si="133"/>
        <v/>
      </c>
      <c r="CU179" s="126" t="str">
        <f t="shared" si="133"/>
        <v/>
      </c>
      <c r="CV179" s="126" t="str">
        <f t="shared" si="133"/>
        <v/>
      </c>
      <c r="CW179" s="126" t="str">
        <f t="shared" si="133"/>
        <v/>
      </c>
      <c r="CX179" s="126" t="str">
        <f t="shared" si="133"/>
        <v/>
      </c>
      <c r="CY179" s="126" t="str">
        <f t="shared" si="133"/>
        <v/>
      </c>
      <c r="CZ179" s="126" t="str">
        <f t="shared" si="133"/>
        <v/>
      </c>
      <c r="DA179" s="126" t="str">
        <f t="shared" si="133"/>
        <v/>
      </c>
      <c r="DB179" s="126" t="str">
        <f t="shared" ref="DB179:DC182" si="134">IFERROR(DB47/$L47,"")</f>
        <v/>
      </c>
      <c r="DC179" s="166" t="str">
        <f t="shared" si="134"/>
        <v/>
      </c>
      <c r="DD179" s="125" t="str">
        <f t="shared" si="132"/>
        <v/>
      </c>
      <c r="DE179" s="126" t="str">
        <f t="shared" si="132"/>
        <v/>
      </c>
      <c r="DF179" s="126" t="str">
        <f t="shared" si="132"/>
        <v/>
      </c>
      <c r="DG179" s="126" t="str">
        <f t="shared" si="132"/>
        <v/>
      </c>
      <c r="DH179" s="127" t="str">
        <f t="shared" si="132"/>
        <v/>
      </c>
    </row>
    <row r="180" spans="20:112" customFormat="1">
      <c r="T180" s="5"/>
      <c r="U180" s="5"/>
      <c r="V180" s="5"/>
      <c r="W180" s="5"/>
      <c r="X180" s="5"/>
      <c r="Y180" s="5"/>
      <c r="AA180" s="6"/>
      <c r="AO180" s="204"/>
      <c r="AP180" s="124" t="s">
        <v>247</v>
      </c>
      <c r="AQ180" s="125" t="str">
        <f t="shared" ref="AQ180:DB183" si="135">IFERROR(AQ48/$L48,"")</f>
        <v/>
      </c>
      <c r="AR180" s="126" t="str">
        <f t="shared" si="135"/>
        <v/>
      </c>
      <c r="AS180" s="126" t="str">
        <f t="shared" si="135"/>
        <v/>
      </c>
      <c r="AT180" s="126" t="str">
        <f t="shared" si="135"/>
        <v/>
      </c>
      <c r="AU180" s="126" t="str">
        <f t="shared" si="135"/>
        <v/>
      </c>
      <c r="AV180" s="126" t="str">
        <f t="shared" si="135"/>
        <v/>
      </c>
      <c r="AW180" s="126" t="str">
        <f t="shared" si="135"/>
        <v/>
      </c>
      <c r="AX180" s="126" t="str">
        <f t="shared" si="135"/>
        <v/>
      </c>
      <c r="AY180" s="126" t="str">
        <f t="shared" si="135"/>
        <v/>
      </c>
      <c r="AZ180" s="126" t="str">
        <f t="shared" si="135"/>
        <v/>
      </c>
      <c r="BA180" s="126" t="str">
        <f t="shared" si="135"/>
        <v/>
      </c>
      <c r="BB180" s="126" t="str">
        <f t="shared" si="135"/>
        <v/>
      </c>
      <c r="BC180" s="126" t="str">
        <f t="shared" si="135"/>
        <v/>
      </c>
      <c r="BD180" s="126" t="str">
        <f t="shared" si="135"/>
        <v/>
      </c>
      <c r="BE180" s="126" t="str">
        <f t="shared" si="135"/>
        <v/>
      </c>
      <c r="BF180" s="126" t="str">
        <f t="shared" si="135"/>
        <v/>
      </c>
      <c r="BG180" s="126" t="str">
        <f t="shared" si="135"/>
        <v/>
      </c>
      <c r="BH180" s="126" t="str">
        <f t="shared" si="135"/>
        <v/>
      </c>
      <c r="BI180" s="126" t="str">
        <f t="shared" si="135"/>
        <v/>
      </c>
      <c r="BJ180" s="126" t="str">
        <f t="shared" si="135"/>
        <v/>
      </c>
      <c r="BK180" s="126" t="str">
        <f t="shared" si="135"/>
        <v/>
      </c>
      <c r="BL180" s="126" t="str">
        <f t="shared" si="135"/>
        <v/>
      </c>
      <c r="BM180" s="126" t="str">
        <f t="shared" si="135"/>
        <v/>
      </c>
      <c r="BN180" s="126" t="str">
        <f t="shared" si="135"/>
        <v/>
      </c>
      <c r="BO180" s="126" t="str">
        <f t="shared" si="135"/>
        <v/>
      </c>
      <c r="BP180" s="126" t="str">
        <f t="shared" si="135"/>
        <v/>
      </c>
      <c r="BQ180" s="126" t="str">
        <f t="shared" si="135"/>
        <v/>
      </c>
      <c r="BR180" s="126" t="str">
        <f t="shared" si="135"/>
        <v/>
      </c>
      <c r="BS180" s="126" t="str">
        <f t="shared" si="135"/>
        <v/>
      </c>
      <c r="BT180" s="126" t="str">
        <f t="shared" si="135"/>
        <v/>
      </c>
      <c r="BU180" s="126" t="str">
        <f t="shared" si="135"/>
        <v/>
      </c>
      <c r="BV180" s="126" t="str">
        <f t="shared" si="135"/>
        <v/>
      </c>
      <c r="BW180" s="126" t="str">
        <f t="shared" si="135"/>
        <v/>
      </c>
      <c r="BX180" s="126" t="str">
        <f t="shared" si="135"/>
        <v/>
      </c>
      <c r="BY180" s="126" t="str">
        <f t="shared" si="135"/>
        <v/>
      </c>
      <c r="BZ180" s="126" t="str">
        <f t="shared" si="135"/>
        <v/>
      </c>
      <c r="CA180" s="127" t="str">
        <f t="shared" si="135"/>
        <v/>
      </c>
      <c r="CB180" s="162" t="str">
        <f t="shared" si="135"/>
        <v/>
      </c>
      <c r="CC180" s="126" t="str">
        <f t="shared" si="135"/>
        <v/>
      </c>
      <c r="CD180" s="126" t="str">
        <f t="shared" si="135"/>
        <v/>
      </c>
      <c r="CE180" s="126" t="str">
        <f t="shared" si="135"/>
        <v/>
      </c>
      <c r="CF180" s="126" t="str">
        <f t="shared" si="135"/>
        <v/>
      </c>
      <c r="CG180" s="126" t="str">
        <f t="shared" si="135"/>
        <v/>
      </c>
      <c r="CH180" s="126" t="str">
        <f t="shared" si="135"/>
        <v/>
      </c>
      <c r="CI180" s="126" t="str">
        <f t="shared" si="135"/>
        <v/>
      </c>
      <c r="CJ180" s="126" t="str">
        <f t="shared" si="135"/>
        <v/>
      </c>
      <c r="CK180" s="126" t="str">
        <f t="shared" si="135"/>
        <v/>
      </c>
      <c r="CL180" s="126" t="str">
        <f t="shared" si="135"/>
        <v/>
      </c>
      <c r="CM180" s="126" t="str">
        <f t="shared" si="135"/>
        <v/>
      </c>
      <c r="CN180" s="126" t="str">
        <f t="shared" si="135"/>
        <v/>
      </c>
      <c r="CO180" s="126" t="str">
        <f t="shared" si="135"/>
        <v/>
      </c>
      <c r="CP180" s="126" t="str">
        <f t="shared" si="135"/>
        <v/>
      </c>
      <c r="CQ180" s="126" t="str">
        <f t="shared" si="135"/>
        <v/>
      </c>
      <c r="CR180" s="126" t="str">
        <f t="shared" si="135"/>
        <v/>
      </c>
      <c r="CS180" s="126" t="str">
        <f t="shared" si="135"/>
        <v/>
      </c>
      <c r="CT180" s="126" t="str">
        <f t="shared" si="135"/>
        <v/>
      </c>
      <c r="CU180" s="126" t="str">
        <f t="shared" si="135"/>
        <v/>
      </c>
      <c r="CV180" s="126" t="str">
        <f t="shared" si="135"/>
        <v/>
      </c>
      <c r="CW180" s="126" t="str">
        <f t="shared" si="135"/>
        <v/>
      </c>
      <c r="CX180" s="126" t="str">
        <f t="shared" si="135"/>
        <v/>
      </c>
      <c r="CY180" s="126" t="str">
        <f t="shared" si="135"/>
        <v/>
      </c>
      <c r="CZ180" s="126" t="str">
        <f t="shared" si="135"/>
        <v/>
      </c>
      <c r="DA180" s="126" t="str">
        <f t="shared" si="135"/>
        <v/>
      </c>
      <c r="DB180" s="126" t="str">
        <f t="shared" si="135"/>
        <v/>
      </c>
      <c r="DC180" s="166" t="str">
        <f t="shared" si="134"/>
        <v/>
      </c>
      <c r="DD180" s="125" t="str">
        <f t="shared" si="132"/>
        <v/>
      </c>
      <c r="DE180" s="126" t="str">
        <f t="shared" si="132"/>
        <v/>
      </c>
      <c r="DF180" s="126" t="str">
        <f t="shared" si="132"/>
        <v/>
      </c>
      <c r="DG180" s="126" t="str">
        <f t="shared" si="132"/>
        <v/>
      </c>
      <c r="DH180" s="127" t="str">
        <f t="shared" si="132"/>
        <v/>
      </c>
    </row>
    <row r="181" spans="20:112" customFormat="1">
      <c r="T181" s="5"/>
      <c r="U181" s="5"/>
      <c r="V181" s="5"/>
      <c r="W181" s="5"/>
      <c r="X181" s="5"/>
      <c r="Y181" s="5"/>
      <c r="AA181" s="6"/>
      <c r="AO181" s="204"/>
      <c r="AP181" s="124" t="s">
        <v>247</v>
      </c>
      <c r="AQ181" s="125" t="str">
        <f t="shared" si="135"/>
        <v/>
      </c>
      <c r="AR181" s="126" t="str">
        <f t="shared" si="135"/>
        <v/>
      </c>
      <c r="AS181" s="126" t="str">
        <f t="shared" si="135"/>
        <v/>
      </c>
      <c r="AT181" s="126" t="str">
        <f t="shared" si="135"/>
        <v/>
      </c>
      <c r="AU181" s="126" t="str">
        <f t="shared" si="135"/>
        <v/>
      </c>
      <c r="AV181" s="126" t="str">
        <f t="shared" si="135"/>
        <v/>
      </c>
      <c r="AW181" s="126" t="str">
        <f t="shared" si="135"/>
        <v/>
      </c>
      <c r="AX181" s="126" t="str">
        <f t="shared" si="135"/>
        <v/>
      </c>
      <c r="AY181" s="126" t="str">
        <f t="shared" si="135"/>
        <v/>
      </c>
      <c r="AZ181" s="126" t="str">
        <f t="shared" si="135"/>
        <v/>
      </c>
      <c r="BA181" s="126" t="str">
        <f t="shared" si="135"/>
        <v/>
      </c>
      <c r="BB181" s="126" t="str">
        <f t="shared" si="135"/>
        <v/>
      </c>
      <c r="BC181" s="126" t="str">
        <f t="shared" si="135"/>
        <v/>
      </c>
      <c r="BD181" s="126" t="str">
        <f t="shared" si="135"/>
        <v/>
      </c>
      <c r="BE181" s="126" t="str">
        <f t="shared" si="135"/>
        <v/>
      </c>
      <c r="BF181" s="126" t="str">
        <f t="shared" si="135"/>
        <v/>
      </c>
      <c r="BG181" s="126" t="str">
        <f t="shared" si="135"/>
        <v/>
      </c>
      <c r="BH181" s="126" t="str">
        <f t="shared" si="135"/>
        <v/>
      </c>
      <c r="BI181" s="126" t="str">
        <f t="shared" si="135"/>
        <v/>
      </c>
      <c r="BJ181" s="126" t="str">
        <f t="shared" si="135"/>
        <v/>
      </c>
      <c r="BK181" s="126" t="str">
        <f t="shared" si="135"/>
        <v/>
      </c>
      <c r="BL181" s="126" t="str">
        <f t="shared" si="135"/>
        <v/>
      </c>
      <c r="BM181" s="126" t="str">
        <f t="shared" si="135"/>
        <v/>
      </c>
      <c r="BN181" s="126" t="str">
        <f t="shared" si="135"/>
        <v/>
      </c>
      <c r="BO181" s="126" t="str">
        <f t="shared" si="135"/>
        <v/>
      </c>
      <c r="BP181" s="126" t="str">
        <f t="shared" si="135"/>
        <v/>
      </c>
      <c r="BQ181" s="126" t="str">
        <f t="shared" si="135"/>
        <v/>
      </c>
      <c r="BR181" s="126" t="str">
        <f t="shared" si="135"/>
        <v/>
      </c>
      <c r="BS181" s="126" t="str">
        <f t="shared" si="135"/>
        <v/>
      </c>
      <c r="BT181" s="126" t="str">
        <f t="shared" si="135"/>
        <v/>
      </c>
      <c r="BU181" s="126" t="str">
        <f t="shared" si="135"/>
        <v/>
      </c>
      <c r="BV181" s="126" t="str">
        <f t="shared" si="135"/>
        <v/>
      </c>
      <c r="BW181" s="126" t="str">
        <f t="shared" si="135"/>
        <v/>
      </c>
      <c r="BX181" s="126" t="str">
        <f t="shared" si="135"/>
        <v/>
      </c>
      <c r="BY181" s="126" t="str">
        <f t="shared" si="135"/>
        <v/>
      </c>
      <c r="BZ181" s="126" t="str">
        <f t="shared" si="135"/>
        <v/>
      </c>
      <c r="CA181" s="127" t="str">
        <f t="shared" si="135"/>
        <v/>
      </c>
      <c r="CB181" s="162" t="str">
        <f t="shared" si="135"/>
        <v/>
      </c>
      <c r="CC181" s="126" t="str">
        <f t="shared" si="135"/>
        <v/>
      </c>
      <c r="CD181" s="126" t="str">
        <f t="shared" si="135"/>
        <v/>
      </c>
      <c r="CE181" s="126" t="str">
        <f t="shared" si="135"/>
        <v/>
      </c>
      <c r="CF181" s="126" t="str">
        <f t="shared" si="135"/>
        <v/>
      </c>
      <c r="CG181" s="126" t="str">
        <f t="shared" si="135"/>
        <v/>
      </c>
      <c r="CH181" s="126" t="str">
        <f t="shared" si="135"/>
        <v/>
      </c>
      <c r="CI181" s="126" t="str">
        <f t="shared" si="135"/>
        <v/>
      </c>
      <c r="CJ181" s="126" t="str">
        <f t="shared" si="135"/>
        <v/>
      </c>
      <c r="CK181" s="126" t="str">
        <f t="shared" si="135"/>
        <v/>
      </c>
      <c r="CL181" s="126" t="str">
        <f t="shared" si="135"/>
        <v/>
      </c>
      <c r="CM181" s="126" t="str">
        <f t="shared" si="135"/>
        <v/>
      </c>
      <c r="CN181" s="126" t="str">
        <f t="shared" si="135"/>
        <v/>
      </c>
      <c r="CO181" s="126" t="str">
        <f t="shared" si="135"/>
        <v/>
      </c>
      <c r="CP181" s="126" t="str">
        <f t="shared" si="135"/>
        <v/>
      </c>
      <c r="CQ181" s="126" t="str">
        <f t="shared" si="135"/>
        <v/>
      </c>
      <c r="CR181" s="126" t="str">
        <f t="shared" si="135"/>
        <v/>
      </c>
      <c r="CS181" s="126" t="str">
        <f t="shared" si="135"/>
        <v/>
      </c>
      <c r="CT181" s="126" t="str">
        <f t="shared" si="135"/>
        <v/>
      </c>
      <c r="CU181" s="126" t="str">
        <f t="shared" si="135"/>
        <v/>
      </c>
      <c r="CV181" s="126" t="str">
        <f t="shared" si="135"/>
        <v/>
      </c>
      <c r="CW181" s="126" t="str">
        <f t="shared" si="135"/>
        <v/>
      </c>
      <c r="CX181" s="126" t="str">
        <f t="shared" si="135"/>
        <v/>
      </c>
      <c r="CY181" s="126" t="str">
        <f t="shared" si="135"/>
        <v/>
      </c>
      <c r="CZ181" s="126" t="str">
        <f t="shared" si="135"/>
        <v/>
      </c>
      <c r="DA181" s="126" t="str">
        <f t="shared" si="135"/>
        <v/>
      </c>
      <c r="DB181" s="126" t="str">
        <f t="shared" si="135"/>
        <v/>
      </c>
      <c r="DC181" s="166" t="str">
        <f t="shared" si="134"/>
        <v/>
      </c>
      <c r="DD181" s="125" t="str">
        <f t="shared" si="132"/>
        <v/>
      </c>
      <c r="DE181" s="126" t="str">
        <f t="shared" si="132"/>
        <v/>
      </c>
      <c r="DF181" s="126" t="str">
        <f t="shared" si="132"/>
        <v/>
      </c>
      <c r="DG181" s="126" t="str">
        <f t="shared" si="132"/>
        <v/>
      </c>
      <c r="DH181" s="127" t="str">
        <f t="shared" si="132"/>
        <v/>
      </c>
    </row>
    <row r="182" spans="20:112" customFormat="1">
      <c r="T182" s="5"/>
      <c r="U182" s="5"/>
      <c r="V182" s="5"/>
      <c r="W182" s="5"/>
      <c r="X182" s="5"/>
      <c r="Y182" s="5"/>
      <c r="AA182" s="6"/>
      <c r="AO182" s="204"/>
      <c r="AP182" s="124" t="s">
        <v>247</v>
      </c>
      <c r="AQ182" s="125" t="str">
        <f t="shared" si="135"/>
        <v/>
      </c>
      <c r="AR182" s="126" t="str">
        <f t="shared" si="135"/>
        <v/>
      </c>
      <c r="AS182" s="126" t="str">
        <f t="shared" si="135"/>
        <v/>
      </c>
      <c r="AT182" s="126" t="str">
        <f t="shared" si="135"/>
        <v/>
      </c>
      <c r="AU182" s="126" t="str">
        <f t="shared" si="135"/>
        <v/>
      </c>
      <c r="AV182" s="126" t="str">
        <f t="shared" si="135"/>
        <v/>
      </c>
      <c r="AW182" s="126" t="str">
        <f t="shared" si="135"/>
        <v/>
      </c>
      <c r="AX182" s="126" t="str">
        <f t="shared" si="135"/>
        <v/>
      </c>
      <c r="AY182" s="126" t="str">
        <f t="shared" si="135"/>
        <v/>
      </c>
      <c r="AZ182" s="126" t="str">
        <f t="shared" si="135"/>
        <v/>
      </c>
      <c r="BA182" s="126" t="str">
        <f t="shared" si="135"/>
        <v/>
      </c>
      <c r="BB182" s="126" t="str">
        <f t="shared" si="135"/>
        <v/>
      </c>
      <c r="BC182" s="126" t="str">
        <f t="shared" si="135"/>
        <v/>
      </c>
      <c r="BD182" s="126" t="str">
        <f t="shared" si="135"/>
        <v/>
      </c>
      <c r="BE182" s="126" t="str">
        <f t="shared" si="135"/>
        <v/>
      </c>
      <c r="BF182" s="126" t="str">
        <f t="shared" si="135"/>
        <v/>
      </c>
      <c r="BG182" s="126" t="str">
        <f t="shared" si="135"/>
        <v/>
      </c>
      <c r="BH182" s="126" t="str">
        <f t="shared" si="135"/>
        <v/>
      </c>
      <c r="BI182" s="126" t="str">
        <f t="shared" si="135"/>
        <v/>
      </c>
      <c r="BJ182" s="126" t="str">
        <f t="shared" si="135"/>
        <v/>
      </c>
      <c r="BK182" s="126" t="str">
        <f t="shared" si="135"/>
        <v/>
      </c>
      <c r="BL182" s="126" t="str">
        <f t="shared" si="135"/>
        <v/>
      </c>
      <c r="BM182" s="126" t="str">
        <f t="shared" si="135"/>
        <v/>
      </c>
      <c r="BN182" s="126" t="str">
        <f t="shared" si="135"/>
        <v/>
      </c>
      <c r="BO182" s="126" t="str">
        <f t="shared" si="135"/>
        <v/>
      </c>
      <c r="BP182" s="126" t="str">
        <f t="shared" si="135"/>
        <v/>
      </c>
      <c r="BQ182" s="126" t="str">
        <f t="shared" si="135"/>
        <v/>
      </c>
      <c r="BR182" s="126" t="str">
        <f t="shared" si="135"/>
        <v/>
      </c>
      <c r="BS182" s="126" t="str">
        <f t="shared" si="135"/>
        <v/>
      </c>
      <c r="BT182" s="126" t="str">
        <f t="shared" si="135"/>
        <v/>
      </c>
      <c r="BU182" s="126" t="str">
        <f t="shared" si="135"/>
        <v/>
      </c>
      <c r="BV182" s="126" t="str">
        <f t="shared" si="135"/>
        <v/>
      </c>
      <c r="BW182" s="126" t="str">
        <f t="shared" si="135"/>
        <v/>
      </c>
      <c r="BX182" s="126" t="str">
        <f t="shared" si="135"/>
        <v/>
      </c>
      <c r="BY182" s="126" t="str">
        <f t="shared" si="135"/>
        <v/>
      </c>
      <c r="BZ182" s="126" t="str">
        <f t="shared" si="135"/>
        <v/>
      </c>
      <c r="CA182" s="127" t="str">
        <f t="shared" si="135"/>
        <v/>
      </c>
      <c r="CB182" s="162" t="str">
        <f t="shared" si="135"/>
        <v/>
      </c>
      <c r="CC182" s="126" t="str">
        <f t="shared" si="135"/>
        <v/>
      </c>
      <c r="CD182" s="126" t="str">
        <f t="shared" si="135"/>
        <v/>
      </c>
      <c r="CE182" s="126" t="str">
        <f t="shared" si="135"/>
        <v/>
      </c>
      <c r="CF182" s="126" t="str">
        <f t="shared" si="135"/>
        <v/>
      </c>
      <c r="CG182" s="126" t="str">
        <f t="shared" si="135"/>
        <v/>
      </c>
      <c r="CH182" s="126" t="str">
        <f t="shared" si="135"/>
        <v/>
      </c>
      <c r="CI182" s="126" t="str">
        <f t="shared" si="135"/>
        <v/>
      </c>
      <c r="CJ182" s="126" t="str">
        <f t="shared" si="135"/>
        <v/>
      </c>
      <c r="CK182" s="126" t="str">
        <f t="shared" si="135"/>
        <v/>
      </c>
      <c r="CL182" s="126" t="str">
        <f t="shared" si="135"/>
        <v/>
      </c>
      <c r="CM182" s="126" t="str">
        <f t="shared" si="135"/>
        <v/>
      </c>
      <c r="CN182" s="126" t="str">
        <f t="shared" si="135"/>
        <v/>
      </c>
      <c r="CO182" s="126" t="str">
        <f t="shared" si="135"/>
        <v/>
      </c>
      <c r="CP182" s="126" t="str">
        <f t="shared" si="135"/>
        <v/>
      </c>
      <c r="CQ182" s="126" t="str">
        <f t="shared" si="135"/>
        <v/>
      </c>
      <c r="CR182" s="126" t="str">
        <f t="shared" si="135"/>
        <v/>
      </c>
      <c r="CS182" s="126" t="str">
        <f t="shared" si="135"/>
        <v/>
      </c>
      <c r="CT182" s="126" t="str">
        <f t="shared" si="135"/>
        <v/>
      </c>
      <c r="CU182" s="126" t="str">
        <f t="shared" si="135"/>
        <v/>
      </c>
      <c r="CV182" s="126" t="str">
        <f t="shared" si="135"/>
        <v/>
      </c>
      <c r="CW182" s="126" t="str">
        <f t="shared" si="135"/>
        <v/>
      </c>
      <c r="CX182" s="126" t="str">
        <f t="shared" si="135"/>
        <v/>
      </c>
      <c r="CY182" s="126" t="str">
        <f t="shared" si="135"/>
        <v/>
      </c>
      <c r="CZ182" s="126" t="str">
        <f t="shared" si="135"/>
        <v/>
      </c>
      <c r="DA182" s="126" t="str">
        <f t="shared" si="135"/>
        <v/>
      </c>
      <c r="DB182" s="126" t="str">
        <f t="shared" si="135"/>
        <v/>
      </c>
      <c r="DC182" s="166" t="str">
        <f t="shared" si="134"/>
        <v/>
      </c>
      <c r="DD182" s="125" t="str">
        <f t="shared" si="132"/>
        <v/>
      </c>
      <c r="DE182" s="126" t="str">
        <f t="shared" si="132"/>
        <v/>
      </c>
      <c r="DF182" s="126" t="str">
        <f t="shared" si="132"/>
        <v/>
      </c>
      <c r="DG182" s="126" t="str">
        <f t="shared" si="132"/>
        <v/>
      </c>
      <c r="DH182" s="127" t="str">
        <f t="shared" si="132"/>
        <v/>
      </c>
    </row>
    <row r="183" spans="20:112" customFormat="1">
      <c r="T183" s="5"/>
      <c r="U183" s="5"/>
      <c r="V183" s="5"/>
      <c r="W183" s="5"/>
      <c r="X183" s="5"/>
      <c r="Y183" s="5"/>
      <c r="AA183" s="6"/>
      <c r="AO183" s="204"/>
      <c r="AP183" s="124" t="s">
        <v>247</v>
      </c>
      <c r="AQ183" s="125" t="str">
        <f t="shared" si="135"/>
        <v/>
      </c>
      <c r="AR183" s="126" t="str">
        <f t="shared" si="135"/>
        <v/>
      </c>
      <c r="AS183" s="126" t="str">
        <f t="shared" si="135"/>
        <v/>
      </c>
      <c r="AT183" s="126" t="str">
        <f t="shared" si="135"/>
        <v/>
      </c>
      <c r="AU183" s="126" t="str">
        <f t="shared" si="135"/>
        <v/>
      </c>
      <c r="AV183" s="126" t="str">
        <f t="shared" si="135"/>
        <v/>
      </c>
      <c r="AW183" s="126" t="str">
        <f t="shared" si="135"/>
        <v/>
      </c>
      <c r="AX183" s="126" t="str">
        <f t="shared" si="135"/>
        <v/>
      </c>
      <c r="AY183" s="126" t="str">
        <f t="shared" si="135"/>
        <v/>
      </c>
      <c r="AZ183" s="126" t="str">
        <f t="shared" si="135"/>
        <v/>
      </c>
      <c r="BA183" s="126" t="str">
        <f t="shared" si="135"/>
        <v/>
      </c>
      <c r="BB183" s="126" t="str">
        <f t="shared" si="135"/>
        <v/>
      </c>
      <c r="BC183" s="126" t="str">
        <f t="shared" si="135"/>
        <v/>
      </c>
      <c r="BD183" s="126" t="str">
        <f t="shared" si="135"/>
        <v/>
      </c>
      <c r="BE183" s="126" t="str">
        <f t="shared" si="135"/>
        <v/>
      </c>
      <c r="BF183" s="126" t="str">
        <f t="shared" si="135"/>
        <v/>
      </c>
      <c r="BG183" s="126" t="str">
        <f t="shared" si="135"/>
        <v/>
      </c>
      <c r="BH183" s="126" t="str">
        <f t="shared" si="135"/>
        <v/>
      </c>
      <c r="BI183" s="126" t="str">
        <f t="shared" si="135"/>
        <v/>
      </c>
      <c r="BJ183" s="126" t="str">
        <f t="shared" si="135"/>
        <v/>
      </c>
      <c r="BK183" s="126" t="str">
        <f t="shared" si="135"/>
        <v/>
      </c>
      <c r="BL183" s="126" t="str">
        <f t="shared" si="135"/>
        <v/>
      </c>
      <c r="BM183" s="126" t="str">
        <f t="shared" si="135"/>
        <v/>
      </c>
      <c r="BN183" s="126" t="str">
        <f t="shared" si="135"/>
        <v/>
      </c>
      <c r="BO183" s="126" t="str">
        <f t="shared" si="135"/>
        <v/>
      </c>
      <c r="BP183" s="126" t="str">
        <f t="shared" si="135"/>
        <v/>
      </c>
      <c r="BQ183" s="126" t="str">
        <f t="shared" si="135"/>
        <v/>
      </c>
      <c r="BR183" s="126" t="str">
        <f t="shared" si="135"/>
        <v/>
      </c>
      <c r="BS183" s="126" t="str">
        <f t="shared" si="135"/>
        <v/>
      </c>
      <c r="BT183" s="126" t="str">
        <f t="shared" si="135"/>
        <v/>
      </c>
      <c r="BU183" s="126" t="str">
        <f t="shared" si="135"/>
        <v/>
      </c>
      <c r="BV183" s="126" t="str">
        <f t="shared" si="135"/>
        <v/>
      </c>
      <c r="BW183" s="126" t="str">
        <f t="shared" si="135"/>
        <v/>
      </c>
      <c r="BX183" s="126" t="str">
        <f t="shared" si="135"/>
        <v/>
      </c>
      <c r="BY183" s="126" t="str">
        <f t="shared" si="135"/>
        <v/>
      </c>
      <c r="BZ183" s="126" t="str">
        <f t="shared" si="135"/>
        <v/>
      </c>
      <c r="CA183" s="127" t="str">
        <f t="shared" si="135"/>
        <v/>
      </c>
      <c r="CB183" s="162" t="str">
        <f t="shared" si="135"/>
        <v/>
      </c>
      <c r="CC183" s="126" t="str">
        <f t="shared" si="135"/>
        <v/>
      </c>
      <c r="CD183" s="126" t="str">
        <f t="shared" si="135"/>
        <v/>
      </c>
      <c r="CE183" s="126" t="str">
        <f t="shared" si="135"/>
        <v/>
      </c>
      <c r="CF183" s="126" t="str">
        <f t="shared" si="135"/>
        <v/>
      </c>
      <c r="CG183" s="126" t="str">
        <f t="shared" si="135"/>
        <v/>
      </c>
      <c r="CH183" s="126" t="str">
        <f t="shared" si="135"/>
        <v/>
      </c>
      <c r="CI183" s="126" t="str">
        <f t="shared" si="135"/>
        <v/>
      </c>
      <c r="CJ183" s="126" t="str">
        <f t="shared" si="135"/>
        <v/>
      </c>
      <c r="CK183" s="126" t="str">
        <f t="shared" si="135"/>
        <v/>
      </c>
      <c r="CL183" s="126" t="str">
        <f t="shared" si="135"/>
        <v/>
      </c>
      <c r="CM183" s="126" t="str">
        <f t="shared" si="135"/>
        <v/>
      </c>
      <c r="CN183" s="126" t="str">
        <f t="shared" si="135"/>
        <v/>
      </c>
      <c r="CO183" s="126" t="str">
        <f t="shared" si="135"/>
        <v/>
      </c>
      <c r="CP183" s="126" t="str">
        <f t="shared" si="135"/>
        <v/>
      </c>
      <c r="CQ183" s="126" t="str">
        <f t="shared" si="135"/>
        <v/>
      </c>
      <c r="CR183" s="126" t="str">
        <f t="shared" si="135"/>
        <v/>
      </c>
      <c r="CS183" s="126" t="str">
        <f t="shared" si="135"/>
        <v/>
      </c>
      <c r="CT183" s="126" t="str">
        <f t="shared" si="135"/>
        <v/>
      </c>
      <c r="CU183" s="126" t="str">
        <f t="shared" si="135"/>
        <v/>
      </c>
      <c r="CV183" s="126" t="str">
        <f t="shared" si="135"/>
        <v/>
      </c>
      <c r="CW183" s="126" t="str">
        <f t="shared" si="135"/>
        <v/>
      </c>
      <c r="CX183" s="126" t="str">
        <f t="shared" si="135"/>
        <v/>
      </c>
      <c r="CY183" s="126" t="str">
        <f t="shared" si="135"/>
        <v/>
      </c>
      <c r="CZ183" s="126" t="str">
        <f t="shared" si="135"/>
        <v/>
      </c>
      <c r="DA183" s="126" t="str">
        <f t="shared" si="135"/>
        <v/>
      </c>
      <c r="DB183" s="126" t="str">
        <f t="shared" ref="DB183:DC186" si="136">IFERROR(DB51/$L51,"")</f>
        <v/>
      </c>
      <c r="DC183" s="166" t="str">
        <f t="shared" si="136"/>
        <v/>
      </c>
      <c r="DD183" s="125" t="str">
        <f t="shared" si="132"/>
        <v/>
      </c>
      <c r="DE183" s="126" t="str">
        <f t="shared" si="132"/>
        <v/>
      </c>
      <c r="DF183" s="126" t="str">
        <f t="shared" si="132"/>
        <v/>
      </c>
      <c r="DG183" s="126" t="str">
        <f t="shared" si="132"/>
        <v/>
      </c>
      <c r="DH183" s="127" t="str">
        <f t="shared" si="132"/>
        <v/>
      </c>
    </row>
    <row r="184" spans="20:112" customFormat="1">
      <c r="T184" s="5"/>
      <c r="U184" s="5"/>
      <c r="V184" s="5"/>
      <c r="W184" s="5"/>
      <c r="X184" s="5"/>
      <c r="Y184" s="5"/>
      <c r="AA184" s="6"/>
      <c r="AO184" s="204"/>
      <c r="AP184" s="124" t="s">
        <v>247</v>
      </c>
      <c r="AQ184" s="125" t="str">
        <f t="shared" ref="AQ184:DB187" si="137">IFERROR(AQ52/$L52,"")</f>
        <v/>
      </c>
      <c r="AR184" s="126" t="str">
        <f t="shared" si="137"/>
        <v/>
      </c>
      <c r="AS184" s="126" t="str">
        <f t="shared" si="137"/>
        <v/>
      </c>
      <c r="AT184" s="126" t="str">
        <f t="shared" si="137"/>
        <v/>
      </c>
      <c r="AU184" s="126" t="str">
        <f t="shared" si="137"/>
        <v/>
      </c>
      <c r="AV184" s="126" t="str">
        <f t="shared" si="137"/>
        <v/>
      </c>
      <c r="AW184" s="126" t="str">
        <f t="shared" si="137"/>
        <v/>
      </c>
      <c r="AX184" s="126" t="str">
        <f t="shared" si="137"/>
        <v/>
      </c>
      <c r="AY184" s="126" t="str">
        <f t="shared" si="137"/>
        <v/>
      </c>
      <c r="AZ184" s="126" t="str">
        <f t="shared" si="137"/>
        <v/>
      </c>
      <c r="BA184" s="126" t="str">
        <f t="shared" si="137"/>
        <v/>
      </c>
      <c r="BB184" s="126" t="str">
        <f t="shared" si="137"/>
        <v/>
      </c>
      <c r="BC184" s="126" t="str">
        <f t="shared" si="137"/>
        <v/>
      </c>
      <c r="BD184" s="126" t="str">
        <f t="shared" si="137"/>
        <v/>
      </c>
      <c r="BE184" s="126" t="str">
        <f t="shared" si="137"/>
        <v/>
      </c>
      <c r="BF184" s="126" t="str">
        <f t="shared" si="137"/>
        <v/>
      </c>
      <c r="BG184" s="126" t="str">
        <f t="shared" si="137"/>
        <v/>
      </c>
      <c r="BH184" s="126" t="str">
        <f t="shared" si="137"/>
        <v/>
      </c>
      <c r="BI184" s="126" t="str">
        <f t="shared" si="137"/>
        <v/>
      </c>
      <c r="BJ184" s="126" t="str">
        <f t="shared" si="137"/>
        <v/>
      </c>
      <c r="BK184" s="126" t="str">
        <f t="shared" si="137"/>
        <v/>
      </c>
      <c r="BL184" s="126" t="str">
        <f t="shared" si="137"/>
        <v/>
      </c>
      <c r="BM184" s="126" t="str">
        <f t="shared" si="137"/>
        <v/>
      </c>
      <c r="BN184" s="126" t="str">
        <f t="shared" si="137"/>
        <v/>
      </c>
      <c r="BO184" s="126" t="str">
        <f t="shared" si="137"/>
        <v/>
      </c>
      <c r="BP184" s="126" t="str">
        <f t="shared" si="137"/>
        <v/>
      </c>
      <c r="BQ184" s="126" t="str">
        <f t="shared" si="137"/>
        <v/>
      </c>
      <c r="BR184" s="126" t="str">
        <f t="shared" si="137"/>
        <v/>
      </c>
      <c r="BS184" s="126" t="str">
        <f t="shared" si="137"/>
        <v/>
      </c>
      <c r="BT184" s="126" t="str">
        <f t="shared" si="137"/>
        <v/>
      </c>
      <c r="BU184" s="126" t="str">
        <f t="shared" si="137"/>
        <v/>
      </c>
      <c r="BV184" s="126" t="str">
        <f t="shared" si="137"/>
        <v/>
      </c>
      <c r="BW184" s="126" t="str">
        <f t="shared" si="137"/>
        <v/>
      </c>
      <c r="BX184" s="126" t="str">
        <f t="shared" si="137"/>
        <v/>
      </c>
      <c r="BY184" s="126" t="str">
        <f t="shared" si="137"/>
        <v/>
      </c>
      <c r="BZ184" s="126" t="str">
        <f t="shared" si="137"/>
        <v/>
      </c>
      <c r="CA184" s="127" t="str">
        <f t="shared" si="137"/>
        <v/>
      </c>
      <c r="CB184" s="162" t="str">
        <f t="shared" si="137"/>
        <v/>
      </c>
      <c r="CC184" s="126" t="str">
        <f t="shared" si="137"/>
        <v/>
      </c>
      <c r="CD184" s="126" t="str">
        <f t="shared" si="137"/>
        <v/>
      </c>
      <c r="CE184" s="126" t="str">
        <f t="shared" si="137"/>
        <v/>
      </c>
      <c r="CF184" s="126" t="str">
        <f t="shared" si="137"/>
        <v/>
      </c>
      <c r="CG184" s="126" t="str">
        <f t="shared" si="137"/>
        <v/>
      </c>
      <c r="CH184" s="126" t="str">
        <f t="shared" si="137"/>
        <v/>
      </c>
      <c r="CI184" s="126" t="str">
        <f t="shared" si="137"/>
        <v/>
      </c>
      <c r="CJ184" s="126" t="str">
        <f t="shared" si="137"/>
        <v/>
      </c>
      <c r="CK184" s="126" t="str">
        <f t="shared" si="137"/>
        <v/>
      </c>
      <c r="CL184" s="126" t="str">
        <f t="shared" si="137"/>
        <v/>
      </c>
      <c r="CM184" s="126" t="str">
        <f t="shared" si="137"/>
        <v/>
      </c>
      <c r="CN184" s="126" t="str">
        <f t="shared" si="137"/>
        <v/>
      </c>
      <c r="CO184" s="126" t="str">
        <f t="shared" si="137"/>
        <v/>
      </c>
      <c r="CP184" s="126" t="str">
        <f t="shared" si="137"/>
        <v/>
      </c>
      <c r="CQ184" s="126" t="str">
        <f t="shared" si="137"/>
        <v/>
      </c>
      <c r="CR184" s="126" t="str">
        <f t="shared" si="137"/>
        <v/>
      </c>
      <c r="CS184" s="126" t="str">
        <f t="shared" si="137"/>
        <v/>
      </c>
      <c r="CT184" s="126" t="str">
        <f t="shared" si="137"/>
        <v/>
      </c>
      <c r="CU184" s="126" t="str">
        <f t="shared" si="137"/>
        <v/>
      </c>
      <c r="CV184" s="126" t="str">
        <f t="shared" si="137"/>
        <v/>
      </c>
      <c r="CW184" s="126" t="str">
        <f t="shared" si="137"/>
        <v/>
      </c>
      <c r="CX184" s="126" t="str">
        <f t="shared" si="137"/>
        <v/>
      </c>
      <c r="CY184" s="126" t="str">
        <f t="shared" si="137"/>
        <v/>
      </c>
      <c r="CZ184" s="126" t="str">
        <f t="shared" si="137"/>
        <v/>
      </c>
      <c r="DA184" s="126" t="str">
        <f t="shared" si="137"/>
        <v/>
      </c>
      <c r="DB184" s="126" t="str">
        <f t="shared" si="137"/>
        <v/>
      </c>
      <c r="DC184" s="166" t="str">
        <f t="shared" si="136"/>
        <v/>
      </c>
      <c r="DD184" s="125" t="str">
        <f t="shared" si="132"/>
        <v/>
      </c>
      <c r="DE184" s="126" t="str">
        <f t="shared" si="132"/>
        <v/>
      </c>
      <c r="DF184" s="126" t="str">
        <f t="shared" si="132"/>
        <v/>
      </c>
      <c r="DG184" s="126" t="str">
        <f t="shared" si="132"/>
        <v/>
      </c>
      <c r="DH184" s="127" t="str">
        <f t="shared" si="132"/>
        <v/>
      </c>
    </row>
    <row r="185" spans="20:112" customFormat="1">
      <c r="T185" s="5"/>
      <c r="U185" s="5"/>
      <c r="V185" s="5"/>
      <c r="W185" s="5"/>
      <c r="X185" s="5"/>
      <c r="Y185" s="5"/>
      <c r="AA185" s="6"/>
      <c r="AO185" s="204"/>
      <c r="AP185" s="124" t="s">
        <v>247</v>
      </c>
      <c r="AQ185" s="125" t="str">
        <f t="shared" si="137"/>
        <v/>
      </c>
      <c r="AR185" s="126" t="str">
        <f t="shared" si="137"/>
        <v/>
      </c>
      <c r="AS185" s="126" t="str">
        <f t="shared" si="137"/>
        <v/>
      </c>
      <c r="AT185" s="126" t="str">
        <f t="shared" si="137"/>
        <v/>
      </c>
      <c r="AU185" s="126" t="str">
        <f t="shared" si="137"/>
        <v/>
      </c>
      <c r="AV185" s="126" t="str">
        <f t="shared" si="137"/>
        <v/>
      </c>
      <c r="AW185" s="126" t="str">
        <f t="shared" si="137"/>
        <v/>
      </c>
      <c r="AX185" s="126" t="str">
        <f t="shared" si="137"/>
        <v/>
      </c>
      <c r="AY185" s="126" t="str">
        <f t="shared" si="137"/>
        <v/>
      </c>
      <c r="AZ185" s="126" t="str">
        <f t="shared" si="137"/>
        <v/>
      </c>
      <c r="BA185" s="126" t="str">
        <f t="shared" si="137"/>
        <v/>
      </c>
      <c r="BB185" s="126" t="str">
        <f t="shared" si="137"/>
        <v/>
      </c>
      <c r="BC185" s="126" t="str">
        <f t="shared" si="137"/>
        <v/>
      </c>
      <c r="BD185" s="126" t="str">
        <f t="shared" si="137"/>
        <v/>
      </c>
      <c r="BE185" s="126" t="str">
        <f t="shared" si="137"/>
        <v/>
      </c>
      <c r="BF185" s="126" t="str">
        <f t="shared" si="137"/>
        <v/>
      </c>
      <c r="BG185" s="126" t="str">
        <f t="shared" si="137"/>
        <v/>
      </c>
      <c r="BH185" s="126" t="str">
        <f t="shared" si="137"/>
        <v/>
      </c>
      <c r="BI185" s="126" t="str">
        <f t="shared" si="137"/>
        <v/>
      </c>
      <c r="BJ185" s="126" t="str">
        <f t="shared" si="137"/>
        <v/>
      </c>
      <c r="BK185" s="126" t="str">
        <f t="shared" si="137"/>
        <v/>
      </c>
      <c r="BL185" s="126" t="str">
        <f t="shared" si="137"/>
        <v/>
      </c>
      <c r="BM185" s="126" t="str">
        <f t="shared" si="137"/>
        <v/>
      </c>
      <c r="BN185" s="126" t="str">
        <f t="shared" si="137"/>
        <v/>
      </c>
      <c r="BO185" s="126" t="str">
        <f t="shared" si="137"/>
        <v/>
      </c>
      <c r="BP185" s="126" t="str">
        <f t="shared" si="137"/>
        <v/>
      </c>
      <c r="BQ185" s="126" t="str">
        <f t="shared" si="137"/>
        <v/>
      </c>
      <c r="BR185" s="126" t="str">
        <f t="shared" si="137"/>
        <v/>
      </c>
      <c r="BS185" s="126" t="str">
        <f t="shared" si="137"/>
        <v/>
      </c>
      <c r="BT185" s="126" t="str">
        <f t="shared" si="137"/>
        <v/>
      </c>
      <c r="BU185" s="126" t="str">
        <f t="shared" si="137"/>
        <v/>
      </c>
      <c r="BV185" s="126" t="str">
        <f t="shared" si="137"/>
        <v/>
      </c>
      <c r="BW185" s="126" t="str">
        <f t="shared" si="137"/>
        <v/>
      </c>
      <c r="BX185" s="126" t="str">
        <f t="shared" si="137"/>
        <v/>
      </c>
      <c r="BY185" s="126" t="str">
        <f t="shared" si="137"/>
        <v/>
      </c>
      <c r="BZ185" s="126" t="str">
        <f t="shared" si="137"/>
        <v/>
      </c>
      <c r="CA185" s="127" t="str">
        <f t="shared" si="137"/>
        <v/>
      </c>
      <c r="CB185" s="162" t="str">
        <f t="shared" si="137"/>
        <v/>
      </c>
      <c r="CC185" s="126" t="str">
        <f t="shared" si="137"/>
        <v/>
      </c>
      <c r="CD185" s="126" t="str">
        <f t="shared" si="137"/>
        <v/>
      </c>
      <c r="CE185" s="126" t="str">
        <f t="shared" si="137"/>
        <v/>
      </c>
      <c r="CF185" s="126" t="str">
        <f t="shared" si="137"/>
        <v/>
      </c>
      <c r="CG185" s="126" t="str">
        <f t="shared" si="137"/>
        <v/>
      </c>
      <c r="CH185" s="126" t="str">
        <f t="shared" si="137"/>
        <v/>
      </c>
      <c r="CI185" s="126" t="str">
        <f t="shared" si="137"/>
        <v/>
      </c>
      <c r="CJ185" s="126" t="str">
        <f t="shared" si="137"/>
        <v/>
      </c>
      <c r="CK185" s="126" t="str">
        <f t="shared" si="137"/>
        <v/>
      </c>
      <c r="CL185" s="126" t="str">
        <f t="shared" si="137"/>
        <v/>
      </c>
      <c r="CM185" s="126" t="str">
        <f t="shared" si="137"/>
        <v/>
      </c>
      <c r="CN185" s="126" t="str">
        <f t="shared" si="137"/>
        <v/>
      </c>
      <c r="CO185" s="126" t="str">
        <f t="shared" si="137"/>
        <v/>
      </c>
      <c r="CP185" s="126" t="str">
        <f t="shared" si="137"/>
        <v/>
      </c>
      <c r="CQ185" s="126" t="str">
        <f t="shared" si="137"/>
        <v/>
      </c>
      <c r="CR185" s="126" t="str">
        <f t="shared" si="137"/>
        <v/>
      </c>
      <c r="CS185" s="126" t="str">
        <f t="shared" si="137"/>
        <v/>
      </c>
      <c r="CT185" s="126" t="str">
        <f t="shared" si="137"/>
        <v/>
      </c>
      <c r="CU185" s="126" t="str">
        <f t="shared" si="137"/>
        <v/>
      </c>
      <c r="CV185" s="126" t="str">
        <f t="shared" si="137"/>
        <v/>
      </c>
      <c r="CW185" s="126" t="str">
        <f t="shared" si="137"/>
        <v/>
      </c>
      <c r="CX185" s="126" t="str">
        <f t="shared" si="137"/>
        <v/>
      </c>
      <c r="CY185" s="126" t="str">
        <f t="shared" si="137"/>
        <v/>
      </c>
      <c r="CZ185" s="126" t="str">
        <f t="shared" si="137"/>
        <v/>
      </c>
      <c r="DA185" s="126" t="str">
        <f t="shared" si="137"/>
        <v/>
      </c>
      <c r="DB185" s="126" t="str">
        <f t="shared" si="137"/>
        <v/>
      </c>
      <c r="DC185" s="166" t="str">
        <f t="shared" si="136"/>
        <v/>
      </c>
      <c r="DD185" s="125" t="str">
        <f t="shared" si="132"/>
        <v/>
      </c>
      <c r="DE185" s="126" t="str">
        <f t="shared" si="132"/>
        <v/>
      </c>
      <c r="DF185" s="126" t="str">
        <f t="shared" si="132"/>
        <v/>
      </c>
      <c r="DG185" s="126" t="str">
        <f t="shared" si="132"/>
        <v/>
      </c>
      <c r="DH185" s="127" t="str">
        <f t="shared" si="132"/>
        <v/>
      </c>
    </row>
    <row r="186" spans="20:112" customFormat="1">
      <c r="T186" s="5"/>
      <c r="U186" s="5"/>
      <c r="V186" s="5"/>
      <c r="W186" s="5"/>
      <c r="X186" s="5"/>
      <c r="Y186" s="5"/>
      <c r="AA186" s="6"/>
      <c r="AO186" s="204"/>
      <c r="AP186" s="124" t="s">
        <v>247</v>
      </c>
      <c r="AQ186" s="125" t="str">
        <f t="shared" si="137"/>
        <v/>
      </c>
      <c r="AR186" s="126" t="str">
        <f t="shared" si="137"/>
        <v/>
      </c>
      <c r="AS186" s="126" t="str">
        <f t="shared" si="137"/>
        <v/>
      </c>
      <c r="AT186" s="126" t="str">
        <f t="shared" si="137"/>
        <v/>
      </c>
      <c r="AU186" s="126" t="str">
        <f t="shared" si="137"/>
        <v/>
      </c>
      <c r="AV186" s="126" t="str">
        <f t="shared" si="137"/>
        <v/>
      </c>
      <c r="AW186" s="126" t="str">
        <f t="shared" si="137"/>
        <v/>
      </c>
      <c r="AX186" s="126" t="str">
        <f t="shared" si="137"/>
        <v/>
      </c>
      <c r="AY186" s="126" t="str">
        <f t="shared" si="137"/>
        <v/>
      </c>
      <c r="AZ186" s="126" t="str">
        <f t="shared" si="137"/>
        <v/>
      </c>
      <c r="BA186" s="126" t="str">
        <f t="shared" si="137"/>
        <v/>
      </c>
      <c r="BB186" s="126" t="str">
        <f t="shared" si="137"/>
        <v/>
      </c>
      <c r="BC186" s="126" t="str">
        <f t="shared" si="137"/>
        <v/>
      </c>
      <c r="BD186" s="126" t="str">
        <f t="shared" si="137"/>
        <v/>
      </c>
      <c r="BE186" s="126" t="str">
        <f t="shared" si="137"/>
        <v/>
      </c>
      <c r="BF186" s="126" t="str">
        <f t="shared" si="137"/>
        <v/>
      </c>
      <c r="BG186" s="126" t="str">
        <f t="shared" si="137"/>
        <v/>
      </c>
      <c r="BH186" s="126" t="str">
        <f t="shared" si="137"/>
        <v/>
      </c>
      <c r="BI186" s="126" t="str">
        <f t="shared" si="137"/>
        <v/>
      </c>
      <c r="BJ186" s="126" t="str">
        <f t="shared" si="137"/>
        <v/>
      </c>
      <c r="BK186" s="126" t="str">
        <f t="shared" si="137"/>
        <v/>
      </c>
      <c r="BL186" s="126" t="str">
        <f t="shared" si="137"/>
        <v/>
      </c>
      <c r="BM186" s="126" t="str">
        <f t="shared" si="137"/>
        <v/>
      </c>
      <c r="BN186" s="126" t="str">
        <f t="shared" si="137"/>
        <v/>
      </c>
      <c r="BO186" s="126" t="str">
        <f t="shared" si="137"/>
        <v/>
      </c>
      <c r="BP186" s="126" t="str">
        <f t="shared" si="137"/>
        <v/>
      </c>
      <c r="BQ186" s="126" t="str">
        <f t="shared" si="137"/>
        <v/>
      </c>
      <c r="BR186" s="126" t="str">
        <f t="shared" si="137"/>
        <v/>
      </c>
      <c r="BS186" s="126" t="str">
        <f t="shared" si="137"/>
        <v/>
      </c>
      <c r="BT186" s="126" t="str">
        <f t="shared" si="137"/>
        <v/>
      </c>
      <c r="BU186" s="126" t="str">
        <f t="shared" si="137"/>
        <v/>
      </c>
      <c r="BV186" s="126" t="str">
        <f t="shared" si="137"/>
        <v/>
      </c>
      <c r="BW186" s="126" t="str">
        <f t="shared" si="137"/>
        <v/>
      </c>
      <c r="BX186" s="126" t="str">
        <f t="shared" si="137"/>
        <v/>
      </c>
      <c r="BY186" s="126" t="str">
        <f t="shared" si="137"/>
        <v/>
      </c>
      <c r="BZ186" s="126" t="str">
        <f t="shared" si="137"/>
        <v/>
      </c>
      <c r="CA186" s="127" t="str">
        <f t="shared" si="137"/>
        <v/>
      </c>
      <c r="CB186" s="162" t="str">
        <f t="shared" si="137"/>
        <v/>
      </c>
      <c r="CC186" s="126" t="str">
        <f t="shared" si="137"/>
        <v/>
      </c>
      <c r="CD186" s="126" t="str">
        <f t="shared" si="137"/>
        <v/>
      </c>
      <c r="CE186" s="126" t="str">
        <f t="shared" si="137"/>
        <v/>
      </c>
      <c r="CF186" s="126" t="str">
        <f t="shared" si="137"/>
        <v/>
      </c>
      <c r="CG186" s="126" t="str">
        <f t="shared" si="137"/>
        <v/>
      </c>
      <c r="CH186" s="126" t="str">
        <f t="shared" si="137"/>
        <v/>
      </c>
      <c r="CI186" s="126" t="str">
        <f t="shared" si="137"/>
        <v/>
      </c>
      <c r="CJ186" s="126" t="str">
        <f t="shared" si="137"/>
        <v/>
      </c>
      <c r="CK186" s="126" t="str">
        <f t="shared" si="137"/>
        <v/>
      </c>
      <c r="CL186" s="126" t="str">
        <f t="shared" si="137"/>
        <v/>
      </c>
      <c r="CM186" s="126" t="str">
        <f t="shared" si="137"/>
        <v/>
      </c>
      <c r="CN186" s="126" t="str">
        <f t="shared" si="137"/>
        <v/>
      </c>
      <c r="CO186" s="126" t="str">
        <f t="shared" si="137"/>
        <v/>
      </c>
      <c r="CP186" s="126" t="str">
        <f t="shared" si="137"/>
        <v/>
      </c>
      <c r="CQ186" s="126" t="str">
        <f t="shared" si="137"/>
        <v/>
      </c>
      <c r="CR186" s="126" t="str">
        <f t="shared" si="137"/>
        <v/>
      </c>
      <c r="CS186" s="126" t="str">
        <f t="shared" si="137"/>
        <v/>
      </c>
      <c r="CT186" s="126" t="str">
        <f t="shared" si="137"/>
        <v/>
      </c>
      <c r="CU186" s="126" t="str">
        <f t="shared" si="137"/>
        <v/>
      </c>
      <c r="CV186" s="126" t="str">
        <f t="shared" si="137"/>
        <v/>
      </c>
      <c r="CW186" s="126" t="str">
        <f t="shared" si="137"/>
        <v/>
      </c>
      <c r="CX186" s="126" t="str">
        <f t="shared" si="137"/>
        <v/>
      </c>
      <c r="CY186" s="126" t="str">
        <f t="shared" si="137"/>
        <v/>
      </c>
      <c r="CZ186" s="126" t="str">
        <f t="shared" si="137"/>
        <v/>
      </c>
      <c r="DA186" s="126" t="str">
        <f t="shared" si="137"/>
        <v/>
      </c>
      <c r="DB186" s="126" t="str">
        <f t="shared" si="137"/>
        <v/>
      </c>
      <c r="DC186" s="166" t="str">
        <f t="shared" si="136"/>
        <v/>
      </c>
      <c r="DD186" s="125" t="str">
        <f t="shared" si="132"/>
        <v/>
      </c>
      <c r="DE186" s="126" t="str">
        <f t="shared" si="132"/>
        <v/>
      </c>
      <c r="DF186" s="126" t="str">
        <f t="shared" si="132"/>
        <v/>
      </c>
      <c r="DG186" s="126" t="str">
        <f t="shared" si="132"/>
        <v/>
      </c>
      <c r="DH186" s="127" t="str">
        <f t="shared" si="132"/>
        <v/>
      </c>
    </row>
    <row r="187" spans="20:112" customFormat="1">
      <c r="T187" s="5"/>
      <c r="U187" s="5"/>
      <c r="V187" s="5"/>
      <c r="W187" s="5"/>
      <c r="X187" s="5"/>
      <c r="Y187" s="5"/>
      <c r="AA187" s="6"/>
      <c r="AO187" s="204"/>
      <c r="AP187" s="124" t="s">
        <v>247</v>
      </c>
      <c r="AQ187" s="125" t="str">
        <f t="shared" si="137"/>
        <v/>
      </c>
      <c r="AR187" s="126" t="str">
        <f t="shared" si="137"/>
        <v/>
      </c>
      <c r="AS187" s="126" t="str">
        <f t="shared" si="137"/>
        <v/>
      </c>
      <c r="AT187" s="126" t="str">
        <f t="shared" si="137"/>
        <v/>
      </c>
      <c r="AU187" s="126" t="str">
        <f t="shared" si="137"/>
        <v/>
      </c>
      <c r="AV187" s="126" t="str">
        <f t="shared" si="137"/>
        <v/>
      </c>
      <c r="AW187" s="126" t="str">
        <f t="shared" si="137"/>
        <v/>
      </c>
      <c r="AX187" s="126" t="str">
        <f t="shared" si="137"/>
        <v/>
      </c>
      <c r="AY187" s="126" t="str">
        <f t="shared" si="137"/>
        <v/>
      </c>
      <c r="AZ187" s="126" t="str">
        <f t="shared" si="137"/>
        <v/>
      </c>
      <c r="BA187" s="126" t="str">
        <f t="shared" si="137"/>
        <v/>
      </c>
      <c r="BB187" s="126" t="str">
        <f t="shared" si="137"/>
        <v/>
      </c>
      <c r="BC187" s="126" t="str">
        <f t="shared" si="137"/>
        <v/>
      </c>
      <c r="BD187" s="126" t="str">
        <f t="shared" si="137"/>
        <v/>
      </c>
      <c r="BE187" s="126" t="str">
        <f t="shared" si="137"/>
        <v/>
      </c>
      <c r="BF187" s="126" t="str">
        <f t="shared" si="137"/>
        <v/>
      </c>
      <c r="BG187" s="126" t="str">
        <f t="shared" si="137"/>
        <v/>
      </c>
      <c r="BH187" s="126" t="str">
        <f t="shared" si="137"/>
        <v/>
      </c>
      <c r="BI187" s="126" t="str">
        <f t="shared" si="137"/>
        <v/>
      </c>
      <c r="BJ187" s="126" t="str">
        <f t="shared" si="137"/>
        <v/>
      </c>
      <c r="BK187" s="126" t="str">
        <f t="shared" si="137"/>
        <v/>
      </c>
      <c r="BL187" s="126" t="str">
        <f t="shared" si="137"/>
        <v/>
      </c>
      <c r="BM187" s="126" t="str">
        <f t="shared" si="137"/>
        <v/>
      </c>
      <c r="BN187" s="126" t="str">
        <f t="shared" si="137"/>
        <v/>
      </c>
      <c r="BO187" s="126" t="str">
        <f t="shared" si="137"/>
        <v/>
      </c>
      <c r="BP187" s="126" t="str">
        <f t="shared" si="137"/>
        <v/>
      </c>
      <c r="BQ187" s="126" t="str">
        <f t="shared" si="137"/>
        <v/>
      </c>
      <c r="BR187" s="126" t="str">
        <f t="shared" si="137"/>
        <v/>
      </c>
      <c r="BS187" s="126" t="str">
        <f t="shared" si="137"/>
        <v/>
      </c>
      <c r="BT187" s="126" t="str">
        <f t="shared" si="137"/>
        <v/>
      </c>
      <c r="BU187" s="126" t="str">
        <f t="shared" si="137"/>
        <v/>
      </c>
      <c r="BV187" s="126" t="str">
        <f t="shared" si="137"/>
        <v/>
      </c>
      <c r="BW187" s="126" t="str">
        <f t="shared" si="137"/>
        <v/>
      </c>
      <c r="BX187" s="126" t="str">
        <f t="shared" si="137"/>
        <v/>
      </c>
      <c r="BY187" s="126" t="str">
        <f t="shared" si="137"/>
        <v/>
      </c>
      <c r="BZ187" s="126" t="str">
        <f t="shared" si="137"/>
        <v/>
      </c>
      <c r="CA187" s="127" t="str">
        <f t="shared" si="137"/>
        <v/>
      </c>
      <c r="CB187" s="162" t="str">
        <f t="shared" si="137"/>
        <v/>
      </c>
      <c r="CC187" s="126" t="str">
        <f t="shared" si="137"/>
        <v/>
      </c>
      <c r="CD187" s="126" t="str">
        <f t="shared" si="137"/>
        <v/>
      </c>
      <c r="CE187" s="126" t="str">
        <f t="shared" si="137"/>
        <v/>
      </c>
      <c r="CF187" s="126" t="str">
        <f t="shared" si="137"/>
        <v/>
      </c>
      <c r="CG187" s="126" t="str">
        <f t="shared" si="137"/>
        <v/>
      </c>
      <c r="CH187" s="126" t="str">
        <f t="shared" si="137"/>
        <v/>
      </c>
      <c r="CI187" s="126" t="str">
        <f t="shared" si="137"/>
        <v/>
      </c>
      <c r="CJ187" s="126" t="str">
        <f t="shared" si="137"/>
        <v/>
      </c>
      <c r="CK187" s="126" t="str">
        <f t="shared" si="137"/>
        <v/>
      </c>
      <c r="CL187" s="126" t="str">
        <f t="shared" si="137"/>
        <v/>
      </c>
      <c r="CM187" s="126" t="str">
        <f t="shared" si="137"/>
        <v/>
      </c>
      <c r="CN187" s="126" t="str">
        <f t="shared" si="137"/>
        <v/>
      </c>
      <c r="CO187" s="126" t="str">
        <f t="shared" si="137"/>
        <v/>
      </c>
      <c r="CP187" s="126" t="str">
        <f t="shared" si="137"/>
        <v/>
      </c>
      <c r="CQ187" s="126" t="str">
        <f t="shared" si="137"/>
        <v/>
      </c>
      <c r="CR187" s="126" t="str">
        <f t="shared" si="137"/>
        <v/>
      </c>
      <c r="CS187" s="126" t="str">
        <f t="shared" si="137"/>
        <v/>
      </c>
      <c r="CT187" s="126" t="str">
        <f t="shared" si="137"/>
        <v/>
      </c>
      <c r="CU187" s="126" t="str">
        <f t="shared" si="137"/>
        <v/>
      </c>
      <c r="CV187" s="126" t="str">
        <f t="shared" si="137"/>
        <v/>
      </c>
      <c r="CW187" s="126" t="str">
        <f t="shared" si="137"/>
        <v/>
      </c>
      <c r="CX187" s="126" t="str">
        <f t="shared" si="137"/>
        <v/>
      </c>
      <c r="CY187" s="126" t="str">
        <f t="shared" si="137"/>
        <v/>
      </c>
      <c r="CZ187" s="126" t="str">
        <f t="shared" si="137"/>
        <v/>
      </c>
      <c r="DA187" s="126" t="str">
        <f t="shared" si="137"/>
        <v/>
      </c>
      <c r="DB187" s="126" t="str">
        <f t="shared" ref="DB187:DC190" si="138">IFERROR(DB55/$L55,"")</f>
        <v/>
      </c>
      <c r="DC187" s="166" t="str">
        <f t="shared" si="138"/>
        <v/>
      </c>
      <c r="DD187" s="125" t="str">
        <f t="shared" si="132"/>
        <v/>
      </c>
      <c r="DE187" s="126" t="str">
        <f t="shared" si="132"/>
        <v/>
      </c>
      <c r="DF187" s="126" t="str">
        <f t="shared" si="132"/>
        <v/>
      </c>
      <c r="DG187" s="126" t="str">
        <f t="shared" si="132"/>
        <v/>
      </c>
      <c r="DH187" s="127" t="str">
        <f t="shared" si="132"/>
        <v/>
      </c>
    </row>
    <row r="188" spans="20:112" customFormat="1">
      <c r="T188" s="5"/>
      <c r="U188" s="5"/>
      <c r="V188" s="5"/>
      <c r="W188" s="5"/>
      <c r="X188" s="5"/>
      <c r="Y188" s="5"/>
      <c r="AA188" s="6"/>
      <c r="AO188" s="204"/>
      <c r="AP188" s="124" t="s">
        <v>247</v>
      </c>
      <c r="AQ188" s="125" t="str">
        <f t="shared" ref="AQ188:DB191" si="139">IFERROR(AQ56/$L56,"")</f>
        <v/>
      </c>
      <c r="AR188" s="126" t="str">
        <f t="shared" si="139"/>
        <v/>
      </c>
      <c r="AS188" s="126" t="str">
        <f t="shared" si="139"/>
        <v/>
      </c>
      <c r="AT188" s="126" t="str">
        <f t="shared" si="139"/>
        <v/>
      </c>
      <c r="AU188" s="126" t="str">
        <f t="shared" si="139"/>
        <v/>
      </c>
      <c r="AV188" s="126" t="str">
        <f t="shared" si="139"/>
        <v/>
      </c>
      <c r="AW188" s="126" t="str">
        <f t="shared" si="139"/>
        <v/>
      </c>
      <c r="AX188" s="126" t="str">
        <f t="shared" si="139"/>
        <v/>
      </c>
      <c r="AY188" s="126" t="str">
        <f t="shared" si="139"/>
        <v/>
      </c>
      <c r="AZ188" s="126" t="str">
        <f t="shared" si="139"/>
        <v/>
      </c>
      <c r="BA188" s="126" t="str">
        <f t="shared" si="139"/>
        <v/>
      </c>
      <c r="BB188" s="126" t="str">
        <f t="shared" si="139"/>
        <v/>
      </c>
      <c r="BC188" s="126" t="str">
        <f t="shared" si="139"/>
        <v/>
      </c>
      <c r="BD188" s="126" t="str">
        <f t="shared" si="139"/>
        <v/>
      </c>
      <c r="BE188" s="126" t="str">
        <f t="shared" si="139"/>
        <v/>
      </c>
      <c r="BF188" s="126" t="str">
        <f t="shared" si="139"/>
        <v/>
      </c>
      <c r="BG188" s="126" t="str">
        <f t="shared" si="139"/>
        <v/>
      </c>
      <c r="BH188" s="126" t="str">
        <f t="shared" si="139"/>
        <v/>
      </c>
      <c r="BI188" s="126" t="str">
        <f t="shared" si="139"/>
        <v/>
      </c>
      <c r="BJ188" s="126" t="str">
        <f t="shared" si="139"/>
        <v/>
      </c>
      <c r="BK188" s="126" t="str">
        <f t="shared" si="139"/>
        <v/>
      </c>
      <c r="BL188" s="126" t="str">
        <f t="shared" si="139"/>
        <v/>
      </c>
      <c r="BM188" s="126" t="str">
        <f t="shared" si="139"/>
        <v/>
      </c>
      <c r="BN188" s="126" t="str">
        <f t="shared" si="139"/>
        <v/>
      </c>
      <c r="BO188" s="126" t="str">
        <f t="shared" si="139"/>
        <v/>
      </c>
      <c r="BP188" s="126" t="str">
        <f t="shared" si="139"/>
        <v/>
      </c>
      <c r="BQ188" s="126" t="str">
        <f t="shared" si="139"/>
        <v/>
      </c>
      <c r="BR188" s="126" t="str">
        <f t="shared" si="139"/>
        <v/>
      </c>
      <c r="BS188" s="126" t="str">
        <f t="shared" si="139"/>
        <v/>
      </c>
      <c r="BT188" s="126" t="str">
        <f t="shared" si="139"/>
        <v/>
      </c>
      <c r="BU188" s="126" t="str">
        <f t="shared" si="139"/>
        <v/>
      </c>
      <c r="BV188" s="126" t="str">
        <f t="shared" si="139"/>
        <v/>
      </c>
      <c r="BW188" s="126" t="str">
        <f t="shared" si="139"/>
        <v/>
      </c>
      <c r="BX188" s="126" t="str">
        <f t="shared" si="139"/>
        <v/>
      </c>
      <c r="BY188" s="126" t="str">
        <f t="shared" si="139"/>
        <v/>
      </c>
      <c r="BZ188" s="126" t="str">
        <f t="shared" si="139"/>
        <v/>
      </c>
      <c r="CA188" s="127" t="str">
        <f t="shared" si="139"/>
        <v/>
      </c>
      <c r="CB188" s="162" t="str">
        <f t="shared" si="139"/>
        <v/>
      </c>
      <c r="CC188" s="126" t="str">
        <f t="shared" si="139"/>
        <v/>
      </c>
      <c r="CD188" s="126" t="str">
        <f t="shared" si="139"/>
        <v/>
      </c>
      <c r="CE188" s="126" t="str">
        <f t="shared" si="139"/>
        <v/>
      </c>
      <c r="CF188" s="126" t="str">
        <f t="shared" si="139"/>
        <v/>
      </c>
      <c r="CG188" s="126" t="str">
        <f t="shared" si="139"/>
        <v/>
      </c>
      <c r="CH188" s="126" t="str">
        <f t="shared" si="139"/>
        <v/>
      </c>
      <c r="CI188" s="126" t="str">
        <f t="shared" si="139"/>
        <v/>
      </c>
      <c r="CJ188" s="126" t="str">
        <f t="shared" si="139"/>
        <v/>
      </c>
      <c r="CK188" s="126" t="str">
        <f t="shared" si="139"/>
        <v/>
      </c>
      <c r="CL188" s="126" t="str">
        <f t="shared" si="139"/>
        <v/>
      </c>
      <c r="CM188" s="126" t="str">
        <f t="shared" si="139"/>
        <v/>
      </c>
      <c r="CN188" s="126" t="str">
        <f t="shared" si="139"/>
        <v/>
      </c>
      <c r="CO188" s="126" t="str">
        <f t="shared" si="139"/>
        <v/>
      </c>
      <c r="CP188" s="126" t="str">
        <f t="shared" si="139"/>
        <v/>
      </c>
      <c r="CQ188" s="126" t="str">
        <f t="shared" si="139"/>
        <v/>
      </c>
      <c r="CR188" s="126" t="str">
        <f t="shared" si="139"/>
        <v/>
      </c>
      <c r="CS188" s="126" t="str">
        <f t="shared" si="139"/>
        <v/>
      </c>
      <c r="CT188" s="126" t="str">
        <f t="shared" si="139"/>
        <v/>
      </c>
      <c r="CU188" s="126" t="str">
        <f t="shared" si="139"/>
        <v/>
      </c>
      <c r="CV188" s="126" t="str">
        <f t="shared" si="139"/>
        <v/>
      </c>
      <c r="CW188" s="126" t="str">
        <f t="shared" si="139"/>
        <v/>
      </c>
      <c r="CX188" s="126" t="str">
        <f t="shared" si="139"/>
        <v/>
      </c>
      <c r="CY188" s="126" t="str">
        <f t="shared" si="139"/>
        <v/>
      </c>
      <c r="CZ188" s="126" t="str">
        <f t="shared" si="139"/>
        <v/>
      </c>
      <c r="DA188" s="126" t="str">
        <f t="shared" si="139"/>
        <v/>
      </c>
      <c r="DB188" s="126" t="str">
        <f t="shared" si="139"/>
        <v/>
      </c>
      <c r="DC188" s="166" t="str">
        <f t="shared" si="138"/>
        <v/>
      </c>
      <c r="DD188" s="125" t="str">
        <f t="shared" si="132"/>
        <v/>
      </c>
      <c r="DE188" s="126" t="str">
        <f t="shared" si="132"/>
        <v/>
      </c>
      <c r="DF188" s="126" t="str">
        <f t="shared" si="132"/>
        <v/>
      </c>
      <c r="DG188" s="126" t="str">
        <f t="shared" si="132"/>
        <v/>
      </c>
      <c r="DH188" s="127" t="str">
        <f t="shared" si="132"/>
        <v/>
      </c>
    </row>
    <row r="189" spans="20:112" customFormat="1">
      <c r="T189" s="5"/>
      <c r="U189" s="5"/>
      <c r="V189" s="5"/>
      <c r="W189" s="5"/>
      <c r="X189" s="5"/>
      <c r="Y189" s="5"/>
      <c r="AA189" s="6"/>
      <c r="AO189" s="204"/>
      <c r="AP189" s="124" t="s">
        <v>247</v>
      </c>
      <c r="AQ189" s="125" t="str">
        <f t="shared" si="139"/>
        <v/>
      </c>
      <c r="AR189" s="126" t="str">
        <f t="shared" si="139"/>
        <v/>
      </c>
      <c r="AS189" s="126" t="str">
        <f t="shared" si="139"/>
        <v/>
      </c>
      <c r="AT189" s="126" t="str">
        <f t="shared" si="139"/>
        <v/>
      </c>
      <c r="AU189" s="126" t="str">
        <f t="shared" si="139"/>
        <v/>
      </c>
      <c r="AV189" s="126" t="str">
        <f t="shared" si="139"/>
        <v/>
      </c>
      <c r="AW189" s="126" t="str">
        <f t="shared" si="139"/>
        <v/>
      </c>
      <c r="AX189" s="126" t="str">
        <f t="shared" si="139"/>
        <v/>
      </c>
      <c r="AY189" s="126" t="str">
        <f t="shared" si="139"/>
        <v/>
      </c>
      <c r="AZ189" s="126" t="str">
        <f t="shared" si="139"/>
        <v/>
      </c>
      <c r="BA189" s="126" t="str">
        <f t="shared" si="139"/>
        <v/>
      </c>
      <c r="BB189" s="126" t="str">
        <f t="shared" si="139"/>
        <v/>
      </c>
      <c r="BC189" s="126" t="str">
        <f t="shared" si="139"/>
        <v/>
      </c>
      <c r="BD189" s="126" t="str">
        <f t="shared" si="139"/>
        <v/>
      </c>
      <c r="BE189" s="126" t="str">
        <f t="shared" si="139"/>
        <v/>
      </c>
      <c r="BF189" s="126" t="str">
        <f t="shared" si="139"/>
        <v/>
      </c>
      <c r="BG189" s="126" t="str">
        <f t="shared" si="139"/>
        <v/>
      </c>
      <c r="BH189" s="126" t="str">
        <f t="shared" si="139"/>
        <v/>
      </c>
      <c r="BI189" s="126" t="str">
        <f t="shared" si="139"/>
        <v/>
      </c>
      <c r="BJ189" s="126" t="str">
        <f t="shared" si="139"/>
        <v/>
      </c>
      <c r="BK189" s="126" t="str">
        <f t="shared" si="139"/>
        <v/>
      </c>
      <c r="BL189" s="126" t="str">
        <f t="shared" si="139"/>
        <v/>
      </c>
      <c r="BM189" s="126" t="str">
        <f t="shared" si="139"/>
        <v/>
      </c>
      <c r="BN189" s="126" t="str">
        <f t="shared" si="139"/>
        <v/>
      </c>
      <c r="BO189" s="126" t="str">
        <f t="shared" si="139"/>
        <v/>
      </c>
      <c r="BP189" s="126" t="str">
        <f t="shared" si="139"/>
        <v/>
      </c>
      <c r="BQ189" s="126" t="str">
        <f t="shared" si="139"/>
        <v/>
      </c>
      <c r="BR189" s="126" t="str">
        <f t="shared" si="139"/>
        <v/>
      </c>
      <c r="BS189" s="126" t="str">
        <f t="shared" si="139"/>
        <v/>
      </c>
      <c r="BT189" s="126" t="str">
        <f t="shared" si="139"/>
        <v/>
      </c>
      <c r="BU189" s="126" t="str">
        <f t="shared" si="139"/>
        <v/>
      </c>
      <c r="BV189" s="126" t="str">
        <f t="shared" si="139"/>
        <v/>
      </c>
      <c r="BW189" s="126" t="str">
        <f t="shared" si="139"/>
        <v/>
      </c>
      <c r="BX189" s="126" t="str">
        <f t="shared" si="139"/>
        <v/>
      </c>
      <c r="BY189" s="126" t="str">
        <f t="shared" si="139"/>
        <v/>
      </c>
      <c r="BZ189" s="126" t="str">
        <f t="shared" si="139"/>
        <v/>
      </c>
      <c r="CA189" s="127" t="str">
        <f t="shared" si="139"/>
        <v/>
      </c>
      <c r="CB189" s="162" t="str">
        <f t="shared" si="139"/>
        <v/>
      </c>
      <c r="CC189" s="126" t="str">
        <f t="shared" si="139"/>
        <v/>
      </c>
      <c r="CD189" s="126" t="str">
        <f t="shared" si="139"/>
        <v/>
      </c>
      <c r="CE189" s="126" t="str">
        <f t="shared" si="139"/>
        <v/>
      </c>
      <c r="CF189" s="126" t="str">
        <f t="shared" si="139"/>
        <v/>
      </c>
      <c r="CG189" s="126" t="str">
        <f t="shared" si="139"/>
        <v/>
      </c>
      <c r="CH189" s="126" t="str">
        <f t="shared" si="139"/>
        <v/>
      </c>
      <c r="CI189" s="126" t="str">
        <f t="shared" si="139"/>
        <v/>
      </c>
      <c r="CJ189" s="126" t="str">
        <f t="shared" si="139"/>
        <v/>
      </c>
      <c r="CK189" s="126" t="str">
        <f t="shared" si="139"/>
        <v/>
      </c>
      <c r="CL189" s="126" t="str">
        <f t="shared" si="139"/>
        <v/>
      </c>
      <c r="CM189" s="126" t="str">
        <f t="shared" si="139"/>
        <v/>
      </c>
      <c r="CN189" s="126" t="str">
        <f t="shared" si="139"/>
        <v/>
      </c>
      <c r="CO189" s="126" t="str">
        <f t="shared" si="139"/>
        <v/>
      </c>
      <c r="CP189" s="126" t="str">
        <f t="shared" si="139"/>
        <v/>
      </c>
      <c r="CQ189" s="126" t="str">
        <f t="shared" si="139"/>
        <v/>
      </c>
      <c r="CR189" s="126" t="str">
        <f t="shared" si="139"/>
        <v/>
      </c>
      <c r="CS189" s="126" t="str">
        <f t="shared" si="139"/>
        <v/>
      </c>
      <c r="CT189" s="126" t="str">
        <f t="shared" si="139"/>
        <v/>
      </c>
      <c r="CU189" s="126" t="str">
        <f t="shared" si="139"/>
        <v/>
      </c>
      <c r="CV189" s="126" t="str">
        <f t="shared" si="139"/>
        <v/>
      </c>
      <c r="CW189" s="126" t="str">
        <f t="shared" si="139"/>
        <v/>
      </c>
      <c r="CX189" s="126" t="str">
        <f t="shared" si="139"/>
        <v/>
      </c>
      <c r="CY189" s="126" t="str">
        <f t="shared" si="139"/>
        <v/>
      </c>
      <c r="CZ189" s="126" t="str">
        <f t="shared" si="139"/>
        <v/>
      </c>
      <c r="DA189" s="126" t="str">
        <f t="shared" si="139"/>
        <v/>
      </c>
      <c r="DB189" s="126" t="str">
        <f t="shared" si="139"/>
        <v/>
      </c>
      <c r="DC189" s="166" t="str">
        <f t="shared" si="138"/>
        <v/>
      </c>
      <c r="DD189" s="125" t="str">
        <f t="shared" si="132"/>
        <v/>
      </c>
      <c r="DE189" s="126" t="str">
        <f t="shared" si="132"/>
        <v/>
      </c>
      <c r="DF189" s="126" t="str">
        <f t="shared" si="132"/>
        <v/>
      </c>
      <c r="DG189" s="126" t="str">
        <f t="shared" si="132"/>
        <v/>
      </c>
      <c r="DH189" s="127" t="str">
        <f t="shared" si="132"/>
        <v/>
      </c>
    </row>
    <row r="190" spans="20:112" customFormat="1">
      <c r="T190" s="5"/>
      <c r="U190" s="5"/>
      <c r="V190" s="5"/>
      <c r="W190" s="5"/>
      <c r="X190" s="5"/>
      <c r="Y190" s="5"/>
      <c r="AA190" s="6"/>
      <c r="AO190" s="204"/>
      <c r="AP190" s="124" t="s">
        <v>247</v>
      </c>
      <c r="AQ190" s="125" t="str">
        <f t="shared" si="139"/>
        <v/>
      </c>
      <c r="AR190" s="126" t="str">
        <f t="shared" si="139"/>
        <v/>
      </c>
      <c r="AS190" s="126" t="str">
        <f t="shared" si="139"/>
        <v/>
      </c>
      <c r="AT190" s="126" t="str">
        <f t="shared" si="139"/>
        <v/>
      </c>
      <c r="AU190" s="126" t="str">
        <f t="shared" si="139"/>
        <v/>
      </c>
      <c r="AV190" s="126" t="str">
        <f t="shared" si="139"/>
        <v/>
      </c>
      <c r="AW190" s="126" t="str">
        <f t="shared" si="139"/>
        <v/>
      </c>
      <c r="AX190" s="126" t="str">
        <f t="shared" si="139"/>
        <v/>
      </c>
      <c r="AY190" s="126" t="str">
        <f t="shared" si="139"/>
        <v/>
      </c>
      <c r="AZ190" s="126" t="str">
        <f t="shared" si="139"/>
        <v/>
      </c>
      <c r="BA190" s="126" t="str">
        <f t="shared" si="139"/>
        <v/>
      </c>
      <c r="BB190" s="126" t="str">
        <f t="shared" si="139"/>
        <v/>
      </c>
      <c r="BC190" s="126" t="str">
        <f t="shared" si="139"/>
        <v/>
      </c>
      <c r="BD190" s="126" t="str">
        <f t="shared" si="139"/>
        <v/>
      </c>
      <c r="BE190" s="126" t="str">
        <f t="shared" si="139"/>
        <v/>
      </c>
      <c r="BF190" s="126" t="str">
        <f t="shared" si="139"/>
        <v/>
      </c>
      <c r="BG190" s="126" t="str">
        <f t="shared" si="139"/>
        <v/>
      </c>
      <c r="BH190" s="126" t="str">
        <f t="shared" si="139"/>
        <v/>
      </c>
      <c r="BI190" s="126" t="str">
        <f t="shared" si="139"/>
        <v/>
      </c>
      <c r="BJ190" s="126" t="str">
        <f t="shared" si="139"/>
        <v/>
      </c>
      <c r="BK190" s="126" t="str">
        <f t="shared" si="139"/>
        <v/>
      </c>
      <c r="BL190" s="126" t="str">
        <f t="shared" si="139"/>
        <v/>
      </c>
      <c r="BM190" s="126" t="str">
        <f t="shared" si="139"/>
        <v/>
      </c>
      <c r="BN190" s="126" t="str">
        <f t="shared" si="139"/>
        <v/>
      </c>
      <c r="BO190" s="126" t="str">
        <f t="shared" si="139"/>
        <v/>
      </c>
      <c r="BP190" s="126" t="str">
        <f t="shared" si="139"/>
        <v/>
      </c>
      <c r="BQ190" s="126" t="str">
        <f t="shared" si="139"/>
        <v/>
      </c>
      <c r="BR190" s="126" t="str">
        <f t="shared" si="139"/>
        <v/>
      </c>
      <c r="BS190" s="126" t="str">
        <f t="shared" si="139"/>
        <v/>
      </c>
      <c r="BT190" s="126" t="str">
        <f t="shared" si="139"/>
        <v/>
      </c>
      <c r="BU190" s="126" t="str">
        <f t="shared" si="139"/>
        <v/>
      </c>
      <c r="BV190" s="126" t="str">
        <f t="shared" si="139"/>
        <v/>
      </c>
      <c r="BW190" s="126" t="str">
        <f t="shared" si="139"/>
        <v/>
      </c>
      <c r="BX190" s="126" t="str">
        <f t="shared" si="139"/>
        <v/>
      </c>
      <c r="BY190" s="126" t="str">
        <f t="shared" si="139"/>
        <v/>
      </c>
      <c r="BZ190" s="126" t="str">
        <f t="shared" si="139"/>
        <v/>
      </c>
      <c r="CA190" s="127" t="str">
        <f t="shared" si="139"/>
        <v/>
      </c>
      <c r="CB190" s="162" t="str">
        <f t="shared" si="139"/>
        <v/>
      </c>
      <c r="CC190" s="126" t="str">
        <f t="shared" si="139"/>
        <v/>
      </c>
      <c r="CD190" s="126" t="str">
        <f t="shared" si="139"/>
        <v/>
      </c>
      <c r="CE190" s="126" t="str">
        <f t="shared" si="139"/>
        <v/>
      </c>
      <c r="CF190" s="126" t="str">
        <f t="shared" si="139"/>
        <v/>
      </c>
      <c r="CG190" s="126" t="str">
        <f t="shared" si="139"/>
        <v/>
      </c>
      <c r="CH190" s="126" t="str">
        <f t="shared" si="139"/>
        <v/>
      </c>
      <c r="CI190" s="126" t="str">
        <f t="shared" si="139"/>
        <v/>
      </c>
      <c r="CJ190" s="126" t="str">
        <f t="shared" si="139"/>
        <v/>
      </c>
      <c r="CK190" s="126" t="str">
        <f t="shared" si="139"/>
        <v/>
      </c>
      <c r="CL190" s="126" t="str">
        <f t="shared" si="139"/>
        <v/>
      </c>
      <c r="CM190" s="126" t="str">
        <f t="shared" si="139"/>
        <v/>
      </c>
      <c r="CN190" s="126" t="str">
        <f t="shared" si="139"/>
        <v/>
      </c>
      <c r="CO190" s="126" t="str">
        <f t="shared" si="139"/>
        <v/>
      </c>
      <c r="CP190" s="126" t="str">
        <f t="shared" si="139"/>
        <v/>
      </c>
      <c r="CQ190" s="126" t="str">
        <f t="shared" si="139"/>
        <v/>
      </c>
      <c r="CR190" s="126" t="str">
        <f t="shared" si="139"/>
        <v/>
      </c>
      <c r="CS190" s="126" t="str">
        <f t="shared" si="139"/>
        <v/>
      </c>
      <c r="CT190" s="126" t="str">
        <f t="shared" si="139"/>
        <v/>
      </c>
      <c r="CU190" s="126" t="str">
        <f t="shared" si="139"/>
        <v/>
      </c>
      <c r="CV190" s="126" t="str">
        <f t="shared" si="139"/>
        <v/>
      </c>
      <c r="CW190" s="126" t="str">
        <f t="shared" si="139"/>
        <v/>
      </c>
      <c r="CX190" s="126" t="str">
        <f t="shared" si="139"/>
        <v/>
      </c>
      <c r="CY190" s="126" t="str">
        <f t="shared" si="139"/>
        <v/>
      </c>
      <c r="CZ190" s="126" t="str">
        <f t="shared" si="139"/>
        <v/>
      </c>
      <c r="DA190" s="126" t="str">
        <f t="shared" si="139"/>
        <v/>
      </c>
      <c r="DB190" s="126" t="str">
        <f t="shared" si="139"/>
        <v/>
      </c>
      <c r="DC190" s="166" t="str">
        <f t="shared" si="138"/>
        <v/>
      </c>
      <c r="DD190" s="125" t="str">
        <f t="shared" si="132"/>
        <v/>
      </c>
      <c r="DE190" s="126" t="str">
        <f t="shared" si="132"/>
        <v/>
      </c>
      <c r="DF190" s="126" t="str">
        <f t="shared" si="132"/>
        <v/>
      </c>
      <c r="DG190" s="126" t="str">
        <f t="shared" si="132"/>
        <v/>
      </c>
      <c r="DH190" s="127" t="str">
        <f t="shared" si="132"/>
        <v/>
      </c>
    </row>
    <row r="191" spans="20:112" customFormat="1">
      <c r="T191" s="5"/>
      <c r="U191" s="5"/>
      <c r="V191" s="5"/>
      <c r="W191" s="5"/>
      <c r="X191" s="5"/>
      <c r="Y191" s="5"/>
      <c r="AA191" s="6"/>
      <c r="AO191" s="204"/>
      <c r="AP191" s="124" t="s">
        <v>247</v>
      </c>
      <c r="AQ191" s="125" t="str">
        <f t="shared" si="139"/>
        <v/>
      </c>
      <c r="AR191" s="126" t="str">
        <f t="shared" si="139"/>
        <v/>
      </c>
      <c r="AS191" s="126" t="str">
        <f t="shared" si="139"/>
        <v/>
      </c>
      <c r="AT191" s="126" t="str">
        <f t="shared" si="139"/>
        <v/>
      </c>
      <c r="AU191" s="126" t="str">
        <f t="shared" si="139"/>
        <v/>
      </c>
      <c r="AV191" s="126" t="str">
        <f t="shared" si="139"/>
        <v/>
      </c>
      <c r="AW191" s="126" t="str">
        <f t="shared" si="139"/>
        <v/>
      </c>
      <c r="AX191" s="126" t="str">
        <f t="shared" si="139"/>
        <v/>
      </c>
      <c r="AY191" s="126" t="str">
        <f t="shared" si="139"/>
        <v/>
      </c>
      <c r="AZ191" s="126" t="str">
        <f t="shared" si="139"/>
        <v/>
      </c>
      <c r="BA191" s="126" t="str">
        <f t="shared" si="139"/>
        <v/>
      </c>
      <c r="BB191" s="126" t="str">
        <f t="shared" si="139"/>
        <v/>
      </c>
      <c r="BC191" s="126" t="str">
        <f t="shared" si="139"/>
        <v/>
      </c>
      <c r="BD191" s="126" t="str">
        <f t="shared" si="139"/>
        <v/>
      </c>
      <c r="BE191" s="126" t="str">
        <f t="shared" si="139"/>
        <v/>
      </c>
      <c r="BF191" s="126" t="str">
        <f t="shared" si="139"/>
        <v/>
      </c>
      <c r="BG191" s="126" t="str">
        <f t="shared" si="139"/>
        <v/>
      </c>
      <c r="BH191" s="126" t="str">
        <f t="shared" si="139"/>
        <v/>
      </c>
      <c r="BI191" s="126" t="str">
        <f t="shared" si="139"/>
        <v/>
      </c>
      <c r="BJ191" s="126" t="str">
        <f t="shared" si="139"/>
        <v/>
      </c>
      <c r="BK191" s="126" t="str">
        <f t="shared" si="139"/>
        <v/>
      </c>
      <c r="BL191" s="126" t="str">
        <f t="shared" si="139"/>
        <v/>
      </c>
      <c r="BM191" s="126" t="str">
        <f t="shared" si="139"/>
        <v/>
      </c>
      <c r="BN191" s="126" t="str">
        <f t="shared" si="139"/>
        <v/>
      </c>
      <c r="BO191" s="126" t="str">
        <f t="shared" si="139"/>
        <v/>
      </c>
      <c r="BP191" s="126" t="str">
        <f t="shared" si="139"/>
        <v/>
      </c>
      <c r="BQ191" s="126" t="str">
        <f t="shared" si="139"/>
        <v/>
      </c>
      <c r="BR191" s="126" t="str">
        <f t="shared" si="139"/>
        <v/>
      </c>
      <c r="BS191" s="126" t="str">
        <f t="shared" si="139"/>
        <v/>
      </c>
      <c r="BT191" s="126" t="str">
        <f t="shared" si="139"/>
        <v/>
      </c>
      <c r="BU191" s="126" t="str">
        <f t="shared" si="139"/>
        <v/>
      </c>
      <c r="BV191" s="126" t="str">
        <f t="shared" si="139"/>
        <v/>
      </c>
      <c r="BW191" s="126" t="str">
        <f t="shared" si="139"/>
        <v/>
      </c>
      <c r="BX191" s="126" t="str">
        <f t="shared" si="139"/>
        <v/>
      </c>
      <c r="BY191" s="126" t="str">
        <f t="shared" si="139"/>
        <v/>
      </c>
      <c r="BZ191" s="126" t="str">
        <f t="shared" si="139"/>
        <v/>
      </c>
      <c r="CA191" s="127" t="str">
        <f t="shared" si="139"/>
        <v/>
      </c>
      <c r="CB191" s="162" t="str">
        <f t="shared" si="139"/>
        <v/>
      </c>
      <c r="CC191" s="126" t="str">
        <f t="shared" si="139"/>
        <v/>
      </c>
      <c r="CD191" s="126" t="str">
        <f t="shared" si="139"/>
        <v/>
      </c>
      <c r="CE191" s="126" t="str">
        <f t="shared" si="139"/>
        <v/>
      </c>
      <c r="CF191" s="126" t="str">
        <f t="shared" si="139"/>
        <v/>
      </c>
      <c r="CG191" s="126" t="str">
        <f t="shared" si="139"/>
        <v/>
      </c>
      <c r="CH191" s="126" t="str">
        <f t="shared" si="139"/>
        <v/>
      </c>
      <c r="CI191" s="126" t="str">
        <f t="shared" si="139"/>
        <v/>
      </c>
      <c r="CJ191" s="126" t="str">
        <f t="shared" si="139"/>
        <v/>
      </c>
      <c r="CK191" s="126" t="str">
        <f t="shared" si="139"/>
        <v/>
      </c>
      <c r="CL191" s="126" t="str">
        <f t="shared" si="139"/>
        <v/>
      </c>
      <c r="CM191" s="126" t="str">
        <f t="shared" si="139"/>
        <v/>
      </c>
      <c r="CN191" s="126" t="str">
        <f t="shared" si="139"/>
        <v/>
      </c>
      <c r="CO191" s="126" t="str">
        <f t="shared" si="139"/>
        <v/>
      </c>
      <c r="CP191" s="126" t="str">
        <f t="shared" si="139"/>
        <v/>
      </c>
      <c r="CQ191" s="126" t="str">
        <f t="shared" si="139"/>
        <v/>
      </c>
      <c r="CR191" s="126" t="str">
        <f t="shared" si="139"/>
        <v/>
      </c>
      <c r="CS191" s="126" t="str">
        <f t="shared" si="139"/>
        <v/>
      </c>
      <c r="CT191" s="126" t="str">
        <f t="shared" si="139"/>
        <v/>
      </c>
      <c r="CU191" s="126" t="str">
        <f t="shared" si="139"/>
        <v/>
      </c>
      <c r="CV191" s="126" t="str">
        <f t="shared" si="139"/>
        <v/>
      </c>
      <c r="CW191" s="126" t="str">
        <f t="shared" si="139"/>
        <v/>
      </c>
      <c r="CX191" s="126" t="str">
        <f t="shared" si="139"/>
        <v/>
      </c>
      <c r="CY191" s="126" t="str">
        <f t="shared" si="139"/>
        <v/>
      </c>
      <c r="CZ191" s="126" t="str">
        <f t="shared" si="139"/>
        <v/>
      </c>
      <c r="DA191" s="126" t="str">
        <f t="shared" si="139"/>
        <v/>
      </c>
      <c r="DB191" s="126" t="str">
        <f t="shared" ref="DB191:DH196" si="140">IFERROR(DB59/$L59,"")</f>
        <v/>
      </c>
      <c r="DC191" s="166" t="str">
        <f t="shared" si="140"/>
        <v/>
      </c>
      <c r="DD191" s="125" t="str">
        <f t="shared" si="140"/>
        <v/>
      </c>
      <c r="DE191" s="126" t="str">
        <f t="shared" si="140"/>
        <v/>
      </c>
      <c r="DF191" s="126" t="str">
        <f t="shared" si="140"/>
        <v/>
      </c>
      <c r="DG191" s="126" t="str">
        <f t="shared" si="140"/>
        <v/>
      </c>
      <c r="DH191" s="127" t="str">
        <f t="shared" si="140"/>
        <v/>
      </c>
    </row>
    <row r="192" spans="20:112" customFormat="1">
      <c r="T192" s="5"/>
      <c r="U192" s="5"/>
      <c r="V192" s="5"/>
      <c r="W192" s="5"/>
      <c r="X192" s="5"/>
      <c r="Y192" s="5"/>
      <c r="AA192" s="6"/>
      <c r="AO192" s="204"/>
      <c r="AP192" s="124" t="s">
        <v>247</v>
      </c>
      <c r="AQ192" s="125" t="str">
        <f t="shared" ref="AQ192:DB195" si="141">IFERROR(AQ60/$L60,"")</f>
        <v/>
      </c>
      <c r="AR192" s="126" t="str">
        <f t="shared" si="141"/>
        <v/>
      </c>
      <c r="AS192" s="126" t="str">
        <f t="shared" si="141"/>
        <v/>
      </c>
      <c r="AT192" s="126" t="str">
        <f t="shared" si="141"/>
        <v/>
      </c>
      <c r="AU192" s="126" t="str">
        <f t="shared" si="141"/>
        <v/>
      </c>
      <c r="AV192" s="126" t="str">
        <f t="shared" si="141"/>
        <v/>
      </c>
      <c r="AW192" s="126" t="str">
        <f t="shared" si="141"/>
        <v/>
      </c>
      <c r="AX192" s="126" t="str">
        <f t="shared" si="141"/>
        <v/>
      </c>
      <c r="AY192" s="126" t="str">
        <f t="shared" si="141"/>
        <v/>
      </c>
      <c r="AZ192" s="126" t="str">
        <f t="shared" si="141"/>
        <v/>
      </c>
      <c r="BA192" s="126" t="str">
        <f t="shared" si="141"/>
        <v/>
      </c>
      <c r="BB192" s="126" t="str">
        <f t="shared" si="141"/>
        <v/>
      </c>
      <c r="BC192" s="126" t="str">
        <f t="shared" si="141"/>
        <v/>
      </c>
      <c r="BD192" s="126" t="str">
        <f t="shared" si="141"/>
        <v/>
      </c>
      <c r="BE192" s="126" t="str">
        <f t="shared" si="141"/>
        <v/>
      </c>
      <c r="BF192" s="126" t="str">
        <f t="shared" si="141"/>
        <v/>
      </c>
      <c r="BG192" s="126" t="str">
        <f t="shared" si="141"/>
        <v/>
      </c>
      <c r="BH192" s="126" t="str">
        <f t="shared" si="141"/>
        <v/>
      </c>
      <c r="BI192" s="126" t="str">
        <f t="shared" si="141"/>
        <v/>
      </c>
      <c r="BJ192" s="126" t="str">
        <f t="shared" si="141"/>
        <v/>
      </c>
      <c r="BK192" s="126" t="str">
        <f t="shared" si="141"/>
        <v/>
      </c>
      <c r="BL192" s="126" t="str">
        <f t="shared" si="141"/>
        <v/>
      </c>
      <c r="BM192" s="126" t="str">
        <f t="shared" si="141"/>
        <v/>
      </c>
      <c r="BN192" s="126" t="str">
        <f t="shared" si="141"/>
        <v/>
      </c>
      <c r="BO192" s="126" t="str">
        <f t="shared" si="141"/>
        <v/>
      </c>
      <c r="BP192" s="126" t="str">
        <f t="shared" si="141"/>
        <v/>
      </c>
      <c r="BQ192" s="126" t="str">
        <f t="shared" si="141"/>
        <v/>
      </c>
      <c r="BR192" s="126" t="str">
        <f t="shared" si="141"/>
        <v/>
      </c>
      <c r="BS192" s="126" t="str">
        <f t="shared" si="141"/>
        <v/>
      </c>
      <c r="BT192" s="126" t="str">
        <f t="shared" si="141"/>
        <v/>
      </c>
      <c r="BU192" s="126" t="str">
        <f t="shared" si="141"/>
        <v/>
      </c>
      <c r="BV192" s="126" t="str">
        <f t="shared" si="141"/>
        <v/>
      </c>
      <c r="BW192" s="126" t="str">
        <f t="shared" si="141"/>
        <v/>
      </c>
      <c r="BX192" s="126" t="str">
        <f t="shared" si="141"/>
        <v/>
      </c>
      <c r="BY192" s="126" t="str">
        <f t="shared" si="141"/>
        <v/>
      </c>
      <c r="BZ192" s="126" t="str">
        <f t="shared" si="141"/>
        <v/>
      </c>
      <c r="CA192" s="127" t="str">
        <f t="shared" si="141"/>
        <v/>
      </c>
      <c r="CB192" s="162" t="str">
        <f t="shared" si="141"/>
        <v/>
      </c>
      <c r="CC192" s="126" t="str">
        <f t="shared" si="141"/>
        <v/>
      </c>
      <c r="CD192" s="126" t="str">
        <f t="shared" si="141"/>
        <v/>
      </c>
      <c r="CE192" s="126" t="str">
        <f t="shared" si="141"/>
        <v/>
      </c>
      <c r="CF192" s="126" t="str">
        <f t="shared" si="141"/>
        <v/>
      </c>
      <c r="CG192" s="126" t="str">
        <f t="shared" si="141"/>
        <v/>
      </c>
      <c r="CH192" s="126" t="str">
        <f t="shared" si="141"/>
        <v/>
      </c>
      <c r="CI192" s="126" t="str">
        <f t="shared" si="141"/>
        <v/>
      </c>
      <c r="CJ192" s="126" t="str">
        <f t="shared" si="141"/>
        <v/>
      </c>
      <c r="CK192" s="126" t="str">
        <f t="shared" si="141"/>
        <v/>
      </c>
      <c r="CL192" s="126" t="str">
        <f t="shared" si="141"/>
        <v/>
      </c>
      <c r="CM192" s="126" t="str">
        <f t="shared" si="141"/>
        <v/>
      </c>
      <c r="CN192" s="126" t="str">
        <f t="shared" si="141"/>
        <v/>
      </c>
      <c r="CO192" s="126" t="str">
        <f t="shared" si="141"/>
        <v/>
      </c>
      <c r="CP192" s="126" t="str">
        <f t="shared" si="141"/>
        <v/>
      </c>
      <c r="CQ192" s="126" t="str">
        <f t="shared" si="141"/>
        <v/>
      </c>
      <c r="CR192" s="126" t="str">
        <f t="shared" si="141"/>
        <v/>
      </c>
      <c r="CS192" s="126" t="str">
        <f t="shared" si="141"/>
        <v/>
      </c>
      <c r="CT192" s="126" t="str">
        <f t="shared" si="141"/>
        <v/>
      </c>
      <c r="CU192" s="126" t="str">
        <f t="shared" si="141"/>
        <v/>
      </c>
      <c r="CV192" s="126" t="str">
        <f t="shared" si="141"/>
        <v/>
      </c>
      <c r="CW192" s="126" t="str">
        <f t="shared" si="141"/>
        <v/>
      </c>
      <c r="CX192" s="126" t="str">
        <f t="shared" si="141"/>
        <v/>
      </c>
      <c r="CY192" s="126" t="str">
        <f t="shared" si="141"/>
        <v/>
      </c>
      <c r="CZ192" s="126" t="str">
        <f t="shared" si="141"/>
        <v/>
      </c>
      <c r="DA192" s="126" t="str">
        <f t="shared" si="141"/>
        <v/>
      </c>
      <c r="DB192" s="126" t="str">
        <f t="shared" si="141"/>
        <v/>
      </c>
      <c r="DC192" s="166" t="str">
        <f t="shared" si="140"/>
        <v/>
      </c>
      <c r="DD192" s="125" t="str">
        <f t="shared" si="140"/>
        <v/>
      </c>
      <c r="DE192" s="126" t="str">
        <f t="shared" si="140"/>
        <v/>
      </c>
      <c r="DF192" s="126" t="str">
        <f t="shared" si="140"/>
        <v/>
      </c>
      <c r="DG192" s="126" t="str">
        <f t="shared" si="140"/>
        <v/>
      </c>
      <c r="DH192" s="127" t="str">
        <f t="shared" si="140"/>
        <v/>
      </c>
    </row>
    <row r="193" spans="20:113" customFormat="1">
      <c r="T193" s="5"/>
      <c r="U193" s="5"/>
      <c r="V193" s="5"/>
      <c r="W193" s="5"/>
      <c r="X193" s="5"/>
      <c r="Y193" s="5"/>
      <c r="AA193" s="6"/>
      <c r="AO193" s="204"/>
      <c r="AP193" s="124" t="s">
        <v>247</v>
      </c>
      <c r="AQ193" s="125" t="str">
        <f t="shared" si="141"/>
        <v/>
      </c>
      <c r="AR193" s="126" t="str">
        <f t="shared" si="141"/>
        <v/>
      </c>
      <c r="AS193" s="126" t="str">
        <f t="shared" si="141"/>
        <v/>
      </c>
      <c r="AT193" s="126" t="str">
        <f t="shared" si="141"/>
        <v/>
      </c>
      <c r="AU193" s="126" t="str">
        <f t="shared" si="141"/>
        <v/>
      </c>
      <c r="AV193" s="126" t="str">
        <f t="shared" si="141"/>
        <v/>
      </c>
      <c r="AW193" s="126" t="str">
        <f t="shared" si="141"/>
        <v/>
      </c>
      <c r="AX193" s="126" t="str">
        <f t="shared" si="141"/>
        <v/>
      </c>
      <c r="AY193" s="126" t="str">
        <f t="shared" si="141"/>
        <v/>
      </c>
      <c r="AZ193" s="126" t="str">
        <f t="shared" si="141"/>
        <v/>
      </c>
      <c r="BA193" s="126" t="str">
        <f t="shared" si="141"/>
        <v/>
      </c>
      <c r="BB193" s="126" t="str">
        <f t="shared" si="141"/>
        <v/>
      </c>
      <c r="BC193" s="126" t="str">
        <f t="shared" si="141"/>
        <v/>
      </c>
      <c r="BD193" s="126" t="str">
        <f t="shared" si="141"/>
        <v/>
      </c>
      <c r="BE193" s="126" t="str">
        <f t="shared" si="141"/>
        <v/>
      </c>
      <c r="BF193" s="126" t="str">
        <f t="shared" si="141"/>
        <v/>
      </c>
      <c r="BG193" s="126" t="str">
        <f t="shared" si="141"/>
        <v/>
      </c>
      <c r="BH193" s="126" t="str">
        <f t="shared" si="141"/>
        <v/>
      </c>
      <c r="BI193" s="126" t="str">
        <f t="shared" si="141"/>
        <v/>
      </c>
      <c r="BJ193" s="126" t="str">
        <f t="shared" si="141"/>
        <v/>
      </c>
      <c r="BK193" s="126" t="str">
        <f t="shared" si="141"/>
        <v/>
      </c>
      <c r="BL193" s="126" t="str">
        <f t="shared" si="141"/>
        <v/>
      </c>
      <c r="BM193" s="126" t="str">
        <f t="shared" si="141"/>
        <v/>
      </c>
      <c r="BN193" s="126" t="str">
        <f t="shared" si="141"/>
        <v/>
      </c>
      <c r="BO193" s="126" t="str">
        <f t="shared" si="141"/>
        <v/>
      </c>
      <c r="BP193" s="126" t="str">
        <f t="shared" si="141"/>
        <v/>
      </c>
      <c r="BQ193" s="126" t="str">
        <f t="shared" si="141"/>
        <v/>
      </c>
      <c r="BR193" s="126" t="str">
        <f t="shared" si="141"/>
        <v/>
      </c>
      <c r="BS193" s="126" t="str">
        <f t="shared" si="141"/>
        <v/>
      </c>
      <c r="BT193" s="126" t="str">
        <f t="shared" si="141"/>
        <v/>
      </c>
      <c r="BU193" s="126" t="str">
        <f t="shared" si="141"/>
        <v/>
      </c>
      <c r="BV193" s="126" t="str">
        <f t="shared" si="141"/>
        <v/>
      </c>
      <c r="BW193" s="126" t="str">
        <f t="shared" si="141"/>
        <v/>
      </c>
      <c r="BX193" s="126" t="str">
        <f t="shared" si="141"/>
        <v/>
      </c>
      <c r="BY193" s="126" t="str">
        <f t="shared" si="141"/>
        <v/>
      </c>
      <c r="BZ193" s="126" t="str">
        <f t="shared" si="141"/>
        <v/>
      </c>
      <c r="CA193" s="127" t="str">
        <f t="shared" si="141"/>
        <v/>
      </c>
      <c r="CB193" s="162" t="str">
        <f t="shared" si="141"/>
        <v/>
      </c>
      <c r="CC193" s="126" t="str">
        <f t="shared" si="141"/>
        <v/>
      </c>
      <c r="CD193" s="126" t="str">
        <f t="shared" si="141"/>
        <v/>
      </c>
      <c r="CE193" s="126" t="str">
        <f t="shared" si="141"/>
        <v/>
      </c>
      <c r="CF193" s="126" t="str">
        <f t="shared" si="141"/>
        <v/>
      </c>
      <c r="CG193" s="126" t="str">
        <f t="shared" si="141"/>
        <v/>
      </c>
      <c r="CH193" s="126" t="str">
        <f t="shared" si="141"/>
        <v/>
      </c>
      <c r="CI193" s="126" t="str">
        <f t="shared" si="141"/>
        <v/>
      </c>
      <c r="CJ193" s="126" t="str">
        <f t="shared" si="141"/>
        <v/>
      </c>
      <c r="CK193" s="126" t="str">
        <f t="shared" si="141"/>
        <v/>
      </c>
      <c r="CL193" s="126" t="str">
        <f t="shared" si="141"/>
        <v/>
      </c>
      <c r="CM193" s="126" t="str">
        <f t="shared" si="141"/>
        <v/>
      </c>
      <c r="CN193" s="126" t="str">
        <f t="shared" si="141"/>
        <v/>
      </c>
      <c r="CO193" s="126" t="str">
        <f t="shared" si="141"/>
        <v/>
      </c>
      <c r="CP193" s="126" t="str">
        <f t="shared" si="141"/>
        <v/>
      </c>
      <c r="CQ193" s="126" t="str">
        <f t="shared" si="141"/>
        <v/>
      </c>
      <c r="CR193" s="126" t="str">
        <f t="shared" si="141"/>
        <v/>
      </c>
      <c r="CS193" s="126" t="str">
        <f t="shared" si="141"/>
        <v/>
      </c>
      <c r="CT193" s="126" t="str">
        <f t="shared" si="141"/>
        <v/>
      </c>
      <c r="CU193" s="126" t="str">
        <f t="shared" si="141"/>
        <v/>
      </c>
      <c r="CV193" s="126" t="str">
        <f t="shared" si="141"/>
        <v/>
      </c>
      <c r="CW193" s="126" t="str">
        <f t="shared" si="141"/>
        <v/>
      </c>
      <c r="CX193" s="126" t="str">
        <f t="shared" si="141"/>
        <v/>
      </c>
      <c r="CY193" s="126" t="str">
        <f t="shared" si="141"/>
        <v/>
      </c>
      <c r="CZ193" s="126" t="str">
        <f t="shared" si="141"/>
        <v/>
      </c>
      <c r="DA193" s="126" t="str">
        <f t="shared" si="141"/>
        <v/>
      </c>
      <c r="DB193" s="126" t="str">
        <f t="shared" si="141"/>
        <v/>
      </c>
      <c r="DC193" s="166" t="str">
        <f t="shared" si="140"/>
        <v/>
      </c>
      <c r="DD193" s="125" t="str">
        <f t="shared" si="140"/>
        <v/>
      </c>
      <c r="DE193" s="126" t="str">
        <f t="shared" si="140"/>
        <v/>
      </c>
      <c r="DF193" s="126" t="str">
        <f t="shared" si="140"/>
        <v/>
      </c>
      <c r="DG193" s="126" t="str">
        <f t="shared" si="140"/>
        <v/>
      </c>
      <c r="DH193" s="127" t="str">
        <f t="shared" si="140"/>
        <v/>
      </c>
    </row>
    <row r="194" spans="20:113" customFormat="1">
      <c r="T194" s="5"/>
      <c r="U194" s="5"/>
      <c r="V194" s="5"/>
      <c r="W194" s="5"/>
      <c r="X194" s="5"/>
      <c r="Y194" s="5"/>
      <c r="AA194" s="6"/>
      <c r="AO194" s="204"/>
      <c r="AP194" s="124" t="s">
        <v>247</v>
      </c>
      <c r="AQ194" s="125" t="str">
        <f t="shared" si="141"/>
        <v/>
      </c>
      <c r="AR194" s="126" t="str">
        <f t="shared" si="141"/>
        <v/>
      </c>
      <c r="AS194" s="126" t="str">
        <f t="shared" si="141"/>
        <v/>
      </c>
      <c r="AT194" s="126" t="str">
        <f t="shared" si="141"/>
        <v/>
      </c>
      <c r="AU194" s="126" t="str">
        <f t="shared" si="141"/>
        <v/>
      </c>
      <c r="AV194" s="126" t="str">
        <f t="shared" si="141"/>
        <v/>
      </c>
      <c r="AW194" s="126" t="str">
        <f t="shared" si="141"/>
        <v/>
      </c>
      <c r="AX194" s="126" t="str">
        <f t="shared" si="141"/>
        <v/>
      </c>
      <c r="AY194" s="126" t="str">
        <f t="shared" si="141"/>
        <v/>
      </c>
      <c r="AZ194" s="126" t="str">
        <f t="shared" si="141"/>
        <v/>
      </c>
      <c r="BA194" s="126" t="str">
        <f t="shared" si="141"/>
        <v/>
      </c>
      <c r="BB194" s="126" t="str">
        <f t="shared" si="141"/>
        <v/>
      </c>
      <c r="BC194" s="126" t="str">
        <f t="shared" si="141"/>
        <v/>
      </c>
      <c r="BD194" s="126" t="str">
        <f t="shared" si="141"/>
        <v/>
      </c>
      <c r="BE194" s="126" t="str">
        <f t="shared" si="141"/>
        <v/>
      </c>
      <c r="BF194" s="126" t="str">
        <f t="shared" si="141"/>
        <v/>
      </c>
      <c r="BG194" s="126" t="str">
        <f t="shared" si="141"/>
        <v/>
      </c>
      <c r="BH194" s="126" t="str">
        <f t="shared" si="141"/>
        <v/>
      </c>
      <c r="BI194" s="126" t="str">
        <f t="shared" si="141"/>
        <v/>
      </c>
      <c r="BJ194" s="126" t="str">
        <f t="shared" si="141"/>
        <v/>
      </c>
      <c r="BK194" s="126" t="str">
        <f t="shared" si="141"/>
        <v/>
      </c>
      <c r="BL194" s="126" t="str">
        <f t="shared" si="141"/>
        <v/>
      </c>
      <c r="BM194" s="126" t="str">
        <f t="shared" si="141"/>
        <v/>
      </c>
      <c r="BN194" s="126" t="str">
        <f t="shared" si="141"/>
        <v/>
      </c>
      <c r="BO194" s="126" t="str">
        <f t="shared" si="141"/>
        <v/>
      </c>
      <c r="BP194" s="126" t="str">
        <f t="shared" si="141"/>
        <v/>
      </c>
      <c r="BQ194" s="126" t="str">
        <f t="shared" si="141"/>
        <v/>
      </c>
      <c r="BR194" s="126" t="str">
        <f t="shared" si="141"/>
        <v/>
      </c>
      <c r="BS194" s="126" t="str">
        <f t="shared" si="141"/>
        <v/>
      </c>
      <c r="BT194" s="126" t="str">
        <f t="shared" si="141"/>
        <v/>
      </c>
      <c r="BU194" s="126" t="str">
        <f t="shared" si="141"/>
        <v/>
      </c>
      <c r="BV194" s="126" t="str">
        <f t="shared" si="141"/>
        <v/>
      </c>
      <c r="BW194" s="126" t="str">
        <f t="shared" si="141"/>
        <v/>
      </c>
      <c r="BX194" s="126" t="str">
        <f t="shared" si="141"/>
        <v/>
      </c>
      <c r="BY194" s="126" t="str">
        <f t="shared" si="141"/>
        <v/>
      </c>
      <c r="BZ194" s="126" t="str">
        <f t="shared" si="141"/>
        <v/>
      </c>
      <c r="CA194" s="127" t="str">
        <f t="shared" si="141"/>
        <v/>
      </c>
      <c r="CB194" s="162" t="str">
        <f t="shared" si="141"/>
        <v/>
      </c>
      <c r="CC194" s="126" t="str">
        <f t="shared" si="141"/>
        <v/>
      </c>
      <c r="CD194" s="126" t="str">
        <f t="shared" si="141"/>
        <v/>
      </c>
      <c r="CE194" s="126" t="str">
        <f t="shared" si="141"/>
        <v/>
      </c>
      <c r="CF194" s="126" t="str">
        <f t="shared" si="141"/>
        <v/>
      </c>
      <c r="CG194" s="126" t="str">
        <f t="shared" si="141"/>
        <v/>
      </c>
      <c r="CH194" s="126" t="str">
        <f t="shared" si="141"/>
        <v/>
      </c>
      <c r="CI194" s="126" t="str">
        <f t="shared" si="141"/>
        <v/>
      </c>
      <c r="CJ194" s="126" t="str">
        <f t="shared" si="141"/>
        <v/>
      </c>
      <c r="CK194" s="126" t="str">
        <f t="shared" si="141"/>
        <v/>
      </c>
      <c r="CL194" s="126" t="str">
        <f t="shared" si="141"/>
        <v/>
      </c>
      <c r="CM194" s="126" t="str">
        <f t="shared" si="141"/>
        <v/>
      </c>
      <c r="CN194" s="126" t="str">
        <f t="shared" si="141"/>
        <v/>
      </c>
      <c r="CO194" s="126" t="str">
        <f t="shared" si="141"/>
        <v/>
      </c>
      <c r="CP194" s="126" t="str">
        <f t="shared" si="141"/>
        <v/>
      </c>
      <c r="CQ194" s="126" t="str">
        <f t="shared" si="141"/>
        <v/>
      </c>
      <c r="CR194" s="126" t="str">
        <f t="shared" si="141"/>
        <v/>
      </c>
      <c r="CS194" s="126" t="str">
        <f t="shared" si="141"/>
        <v/>
      </c>
      <c r="CT194" s="126" t="str">
        <f t="shared" si="141"/>
        <v/>
      </c>
      <c r="CU194" s="126" t="str">
        <f t="shared" si="141"/>
        <v/>
      </c>
      <c r="CV194" s="126" t="str">
        <f t="shared" si="141"/>
        <v/>
      </c>
      <c r="CW194" s="126" t="str">
        <f t="shared" si="141"/>
        <v/>
      </c>
      <c r="CX194" s="126" t="str">
        <f t="shared" si="141"/>
        <v/>
      </c>
      <c r="CY194" s="126" t="str">
        <f t="shared" si="141"/>
        <v/>
      </c>
      <c r="CZ194" s="126" t="str">
        <f t="shared" si="141"/>
        <v/>
      </c>
      <c r="DA194" s="126" t="str">
        <f t="shared" si="141"/>
        <v/>
      </c>
      <c r="DB194" s="126" t="str">
        <f t="shared" si="141"/>
        <v/>
      </c>
      <c r="DC194" s="166" t="str">
        <f t="shared" si="140"/>
        <v/>
      </c>
      <c r="DD194" s="125" t="str">
        <f t="shared" si="140"/>
        <v/>
      </c>
      <c r="DE194" s="126" t="str">
        <f t="shared" si="140"/>
        <v/>
      </c>
      <c r="DF194" s="126" t="str">
        <f t="shared" si="140"/>
        <v/>
      </c>
      <c r="DG194" s="126" t="str">
        <f t="shared" si="140"/>
        <v/>
      </c>
      <c r="DH194" s="127" t="str">
        <f t="shared" si="140"/>
        <v/>
      </c>
    </row>
    <row r="195" spans="20:113" customFormat="1">
      <c r="T195" s="5"/>
      <c r="U195" s="5"/>
      <c r="V195" s="5"/>
      <c r="W195" s="5"/>
      <c r="X195" s="5"/>
      <c r="Y195" s="5"/>
      <c r="AA195" s="6"/>
      <c r="AO195" s="204"/>
      <c r="AP195" s="124" t="s">
        <v>247</v>
      </c>
      <c r="AQ195" s="125" t="str">
        <f t="shared" si="141"/>
        <v/>
      </c>
      <c r="AR195" s="126" t="str">
        <f t="shared" si="141"/>
        <v/>
      </c>
      <c r="AS195" s="126" t="str">
        <f t="shared" si="141"/>
        <v/>
      </c>
      <c r="AT195" s="126" t="str">
        <f t="shared" si="141"/>
        <v/>
      </c>
      <c r="AU195" s="126" t="str">
        <f t="shared" si="141"/>
        <v/>
      </c>
      <c r="AV195" s="126" t="str">
        <f t="shared" si="141"/>
        <v/>
      </c>
      <c r="AW195" s="126" t="str">
        <f t="shared" si="141"/>
        <v/>
      </c>
      <c r="AX195" s="126" t="str">
        <f t="shared" si="141"/>
        <v/>
      </c>
      <c r="AY195" s="126" t="str">
        <f t="shared" si="141"/>
        <v/>
      </c>
      <c r="AZ195" s="126" t="str">
        <f t="shared" si="141"/>
        <v/>
      </c>
      <c r="BA195" s="126" t="str">
        <f t="shared" si="141"/>
        <v/>
      </c>
      <c r="BB195" s="126" t="str">
        <f t="shared" si="141"/>
        <v/>
      </c>
      <c r="BC195" s="126" t="str">
        <f t="shared" si="141"/>
        <v/>
      </c>
      <c r="BD195" s="126" t="str">
        <f t="shared" si="141"/>
        <v/>
      </c>
      <c r="BE195" s="126" t="str">
        <f t="shared" si="141"/>
        <v/>
      </c>
      <c r="BF195" s="126" t="str">
        <f t="shared" si="141"/>
        <v/>
      </c>
      <c r="BG195" s="126" t="str">
        <f t="shared" si="141"/>
        <v/>
      </c>
      <c r="BH195" s="126" t="str">
        <f t="shared" si="141"/>
        <v/>
      </c>
      <c r="BI195" s="126" t="str">
        <f t="shared" si="141"/>
        <v/>
      </c>
      <c r="BJ195" s="126" t="str">
        <f t="shared" si="141"/>
        <v/>
      </c>
      <c r="BK195" s="126" t="str">
        <f t="shared" si="141"/>
        <v/>
      </c>
      <c r="BL195" s="126" t="str">
        <f t="shared" si="141"/>
        <v/>
      </c>
      <c r="BM195" s="126" t="str">
        <f t="shared" si="141"/>
        <v/>
      </c>
      <c r="BN195" s="126" t="str">
        <f t="shared" si="141"/>
        <v/>
      </c>
      <c r="BO195" s="126" t="str">
        <f t="shared" si="141"/>
        <v/>
      </c>
      <c r="BP195" s="126" t="str">
        <f t="shared" si="141"/>
        <v/>
      </c>
      <c r="BQ195" s="126" t="str">
        <f t="shared" si="141"/>
        <v/>
      </c>
      <c r="BR195" s="126" t="str">
        <f t="shared" si="141"/>
        <v/>
      </c>
      <c r="BS195" s="126" t="str">
        <f t="shared" si="141"/>
        <v/>
      </c>
      <c r="BT195" s="126" t="str">
        <f t="shared" si="141"/>
        <v/>
      </c>
      <c r="BU195" s="126" t="str">
        <f t="shared" si="141"/>
        <v/>
      </c>
      <c r="BV195" s="126" t="str">
        <f t="shared" si="141"/>
        <v/>
      </c>
      <c r="BW195" s="126" t="str">
        <f t="shared" si="141"/>
        <v/>
      </c>
      <c r="BX195" s="126" t="str">
        <f t="shared" si="141"/>
        <v/>
      </c>
      <c r="BY195" s="126" t="str">
        <f t="shared" si="141"/>
        <v/>
      </c>
      <c r="BZ195" s="126" t="str">
        <f t="shared" si="141"/>
        <v/>
      </c>
      <c r="CA195" s="127" t="str">
        <f t="shared" si="141"/>
        <v/>
      </c>
      <c r="CB195" s="162" t="str">
        <f t="shared" si="141"/>
        <v/>
      </c>
      <c r="CC195" s="126" t="str">
        <f t="shared" si="141"/>
        <v/>
      </c>
      <c r="CD195" s="126" t="str">
        <f t="shared" si="141"/>
        <v/>
      </c>
      <c r="CE195" s="126" t="str">
        <f t="shared" si="141"/>
        <v/>
      </c>
      <c r="CF195" s="126" t="str">
        <f t="shared" si="141"/>
        <v/>
      </c>
      <c r="CG195" s="126" t="str">
        <f t="shared" si="141"/>
        <v/>
      </c>
      <c r="CH195" s="126" t="str">
        <f t="shared" si="141"/>
        <v/>
      </c>
      <c r="CI195" s="126" t="str">
        <f t="shared" si="141"/>
        <v/>
      </c>
      <c r="CJ195" s="126" t="str">
        <f t="shared" si="141"/>
        <v/>
      </c>
      <c r="CK195" s="126" t="str">
        <f t="shared" si="141"/>
        <v/>
      </c>
      <c r="CL195" s="126" t="str">
        <f t="shared" si="141"/>
        <v/>
      </c>
      <c r="CM195" s="126" t="str">
        <f t="shared" si="141"/>
        <v/>
      </c>
      <c r="CN195" s="126" t="str">
        <f t="shared" si="141"/>
        <v/>
      </c>
      <c r="CO195" s="126" t="str">
        <f t="shared" si="141"/>
        <v/>
      </c>
      <c r="CP195" s="126" t="str">
        <f t="shared" si="141"/>
        <v/>
      </c>
      <c r="CQ195" s="126" t="str">
        <f t="shared" si="141"/>
        <v/>
      </c>
      <c r="CR195" s="126" t="str">
        <f t="shared" si="141"/>
        <v/>
      </c>
      <c r="CS195" s="126" t="str">
        <f t="shared" si="141"/>
        <v/>
      </c>
      <c r="CT195" s="126" t="str">
        <f t="shared" si="141"/>
        <v/>
      </c>
      <c r="CU195" s="126" t="str">
        <f t="shared" si="141"/>
        <v/>
      </c>
      <c r="CV195" s="126" t="str">
        <f t="shared" si="141"/>
        <v/>
      </c>
      <c r="CW195" s="126" t="str">
        <f t="shared" si="141"/>
        <v/>
      </c>
      <c r="CX195" s="126" t="str">
        <f t="shared" si="141"/>
        <v/>
      </c>
      <c r="CY195" s="126" t="str">
        <f t="shared" si="141"/>
        <v/>
      </c>
      <c r="CZ195" s="126" t="str">
        <f t="shared" si="141"/>
        <v/>
      </c>
      <c r="DA195" s="126" t="str">
        <f t="shared" si="141"/>
        <v/>
      </c>
      <c r="DB195" s="126" t="str">
        <f t="shared" ref="DB195:DC196" si="142">IFERROR(DB63/$L63,"")</f>
        <v/>
      </c>
      <c r="DC195" s="166" t="str">
        <f t="shared" si="142"/>
        <v/>
      </c>
      <c r="DD195" s="125" t="str">
        <f t="shared" si="140"/>
        <v/>
      </c>
      <c r="DE195" s="126" t="str">
        <f t="shared" si="140"/>
        <v/>
      </c>
      <c r="DF195" s="126" t="str">
        <f t="shared" si="140"/>
        <v/>
      </c>
      <c r="DG195" s="126" t="str">
        <f t="shared" si="140"/>
        <v/>
      </c>
      <c r="DH195" s="127" t="str">
        <f t="shared" si="140"/>
        <v/>
      </c>
    </row>
    <row r="196" spans="20:113" customFormat="1" ht="15.75" thickBot="1">
      <c r="T196" s="5"/>
      <c r="U196" s="5"/>
      <c r="V196" s="5"/>
      <c r="W196" s="5"/>
      <c r="X196" s="5"/>
      <c r="Y196" s="5"/>
      <c r="AA196" s="6"/>
      <c r="AO196" s="204"/>
      <c r="AP196" s="124" t="s">
        <v>247</v>
      </c>
      <c r="AQ196" s="133" t="str">
        <f t="shared" ref="AQ196:DB196" si="143">IFERROR(AQ64/$L64,"")</f>
        <v/>
      </c>
      <c r="AR196" s="135" t="str">
        <f t="shared" si="143"/>
        <v/>
      </c>
      <c r="AS196" s="135" t="str">
        <f t="shared" si="143"/>
        <v/>
      </c>
      <c r="AT196" s="135" t="str">
        <f t="shared" si="143"/>
        <v/>
      </c>
      <c r="AU196" s="135" t="str">
        <f t="shared" si="143"/>
        <v/>
      </c>
      <c r="AV196" s="135" t="str">
        <f t="shared" si="143"/>
        <v/>
      </c>
      <c r="AW196" s="135" t="str">
        <f t="shared" si="143"/>
        <v/>
      </c>
      <c r="AX196" s="135" t="str">
        <f t="shared" si="143"/>
        <v/>
      </c>
      <c r="AY196" s="135" t="str">
        <f t="shared" si="143"/>
        <v/>
      </c>
      <c r="AZ196" s="135" t="str">
        <f t="shared" si="143"/>
        <v/>
      </c>
      <c r="BA196" s="135" t="str">
        <f t="shared" si="143"/>
        <v/>
      </c>
      <c r="BB196" s="135" t="str">
        <f t="shared" si="143"/>
        <v/>
      </c>
      <c r="BC196" s="135" t="str">
        <f t="shared" si="143"/>
        <v/>
      </c>
      <c r="BD196" s="135" t="str">
        <f t="shared" si="143"/>
        <v/>
      </c>
      <c r="BE196" s="135" t="str">
        <f t="shared" si="143"/>
        <v/>
      </c>
      <c r="BF196" s="135" t="str">
        <f t="shared" si="143"/>
        <v/>
      </c>
      <c r="BG196" s="135" t="str">
        <f t="shared" si="143"/>
        <v/>
      </c>
      <c r="BH196" s="135" t="str">
        <f t="shared" si="143"/>
        <v/>
      </c>
      <c r="BI196" s="135" t="str">
        <f t="shared" si="143"/>
        <v/>
      </c>
      <c r="BJ196" s="135" t="str">
        <f t="shared" si="143"/>
        <v/>
      </c>
      <c r="BK196" s="135" t="str">
        <f t="shared" si="143"/>
        <v/>
      </c>
      <c r="BL196" s="135" t="str">
        <f t="shared" si="143"/>
        <v/>
      </c>
      <c r="BM196" s="135" t="str">
        <f t="shared" si="143"/>
        <v/>
      </c>
      <c r="BN196" s="135" t="str">
        <f t="shared" si="143"/>
        <v/>
      </c>
      <c r="BO196" s="135" t="str">
        <f t="shared" si="143"/>
        <v/>
      </c>
      <c r="BP196" s="135" t="str">
        <f t="shared" si="143"/>
        <v/>
      </c>
      <c r="BQ196" s="135" t="str">
        <f t="shared" si="143"/>
        <v/>
      </c>
      <c r="BR196" s="135" t="str">
        <f t="shared" si="143"/>
        <v/>
      </c>
      <c r="BS196" s="135" t="str">
        <f t="shared" si="143"/>
        <v/>
      </c>
      <c r="BT196" s="135" t="str">
        <f t="shared" si="143"/>
        <v/>
      </c>
      <c r="BU196" s="135" t="str">
        <f t="shared" si="143"/>
        <v/>
      </c>
      <c r="BV196" s="135" t="str">
        <f t="shared" si="143"/>
        <v/>
      </c>
      <c r="BW196" s="135" t="str">
        <f t="shared" si="143"/>
        <v/>
      </c>
      <c r="BX196" s="135" t="str">
        <f t="shared" si="143"/>
        <v/>
      </c>
      <c r="BY196" s="135" t="str">
        <f t="shared" si="143"/>
        <v/>
      </c>
      <c r="BZ196" s="135" t="str">
        <f t="shared" si="143"/>
        <v/>
      </c>
      <c r="CA196" s="136" t="str">
        <f t="shared" si="143"/>
        <v/>
      </c>
      <c r="CB196" s="162" t="str">
        <f t="shared" si="143"/>
        <v/>
      </c>
      <c r="CC196" s="126" t="str">
        <f t="shared" si="143"/>
        <v/>
      </c>
      <c r="CD196" s="126" t="str">
        <f t="shared" si="143"/>
        <v/>
      </c>
      <c r="CE196" s="126" t="str">
        <f t="shared" si="143"/>
        <v/>
      </c>
      <c r="CF196" s="126" t="str">
        <f t="shared" si="143"/>
        <v/>
      </c>
      <c r="CG196" s="126" t="str">
        <f t="shared" si="143"/>
        <v/>
      </c>
      <c r="CH196" s="126" t="str">
        <f t="shared" si="143"/>
        <v/>
      </c>
      <c r="CI196" s="126" t="str">
        <f t="shared" si="143"/>
        <v/>
      </c>
      <c r="CJ196" s="126" t="str">
        <f t="shared" si="143"/>
        <v/>
      </c>
      <c r="CK196" s="126" t="str">
        <f t="shared" si="143"/>
        <v/>
      </c>
      <c r="CL196" s="126" t="str">
        <f t="shared" si="143"/>
        <v/>
      </c>
      <c r="CM196" s="126" t="str">
        <f t="shared" si="143"/>
        <v/>
      </c>
      <c r="CN196" s="126" t="str">
        <f t="shared" si="143"/>
        <v/>
      </c>
      <c r="CO196" s="126" t="str">
        <f t="shared" si="143"/>
        <v/>
      </c>
      <c r="CP196" s="126" t="str">
        <f t="shared" si="143"/>
        <v/>
      </c>
      <c r="CQ196" s="126" t="str">
        <f t="shared" si="143"/>
        <v/>
      </c>
      <c r="CR196" s="126" t="str">
        <f t="shared" si="143"/>
        <v/>
      </c>
      <c r="CS196" s="126" t="str">
        <f t="shared" si="143"/>
        <v/>
      </c>
      <c r="CT196" s="126" t="str">
        <f t="shared" si="143"/>
        <v/>
      </c>
      <c r="CU196" s="126" t="str">
        <f t="shared" si="143"/>
        <v/>
      </c>
      <c r="CV196" s="126" t="str">
        <f t="shared" si="143"/>
        <v/>
      </c>
      <c r="CW196" s="126" t="str">
        <f t="shared" si="143"/>
        <v/>
      </c>
      <c r="CX196" s="126" t="str">
        <f t="shared" si="143"/>
        <v/>
      </c>
      <c r="CY196" s="126" t="str">
        <f t="shared" si="143"/>
        <v/>
      </c>
      <c r="CZ196" s="126" t="str">
        <f t="shared" si="143"/>
        <v/>
      </c>
      <c r="DA196" s="126" t="str">
        <f t="shared" si="143"/>
        <v/>
      </c>
      <c r="DB196" s="126" t="str">
        <f t="shared" si="143"/>
        <v/>
      </c>
      <c r="DC196" s="166" t="str">
        <f t="shared" si="142"/>
        <v/>
      </c>
      <c r="DD196" s="133" t="str">
        <f t="shared" si="140"/>
        <v/>
      </c>
      <c r="DE196" s="135" t="str">
        <f t="shared" si="140"/>
        <v/>
      </c>
      <c r="DF196" s="135" t="str">
        <f t="shared" si="140"/>
        <v/>
      </c>
      <c r="DG196" s="135" t="str">
        <f t="shared" si="140"/>
        <v/>
      </c>
      <c r="DH196" s="136" t="str">
        <f t="shared" si="140"/>
        <v/>
      </c>
    </row>
    <row r="197" spans="20:113" customFormat="1">
      <c r="T197" s="5"/>
      <c r="U197" s="5"/>
      <c r="V197" s="5"/>
      <c r="W197" s="5"/>
      <c r="X197" s="5"/>
      <c r="Y197" s="5"/>
      <c r="AA197" s="6"/>
      <c r="AR197" s="7"/>
      <c r="AX197" s="7"/>
      <c r="AY197" s="7"/>
      <c r="AZ197" s="7"/>
      <c r="BA197" s="7"/>
      <c r="BB197" s="7"/>
      <c r="BQ197" s="4"/>
      <c r="BR197" s="4"/>
      <c r="BU197" s="155"/>
      <c r="BV197" s="155"/>
      <c r="BW197" s="155"/>
      <c r="BX197" s="155"/>
      <c r="BY197" s="155"/>
      <c r="BZ197" s="155"/>
    </row>
    <row r="198" spans="20:113" customFormat="1" ht="15.75" thickBot="1">
      <c r="T198" s="5"/>
      <c r="U198" s="5"/>
      <c r="V198" s="5"/>
      <c r="W198" s="5"/>
      <c r="X198" s="5"/>
      <c r="Y198" s="5"/>
      <c r="AA198" s="6"/>
      <c r="AO198" s="137"/>
      <c r="AP198" s="137"/>
      <c r="AQ198" s="137"/>
      <c r="AR198" s="138"/>
      <c r="AS198" s="137"/>
      <c r="AT198" s="137"/>
      <c r="AU198" s="137"/>
      <c r="AV198" s="137"/>
      <c r="AW198" s="137"/>
      <c r="AX198" s="138"/>
      <c r="AY198" s="138"/>
      <c r="AZ198" s="138"/>
      <c r="BA198" s="138"/>
      <c r="BB198" s="138"/>
      <c r="BC198" s="137"/>
      <c r="BD198" s="137"/>
      <c r="BE198" s="137"/>
      <c r="BF198" s="137"/>
      <c r="BG198" s="137"/>
      <c r="BH198" s="137"/>
      <c r="BI198" s="137"/>
      <c r="BJ198" s="137"/>
      <c r="BK198" s="137"/>
      <c r="BL198" s="137"/>
      <c r="BM198" s="137"/>
      <c r="BN198" s="137"/>
      <c r="BO198" s="137"/>
      <c r="BP198" s="137"/>
      <c r="BQ198" s="137"/>
      <c r="BR198" s="137"/>
      <c r="BS198" s="137"/>
      <c r="BT198" s="137"/>
      <c r="BU198" s="139"/>
      <c r="BV198" s="139"/>
      <c r="BW198" s="139"/>
      <c r="BX198" s="139"/>
      <c r="BY198" s="139"/>
      <c r="BZ198" s="139"/>
      <c r="CA198" s="137"/>
      <c r="CB198" s="137"/>
      <c r="CC198" s="137"/>
      <c r="CD198" s="137"/>
      <c r="CE198" s="137"/>
      <c r="CF198" s="137"/>
      <c r="CG198" s="137"/>
      <c r="CH198" s="137"/>
      <c r="CI198" s="137"/>
      <c r="CJ198" s="137"/>
      <c r="CK198" s="137"/>
      <c r="CL198" s="137"/>
      <c r="CM198" s="137"/>
      <c r="CN198" s="137"/>
      <c r="CO198" s="137"/>
      <c r="CP198" s="137"/>
      <c r="CQ198" s="137"/>
      <c r="CR198" s="137"/>
      <c r="CS198" s="137"/>
      <c r="CT198" s="137"/>
      <c r="CU198" s="137"/>
      <c r="CV198" s="137"/>
      <c r="CW198" s="137"/>
      <c r="CX198" s="137"/>
      <c r="CY198" s="137"/>
      <c r="CZ198" s="140"/>
      <c r="DA198" s="137"/>
      <c r="DB198" s="137"/>
      <c r="DC198" s="137"/>
      <c r="DD198" s="137"/>
      <c r="DE198" s="137"/>
      <c r="DF198" s="137"/>
      <c r="DG198" s="137"/>
      <c r="DH198" s="137"/>
      <c r="DI198" s="137"/>
    </row>
    <row r="199" spans="20:113" customFormat="1" ht="26.25" customHeight="1" thickBot="1">
      <c r="T199" s="5"/>
      <c r="U199" s="5"/>
      <c r="V199" s="5"/>
      <c r="W199" s="5"/>
      <c r="X199" s="5"/>
      <c r="Y199" s="5"/>
      <c r="AA199" s="6"/>
      <c r="AO199" s="137"/>
      <c r="AP199" s="141" t="s">
        <v>254</v>
      </c>
      <c r="AQ199" s="142">
        <f>SUM(AQ136:AQ196)</f>
        <v>0</v>
      </c>
      <c r="AR199" s="142">
        <f t="shared" ref="AR199:BZ199" si="144">SUM(AR136:AR196)</f>
        <v>0</v>
      </c>
      <c r="AS199" s="142">
        <f t="shared" si="144"/>
        <v>0</v>
      </c>
      <c r="AT199" s="142">
        <f t="shared" si="144"/>
        <v>0</v>
      </c>
      <c r="AU199" s="142">
        <f t="shared" si="144"/>
        <v>0</v>
      </c>
      <c r="AV199" s="142">
        <f t="shared" si="144"/>
        <v>0</v>
      </c>
      <c r="AW199" s="142">
        <f t="shared" si="144"/>
        <v>0</v>
      </c>
      <c r="AX199" s="142">
        <f t="shared" si="144"/>
        <v>0</v>
      </c>
      <c r="AY199" s="142">
        <f t="shared" si="144"/>
        <v>0</v>
      </c>
      <c r="AZ199" s="142">
        <f t="shared" si="144"/>
        <v>0</v>
      </c>
      <c r="BA199" s="142">
        <f t="shared" si="144"/>
        <v>0</v>
      </c>
      <c r="BB199" s="142">
        <f t="shared" si="144"/>
        <v>0</v>
      </c>
      <c r="BC199" s="142">
        <f t="shared" si="144"/>
        <v>0</v>
      </c>
      <c r="BD199" s="142">
        <f t="shared" si="144"/>
        <v>0</v>
      </c>
      <c r="BE199" s="142">
        <f t="shared" si="144"/>
        <v>0</v>
      </c>
      <c r="BF199" s="142">
        <f t="shared" si="144"/>
        <v>0</v>
      </c>
      <c r="BG199" s="142">
        <f t="shared" si="144"/>
        <v>0</v>
      </c>
      <c r="BH199" s="142">
        <f t="shared" si="144"/>
        <v>0</v>
      </c>
      <c r="BI199" s="142">
        <f t="shared" si="144"/>
        <v>0</v>
      </c>
      <c r="BJ199" s="142">
        <f t="shared" si="144"/>
        <v>0</v>
      </c>
      <c r="BK199" s="142">
        <f t="shared" si="144"/>
        <v>0</v>
      </c>
      <c r="BL199" s="142">
        <f t="shared" si="144"/>
        <v>0</v>
      </c>
      <c r="BM199" s="142">
        <f t="shared" si="144"/>
        <v>0</v>
      </c>
      <c r="BN199" s="142">
        <f t="shared" si="144"/>
        <v>0</v>
      </c>
      <c r="BO199" s="142">
        <f t="shared" si="144"/>
        <v>0</v>
      </c>
      <c r="BP199" s="142">
        <f t="shared" si="144"/>
        <v>0</v>
      </c>
      <c r="BQ199" s="142">
        <f t="shared" si="144"/>
        <v>0</v>
      </c>
      <c r="BR199" s="142">
        <f t="shared" si="144"/>
        <v>0</v>
      </c>
      <c r="BS199" s="142">
        <f t="shared" si="144"/>
        <v>0</v>
      </c>
      <c r="BT199" s="142">
        <f t="shared" si="144"/>
        <v>0</v>
      </c>
      <c r="BU199" s="142">
        <f t="shared" si="144"/>
        <v>0</v>
      </c>
      <c r="BV199" s="142">
        <f t="shared" si="144"/>
        <v>0</v>
      </c>
      <c r="BW199" s="142">
        <f t="shared" si="144"/>
        <v>0</v>
      </c>
      <c r="BX199" s="142">
        <f t="shared" si="144"/>
        <v>0</v>
      </c>
      <c r="BY199" s="142">
        <f t="shared" si="144"/>
        <v>0</v>
      </c>
      <c r="BZ199" s="142">
        <f t="shared" si="144"/>
        <v>0</v>
      </c>
      <c r="CA199" s="142">
        <f>SUM(CA136:CA196)</f>
        <v>0</v>
      </c>
      <c r="CB199" s="143"/>
      <c r="CC199" s="143"/>
      <c r="CD199" s="143"/>
      <c r="CE199" s="143"/>
      <c r="CF199" s="143"/>
      <c r="CG199" s="143"/>
      <c r="CH199" s="143"/>
      <c r="CI199" s="143"/>
      <c r="CJ199" s="143"/>
      <c r="CK199" s="143"/>
      <c r="CL199" s="143"/>
      <c r="CM199" s="143"/>
      <c r="CN199" s="143"/>
      <c r="CO199" s="143"/>
      <c r="CP199" s="143"/>
      <c r="CQ199" s="143"/>
      <c r="CR199" s="143"/>
      <c r="CS199" s="143"/>
      <c r="CT199" s="143"/>
      <c r="CU199" s="143"/>
      <c r="CV199" s="143"/>
      <c r="CW199" s="143"/>
      <c r="CX199" s="143"/>
      <c r="CY199" s="143"/>
      <c r="CZ199" s="143"/>
      <c r="DA199" s="143"/>
      <c r="DB199" s="143"/>
      <c r="DC199" s="143"/>
      <c r="DD199" s="143"/>
      <c r="DE199" s="143"/>
      <c r="DF199" s="143"/>
      <c r="DG199" s="143"/>
      <c r="DH199" s="144"/>
      <c r="DI199" s="137"/>
    </row>
    <row r="200" spans="20:113" customFormat="1" ht="27.75" customHeight="1" thickBot="1">
      <c r="T200" s="5"/>
      <c r="U200" s="5"/>
      <c r="V200" s="5"/>
      <c r="W200" s="5"/>
      <c r="X200" s="5"/>
      <c r="Y200" s="5"/>
      <c r="AA200" s="6"/>
      <c r="AO200" s="137"/>
      <c r="AP200" s="141" t="s">
        <v>255</v>
      </c>
      <c r="AQ200" s="145"/>
      <c r="AR200" s="146"/>
      <c r="AS200" s="145"/>
      <c r="AT200" s="145"/>
      <c r="AU200" s="145"/>
      <c r="AV200" s="145"/>
      <c r="AW200" s="145"/>
      <c r="AX200" s="146"/>
      <c r="AY200" s="146"/>
      <c r="AZ200" s="146"/>
      <c r="BA200" s="146"/>
      <c r="BB200" s="146"/>
      <c r="BC200" s="145"/>
      <c r="BD200" s="145"/>
      <c r="BE200" s="145"/>
      <c r="BF200" s="145"/>
      <c r="BG200" s="145"/>
      <c r="BH200" s="145"/>
      <c r="BI200" s="145"/>
      <c r="BJ200" s="145"/>
      <c r="BK200" s="145"/>
      <c r="BL200" s="145"/>
      <c r="BM200" s="145"/>
      <c r="BN200" s="145"/>
      <c r="BO200" s="145"/>
      <c r="BP200" s="145"/>
      <c r="BQ200" s="145"/>
      <c r="BR200" s="145"/>
      <c r="BS200" s="145"/>
      <c r="BT200" s="145"/>
      <c r="BU200" s="147"/>
      <c r="BV200" s="147"/>
      <c r="BW200" s="147"/>
      <c r="BX200" s="147"/>
      <c r="BY200" s="147"/>
      <c r="BZ200" s="147"/>
      <c r="CA200" s="147">
        <f>SUM(AQ199:CA199)</f>
        <v>0</v>
      </c>
      <c r="CB200" s="168">
        <f>IF(OR($CA$129&gt;1,$CA$200&gt;1),"considérer somme a",SUM(CB136:CB196))</f>
        <v>0</v>
      </c>
      <c r="CC200" s="168">
        <f t="shared" ref="CC200:DC200" si="145">IF(OR($CA$129&gt;1,$CA$200&gt;1),"considérer somme a",SUM(CC136:CC196))</f>
        <v>0</v>
      </c>
      <c r="CD200" s="168">
        <f t="shared" si="145"/>
        <v>0</v>
      </c>
      <c r="CE200" s="168">
        <f t="shared" si="145"/>
        <v>0</v>
      </c>
      <c r="CF200" s="168">
        <f t="shared" si="145"/>
        <v>0</v>
      </c>
      <c r="CG200" s="168">
        <f t="shared" si="145"/>
        <v>0</v>
      </c>
      <c r="CH200" s="168">
        <f t="shared" si="145"/>
        <v>0</v>
      </c>
      <c r="CI200" s="168">
        <f t="shared" si="145"/>
        <v>0</v>
      </c>
      <c r="CJ200" s="168">
        <f t="shared" si="145"/>
        <v>0</v>
      </c>
      <c r="CK200" s="168">
        <f t="shared" si="145"/>
        <v>0</v>
      </c>
      <c r="CL200" s="168">
        <f t="shared" si="145"/>
        <v>0</v>
      </c>
      <c r="CM200" s="168">
        <f t="shared" si="145"/>
        <v>0</v>
      </c>
      <c r="CN200" s="168">
        <f t="shared" si="145"/>
        <v>0</v>
      </c>
      <c r="CO200" s="168">
        <f t="shared" si="145"/>
        <v>0</v>
      </c>
      <c r="CP200" s="168">
        <f t="shared" si="145"/>
        <v>0</v>
      </c>
      <c r="CQ200" s="168">
        <f t="shared" si="145"/>
        <v>0</v>
      </c>
      <c r="CR200" s="168">
        <f t="shared" si="145"/>
        <v>0</v>
      </c>
      <c r="CS200" s="168">
        <f t="shared" si="145"/>
        <v>0</v>
      </c>
      <c r="CT200" s="168">
        <f t="shared" si="145"/>
        <v>0</v>
      </c>
      <c r="CU200" s="168">
        <f t="shared" si="145"/>
        <v>0</v>
      </c>
      <c r="CV200" s="168">
        <f t="shared" si="145"/>
        <v>0</v>
      </c>
      <c r="CW200" s="168">
        <f t="shared" si="145"/>
        <v>0</v>
      </c>
      <c r="CX200" s="168">
        <f t="shared" si="145"/>
        <v>0</v>
      </c>
      <c r="CY200" s="168">
        <f t="shared" si="145"/>
        <v>0</v>
      </c>
      <c r="CZ200" s="168">
        <f t="shared" si="145"/>
        <v>0</v>
      </c>
      <c r="DA200" s="168">
        <f t="shared" si="145"/>
        <v>0</v>
      </c>
      <c r="DB200" s="168">
        <f t="shared" si="145"/>
        <v>0</v>
      </c>
      <c r="DC200" s="168">
        <f t="shared" si="145"/>
        <v>0</v>
      </c>
      <c r="DD200" s="145"/>
      <c r="DE200" s="145"/>
      <c r="DF200" s="145"/>
      <c r="DG200" s="145"/>
      <c r="DH200" s="149"/>
      <c r="DI200" s="137"/>
    </row>
    <row r="201" spans="20:113" customFormat="1" ht="30.75" customHeight="1" thickBot="1">
      <c r="T201" s="5"/>
      <c r="U201" s="5"/>
      <c r="V201" s="5"/>
      <c r="W201" s="5"/>
      <c r="X201" s="5"/>
      <c r="Y201" s="5"/>
      <c r="AA201" s="6"/>
      <c r="AO201" s="137"/>
      <c r="AP201" s="141" t="s">
        <v>256</v>
      </c>
      <c r="AQ201" s="150"/>
      <c r="AR201" s="151"/>
      <c r="AS201" s="150"/>
      <c r="AT201" s="150"/>
      <c r="AU201" s="150"/>
      <c r="AV201" s="150"/>
      <c r="AW201" s="150"/>
      <c r="AX201" s="151"/>
      <c r="AY201" s="151"/>
      <c r="AZ201" s="151"/>
      <c r="BA201" s="151"/>
      <c r="BB201" s="151"/>
      <c r="BC201" s="150"/>
      <c r="BD201" s="150"/>
      <c r="BE201" s="150"/>
      <c r="BF201" s="150"/>
      <c r="BG201" s="150"/>
      <c r="BH201" s="150"/>
      <c r="BI201" s="150"/>
      <c r="BJ201" s="150"/>
      <c r="BK201" s="150"/>
      <c r="BL201" s="150"/>
      <c r="BM201" s="150"/>
      <c r="BN201" s="150"/>
      <c r="BO201" s="150"/>
      <c r="BP201" s="150"/>
      <c r="BQ201" s="150"/>
      <c r="BR201" s="150"/>
      <c r="BS201" s="150"/>
      <c r="BT201" s="150"/>
      <c r="BU201" s="152"/>
      <c r="BV201" s="152"/>
      <c r="BW201" s="152"/>
      <c r="BX201" s="152"/>
      <c r="BY201" s="152"/>
      <c r="BZ201" s="152"/>
      <c r="CA201" s="150"/>
      <c r="CB201" s="150"/>
      <c r="CC201" s="150"/>
      <c r="CD201" s="150"/>
      <c r="CE201" s="150"/>
      <c r="CF201" s="150"/>
      <c r="CG201" s="150"/>
      <c r="CH201" s="150"/>
      <c r="CI201" s="150"/>
      <c r="CJ201" s="150"/>
      <c r="CK201" s="150"/>
      <c r="CL201" s="150"/>
      <c r="CM201" s="150"/>
      <c r="CN201" s="150"/>
      <c r="CO201" s="150"/>
      <c r="CP201" s="150"/>
      <c r="CQ201" s="150"/>
      <c r="CR201" s="150"/>
      <c r="CS201" s="150"/>
      <c r="CT201" s="150"/>
      <c r="CU201" s="150"/>
      <c r="CV201" s="150"/>
      <c r="CW201" s="150"/>
      <c r="CX201" s="150"/>
      <c r="CY201" s="150"/>
      <c r="CZ201" s="150"/>
      <c r="DA201" s="150"/>
      <c r="DB201" s="150"/>
      <c r="DC201" s="153">
        <f>SUM(CB200:DC200)</f>
        <v>0</v>
      </c>
      <c r="DD201" s="168">
        <f>IF(OR($DC$130&gt;1,$DC$201&gt;1,$CA$200&gt;1),"considérer somme b",SUM(DD136:DD196))</f>
        <v>0</v>
      </c>
      <c r="DE201" s="168">
        <f t="shared" ref="DE201:DH201" si="146">IF(OR($DC$130&gt;1,$DC$201&gt;1,$CA$200&gt;1),"considérer somme b",SUM(DE136:DE196))</f>
        <v>14.4</v>
      </c>
      <c r="DF201" s="168">
        <f t="shared" si="146"/>
        <v>0</v>
      </c>
      <c r="DG201" s="168">
        <f t="shared" si="146"/>
        <v>0</v>
      </c>
      <c r="DH201" s="169">
        <f t="shared" si="146"/>
        <v>0</v>
      </c>
      <c r="DI201" s="137"/>
    </row>
    <row r="202" spans="20:113" customFormat="1" ht="15.75" thickBot="1">
      <c r="T202" s="5"/>
      <c r="U202" s="5"/>
      <c r="V202" s="5"/>
      <c r="W202" s="5"/>
      <c r="X202" s="5"/>
      <c r="Y202" s="5"/>
      <c r="AA202" s="6"/>
      <c r="AO202" s="137"/>
      <c r="AR202" s="7"/>
      <c r="AX202" s="7"/>
      <c r="AY202" s="7"/>
      <c r="AZ202" s="7"/>
      <c r="BA202" s="7"/>
      <c r="BB202" s="7"/>
      <c r="BQ202" s="4"/>
      <c r="BR202" s="4"/>
      <c r="BU202" s="155"/>
      <c r="BV202" s="155"/>
      <c r="BW202" s="155"/>
      <c r="BX202" s="155"/>
      <c r="BY202" s="155"/>
      <c r="BZ202" s="155"/>
      <c r="DI202" s="137"/>
    </row>
    <row r="203" spans="20:113" customFormat="1" ht="72" customHeight="1" thickBot="1">
      <c r="T203" s="5"/>
      <c r="U203" s="5"/>
      <c r="V203" s="5"/>
      <c r="W203" s="5"/>
      <c r="X203" s="5"/>
      <c r="Y203" s="5"/>
      <c r="AA203" s="6"/>
      <c r="AO203" s="137"/>
      <c r="AP203" s="170" t="s">
        <v>257</v>
      </c>
      <c r="AQ203" s="171" t="str">
        <f>IF(AQ$199&lt;1,"non","dépassement seuil bas")</f>
        <v>non</v>
      </c>
      <c r="AR203" s="172" t="str">
        <f t="shared" ref="AR203:CA203" si="147">IF(AR$199&lt;1,"non","dépassement seuil bas")</f>
        <v>non</v>
      </c>
      <c r="AS203" s="172" t="str">
        <f t="shared" si="147"/>
        <v>non</v>
      </c>
      <c r="AT203" s="172" t="str">
        <f t="shared" si="147"/>
        <v>non</v>
      </c>
      <c r="AU203" s="172" t="str">
        <f t="shared" si="147"/>
        <v>non</v>
      </c>
      <c r="AV203" s="172" t="str">
        <f t="shared" si="147"/>
        <v>non</v>
      </c>
      <c r="AW203" s="172" t="str">
        <f t="shared" si="147"/>
        <v>non</v>
      </c>
      <c r="AX203" s="172" t="str">
        <f t="shared" si="147"/>
        <v>non</v>
      </c>
      <c r="AY203" s="172" t="str">
        <f t="shared" si="147"/>
        <v>non</v>
      </c>
      <c r="AZ203" s="172" t="str">
        <f t="shared" si="147"/>
        <v>non</v>
      </c>
      <c r="BA203" s="172" t="str">
        <f t="shared" si="147"/>
        <v>non</v>
      </c>
      <c r="BB203" s="172" t="str">
        <f t="shared" si="147"/>
        <v>non</v>
      </c>
      <c r="BC203" s="172" t="str">
        <f t="shared" si="147"/>
        <v>non</v>
      </c>
      <c r="BD203" s="172" t="str">
        <f t="shared" si="147"/>
        <v>non</v>
      </c>
      <c r="BE203" s="172" t="str">
        <f t="shared" si="147"/>
        <v>non</v>
      </c>
      <c r="BF203" s="172" t="str">
        <f t="shared" si="147"/>
        <v>non</v>
      </c>
      <c r="BG203" s="172" t="str">
        <f t="shared" si="147"/>
        <v>non</v>
      </c>
      <c r="BH203" s="172" t="str">
        <f t="shared" si="147"/>
        <v>non</v>
      </c>
      <c r="BI203" s="172" t="str">
        <f t="shared" si="147"/>
        <v>non</v>
      </c>
      <c r="BJ203" s="172" t="str">
        <f t="shared" si="147"/>
        <v>non</v>
      </c>
      <c r="BK203" s="172" t="str">
        <f t="shared" si="147"/>
        <v>non</v>
      </c>
      <c r="BL203" s="172" t="str">
        <f t="shared" si="147"/>
        <v>non</v>
      </c>
      <c r="BM203" s="172" t="str">
        <f t="shared" si="147"/>
        <v>non</v>
      </c>
      <c r="BN203" s="172" t="str">
        <f t="shared" si="147"/>
        <v>non</v>
      </c>
      <c r="BO203" s="172" t="str">
        <f t="shared" si="147"/>
        <v>non</v>
      </c>
      <c r="BP203" s="172" t="str">
        <f t="shared" si="147"/>
        <v>non</v>
      </c>
      <c r="BQ203" s="172" t="str">
        <f t="shared" si="147"/>
        <v>non</v>
      </c>
      <c r="BR203" s="172" t="str">
        <f t="shared" si="147"/>
        <v>non</v>
      </c>
      <c r="BS203" s="172" t="str">
        <f t="shared" si="147"/>
        <v>non</v>
      </c>
      <c r="BT203" s="172" t="str">
        <f t="shared" si="147"/>
        <v>non</v>
      </c>
      <c r="BU203" s="172" t="str">
        <f t="shared" si="147"/>
        <v>non</v>
      </c>
      <c r="BV203" s="172" t="str">
        <f t="shared" si="147"/>
        <v>non</v>
      </c>
      <c r="BW203" s="172" t="str">
        <f t="shared" si="147"/>
        <v>non</v>
      </c>
      <c r="BX203" s="172" t="str">
        <f t="shared" si="147"/>
        <v>non</v>
      </c>
      <c r="BY203" s="172" t="str">
        <f t="shared" si="147"/>
        <v>non</v>
      </c>
      <c r="BZ203" s="172" t="str">
        <f t="shared" si="147"/>
        <v>non</v>
      </c>
      <c r="CA203" s="173" t="str">
        <f t="shared" si="147"/>
        <v>non</v>
      </c>
      <c r="CB203" s="171" t="str">
        <f>IF(OR(CB$200="considérer somme a",CB$200&lt;1),"non","dépassement seuil bas")</f>
        <v>non</v>
      </c>
      <c r="CC203" s="171" t="str">
        <f t="shared" ref="CC203:DC203" si="148">IF(OR(CC$200="considérer somme a",CC$200&lt;1),"non","dépassement seuil bas")</f>
        <v>non</v>
      </c>
      <c r="CD203" s="171" t="str">
        <f t="shared" si="148"/>
        <v>non</v>
      </c>
      <c r="CE203" s="171" t="str">
        <f t="shared" si="148"/>
        <v>non</v>
      </c>
      <c r="CF203" s="171" t="str">
        <f t="shared" si="148"/>
        <v>non</v>
      </c>
      <c r="CG203" s="171" t="str">
        <f t="shared" si="148"/>
        <v>non</v>
      </c>
      <c r="CH203" s="171" t="str">
        <f t="shared" si="148"/>
        <v>non</v>
      </c>
      <c r="CI203" s="171" t="str">
        <f t="shared" si="148"/>
        <v>non</v>
      </c>
      <c r="CJ203" s="171" t="str">
        <f t="shared" si="148"/>
        <v>non</v>
      </c>
      <c r="CK203" s="171" t="str">
        <f t="shared" si="148"/>
        <v>non</v>
      </c>
      <c r="CL203" s="171" t="str">
        <f t="shared" si="148"/>
        <v>non</v>
      </c>
      <c r="CM203" s="171" t="str">
        <f t="shared" si="148"/>
        <v>non</v>
      </c>
      <c r="CN203" s="171" t="str">
        <f t="shared" si="148"/>
        <v>non</v>
      </c>
      <c r="CO203" s="171" t="str">
        <f t="shared" si="148"/>
        <v>non</v>
      </c>
      <c r="CP203" s="171" t="str">
        <f t="shared" si="148"/>
        <v>non</v>
      </c>
      <c r="CQ203" s="171" t="str">
        <f t="shared" si="148"/>
        <v>non</v>
      </c>
      <c r="CR203" s="171" t="str">
        <f t="shared" si="148"/>
        <v>non</v>
      </c>
      <c r="CS203" s="171" t="str">
        <f t="shared" si="148"/>
        <v>non</v>
      </c>
      <c r="CT203" s="171" t="str">
        <f t="shared" si="148"/>
        <v>non</v>
      </c>
      <c r="CU203" s="171" t="str">
        <f t="shared" si="148"/>
        <v>non</v>
      </c>
      <c r="CV203" s="171" t="str">
        <f t="shared" si="148"/>
        <v>non</v>
      </c>
      <c r="CW203" s="171" t="str">
        <f t="shared" si="148"/>
        <v>non</v>
      </c>
      <c r="CX203" s="171" t="str">
        <f t="shared" si="148"/>
        <v>non</v>
      </c>
      <c r="CY203" s="171" t="str">
        <f t="shared" si="148"/>
        <v>non</v>
      </c>
      <c r="CZ203" s="171" t="str">
        <f t="shared" si="148"/>
        <v>non</v>
      </c>
      <c r="DA203" s="171" t="str">
        <f t="shared" si="148"/>
        <v>non</v>
      </c>
      <c r="DB203" s="171" t="str">
        <f t="shared" si="148"/>
        <v>non</v>
      </c>
      <c r="DC203" s="171" t="str">
        <f t="shared" si="148"/>
        <v>non</v>
      </c>
      <c r="DD203" s="171" t="str">
        <f>IF(OR(DD$201="considérer somme b",DD$201&lt;1),"non","dépassement seuil bas")</f>
        <v>non</v>
      </c>
      <c r="DE203" s="183" t="str">
        <f t="shared" ref="DE203:DH203" si="149">IF(OR(DE$201="considérer somme b",DE$201&lt;1),"non","dépassement seuil bas")</f>
        <v>dépassement seuil bas</v>
      </c>
      <c r="DF203" s="171" t="str">
        <f t="shared" si="149"/>
        <v>non</v>
      </c>
      <c r="DG203" s="171" t="str">
        <f t="shared" si="149"/>
        <v>non</v>
      </c>
      <c r="DH203" s="171" t="str">
        <f t="shared" si="149"/>
        <v>non</v>
      </c>
      <c r="DI203" s="137"/>
    </row>
    <row r="204" spans="20:113" customFormat="1" ht="30.75" thickBot="1">
      <c r="T204" s="5"/>
      <c r="U204" s="5"/>
      <c r="V204" s="5"/>
      <c r="W204" s="5"/>
      <c r="X204" s="5"/>
      <c r="Y204" s="5"/>
      <c r="AA204" s="6"/>
      <c r="AO204" s="137"/>
      <c r="AP204" s="170" t="s">
        <v>252</v>
      </c>
      <c r="AQ204" s="174" t="str">
        <f>IF(AQ$203="non","",AQ$2)</f>
        <v/>
      </c>
      <c r="AR204" s="175" t="str">
        <f t="shared" ref="AR204:DC204" si="150">IF(AR$203="non","",AR$2)</f>
        <v/>
      </c>
      <c r="AS204" s="175" t="str">
        <f t="shared" si="150"/>
        <v/>
      </c>
      <c r="AT204" s="175" t="str">
        <f t="shared" si="150"/>
        <v/>
      </c>
      <c r="AU204" s="175" t="str">
        <f t="shared" si="150"/>
        <v/>
      </c>
      <c r="AV204" s="175" t="str">
        <f t="shared" si="150"/>
        <v/>
      </c>
      <c r="AW204" s="175" t="str">
        <f t="shared" si="150"/>
        <v/>
      </c>
      <c r="AX204" s="175" t="str">
        <f t="shared" si="150"/>
        <v/>
      </c>
      <c r="AY204" s="175" t="str">
        <f t="shared" si="150"/>
        <v/>
      </c>
      <c r="AZ204" s="175" t="str">
        <f t="shared" si="150"/>
        <v/>
      </c>
      <c r="BA204" s="175" t="str">
        <f t="shared" si="150"/>
        <v/>
      </c>
      <c r="BB204" s="175" t="str">
        <f t="shared" si="150"/>
        <v/>
      </c>
      <c r="BC204" s="175" t="str">
        <f t="shared" si="150"/>
        <v/>
      </c>
      <c r="BD204" s="175" t="str">
        <f t="shared" si="150"/>
        <v/>
      </c>
      <c r="BE204" s="175" t="str">
        <f t="shared" si="150"/>
        <v/>
      </c>
      <c r="BF204" s="175" t="str">
        <f t="shared" si="150"/>
        <v/>
      </c>
      <c r="BG204" s="175" t="str">
        <f t="shared" si="150"/>
        <v/>
      </c>
      <c r="BH204" s="175" t="str">
        <f t="shared" si="150"/>
        <v/>
      </c>
      <c r="BI204" s="175" t="str">
        <f t="shared" si="150"/>
        <v/>
      </c>
      <c r="BJ204" s="175" t="str">
        <f t="shared" si="150"/>
        <v/>
      </c>
      <c r="BK204" s="175" t="str">
        <f t="shared" si="150"/>
        <v/>
      </c>
      <c r="BL204" s="175" t="str">
        <f t="shared" si="150"/>
        <v/>
      </c>
      <c r="BM204" s="175" t="str">
        <f t="shared" si="150"/>
        <v/>
      </c>
      <c r="BN204" s="175" t="str">
        <f t="shared" si="150"/>
        <v/>
      </c>
      <c r="BO204" s="175" t="str">
        <f t="shared" si="150"/>
        <v/>
      </c>
      <c r="BP204" s="175" t="str">
        <f t="shared" si="150"/>
        <v/>
      </c>
      <c r="BQ204" s="175" t="str">
        <f t="shared" si="150"/>
        <v/>
      </c>
      <c r="BR204" s="175" t="str">
        <f t="shared" si="150"/>
        <v/>
      </c>
      <c r="BS204" s="175" t="str">
        <f t="shared" si="150"/>
        <v/>
      </c>
      <c r="BT204" s="175" t="str">
        <f t="shared" si="150"/>
        <v/>
      </c>
      <c r="BU204" s="175" t="str">
        <f t="shared" si="150"/>
        <v/>
      </c>
      <c r="BV204" s="175" t="str">
        <f t="shared" si="150"/>
        <v/>
      </c>
      <c r="BW204" s="175" t="str">
        <f t="shared" si="150"/>
        <v/>
      </c>
      <c r="BX204" s="175" t="str">
        <f t="shared" si="150"/>
        <v/>
      </c>
      <c r="BY204" s="175" t="str">
        <f t="shared" si="150"/>
        <v/>
      </c>
      <c r="BZ204" s="175" t="str">
        <f t="shared" si="150"/>
        <v/>
      </c>
      <c r="CA204" s="175" t="str">
        <f t="shared" si="150"/>
        <v/>
      </c>
      <c r="CB204" s="175" t="str">
        <f t="shared" si="150"/>
        <v/>
      </c>
      <c r="CC204" s="175" t="str">
        <f t="shared" si="150"/>
        <v/>
      </c>
      <c r="CD204" s="175" t="str">
        <f t="shared" si="150"/>
        <v/>
      </c>
      <c r="CE204" s="175" t="str">
        <f t="shared" si="150"/>
        <v/>
      </c>
      <c r="CF204" s="175" t="str">
        <f t="shared" si="150"/>
        <v/>
      </c>
      <c r="CG204" s="175" t="str">
        <f t="shared" si="150"/>
        <v/>
      </c>
      <c r="CH204" s="175" t="str">
        <f t="shared" si="150"/>
        <v/>
      </c>
      <c r="CI204" s="175" t="str">
        <f t="shared" si="150"/>
        <v/>
      </c>
      <c r="CJ204" s="175" t="str">
        <f t="shared" si="150"/>
        <v/>
      </c>
      <c r="CK204" s="175" t="str">
        <f t="shared" si="150"/>
        <v/>
      </c>
      <c r="CL204" s="175" t="str">
        <f t="shared" si="150"/>
        <v/>
      </c>
      <c r="CM204" s="175" t="str">
        <f t="shared" si="150"/>
        <v/>
      </c>
      <c r="CN204" s="175" t="str">
        <f t="shared" si="150"/>
        <v/>
      </c>
      <c r="CO204" s="175" t="str">
        <f t="shared" si="150"/>
        <v/>
      </c>
      <c r="CP204" s="175" t="str">
        <f t="shared" si="150"/>
        <v/>
      </c>
      <c r="CQ204" s="175" t="str">
        <f t="shared" si="150"/>
        <v/>
      </c>
      <c r="CR204" s="175" t="str">
        <f t="shared" si="150"/>
        <v/>
      </c>
      <c r="CS204" s="175" t="str">
        <f t="shared" si="150"/>
        <v/>
      </c>
      <c r="CT204" s="175" t="str">
        <f t="shared" si="150"/>
        <v/>
      </c>
      <c r="CU204" s="175" t="str">
        <f t="shared" si="150"/>
        <v/>
      </c>
      <c r="CV204" s="175" t="str">
        <f t="shared" si="150"/>
        <v/>
      </c>
      <c r="CW204" s="175" t="str">
        <f t="shared" si="150"/>
        <v/>
      </c>
      <c r="CX204" s="175" t="str">
        <f t="shared" si="150"/>
        <v/>
      </c>
      <c r="CY204" s="175" t="str">
        <f t="shared" si="150"/>
        <v/>
      </c>
      <c r="CZ204" s="175" t="str">
        <f t="shared" si="150"/>
        <v/>
      </c>
      <c r="DA204" s="175" t="str">
        <f t="shared" si="150"/>
        <v/>
      </c>
      <c r="DB204" s="175" t="str">
        <f t="shared" si="150"/>
        <v/>
      </c>
      <c r="DC204" s="175" t="str">
        <f t="shared" si="150"/>
        <v/>
      </c>
      <c r="DD204" s="175" t="str">
        <f t="shared" ref="DD204:DH204" si="151">IF(DD$203="non","",DD$2)</f>
        <v/>
      </c>
      <c r="DE204" s="184" t="str">
        <f t="shared" si="151"/>
        <v>H410</v>
      </c>
      <c r="DF204" s="175" t="str">
        <f t="shared" si="151"/>
        <v/>
      </c>
      <c r="DG204" s="175" t="str">
        <f t="shared" si="151"/>
        <v/>
      </c>
      <c r="DH204" s="176" t="str">
        <f t="shared" si="151"/>
        <v/>
      </c>
      <c r="DI204" s="137"/>
    </row>
    <row r="205" spans="20:113" customFormat="1">
      <c r="T205" s="5"/>
      <c r="U205" s="5"/>
      <c r="V205" s="5"/>
      <c r="W205" s="5"/>
      <c r="X205" s="5"/>
      <c r="Y205" s="5"/>
      <c r="AA205" s="6"/>
      <c r="AO205" s="137"/>
      <c r="AP205" s="137"/>
      <c r="AQ205" s="137"/>
      <c r="AR205" s="138"/>
      <c r="AS205" s="137"/>
      <c r="AT205" s="137"/>
      <c r="AU205" s="137"/>
      <c r="AV205" s="137"/>
      <c r="AW205" s="137"/>
      <c r="AX205" s="138"/>
      <c r="AY205" s="138"/>
      <c r="AZ205" s="138"/>
      <c r="BA205" s="138"/>
      <c r="BB205" s="138"/>
      <c r="BC205" s="137"/>
      <c r="BD205" s="137"/>
      <c r="BE205" s="137"/>
      <c r="BF205" s="137"/>
      <c r="BG205" s="137"/>
      <c r="BH205" s="137"/>
      <c r="BI205" s="137"/>
      <c r="BJ205" s="137"/>
      <c r="BK205" s="137"/>
      <c r="BL205" s="137"/>
      <c r="BM205" s="137"/>
      <c r="BN205" s="137"/>
      <c r="BO205" s="137"/>
      <c r="BP205" s="137"/>
      <c r="BQ205" s="137"/>
      <c r="BR205" s="137"/>
      <c r="BS205" s="137"/>
      <c r="BT205" s="137"/>
      <c r="BU205" s="139"/>
      <c r="BV205" s="139"/>
      <c r="BW205" s="139"/>
      <c r="BX205" s="139"/>
      <c r="BY205" s="139"/>
      <c r="BZ205" s="139"/>
      <c r="CA205" s="137"/>
      <c r="CB205" s="137"/>
      <c r="CC205" s="137"/>
      <c r="CD205" s="137"/>
      <c r="CE205" s="137"/>
      <c r="CF205" s="137"/>
      <c r="CG205" s="137"/>
      <c r="CH205" s="137"/>
      <c r="CI205" s="137"/>
      <c r="CJ205" s="137"/>
      <c r="CK205" s="137"/>
      <c r="CL205" s="137"/>
      <c r="CM205" s="137"/>
      <c r="CN205" s="137"/>
      <c r="CO205" s="137"/>
      <c r="CP205" s="137"/>
      <c r="CQ205" s="137"/>
      <c r="CR205" s="137"/>
      <c r="CS205" s="137"/>
      <c r="CT205" s="137"/>
      <c r="CU205" s="137"/>
      <c r="CV205" s="137"/>
      <c r="CW205" s="137"/>
      <c r="CX205" s="137"/>
      <c r="CY205" s="137"/>
      <c r="CZ205" s="137"/>
      <c r="DA205" s="137"/>
      <c r="DB205" s="137"/>
      <c r="DC205" s="137"/>
      <c r="DD205" s="137"/>
      <c r="DE205" s="137"/>
      <c r="DF205" s="137"/>
      <c r="DG205" s="137"/>
      <c r="DH205" s="137"/>
      <c r="DI205" s="137"/>
    </row>
    <row r="206" spans="20:113" customFormat="1">
      <c r="T206" s="5"/>
      <c r="U206" s="5"/>
      <c r="V206" s="5"/>
      <c r="W206" s="5"/>
      <c r="X206" s="5"/>
      <c r="Y206" s="5"/>
      <c r="AA206" s="6"/>
      <c r="AR206" s="7"/>
      <c r="AX206" s="7"/>
      <c r="AY206" s="7"/>
      <c r="AZ206" s="7"/>
      <c r="BA206" s="7"/>
      <c r="BB206" s="7"/>
      <c r="BQ206" s="4"/>
      <c r="BR206" s="4"/>
      <c r="BU206" s="155"/>
      <c r="BV206" s="155"/>
      <c r="BW206" s="155"/>
      <c r="BX206" s="155"/>
      <c r="BY206" s="155"/>
      <c r="BZ206" s="155"/>
    </row>
    <row r="207" spans="20:113" customFormat="1">
      <c r="T207" s="5"/>
      <c r="U207" s="5"/>
      <c r="V207" s="5"/>
      <c r="W207" s="5"/>
      <c r="X207" s="5"/>
      <c r="Y207" s="5"/>
      <c r="AA207" s="6"/>
      <c r="AR207" s="7"/>
      <c r="AX207" s="7"/>
      <c r="AY207" s="7"/>
      <c r="AZ207" s="7"/>
      <c r="BA207" s="7"/>
      <c r="BB207" s="7"/>
      <c r="BQ207" s="4"/>
      <c r="BR207" s="4"/>
      <c r="BU207" s="155"/>
      <c r="BV207" s="155"/>
      <c r="BW207" s="155"/>
      <c r="BX207" s="155"/>
      <c r="BY207" s="155"/>
      <c r="BZ207" s="155"/>
    </row>
    <row r="208" spans="20:113" customFormat="1">
      <c r="T208" s="5"/>
      <c r="U208" s="5"/>
      <c r="V208" s="5"/>
      <c r="W208" s="5"/>
      <c r="X208" s="5"/>
      <c r="Y208" s="5"/>
      <c r="AA208" s="6"/>
      <c r="AR208" s="7"/>
      <c r="AX208" s="7"/>
      <c r="AY208" s="7"/>
      <c r="AZ208" s="7"/>
      <c r="BA208" s="7"/>
      <c r="BB208" s="7"/>
      <c r="BQ208" s="4"/>
      <c r="BR208" s="4"/>
      <c r="BU208" s="155"/>
      <c r="BV208" s="155"/>
      <c r="BW208" s="155"/>
      <c r="BX208" s="155"/>
      <c r="BY208" s="155"/>
      <c r="BZ208" s="155"/>
    </row>
    <row r="209" spans="20:78" customFormat="1">
      <c r="T209" s="5"/>
      <c r="U209" s="5"/>
      <c r="V209" s="5"/>
      <c r="W209" s="5"/>
      <c r="X209" s="5"/>
      <c r="Y209" s="5"/>
      <c r="AA209" s="6"/>
      <c r="AR209" s="7"/>
      <c r="AX209" s="7"/>
      <c r="AY209" s="7"/>
      <c r="AZ209" s="7"/>
      <c r="BA209" s="7"/>
      <c r="BB209" s="7"/>
      <c r="BQ209" s="4"/>
      <c r="BR209" s="4"/>
      <c r="BU209" s="155"/>
      <c r="BV209" s="155"/>
      <c r="BW209" s="155"/>
      <c r="BX209" s="155"/>
      <c r="BY209" s="155"/>
      <c r="BZ209" s="155"/>
    </row>
    <row r="210" spans="20:78" customFormat="1">
      <c r="T210" s="5"/>
      <c r="U210" s="5"/>
      <c r="V210" s="5"/>
      <c r="W210" s="5"/>
      <c r="X210" s="5"/>
      <c r="Y210" s="5"/>
      <c r="AA210" s="6"/>
      <c r="AR210" s="7"/>
      <c r="AX210" s="7"/>
      <c r="AY210" s="7"/>
      <c r="AZ210" s="7"/>
      <c r="BA210" s="7"/>
      <c r="BB210" s="7"/>
      <c r="BQ210" s="4"/>
      <c r="BR210" s="4"/>
      <c r="BU210" s="155"/>
      <c r="BV210" s="155"/>
      <c r="BW210" s="155"/>
      <c r="BX210" s="155"/>
      <c r="BY210" s="155"/>
      <c r="BZ210" s="155"/>
    </row>
    <row r="211" spans="20:78" customFormat="1">
      <c r="T211" s="5"/>
      <c r="U211" s="5"/>
      <c r="V211" s="5"/>
      <c r="W211" s="5"/>
      <c r="X211" s="5"/>
      <c r="Y211" s="5"/>
      <c r="AA211" s="6"/>
      <c r="AR211" s="7"/>
      <c r="AX211" s="7"/>
      <c r="AY211" s="7"/>
      <c r="AZ211" s="7"/>
      <c r="BA211" s="7"/>
      <c r="BB211" s="7"/>
      <c r="BQ211" s="4"/>
      <c r="BR211" s="4"/>
      <c r="BU211" s="155"/>
      <c r="BV211" s="155"/>
      <c r="BW211" s="155"/>
      <c r="BX211" s="155"/>
      <c r="BY211" s="155"/>
      <c r="BZ211" s="155"/>
    </row>
    <row r="212" spans="20:78" customFormat="1">
      <c r="T212" s="5"/>
      <c r="U212" s="5"/>
      <c r="V212" s="5"/>
      <c r="W212" s="5"/>
      <c r="X212" s="5"/>
      <c r="Y212" s="5"/>
      <c r="AA212" s="6"/>
      <c r="AR212" s="7"/>
      <c r="AX212" s="7"/>
      <c r="AY212" s="7"/>
      <c r="AZ212" s="7"/>
      <c r="BA212" s="7"/>
      <c r="BB212" s="7"/>
      <c r="BQ212" s="4"/>
      <c r="BR212" s="4"/>
      <c r="BU212" s="155"/>
      <c r="BV212" s="155"/>
      <c r="BW212" s="155"/>
      <c r="BX212" s="155"/>
      <c r="BY212" s="155"/>
      <c r="BZ212" s="155"/>
    </row>
    <row r="213" spans="20:78" customFormat="1">
      <c r="T213" s="5"/>
      <c r="U213" s="5"/>
      <c r="V213" s="5"/>
      <c r="W213" s="5"/>
      <c r="X213" s="5"/>
      <c r="Y213" s="5"/>
      <c r="AA213" s="6"/>
      <c r="AR213" s="7"/>
      <c r="AX213" s="7"/>
      <c r="AY213" s="7"/>
      <c r="AZ213" s="7"/>
      <c r="BA213" s="7"/>
      <c r="BB213" s="7"/>
      <c r="BQ213" s="4"/>
      <c r="BR213" s="4"/>
      <c r="BU213" s="155"/>
      <c r="BV213" s="155"/>
      <c r="BW213" s="155"/>
      <c r="BX213" s="155"/>
      <c r="BY213" s="155"/>
      <c r="BZ213" s="155"/>
    </row>
    <row r="214" spans="20:78" customFormat="1">
      <c r="T214" s="5"/>
      <c r="U214" s="5"/>
      <c r="V214" s="5"/>
      <c r="W214" s="5"/>
      <c r="X214" s="5"/>
      <c r="Y214" s="5"/>
      <c r="AA214" s="6"/>
      <c r="AR214" s="7"/>
      <c r="AX214" s="7"/>
      <c r="AY214" s="7"/>
      <c r="AZ214" s="7"/>
      <c r="BA214" s="7"/>
      <c r="BB214" s="7"/>
      <c r="BQ214" s="4"/>
      <c r="BR214" s="4"/>
      <c r="BU214" s="155"/>
      <c r="BV214" s="155"/>
      <c r="BW214" s="155"/>
      <c r="BX214" s="155"/>
      <c r="BY214" s="155"/>
      <c r="BZ214" s="155"/>
    </row>
    <row r="215" spans="20:78" customFormat="1">
      <c r="T215" s="5"/>
      <c r="U215" s="5"/>
      <c r="V215" s="5"/>
      <c r="W215" s="5"/>
      <c r="X215" s="5"/>
      <c r="Y215" s="5"/>
      <c r="AA215" s="6"/>
      <c r="AR215" s="7"/>
      <c r="AX215" s="7"/>
      <c r="AY215" s="7"/>
      <c r="AZ215" s="7"/>
      <c r="BA215" s="7"/>
      <c r="BB215" s="7"/>
      <c r="BQ215" s="4"/>
      <c r="BR215" s="4"/>
      <c r="BU215" s="155"/>
      <c r="BV215" s="155"/>
      <c r="BW215" s="155"/>
      <c r="BX215" s="155"/>
      <c r="BY215" s="155"/>
      <c r="BZ215" s="155"/>
    </row>
    <row r="216" spans="20:78" customFormat="1">
      <c r="T216" s="5"/>
      <c r="U216" s="5"/>
      <c r="V216" s="5"/>
      <c r="W216" s="5"/>
      <c r="X216" s="5"/>
      <c r="Y216" s="5"/>
      <c r="AA216" s="6"/>
      <c r="AR216" s="7"/>
      <c r="AX216" s="7"/>
      <c r="AY216" s="7"/>
      <c r="AZ216" s="7"/>
      <c r="BA216" s="7"/>
      <c r="BB216" s="7"/>
      <c r="BQ216" s="4"/>
      <c r="BR216" s="4"/>
      <c r="BU216" s="155"/>
      <c r="BV216" s="155"/>
      <c r="BW216" s="155"/>
      <c r="BX216" s="155"/>
      <c r="BY216" s="155"/>
      <c r="BZ216" s="155"/>
    </row>
    <row r="217" spans="20:78" customFormat="1">
      <c r="T217" s="5"/>
      <c r="U217" s="5"/>
      <c r="V217" s="5"/>
      <c r="W217" s="5"/>
      <c r="X217" s="5"/>
      <c r="Y217" s="5"/>
      <c r="AA217" s="6"/>
      <c r="AR217" s="7"/>
      <c r="AX217" s="7"/>
      <c r="AY217" s="7"/>
      <c r="AZ217" s="7"/>
      <c r="BA217" s="7"/>
      <c r="BB217" s="7"/>
      <c r="BQ217" s="4"/>
      <c r="BR217" s="4"/>
      <c r="BU217" s="155"/>
      <c r="BV217" s="155"/>
      <c r="BW217" s="155"/>
      <c r="BX217" s="155"/>
      <c r="BY217" s="155"/>
      <c r="BZ217" s="155"/>
    </row>
    <row r="218" spans="20:78" customFormat="1">
      <c r="T218" s="5"/>
      <c r="U218" s="5"/>
      <c r="V218" s="5"/>
      <c r="W218" s="5"/>
      <c r="X218" s="5"/>
      <c r="Y218" s="5"/>
      <c r="AA218" s="6"/>
      <c r="AR218" s="7"/>
      <c r="AX218" s="7"/>
      <c r="AY218" s="7"/>
      <c r="AZ218" s="7"/>
      <c r="BA218" s="7"/>
      <c r="BB218" s="7"/>
      <c r="BQ218" s="4"/>
      <c r="BR218" s="4"/>
      <c r="BU218" s="155"/>
      <c r="BV218" s="155"/>
      <c r="BW218" s="155"/>
      <c r="BX218" s="155"/>
      <c r="BY218" s="155"/>
      <c r="BZ218" s="155"/>
    </row>
    <row r="219" spans="20:78" customFormat="1">
      <c r="T219" s="5"/>
      <c r="U219" s="5"/>
      <c r="V219" s="5"/>
      <c r="W219" s="5"/>
      <c r="X219" s="5"/>
      <c r="Y219" s="5"/>
      <c r="AA219" s="6"/>
      <c r="AR219" s="7"/>
      <c r="AX219" s="7"/>
      <c r="AY219" s="7"/>
      <c r="AZ219" s="7"/>
      <c r="BA219" s="7"/>
      <c r="BB219" s="7"/>
      <c r="BQ219" s="4"/>
      <c r="BR219" s="4"/>
      <c r="BU219" s="155"/>
      <c r="BV219" s="155"/>
      <c r="BW219" s="155"/>
      <c r="BX219" s="155"/>
      <c r="BY219" s="155"/>
      <c r="BZ219" s="155"/>
    </row>
    <row r="220" spans="20:78" customFormat="1">
      <c r="T220" s="5"/>
      <c r="U220" s="5"/>
      <c r="V220" s="5"/>
      <c r="W220" s="5"/>
      <c r="X220" s="5"/>
      <c r="Y220" s="5"/>
      <c r="AA220" s="6"/>
      <c r="AR220" s="7"/>
      <c r="AX220" s="7"/>
      <c r="AY220" s="7"/>
      <c r="AZ220" s="7"/>
      <c r="BA220" s="7"/>
      <c r="BB220" s="7"/>
      <c r="BQ220" s="4"/>
      <c r="BR220" s="4"/>
      <c r="BU220" s="155"/>
      <c r="BV220" s="155"/>
      <c r="BW220" s="155"/>
      <c r="BX220" s="155"/>
      <c r="BY220" s="155"/>
      <c r="BZ220" s="155"/>
    </row>
    <row r="221" spans="20:78" customFormat="1">
      <c r="T221" s="5"/>
      <c r="U221" s="5"/>
      <c r="V221" s="5"/>
      <c r="W221" s="5"/>
      <c r="X221" s="5"/>
      <c r="Y221" s="5"/>
      <c r="AA221" s="6"/>
      <c r="AR221" s="7"/>
      <c r="AX221" s="7"/>
      <c r="AY221" s="7"/>
      <c r="AZ221" s="7"/>
      <c r="BA221" s="7"/>
      <c r="BB221" s="7"/>
      <c r="BQ221" s="4"/>
      <c r="BR221" s="4"/>
      <c r="BU221" s="155"/>
      <c r="BV221" s="155"/>
      <c r="BW221" s="155"/>
      <c r="BX221" s="155"/>
      <c r="BY221" s="155"/>
      <c r="BZ221" s="155"/>
    </row>
    <row r="222" spans="20:78" customFormat="1">
      <c r="T222" s="5"/>
      <c r="U222" s="5"/>
      <c r="V222" s="5"/>
      <c r="W222" s="5"/>
      <c r="X222" s="5"/>
      <c r="Y222" s="5"/>
      <c r="AA222" s="6"/>
      <c r="AR222" s="7"/>
      <c r="AX222" s="7"/>
      <c r="AY222" s="7"/>
      <c r="AZ222" s="7"/>
      <c r="BA222" s="7"/>
      <c r="BB222" s="7"/>
      <c r="BQ222" s="4"/>
      <c r="BR222" s="4"/>
      <c r="BU222" s="155"/>
      <c r="BV222" s="155"/>
      <c r="BW222" s="155"/>
      <c r="BX222" s="155"/>
      <c r="BY222" s="155"/>
      <c r="BZ222" s="155"/>
    </row>
    <row r="223" spans="20:78" customFormat="1">
      <c r="T223" s="5"/>
      <c r="U223" s="5"/>
      <c r="V223" s="5"/>
      <c r="W223" s="5"/>
      <c r="X223" s="5"/>
      <c r="Y223" s="5"/>
      <c r="AA223" s="6"/>
      <c r="AR223" s="7"/>
      <c r="AX223" s="7"/>
      <c r="AY223" s="7"/>
      <c r="AZ223" s="7"/>
      <c r="BA223" s="7"/>
      <c r="BB223" s="7"/>
      <c r="BQ223" s="4"/>
      <c r="BR223" s="4"/>
      <c r="BU223" s="155"/>
      <c r="BV223" s="155"/>
      <c r="BW223" s="155"/>
      <c r="BX223" s="155"/>
      <c r="BY223" s="155"/>
      <c r="BZ223" s="155"/>
    </row>
    <row r="224" spans="20:78" customFormat="1">
      <c r="T224" s="5"/>
      <c r="U224" s="5"/>
      <c r="V224" s="5"/>
      <c r="W224" s="5"/>
      <c r="X224" s="5"/>
      <c r="Y224" s="5"/>
      <c r="AA224" s="6"/>
      <c r="AR224" s="7"/>
      <c r="AX224" s="7"/>
      <c r="AY224" s="7"/>
      <c r="AZ224" s="7"/>
      <c r="BA224" s="7"/>
      <c r="BB224" s="7"/>
      <c r="BQ224" s="4"/>
      <c r="BR224" s="4"/>
      <c r="BU224" s="155"/>
      <c r="BV224" s="155"/>
      <c r="BW224" s="155"/>
      <c r="BX224" s="155"/>
      <c r="BY224" s="155"/>
      <c r="BZ224" s="155"/>
    </row>
    <row r="225" spans="20:78" customFormat="1">
      <c r="T225" s="5"/>
      <c r="U225" s="5"/>
      <c r="V225" s="5"/>
      <c r="W225" s="5"/>
      <c r="X225" s="5"/>
      <c r="Y225" s="5"/>
      <c r="AA225" s="6"/>
      <c r="AR225" s="7"/>
      <c r="AX225" s="7"/>
      <c r="AY225" s="7"/>
      <c r="AZ225" s="7"/>
      <c r="BA225" s="7"/>
      <c r="BB225" s="7"/>
      <c r="BQ225" s="4"/>
      <c r="BR225" s="4"/>
      <c r="BU225" s="155"/>
      <c r="BV225" s="155"/>
      <c r="BW225" s="155"/>
      <c r="BX225" s="155"/>
      <c r="BY225" s="155"/>
      <c r="BZ225" s="155"/>
    </row>
    <row r="226" spans="20:78" customFormat="1">
      <c r="T226" s="5"/>
      <c r="U226" s="5"/>
      <c r="V226" s="5"/>
      <c r="W226" s="5"/>
      <c r="X226" s="5"/>
      <c r="Y226" s="5"/>
      <c r="AA226" s="6"/>
      <c r="AR226" s="7"/>
      <c r="AX226" s="7"/>
      <c r="AY226" s="7"/>
      <c r="AZ226" s="7"/>
      <c r="BA226" s="7"/>
      <c r="BB226" s="7"/>
      <c r="BQ226" s="4"/>
      <c r="BR226" s="4"/>
      <c r="BU226" s="155"/>
      <c r="BV226" s="155"/>
      <c r="BW226" s="155"/>
      <c r="BX226" s="155"/>
      <c r="BY226" s="155"/>
      <c r="BZ226" s="155"/>
    </row>
    <row r="227" spans="20:78" customFormat="1">
      <c r="T227" s="5"/>
      <c r="U227" s="5"/>
      <c r="V227" s="5"/>
      <c r="W227" s="5"/>
      <c r="X227" s="5"/>
      <c r="Y227" s="5"/>
      <c r="AA227" s="6"/>
      <c r="AR227" s="7"/>
      <c r="AX227" s="7"/>
      <c r="AY227" s="7"/>
      <c r="AZ227" s="7"/>
      <c r="BA227" s="7"/>
      <c r="BB227" s="7"/>
      <c r="BQ227" s="4"/>
      <c r="BR227" s="4"/>
      <c r="BU227" s="155"/>
      <c r="BV227" s="155"/>
      <c r="BW227" s="155"/>
      <c r="BX227" s="155"/>
      <c r="BY227" s="155"/>
      <c r="BZ227" s="155"/>
    </row>
    <row r="228" spans="20:78" customFormat="1">
      <c r="T228" s="5"/>
      <c r="U228" s="5"/>
      <c r="V228" s="5"/>
      <c r="W228" s="5"/>
      <c r="X228" s="5"/>
      <c r="Y228" s="5"/>
      <c r="AA228" s="6"/>
      <c r="AR228" s="7"/>
      <c r="AX228" s="7"/>
      <c r="AY228" s="7"/>
      <c r="AZ228" s="7"/>
      <c r="BA228" s="7"/>
      <c r="BB228" s="7"/>
      <c r="BQ228" s="4"/>
      <c r="BR228" s="4"/>
      <c r="BU228" s="155"/>
      <c r="BV228" s="155"/>
      <c r="BW228" s="155"/>
      <c r="BX228" s="155"/>
      <c r="BY228" s="155"/>
      <c r="BZ228" s="155"/>
    </row>
    <row r="229" spans="20:78" customFormat="1">
      <c r="T229" s="5"/>
      <c r="U229" s="5"/>
      <c r="V229" s="5"/>
      <c r="W229" s="5"/>
      <c r="X229" s="5"/>
      <c r="Y229" s="5"/>
      <c r="AA229" s="6"/>
      <c r="AR229" s="7"/>
      <c r="AX229" s="7"/>
      <c r="AY229" s="7"/>
      <c r="AZ229" s="7"/>
      <c r="BA229" s="7"/>
      <c r="BB229" s="7"/>
      <c r="BQ229" s="4"/>
      <c r="BR229" s="4"/>
      <c r="BU229" s="155"/>
      <c r="BV229" s="155"/>
      <c r="BW229" s="155"/>
      <c r="BX229" s="155"/>
      <c r="BY229" s="155"/>
      <c r="BZ229" s="155"/>
    </row>
    <row r="230" spans="20:78" customFormat="1">
      <c r="T230" s="5"/>
      <c r="U230" s="5"/>
      <c r="V230" s="5"/>
      <c r="W230" s="5"/>
      <c r="X230" s="5"/>
      <c r="Y230" s="5"/>
      <c r="AA230" s="6"/>
      <c r="AR230" s="7"/>
      <c r="AX230" s="7"/>
      <c r="AY230" s="7"/>
      <c r="AZ230" s="7"/>
      <c r="BA230" s="7"/>
      <c r="BB230" s="7"/>
      <c r="BQ230" s="4"/>
      <c r="BR230" s="4"/>
      <c r="BU230" s="155"/>
      <c r="BV230" s="155"/>
      <c r="BW230" s="155"/>
      <c r="BX230" s="155"/>
      <c r="BY230" s="155"/>
      <c r="BZ230" s="155"/>
    </row>
    <row r="231" spans="20:78" customFormat="1">
      <c r="T231" s="5"/>
      <c r="U231" s="5"/>
      <c r="V231" s="5"/>
      <c r="W231" s="5"/>
      <c r="X231" s="5"/>
      <c r="Y231" s="5"/>
      <c r="AA231" s="6"/>
      <c r="AR231" s="7"/>
      <c r="AX231" s="7"/>
      <c r="AY231" s="7"/>
      <c r="AZ231" s="7"/>
      <c r="BA231" s="7"/>
      <c r="BB231" s="7"/>
      <c r="BQ231" s="4"/>
      <c r="BR231" s="4"/>
      <c r="BU231" s="155"/>
      <c r="BV231" s="155"/>
      <c r="BW231" s="155"/>
      <c r="BX231" s="155"/>
      <c r="BY231" s="155"/>
      <c r="BZ231" s="155"/>
    </row>
    <row r="232" spans="20:78" customFormat="1">
      <c r="T232" s="5"/>
      <c r="U232" s="5"/>
      <c r="V232" s="5"/>
      <c r="W232" s="5"/>
      <c r="X232" s="5"/>
      <c r="Y232" s="5"/>
      <c r="AA232" s="6"/>
      <c r="AR232" s="7"/>
      <c r="AX232" s="7"/>
      <c r="AY232" s="7"/>
      <c r="AZ232" s="7"/>
      <c r="BA232" s="7"/>
      <c r="BB232" s="7"/>
      <c r="BQ232" s="4"/>
      <c r="BR232" s="4"/>
      <c r="BU232" s="155"/>
      <c r="BV232" s="155"/>
      <c r="BW232" s="155"/>
      <c r="BX232" s="155"/>
      <c r="BY232" s="155"/>
      <c r="BZ232" s="155"/>
    </row>
    <row r="233" spans="20:78" customFormat="1">
      <c r="T233" s="5"/>
      <c r="U233" s="5"/>
      <c r="V233" s="5"/>
      <c r="W233" s="5"/>
      <c r="X233" s="5"/>
      <c r="Y233" s="5"/>
      <c r="AA233" s="6"/>
      <c r="AR233" s="7"/>
      <c r="AX233" s="7"/>
      <c r="AY233" s="7"/>
      <c r="AZ233" s="7"/>
      <c r="BA233" s="7"/>
      <c r="BB233" s="7"/>
      <c r="BQ233" s="4"/>
      <c r="BR233" s="4"/>
      <c r="BU233" s="155"/>
      <c r="BV233" s="155"/>
      <c r="BW233" s="155"/>
      <c r="BX233" s="155"/>
      <c r="BY233" s="155"/>
      <c r="BZ233" s="155"/>
    </row>
    <row r="234" spans="20:78" customFormat="1">
      <c r="T234" s="5"/>
      <c r="U234" s="5"/>
      <c r="V234" s="5"/>
      <c r="W234" s="5"/>
      <c r="X234" s="5"/>
      <c r="Y234" s="5"/>
      <c r="AA234" s="6"/>
      <c r="AR234" s="7"/>
      <c r="AX234" s="7"/>
      <c r="AY234" s="7"/>
      <c r="AZ234" s="7"/>
      <c r="BA234" s="7"/>
      <c r="BB234" s="7"/>
      <c r="BQ234" s="4"/>
      <c r="BR234" s="4"/>
      <c r="BU234" s="155"/>
      <c r="BV234" s="155"/>
      <c r="BW234" s="155"/>
      <c r="BX234" s="155"/>
      <c r="BY234" s="155"/>
      <c r="BZ234" s="155"/>
    </row>
    <row r="235" spans="20:78" customFormat="1">
      <c r="T235" s="5"/>
      <c r="U235" s="5"/>
      <c r="V235" s="5"/>
      <c r="W235" s="5"/>
      <c r="X235" s="5"/>
      <c r="Y235" s="5"/>
      <c r="AA235" s="6"/>
      <c r="AR235" s="7"/>
      <c r="AX235" s="7"/>
      <c r="AY235" s="7"/>
      <c r="AZ235" s="7"/>
      <c r="BA235" s="7"/>
      <c r="BB235" s="7"/>
      <c r="BQ235" s="4"/>
      <c r="BR235" s="4"/>
      <c r="BU235" s="155"/>
      <c r="BV235" s="155"/>
      <c r="BW235" s="155"/>
      <c r="BX235" s="155"/>
      <c r="BY235" s="155"/>
      <c r="BZ235" s="155"/>
    </row>
    <row r="236" spans="20:78" customFormat="1">
      <c r="T236" s="5"/>
      <c r="U236" s="5"/>
      <c r="V236" s="5"/>
      <c r="W236" s="5"/>
      <c r="X236" s="5"/>
      <c r="Y236" s="5"/>
      <c r="AA236" s="6"/>
      <c r="AR236" s="7"/>
      <c r="AX236" s="7"/>
      <c r="AY236" s="7"/>
      <c r="AZ236" s="7"/>
      <c r="BA236" s="7"/>
      <c r="BB236" s="7"/>
      <c r="BQ236" s="4"/>
      <c r="BR236" s="4"/>
      <c r="BU236" s="155"/>
      <c r="BV236" s="155"/>
      <c r="BW236" s="155"/>
      <c r="BX236" s="155"/>
      <c r="BY236" s="155"/>
      <c r="BZ236" s="155"/>
    </row>
    <row r="237" spans="20:78" customFormat="1">
      <c r="T237" s="5"/>
      <c r="U237" s="5"/>
      <c r="V237" s="5"/>
      <c r="W237" s="5"/>
      <c r="X237" s="5"/>
      <c r="Y237" s="5"/>
      <c r="AA237" s="6"/>
      <c r="AR237" s="7"/>
      <c r="AX237" s="7"/>
      <c r="AY237" s="7"/>
      <c r="AZ237" s="7"/>
      <c r="BA237" s="7"/>
      <c r="BB237" s="7"/>
      <c r="BQ237" s="4"/>
      <c r="BR237" s="4"/>
      <c r="BU237" s="155"/>
      <c r="BV237" s="155"/>
      <c r="BW237" s="155"/>
      <c r="BX237" s="155"/>
      <c r="BY237" s="155"/>
      <c r="BZ237" s="155"/>
    </row>
    <row r="238" spans="20:78" customFormat="1">
      <c r="T238" s="5"/>
      <c r="U238" s="5"/>
      <c r="V238" s="5"/>
      <c r="W238" s="5"/>
      <c r="X238" s="5"/>
      <c r="Y238" s="5"/>
      <c r="AA238" s="6"/>
      <c r="AR238" s="7"/>
      <c r="AX238" s="7"/>
      <c r="AY238" s="7"/>
      <c r="AZ238" s="7"/>
      <c r="BA238" s="7"/>
      <c r="BB238" s="7"/>
      <c r="BQ238" s="4"/>
      <c r="BR238" s="4"/>
      <c r="BU238" s="155"/>
      <c r="BV238" s="155"/>
      <c r="BW238" s="155"/>
      <c r="BX238" s="155"/>
      <c r="BY238" s="155"/>
      <c r="BZ238" s="155"/>
    </row>
    <row r="239" spans="20:78" customFormat="1">
      <c r="T239" s="5"/>
      <c r="U239" s="5"/>
      <c r="V239" s="5"/>
      <c r="W239" s="5"/>
      <c r="X239" s="5"/>
      <c r="Y239" s="5"/>
      <c r="AA239" s="6"/>
      <c r="AR239" s="7"/>
      <c r="AX239" s="7"/>
      <c r="AY239" s="7"/>
      <c r="AZ239" s="7"/>
      <c r="BA239" s="7"/>
      <c r="BB239" s="7"/>
      <c r="BQ239" s="4"/>
      <c r="BR239" s="4"/>
      <c r="BU239" s="155"/>
      <c r="BV239" s="155"/>
      <c r="BW239" s="155"/>
      <c r="BX239" s="155"/>
      <c r="BY239" s="155"/>
      <c r="BZ239" s="155"/>
    </row>
    <row r="240" spans="20:78" customFormat="1">
      <c r="T240" s="5"/>
      <c r="U240" s="5"/>
      <c r="V240" s="5"/>
      <c r="W240" s="5"/>
      <c r="X240" s="5"/>
      <c r="Y240" s="5"/>
      <c r="AA240" s="6"/>
      <c r="AR240" s="7"/>
      <c r="AX240" s="7"/>
      <c r="AY240" s="7"/>
      <c r="AZ240" s="7"/>
      <c r="BA240" s="7"/>
      <c r="BB240" s="7"/>
      <c r="BQ240" s="4"/>
      <c r="BR240" s="4"/>
      <c r="BU240" s="155"/>
      <c r="BV240" s="155"/>
      <c r="BW240" s="155"/>
      <c r="BX240" s="155"/>
      <c r="BY240" s="155"/>
      <c r="BZ240" s="155"/>
    </row>
    <row r="241" spans="20:78" customFormat="1">
      <c r="T241" s="5"/>
      <c r="U241" s="5"/>
      <c r="V241" s="5"/>
      <c r="W241" s="5"/>
      <c r="X241" s="5"/>
      <c r="Y241" s="5"/>
      <c r="AA241" s="6"/>
      <c r="AR241" s="7"/>
      <c r="AX241" s="7"/>
      <c r="AY241" s="7"/>
      <c r="AZ241" s="7"/>
      <c r="BA241" s="7"/>
      <c r="BB241" s="7"/>
      <c r="BQ241" s="4"/>
      <c r="BR241" s="4"/>
      <c r="BU241" s="155"/>
      <c r="BV241" s="155"/>
      <c r="BW241" s="155"/>
      <c r="BX241" s="155"/>
      <c r="BY241" s="155"/>
      <c r="BZ241" s="155"/>
    </row>
    <row r="242" spans="20:78" customFormat="1">
      <c r="T242" s="5"/>
      <c r="U242" s="5"/>
      <c r="V242" s="5"/>
      <c r="W242" s="5"/>
      <c r="X242" s="5"/>
      <c r="Y242" s="5"/>
      <c r="AA242" s="6"/>
      <c r="AR242" s="7"/>
      <c r="AX242" s="7"/>
      <c r="AY242" s="7"/>
      <c r="AZ242" s="7"/>
      <c r="BA242" s="7"/>
      <c r="BB242" s="7"/>
      <c r="BQ242" s="4"/>
      <c r="BR242" s="4"/>
      <c r="BU242" s="155"/>
      <c r="BV242" s="155"/>
      <c r="BW242" s="155"/>
      <c r="BX242" s="155"/>
      <c r="BY242" s="155"/>
      <c r="BZ242" s="155"/>
    </row>
    <row r="243" spans="20:78" customFormat="1">
      <c r="T243" s="5"/>
      <c r="U243" s="5"/>
      <c r="V243" s="5"/>
      <c r="W243" s="5"/>
      <c r="X243" s="5"/>
      <c r="Y243" s="5"/>
      <c r="AA243" s="6"/>
      <c r="AR243" s="7"/>
      <c r="AX243" s="7"/>
      <c r="AY243" s="7"/>
      <c r="AZ243" s="7"/>
      <c r="BA243" s="7"/>
      <c r="BB243" s="7"/>
      <c r="BQ243" s="4"/>
      <c r="BR243" s="4"/>
      <c r="BU243" s="155"/>
      <c r="BV243" s="155"/>
      <c r="BW243" s="155"/>
      <c r="BX243" s="155"/>
      <c r="BY243" s="155"/>
      <c r="BZ243" s="155"/>
    </row>
    <row r="244" spans="20:78" customFormat="1">
      <c r="T244" s="5"/>
      <c r="U244" s="5"/>
      <c r="V244" s="5"/>
      <c r="W244" s="5"/>
      <c r="X244" s="5"/>
      <c r="Y244" s="5"/>
      <c r="AA244" s="6"/>
      <c r="AR244" s="7"/>
      <c r="AX244" s="7"/>
      <c r="AY244" s="7"/>
      <c r="AZ244" s="7"/>
      <c r="BA244" s="7"/>
      <c r="BB244" s="7"/>
      <c r="BQ244" s="4"/>
      <c r="BR244" s="4"/>
      <c r="BU244" s="155"/>
      <c r="BV244" s="155"/>
      <c r="BW244" s="155"/>
      <c r="BX244" s="155"/>
      <c r="BY244" s="155"/>
      <c r="BZ244" s="155"/>
    </row>
    <row r="245" spans="20:78" customFormat="1">
      <c r="T245" s="5"/>
      <c r="U245" s="5"/>
      <c r="V245" s="5"/>
      <c r="W245" s="5"/>
      <c r="X245" s="5"/>
      <c r="Y245" s="5"/>
      <c r="AA245" s="6"/>
      <c r="AR245" s="7"/>
      <c r="AX245" s="7"/>
      <c r="AY245" s="7"/>
      <c r="AZ245" s="7"/>
      <c r="BA245" s="7"/>
      <c r="BB245" s="7"/>
      <c r="BQ245" s="4"/>
      <c r="BR245" s="4"/>
      <c r="BU245" s="155"/>
      <c r="BV245" s="155"/>
      <c r="BW245" s="155"/>
      <c r="BX245" s="155"/>
      <c r="BY245" s="155"/>
      <c r="BZ245" s="155"/>
    </row>
    <row r="246" spans="20:78" customFormat="1">
      <c r="T246" s="5"/>
      <c r="U246" s="5"/>
      <c r="V246" s="5"/>
      <c r="W246" s="5"/>
      <c r="X246" s="5"/>
      <c r="Y246" s="5"/>
      <c r="AA246" s="6"/>
      <c r="AR246" s="7"/>
      <c r="AX246" s="7"/>
      <c r="AY246" s="7"/>
      <c r="AZ246" s="7"/>
      <c r="BA246" s="7"/>
      <c r="BB246" s="7"/>
      <c r="BQ246" s="4"/>
      <c r="BR246" s="4"/>
      <c r="BU246" s="155"/>
      <c r="BV246" s="155"/>
      <c r="BW246" s="155"/>
      <c r="BX246" s="155"/>
      <c r="BY246" s="155"/>
      <c r="BZ246" s="155"/>
    </row>
    <row r="247" spans="20:78" customFormat="1">
      <c r="T247" s="5"/>
      <c r="U247" s="5"/>
      <c r="V247" s="5"/>
      <c r="W247" s="5"/>
      <c r="X247" s="5"/>
      <c r="Y247" s="5"/>
      <c r="AA247" s="6"/>
      <c r="AR247" s="7"/>
      <c r="AX247" s="7"/>
      <c r="AY247" s="7"/>
      <c r="AZ247" s="7"/>
      <c r="BA247" s="7"/>
      <c r="BB247" s="7"/>
      <c r="BQ247" s="4"/>
      <c r="BR247" s="4"/>
      <c r="BU247" s="155"/>
      <c r="BV247" s="155"/>
      <c r="BW247" s="155"/>
      <c r="BX247" s="155"/>
      <c r="BY247" s="155"/>
      <c r="BZ247" s="155"/>
    </row>
    <row r="248" spans="20:78" customFormat="1">
      <c r="T248" s="5"/>
      <c r="U248" s="5"/>
      <c r="V248" s="5"/>
      <c r="W248" s="5"/>
      <c r="X248" s="5"/>
      <c r="Y248" s="5"/>
      <c r="AA248" s="6"/>
      <c r="AR248" s="7"/>
      <c r="AX248" s="7"/>
      <c r="AY248" s="7"/>
      <c r="AZ248" s="7"/>
      <c r="BA248" s="7"/>
      <c r="BB248" s="7"/>
      <c r="BQ248" s="4"/>
      <c r="BR248" s="4"/>
      <c r="BU248" s="155"/>
      <c r="BV248" s="155"/>
      <c r="BW248" s="155"/>
      <c r="BX248" s="155"/>
      <c r="BY248" s="155"/>
      <c r="BZ248" s="155"/>
    </row>
    <row r="249" spans="20:78" customFormat="1">
      <c r="T249" s="5"/>
      <c r="U249" s="5"/>
      <c r="V249" s="5"/>
      <c r="W249" s="5"/>
      <c r="X249" s="5"/>
      <c r="Y249" s="5"/>
      <c r="AA249" s="6"/>
      <c r="AR249" s="7"/>
      <c r="AX249" s="7"/>
      <c r="AY249" s="7"/>
      <c r="AZ249" s="7"/>
      <c r="BA249" s="7"/>
      <c r="BB249" s="7"/>
      <c r="BQ249" s="4"/>
      <c r="BR249" s="4"/>
      <c r="BU249" s="155"/>
      <c r="BV249" s="155"/>
      <c r="BW249" s="155"/>
      <c r="BX249" s="155"/>
      <c r="BY249" s="155"/>
      <c r="BZ249" s="155"/>
    </row>
    <row r="250" spans="20:78" customFormat="1">
      <c r="T250" s="5"/>
      <c r="U250" s="5"/>
      <c r="V250" s="5"/>
      <c r="W250" s="5"/>
      <c r="X250" s="5"/>
      <c r="Y250" s="5"/>
      <c r="AA250" s="6"/>
      <c r="AR250" s="7"/>
      <c r="AX250" s="7"/>
      <c r="AY250" s="7"/>
      <c r="AZ250" s="7"/>
      <c r="BA250" s="7"/>
      <c r="BB250" s="7"/>
      <c r="BQ250" s="4"/>
      <c r="BR250" s="4"/>
      <c r="BU250" s="155"/>
      <c r="BV250" s="155"/>
      <c r="BW250" s="155"/>
      <c r="BX250" s="155"/>
      <c r="BY250" s="155"/>
      <c r="BZ250" s="155"/>
    </row>
    <row r="251" spans="20:78" customFormat="1">
      <c r="T251" s="5"/>
      <c r="U251" s="5"/>
      <c r="V251" s="5"/>
      <c r="W251" s="5"/>
      <c r="X251" s="5"/>
      <c r="Y251" s="5"/>
      <c r="AA251" s="6"/>
      <c r="AR251" s="7"/>
      <c r="AX251" s="7"/>
      <c r="AY251" s="7"/>
      <c r="AZ251" s="7"/>
      <c r="BA251" s="7"/>
      <c r="BB251" s="7"/>
      <c r="BQ251" s="4"/>
      <c r="BR251" s="4"/>
      <c r="BU251" s="155"/>
      <c r="BV251" s="155"/>
      <c r="BW251" s="155"/>
      <c r="BX251" s="155"/>
      <c r="BY251" s="155"/>
      <c r="BZ251" s="155"/>
    </row>
    <row r="252" spans="20:78" customFormat="1">
      <c r="T252" s="5"/>
      <c r="U252" s="5"/>
      <c r="V252" s="5"/>
      <c r="W252" s="5"/>
      <c r="X252" s="5"/>
      <c r="Y252" s="5"/>
      <c r="AA252" s="6"/>
      <c r="AR252" s="7"/>
      <c r="AX252" s="7"/>
      <c r="AY252" s="7"/>
      <c r="AZ252" s="7"/>
      <c r="BA252" s="7"/>
      <c r="BB252" s="7"/>
      <c r="BQ252" s="4"/>
      <c r="BR252" s="4"/>
      <c r="BU252" s="155"/>
      <c r="BV252" s="155"/>
      <c r="BW252" s="155"/>
      <c r="BX252" s="155"/>
      <c r="BY252" s="155"/>
      <c r="BZ252" s="155"/>
    </row>
    <row r="253" spans="20:78" customFormat="1">
      <c r="T253" s="5"/>
      <c r="U253" s="5"/>
      <c r="V253" s="5"/>
      <c r="W253" s="5"/>
      <c r="X253" s="5"/>
      <c r="Y253" s="5"/>
      <c r="AA253" s="6"/>
      <c r="AR253" s="7"/>
      <c r="AX253" s="7"/>
      <c r="AY253" s="7"/>
      <c r="AZ253" s="7"/>
      <c r="BA253" s="7"/>
      <c r="BB253" s="7"/>
      <c r="BQ253" s="4"/>
      <c r="BR253" s="4"/>
      <c r="BU253" s="155"/>
      <c r="BV253" s="155"/>
      <c r="BW253" s="155"/>
      <c r="BX253" s="155"/>
      <c r="BY253" s="155"/>
      <c r="BZ253" s="155"/>
    </row>
    <row r="254" spans="20:78" customFormat="1">
      <c r="T254" s="5"/>
      <c r="U254" s="5"/>
      <c r="V254" s="5"/>
      <c r="W254" s="5"/>
      <c r="X254" s="5"/>
      <c r="Y254" s="5"/>
      <c r="AA254" s="6"/>
      <c r="AR254" s="7"/>
      <c r="AX254" s="7"/>
      <c r="AY254" s="7"/>
      <c r="AZ254" s="7"/>
      <c r="BA254" s="7"/>
      <c r="BB254" s="7"/>
      <c r="BQ254" s="4"/>
      <c r="BR254" s="4"/>
      <c r="BU254" s="155"/>
      <c r="BV254" s="155"/>
      <c r="BW254" s="155"/>
      <c r="BX254" s="155"/>
      <c r="BY254" s="155"/>
      <c r="BZ254" s="155"/>
    </row>
    <row r="255" spans="20:78" customFormat="1">
      <c r="T255" s="5"/>
      <c r="U255" s="5"/>
      <c r="V255" s="5"/>
      <c r="W255" s="5"/>
      <c r="X255" s="5"/>
      <c r="Y255" s="5"/>
      <c r="AA255" s="6"/>
      <c r="AR255" s="7"/>
      <c r="AX255" s="7"/>
      <c r="AY255" s="7"/>
      <c r="AZ255" s="7"/>
      <c r="BA255" s="7"/>
      <c r="BB255" s="7"/>
      <c r="BQ255" s="4"/>
      <c r="BR255" s="4"/>
      <c r="BU255" s="155"/>
      <c r="BV255" s="155"/>
      <c r="BW255" s="155"/>
      <c r="BX255" s="155"/>
      <c r="BY255" s="155"/>
      <c r="BZ255" s="155"/>
    </row>
    <row r="256" spans="20:78" customFormat="1">
      <c r="T256" s="5"/>
      <c r="U256" s="5"/>
      <c r="V256" s="5"/>
      <c r="W256" s="5"/>
      <c r="X256" s="5"/>
      <c r="Y256" s="5"/>
      <c r="AA256" s="6"/>
      <c r="AR256" s="7"/>
      <c r="AX256" s="7"/>
      <c r="AY256" s="7"/>
      <c r="AZ256" s="7"/>
      <c r="BA256" s="7"/>
      <c r="BB256" s="7"/>
      <c r="BQ256" s="4"/>
      <c r="BR256" s="4"/>
      <c r="BU256" s="155"/>
      <c r="BV256" s="155"/>
      <c r="BW256" s="155"/>
      <c r="BX256" s="155"/>
      <c r="BY256" s="155"/>
      <c r="BZ256" s="155"/>
    </row>
    <row r="257" spans="20:78" customFormat="1">
      <c r="T257" s="5"/>
      <c r="U257" s="5"/>
      <c r="V257" s="5"/>
      <c r="W257" s="5"/>
      <c r="X257" s="5"/>
      <c r="Y257" s="5"/>
      <c r="AA257" s="6"/>
      <c r="AR257" s="7"/>
      <c r="AX257" s="7"/>
      <c r="AY257" s="7"/>
      <c r="AZ257" s="7"/>
      <c r="BA257" s="7"/>
      <c r="BB257" s="7"/>
      <c r="BQ257" s="4"/>
      <c r="BR257" s="4"/>
      <c r="BU257" s="155"/>
      <c r="BV257" s="155"/>
      <c r="BW257" s="155"/>
      <c r="BX257" s="155"/>
      <c r="BY257" s="155"/>
      <c r="BZ257" s="155"/>
    </row>
    <row r="258" spans="20:78" customFormat="1">
      <c r="T258" s="5"/>
      <c r="U258" s="5"/>
      <c r="V258" s="5"/>
      <c r="W258" s="5"/>
      <c r="X258" s="5"/>
      <c r="Y258" s="5"/>
      <c r="AA258" s="6"/>
      <c r="AR258" s="7"/>
      <c r="AX258" s="7"/>
      <c r="AY258" s="7"/>
      <c r="AZ258" s="7"/>
      <c r="BA258" s="7"/>
      <c r="BB258" s="7"/>
      <c r="BQ258" s="4"/>
      <c r="BR258" s="4"/>
      <c r="BU258" s="155"/>
      <c r="BV258" s="155"/>
      <c r="BW258" s="155"/>
      <c r="BX258" s="155"/>
      <c r="BY258" s="155"/>
      <c r="BZ258" s="155"/>
    </row>
    <row r="259" spans="20:78" customFormat="1">
      <c r="T259" s="5"/>
      <c r="U259" s="5"/>
      <c r="V259" s="5"/>
      <c r="W259" s="5"/>
      <c r="X259" s="5"/>
      <c r="Y259" s="5"/>
      <c r="AA259" s="6"/>
      <c r="AR259" s="7"/>
      <c r="AX259" s="7"/>
      <c r="AY259" s="7"/>
      <c r="AZ259" s="7"/>
      <c r="BA259" s="7"/>
      <c r="BB259" s="7"/>
      <c r="BQ259" s="4"/>
      <c r="BR259" s="4"/>
      <c r="BU259" s="155"/>
      <c r="BV259" s="155"/>
      <c r="BW259" s="155"/>
      <c r="BX259" s="155"/>
      <c r="BY259" s="155"/>
      <c r="BZ259" s="155"/>
    </row>
    <row r="260" spans="20:78" customFormat="1">
      <c r="T260" s="5"/>
      <c r="U260" s="5"/>
      <c r="V260" s="5"/>
      <c r="W260" s="5"/>
      <c r="X260" s="5"/>
      <c r="Y260" s="5"/>
      <c r="AA260" s="6"/>
      <c r="AR260" s="7"/>
      <c r="AX260" s="7"/>
      <c r="AY260" s="7"/>
      <c r="AZ260" s="7"/>
      <c r="BA260" s="7"/>
      <c r="BB260" s="7"/>
      <c r="BQ260" s="4"/>
      <c r="BR260" s="4"/>
      <c r="BU260" s="155"/>
      <c r="BV260" s="155"/>
      <c r="BW260" s="155"/>
      <c r="BX260" s="155"/>
      <c r="BY260" s="155"/>
      <c r="BZ260" s="155"/>
    </row>
    <row r="261" spans="20:78" customFormat="1">
      <c r="T261" s="5"/>
      <c r="U261" s="5"/>
      <c r="V261" s="5"/>
      <c r="W261" s="5"/>
      <c r="X261" s="5"/>
      <c r="Y261" s="5"/>
      <c r="AA261" s="6"/>
      <c r="AR261" s="7"/>
      <c r="AX261" s="7"/>
      <c r="AY261" s="7"/>
      <c r="AZ261" s="7"/>
      <c r="BA261" s="7"/>
      <c r="BB261" s="7"/>
      <c r="BQ261" s="4"/>
      <c r="BR261" s="4"/>
      <c r="BU261" s="155"/>
      <c r="BV261" s="155"/>
      <c r="BW261" s="155"/>
      <c r="BX261" s="155"/>
      <c r="BY261" s="155"/>
      <c r="BZ261" s="155"/>
    </row>
    <row r="262" spans="20:78" customFormat="1">
      <c r="T262" s="5"/>
      <c r="U262" s="5"/>
      <c r="V262" s="5"/>
      <c r="W262" s="5"/>
      <c r="X262" s="5"/>
      <c r="Y262" s="5"/>
      <c r="AA262" s="6"/>
      <c r="AR262" s="7"/>
      <c r="AX262" s="7"/>
      <c r="AY262" s="7"/>
      <c r="AZ262" s="7"/>
      <c r="BA262" s="7"/>
      <c r="BB262" s="7"/>
      <c r="BQ262" s="4"/>
      <c r="BR262" s="4"/>
      <c r="BU262" s="155"/>
      <c r="BV262" s="155"/>
      <c r="BW262" s="155"/>
      <c r="BX262" s="155"/>
      <c r="BY262" s="155"/>
      <c r="BZ262" s="155"/>
    </row>
    <row r="263" spans="20:78" customFormat="1">
      <c r="T263" s="5"/>
      <c r="U263" s="5"/>
      <c r="V263" s="5"/>
      <c r="W263" s="5"/>
      <c r="X263" s="5"/>
      <c r="Y263" s="5"/>
      <c r="AA263" s="6"/>
      <c r="AR263" s="7"/>
      <c r="AX263" s="7"/>
      <c r="AY263" s="7"/>
      <c r="AZ263" s="7"/>
      <c r="BA263" s="7"/>
      <c r="BB263" s="7"/>
      <c r="BQ263" s="4"/>
      <c r="BR263" s="4"/>
      <c r="BU263" s="155"/>
      <c r="BV263" s="155"/>
      <c r="BW263" s="155"/>
      <c r="BX263" s="155"/>
      <c r="BY263" s="155"/>
      <c r="BZ263" s="155"/>
    </row>
    <row r="264" spans="20:78" customFormat="1">
      <c r="T264" s="5"/>
      <c r="U264" s="5"/>
      <c r="V264" s="5"/>
      <c r="W264" s="5"/>
      <c r="X264" s="5"/>
      <c r="Y264" s="5"/>
      <c r="AA264" s="6"/>
      <c r="AR264" s="7"/>
      <c r="AX264" s="7"/>
      <c r="AY264" s="7"/>
      <c r="AZ264" s="7"/>
      <c r="BA264" s="7"/>
      <c r="BB264" s="7"/>
      <c r="BQ264" s="4"/>
      <c r="BR264" s="4"/>
      <c r="BU264" s="155"/>
      <c r="BV264" s="155"/>
      <c r="BW264" s="155"/>
      <c r="BX264" s="155"/>
      <c r="BY264" s="155"/>
      <c r="BZ264" s="155"/>
    </row>
    <row r="265" spans="20:78" customFormat="1">
      <c r="T265" s="5"/>
      <c r="U265" s="5"/>
      <c r="V265" s="5"/>
      <c r="W265" s="5"/>
      <c r="X265" s="5"/>
      <c r="Y265" s="5"/>
      <c r="AA265" s="6"/>
      <c r="AR265" s="7"/>
      <c r="AX265" s="7"/>
      <c r="AY265" s="7"/>
      <c r="AZ265" s="7"/>
      <c r="BA265" s="7"/>
      <c r="BB265" s="7"/>
      <c r="BQ265" s="4"/>
      <c r="BR265" s="4"/>
      <c r="BU265" s="155"/>
      <c r="BV265" s="155"/>
      <c r="BW265" s="155"/>
      <c r="BX265" s="155"/>
      <c r="BY265" s="155"/>
      <c r="BZ265" s="155"/>
    </row>
    <row r="266" spans="20:78" customFormat="1">
      <c r="T266" s="5"/>
      <c r="U266" s="5"/>
      <c r="V266" s="5"/>
      <c r="W266" s="5"/>
      <c r="X266" s="5"/>
      <c r="Y266" s="5"/>
      <c r="AA266" s="6"/>
      <c r="AR266" s="7"/>
      <c r="AX266" s="7"/>
      <c r="AY266" s="7"/>
      <c r="AZ266" s="7"/>
      <c r="BA266" s="7"/>
      <c r="BB266" s="7"/>
      <c r="BQ266" s="4"/>
      <c r="BR266" s="4"/>
      <c r="BU266" s="155"/>
      <c r="BV266" s="155"/>
      <c r="BW266" s="155"/>
      <c r="BX266" s="155"/>
      <c r="BY266" s="155"/>
      <c r="BZ266" s="155"/>
    </row>
    <row r="267" spans="20:78" customFormat="1">
      <c r="T267" s="5"/>
      <c r="U267" s="5"/>
      <c r="V267" s="5"/>
      <c r="W267" s="5"/>
      <c r="X267" s="5"/>
      <c r="Y267" s="5"/>
      <c r="AA267" s="6"/>
      <c r="AR267" s="7"/>
      <c r="AX267" s="7"/>
      <c r="AY267" s="7"/>
      <c r="AZ267" s="7"/>
      <c r="BA267" s="7"/>
      <c r="BB267" s="7"/>
      <c r="BQ267" s="4"/>
      <c r="BR267" s="4"/>
      <c r="BU267" s="155"/>
      <c r="BV267" s="155"/>
      <c r="BW267" s="155"/>
      <c r="BX267" s="155"/>
      <c r="BY267" s="155"/>
      <c r="BZ267" s="155"/>
    </row>
    <row r="268" spans="20:78" customFormat="1">
      <c r="T268" s="5"/>
      <c r="U268" s="5"/>
      <c r="V268" s="5"/>
      <c r="W268" s="5"/>
      <c r="X268" s="5"/>
      <c r="Y268" s="5"/>
      <c r="AA268" s="6"/>
      <c r="AR268" s="7"/>
      <c r="AX268" s="7"/>
      <c r="AY268" s="7"/>
      <c r="AZ268" s="7"/>
      <c r="BA268" s="7"/>
      <c r="BB268" s="7"/>
      <c r="BQ268" s="4"/>
      <c r="BR268" s="4"/>
      <c r="BU268" s="155"/>
      <c r="BV268" s="155"/>
      <c r="BW268" s="155"/>
      <c r="BX268" s="155"/>
      <c r="BY268" s="155"/>
      <c r="BZ268" s="155"/>
    </row>
    <row r="269" spans="20:78" customFormat="1">
      <c r="T269" s="5"/>
      <c r="U269" s="5"/>
      <c r="V269" s="5"/>
      <c r="W269" s="5"/>
      <c r="X269" s="5"/>
      <c r="Y269" s="5"/>
      <c r="AA269" s="6"/>
      <c r="AR269" s="7"/>
      <c r="AX269" s="7"/>
      <c r="AY269" s="7"/>
      <c r="AZ269" s="7"/>
      <c r="BA269" s="7"/>
      <c r="BB269" s="7"/>
      <c r="BQ269" s="4"/>
      <c r="BR269" s="4"/>
      <c r="BU269" s="155"/>
      <c r="BV269" s="155"/>
      <c r="BW269" s="155"/>
      <c r="BX269" s="155"/>
      <c r="BY269" s="155"/>
      <c r="BZ269" s="155"/>
    </row>
    <row r="270" spans="20:78" customFormat="1">
      <c r="T270" s="5"/>
      <c r="U270" s="5"/>
      <c r="V270" s="5"/>
      <c r="W270" s="5"/>
      <c r="X270" s="5"/>
      <c r="Y270" s="5"/>
      <c r="AA270" s="6"/>
      <c r="AR270" s="7"/>
      <c r="AX270" s="7"/>
      <c r="AY270" s="7"/>
      <c r="AZ270" s="7"/>
      <c r="BA270" s="7"/>
      <c r="BB270" s="7"/>
      <c r="BQ270" s="4"/>
      <c r="BR270" s="4"/>
      <c r="BU270" s="155"/>
      <c r="BV270" s="155"/>
      <c r="BW270" s="155"/>
      <c r="BX270" s="155"/>
      <c r="BY270" s="155"/>
      <c r="BZ270" s="155"/>
    </row>
    <row r="271" spans="20:78" customFormat="1">
      <c r="T271" s="5"/>
      <c r="U271" s="5"/>
      <c r="V271" s="5"/>
      <c r="W271" s="5"/>
      <c r="X271" s="5"/>
      <c r="Y271" s="5"/>
      <c r="AA271" s="6"/>
      <c r="AR271" s="7"/>
      <c r="AX271" s="7"/>
      <c r="AY271" s="7"/>
      <c r="AZ271" s="7"/>
      <c r="BA271" s="7"/>
      <c r="BB271" s="7"/>
      <c r="BQ271" s="4"/>
      <c r="BR271" s="4"/>
      <c r="BU271" s="155"/>
      <c r="BV271" s="155"/>
      <c r="BW271" s="155"/>
      <c r="BX271" s="155"/>
      <c r="BY271" s="155"/>
      <c r="BZ271" s="155"/>
    </row>
    <row r="272" spans="20:78" customFormat="1">
      <c r="T272" s="5"/>
      <c r="U272" s="5"/>
      <c r="V272" s="5"/>
      <c r="W272" s="5"/>
      <c r="X272" s="5"/>
      <c r="Y272" s="5"/>
      <c r="AA272" s="6"/>
      <c r="AR272" s="7"/>
      <c r="AX272" s="7"/>
      <c r="AY272" s="7"/>
      <c r="AZ272" s="7"/>
      <c r="BA272" s="7"/>
      <c r="BB272" s="7"/>
      <c r="BQ272" s="4"/>
      <c r="BR272" s="4"/>
      <c r="BU272" s="155"/>
      <c r="BV272" s="155"/>
      <c r="BW272" s="155"/>
      <c r="BX272" s="155"/>
      <c r="BY272" s="155"/>
      <c r="BZ272" s="155"/>
    </row>
    <row r="273" spans="20:78" customFormat="1">
      <c r="T273" s="5"/>
      <c r="U273" s="5"/>
      <c r="V273" s="5"/>
      <c r="W273" s="5"/>
      <c r="X273" s="5"/>
      <c r="Y273" s="5"/>
      <c r="AA273" s="6"/>
      <c r="AR273" s="7"/>
      <c r="AX273" s="7"/>
      <c r="AY273" s="7"/>
      <c r="AZ273" s="7"/>
      <c r="BA273" s="7"/>
      <c r="BB273" s="7"/>
      <c r="BQ273" s="4"/>
      <c r="BR273" s="4"/>
      <c r="BU273" s="155"/>
      <c r="BV273" s="155"/>
      <c r="BW273" s="155"/>
      <c r="BX273" s="155"/>
      <c r="BY273" s="155"/>
      <c r="BZ273" s="155"/>
    </row>
    <row r="274" spans="20:78" customFormat="1">
      <c r="T274" s="5"/>
      <c r="U274" s="5"/>
      <c r="V274" s="5"/>
      <c r="W274" s="5"/>
      <c r="X274" s="5"/>
      <c r="Y274" s="5"/>
      <c r="AA274" s="6"/>
      <c r="AR274" s="7"/>
      <c r="AX274" s="7"/>
      <c r="AY274" s="7"/>
      <c r="AZ274" s="7"/>
      <c r="BA274" s="7"/>
      <c r="BB274" s="7"/>
      <c r="BQ274" s="4"/>
      <c r="BR274" s="4"/>
      <c r="BU274" s="155"/>
      <c r="BV274" s="155"/>
      <c r="BW274" s="155"/>
      <c r="BX274" s="155"/>
      <c r="BY274" s="155"/>
      <c r="BZ274" s="155"/>
    </row>
    <row r="275" spans="20:78" customFormat="1">
      <c r="T275" s="5"/>
      <c r="U275" s="5"/>
      <c r="V275" s="5"/>
      <c r="W275" s="5"/>
      <c r="X275" s="5"/>
      <c r="Y275" s="5"/>
      <c r="AA275" s="6"/>
      <c r="AR275" s="7"/>
      <c r="AX275" s="7"/>
      <c r="AY275" s="7"/>
      <c r="AZ275" s="7"/>
      <c r="BA275" s="7"/>
      <c r="BB275" s="7"/>
      <c r="BQ275" s="4"/>
      <c r="BR275" s="4"/>
      <c r="BU275" s="155"/>
      <c r="BV275" s="155"/>
      <c r="BW275" s="155"/>
      <c r="BX275" s="155"/>
      <c r="BY275" s="155"/>
      <c r="BZ275" s="155"/>
    </row>
    <row r="276" spans="20:78" customFormat="1">
      <c r="T276" s="5"/>
      <c r="U276" s="5"/>
      <c r="V276" s="5"/>
      <c r="W276" s="5"/>
      <c r="X276" s="5"/>
      <c r="Y276" s="5"/>
      <c r="AA276" s="6"/>
      <c r="AR276" s="7"/>
      <c r="AX276" s="7"/>
      <c r="AY276" s="7"/>
      <c r="AZ276" s="7"/>
      <c r="BA276" s="7"/>
      <c r="BB276" s="7"/>
      <c r="BQ276" s="4"/>
      <c r="BR276" s="4"/>
      <c r="BU276" s="155"/>
      <c r="BV276" s="155"/>
      <c r="BW276" s="155"/>
      <c r="BX276" s="155"/>
      <c r="BY276" s="155"/>
      <c r="BZ276" s="155"/>
    </row>
    <row r="277" spans="20:78" customFormat="1">
      <c r="T277" s="5"/>
      <c r="U277" s="5"/>
      <c r="V277" s="5"/>
      <c r="W277" s="5"/>
      <c r="X277" s="5"/>
      <c r="Y277" s="5"/>
      <c r="AA277" s="6"/>
      <c r="AR277" s="7"/>
      <c r="AX277" s="7"/>
      <c r="AY277" s="7"/>
      <c r="AZ277" s="7"/>
      <c r="BA277" s="7"/>
      <c r="BB277" s="7"/>
      <c r="BQ277" s="4"/>
      <c r="BR277" s="4"/>
      <c r="BU277" s="155"/>
      <c r="BV277" s="155"/>
      <c r="BW277" s="155"/>
      <c r="BX277" s="155"/>
      <c r="BY277" s="155"/>
      <c r="BZ277" s="155"/>
    </row>
    <row r="278" spans="20:78" customFormat="1">
      <c r="T278" s="5"/>
      <c r="U278" s="5"/>
      <c r="V278" s="5"/>
      <c r="W278" s="5"/>
      <c r="X278" s="5"/>
      <c r="Y278" s="5"/>
      <c r="AA278" s="6"/>
      <c r="AR278" s="7"/>
      <c r="AX278" s="7"/>
      <c r="AY278" s="7"/>
      <c r="AZ278" s="7"/>
      <c r="BA278" s="7"/>
      <c r="BB278" s="7"/>
      <c r="BQ278" s="4"/>
      <c r="BR278" s="4"/>
      <c r="BU278" s="155"/>
      <c r="BV278" s="155"/>
      <c r="BW278" s="155"/>
      <c r="BX278" s="155"/>
      <c r="BY278" s="155"/>
      <c r="BZ278" s="155"/>
    </row>
    <row r="279" spans="20:78" customFormat="1">
      <c r="T279" s="5"/>
      <c r="U279" s="5"/>
      <c r="V279" s="5"/>
      <c r="W279" s="5"/>
      <c r="X279" s="5"/>
      <c r="Y279" s="5"/>
      <c r="AA279" s="6"/>
      <c r="AR279" s="7"/>
      <c r="AX279" s="7"/>
      <c r="AY279" s="7"/>
      <c r="AZ279" s="7"/>
      <c r="BA279" s="7"/>
      <c r="BB279" s="7"/>
      <c r="BQ279" s="4"/>
      <c r="BR279" s="4"/>
      <c r="BU279" s="155"/>
      <c r="BV279" s="155"/>
      <c r="BW279" s="155"/>
      <c r="BX279" s="155"/>
      <c r="BY279" s="155"/>
      <c r="BZ279" s="155"/>
    </row>
    <row r="280" spans="20:78" customFormat="1">
      <c r="T280" s="5"/>
      <c r="U280" s="5"/>
      <c r="V280" s="5"/>
      <c r="W280" s="5"/>
      <c r="X280" s="5"/>
      <c r="Y280" s="5"/>
      <c r="AA280" s="6"/>
      <c r="AR280" s="7"/>
      <c r="AX280" s="7"/>
      <c r="AY280" s="7"/>
      <c r="AZ280" s="7"/>
      <c r="BA280" s="7"/>
      <c r="BB280" s="7"/>
      <c r="BQ280" s="4"/>
      <c r="BR280" s="4"/>
      <c r="BU280" s="155"/>
      <c r="BV280" s="155"/>
      <c r="BW280" s="155"/>
      <c r="BX280" s="155"/>
      <c r="BY280" s="155"/>
      <c r="BZ280" s="155"/>
    </row>
    <row r="281" spans="20:78" customFormat="1">
      <c r="T281" s="5"/>
      <c r="U281" s="5"/>
      <c r="V281" s="5"/>
      <c r="W281" s="5"/>
      <c r="X281" s="5"/>
      <c r="Y281" s="5"/>
      <c r="AA281" s="6"/>
      <c r="AR281" s="7"/>
      <c r="AX281" s="7"/>
      <c r="AY281" s="7"/>
      <c r="AZ281" s="7"/>
      <c r="BA281" s="7"/>
      <c r="BB281" s="7"/>
      <c r="BQ281" s="4"/>
      <c r="BR281" s="4"/>
      <c r="BU281" s="155"/>
      <c r="BV281" s="155"/>
      <c r="BW281" s="155"/>
      <c r="BX281" s="155"/>
      <c r="BY281" s="155"/>
      <c r="BZ281" s="155"/>
    </row>
    <row r="282" spans="20:78" customFormat="1">
      <c r="T282" s="5"/>
      <c r="U282" s="5"/>
      <c r="V282" s="5"/>
      <c r="W282" s="5"/>
      <c r="X282" s="5"/>
      <c r="Y282" s="5"/>
      <c r="AA282" s="6"/>
      <c r="AR282" s="7"/>
      <c r="AX282" s="7"/>
      <c r="AY282" s="7"/>
      <c r="AZ282" s="7"/>
      <c r="BA282" s="7"/>
      <c r="BB282" s="7"/>
      <c r="BQ282" s="4"/>
      <c r="BR282" s="4"/>
      <c r="BU282" s="155"/>
      <c r="BV282" s="155"/>
      <c r="BW282" s="155"/>
      <c r="BX282" s="155"/>
      <c r="BY282" s="155"/>
      <c r="BZ282" s="155"/>
    </row>
    <row r="283" spans="20:78" customFormat="1">
      <c r="T283" s="5"/>
      <c r="U283" s="5"/>
      <c r="V283" s="5"/>
      <c r="W283" s="5"/>
      <c r="X283" s="5"/>
      <c r="Y283" s="5"/>
      <c r="AA283" s="6"/>
      <c r="AR283" s="7"/>
      <c r="AX283" s="7"/>
      <c r="AY283" s="7"/>
      <c r="AZ283" s="7"/>
      <c r="BA283" s="7"/>
      <c r="BB283" s="7"/>
      <c r="BQ283" s="4"/>
      <c r="BR283" s="4"/>
      <c r="BU283" s="155"/>
      <c r="BV283" s="155"/>
      <c r="BW283" s="155"/>
      <c r="BX283" s="155"/>
      <c r="BY283" s="155"/>
      <c r="BZ283" s="155"/>
    </row>
    <row r="284" spans="20:78" customFormat="1">
      <c r="T284" s="5"/>
      <c r="U284" s="5"/>
      <c r="V284" s="5"/>
      <c r="W284" s="5"/>
      <c r="X284" s="5"/>
      <c r="Y284" s="5"/>
      <c r="AA284" s="6"/>
      <c r="AR284" s="7"/>
      <c r="AX284" s="7"/>
      <c r="AY284" s="7"/>
      <c r="AZ284" s="7"/>
      <c r="BA284" s="7"/>
      <c r="BB284" s="7"/>
      <c r="BQ284" s="4"/>
      <c r="BR284" s="4"/>
      <c r="BU284" s="155"/>
      <c r="BV284" s="155"/>
      <c r="BW284" s="155"/>
      <c r="BX284" s="155"/>
      <c r="BY284" s="155"/>
      <c r="BZ284" s="155"/>
    </row>
    <row r="285" spans="20:78" customFormat="1">
      <c r="T285" s="5"/>
      <c r="U285" s="5"/>
      <c r="V285" s="5"/>
      <c r="W285" s="5"/>
      <c r="X285" s="5"/>
      <c r="Y285" s="5"/>
      <c r="AA285" s="6"/>
      <c r="AR285" s="7"/>
      <c r="AX285" s="7"/>
      <c r="AY285" s="7"/>
      <c r="AZ285" s="7"/>
      <c r="BA285" s="7"/>
      <c r="BB285" s="7"/>
      <c r="BQ285" s="4"/>
      <c r="BR285" s="4"/>
      <c r="BU285" s="155"/>
      <c r="BV285" s="155"/>
      <c r="BW285" s="155"/>
      <c r="BX285" s="155"/>
      <c r="BY285" s="155"/>
      <c r="BZ285" s="155"/>
    </row>
    <row r="286" spans="20:78" customFormat="1">
      <c r="T286" s="5"/>
      <c r="U286" s="5"/>
      <c r="V286" s="5"/>
      <c r="W286" s="5"/>
      <c r="X286" s="5"/>
      <c r="Y286" s="5"/>
      <c r="AA286" s="6"/>
      <c r="AR286" s="7"/>
      <c r="AX286" s="7"/>
      <c r="AY286" s="7"/>
      <c r="AZ286" s="7"/>
      <c r="BA286" s="7"/>
      <c r="BB286" s="7"/>
      <c r="BQ286" s="4"/>
      <c r="BR286" s="4"/>
      <c r="BU286" s="155"/>
      <c r="BV286" s="155"/>
      <c r="BW286" s="155"/>
      <c r="BX286" s="155"/>
      <c r="BY286" s="155"/>
      <c r="BZ286" s="155"/>
    </row>
    <row r="287" spans="20:78" customFormat="1">
      <c r="T287" s="5"/>
      <c r="U287" s="5"/>
      <c r="V287" s="5"/>
      <c r="W287" s="5"/>
      <c r="X287" s="5"/>
      <c r="Y287" s="5"/>
      <c r="AA287" s="6"/>
      <c r="AR287" s="7"/>
      <c r="AX287" s="7"/>
      <c r="AY287" s="7"/>
      <c r="AZ287" s="7"/>
      <c r="BA287" s="7"/>
      <c r="BB287" s="7"/>
      <c r="BQ287" s="4"/>
      <c r="BR287" s="4"/>
      <c r="BU287" s="155"/>
      <c r="BV287" s="155"/>
      <c r="BW287" s="155"/>
      <c r="BX287" s="155"/>
      <c r="BY287" s="155"/>
      <c r="BZ287" s="155"/>
    </row>
    <row r="288" spans="20:78" customFormat="1">
      <c r="T288" s="5"/>
      <c r="U288" s="5"/>
      <c r="V288" s="5"/>
      <c r="W288" s="5"/>
      <c r="X288" s="5"/>
      <c r="Y288" s="5"/>
      <c r="AA288" s="6"/>
      <c r="AR288" s="7"/>
      <c r="AX288" s="7"/>
      <c r="AY288" s="7"/>
      <c r="AZ288" s="7"/>
      <c r="BA288" s="7"/>
      <c r="BB288" s="7"/>
      <c r="BQ288" s="4"/>
      <c r="BR288" s="4"/>
      <c r="BU288" s="155"/>
      <c r="BV288" s="155"/>
      <c r="BW288" s="155"/>
      <c r="BX288" s="155"/>
      <c r="BY288" s="155"/>
      <c r="BZ288" s="155"/>
    </row>
    <row r="289" spans="20:78" customFormat="1">
      <c r="T289" s="5"/>
      <c r="U289" s="5"/>
      <c r="V289" s="5"/>
      <c r="W289" s="5"/>
      <c r="X289" s="5"/>
      <c r="Y289" s="5"/>
      <c r="AA289" s="6"/>
      <c r="AR289" s="7"/>
      <c r="AX289" s="7"/>
      <c r="AY289" s="7"/>
      <c r="AZ289" s="7"/>
      <c r="BA289" s="7"/>
      <c r="BB289" s="7"/>
      <c r="BQ289" s="4"/>
      <c r="BR289" s="4"/>
      <c r="BU289" s="155"/>
      <c r="BV289" s="155"/>
      <c r="BW289" s="155"/>
      <c r="BX289" s="155"/>
      <c r="BY289" s="155"/>
      <c r="BZ289" s="155"/>
    </row>
    <row r="290" spans="20:78" customFormat="1">
      <c r="T290" s="5"/>
      <c r="U290" s="5"/>
      <c r="V290" s="5"/>
      <c r="W290" s="5"/>
      <c r="X290" s="5"/>
      <c r="Y290" s="5"/>
      <c r="AA290" s="6"/>
      <c r="AR290" s="7"/>
      <c r="AX290" s="7"/>
      <c r="AY290" s="7"/>
      <c r="AZ290" s="7"/>
      <c r="BA290" s="7"/>
      <c r="BB290" s="7"/>
      <c r="BQ290" s="4"/>
      <c r="BR290" s="4"/>
      <c r="BU290" s="155"/>
      <c r="BV290" s="155"/>
      <c r="BW290" s="155"/>
      <c r="BX290" s="155"/>
      <c r="BY290" s="155"/>
      <c r="BZ290" s="155"/>
    </row>
    <row r="291" spans="20:78" customFormat="1">
      <c r="T291" s="5"/>
      <c r="U291" s="5"/>
      <c r="V291" s="5"/>
      <c r="W291" s="5"/>
      <c r="X291" s="5"/>
      <c r="Y291" s="5"/>
      <c r="AA291" s="6"/>
      <c r="AR291" s="7"/>
      <c r="AX291" s="7"/>
      <c r="AY291" s="7"/>
      <c r="AZ291" s="7"/>
      <c r="BA291" s="7"/>
      <c r="BB291" s="7"/>
      <c r="BQ291" s="4"/>
      <c r="BR291" s="4"/>
      <c r="BU291" s="155"/>
      <c r="BV291" s="155"/>
      <c r="BW291" s="155"/>
      <c r="BX291" s="155"/>
      <c r="BY291" s="155"/>
      <c r="BZ291" s="155"/>
    </row>
    <row r="292" spans="20:78" customFormat="1">
      <c r="T292" s="5"/>
      <c r="U292" s="5"/>
      <c r="V292" s="5"/>
      <c r="W292" s="5"/>
      <c r="X292" s="5"/>
      <c r="Y292" s="5"/>
      <c r="AA292" s="6"/>
      <c r="AR292" s="7"/>
      <c r="AX292" s="7"/>
      <c r="AY292" s="7"/>
      <c r="AZ292" s="7"/>
      <c r="BA292" s="7"/>
      <c r="BB292" s="7"/>
      <c r="BQ292" s="4"/>
      <c r="BR292" s="4"/>
      <c r="BU292" s="155"/>
      <c r="BV292" s="155"/>
      <c r="BW292" s="155"/>
      <c r="BX292" s="155"/>
      <c r="BY292" s="155"/>
      <c r="BZ292" s="155"/>
    </row>
    <row r="293" spans="20:78" customFormat="1">
      <c r="T293" s="5"/>
      <c r="U293" s="5"/>
      <c r="V293" s="5"/>
      <c r="W293" s="5"/>
      <c r="X293" s="5"/>
      <c r="Y293" s="5"/>
      <c r="AA293" s="6"/>
      <c r="AR293" s="7"/>
      <c r="AX293" s="7"/>
      <c r="AY293" s="7"/>
      <c r="AZ293" s="7"/>
      <c r="BA293" s="7"/>
      <c r="BB293" s="7"/>
      <c r="BQ293" s="4"/>
      <c r="BR293" s="4"/>
      <c r="BU293" s="155"/>
      <c r="BV293" s="155"/>
      <c r="BW293" s="155"/>
      <c r="BX293" s="155"/>
      <c r="BY293" s="155"/>
      <c r="BZ293" s="155"/>
    </row>
    <row r="294" spans="20:78" customFormat="1">
      <c r="T294" s="5"/>
      <c r="U294" s="5"/>
      <c r="V294" s="5"/>
      <c r="W294" s="5"/>
      <c r="X294" s="5"/>
      <c r="Y294" s="5"/>
      <c r="AA294" s="6"/>
      <c r="AR294" s="7"/>
      <c r="AX294" s="7"/>
      <c r="AY294" s="7"/>
      <c r="AZ294" s="7"/>
      <c r="BA294" s="7"/>
      <c r="BB294" s="7"/>
      <c r="BQ294" s="4"/>
      <c r="BR294" s="4"/>
      <c r="BU294" s="155"/>
      <c r="BV294" s="155"/>
      <c r="BW294" s="155"/>
      <c r="BX294" s="155"/>
      <c r="BY294" s="155"/>
      <c r="BZ294" s="155"/>
    </row>
    <row r="295" spans="20:78" customFormat="1">
      <c r="T295" s="5"/>
      <c r="U295" s="5"/>
      <c r="V295" s="5"/>
      <c r="W295" s="5"/>
      <c r="X295" s="5"/>
      <c r="Y295" s="5"/>
      <c r="AA295" s="6"/>
      <c r="AR295" s="7"/>
      <c r="AX295" s="7"/>
      <c r="AY295" s="7"/>
      <c r="AZ295" s="7"/>
      <c r="BA295" s="7"/>
      <c r="BB295" s="7"/>
      <c r="BQ295" s="4"/>
      <c r="BR295" s="4"/>
      <c r="BU295" s="155"/>
      <c r="BV295" s="155"/>
      <c r="BW295" s="155"/>
      <c r="BX295" s="155"/>
      <c r="BY295" s="155"/>
      <c r="BZ295" s="155"/>
    </row>
    <row r="296" spans="20:78" customFormat="1">
      <c r="T296" s="5"/>
      <c r="U296" s="5"/>
      <c r="V296" s="5"/>
      <c r="W296" s="5"/>
      <c r="X296" s="5"/>
      <c r="Y296" s="5"/>
      <c r="AA296" s="6"/>
      <c r="AR296" s="7"/>
      <c r="AX296" s="7"/>
      <c r="AY296" s="7"/>
      <c r="AZ296" s="7"/>
      <c r="BA296" s="7"/>
      <c r="BB296" s="7"/>
      <c r="BQ296" s="4"/>
      <c r="BR296" s="4"/>
      <c r="BU296" s="155"/>
      <c r="BV296" s="155"/>
      <c r="BW296" s="155"/>
      <c r="BX296" s="155"/>
      <c r="BY296" s="155"/>
      <c r="BZ296" s="155"/>
    </row>
    <row r="297" spans="20:78" customFormat="1">
      <c r="T297" s="5"/>
      <c r="U297" s="5"/>
      <c r="V297" s="5"/>
      <c r="W297" s="5"/>
      <c r="X297" s="5"/>
      <c r="Y297" s="5"/>
      <c r="AA297" s="6"/>
      <c r="AR297" s="7"/>
      <c r="AX297" s="7"/>
      <c r="AY297" s="7"/>
      <c r="AZ297" s="7"/>
      <c r="BA297" s="7"/>
      <c r="BB297" s="7"/>
      <c r="BQ297" s="4"/>
      <c r="BR297" s="4"/>
      <c r="BU297" s="155"/>
      <c r="BV297" s="155"/>
      <c r="BW297" s="155"/>
      <c r="BX297" s="155"/>
      <c r="BY297" s="155"/>
      <c r="BZ297" s="155"/>
    </row>
    <row r="298" spans="20:78" customFormat="1">
      <c r="T298" s="5"/>
      <c r="U298" s="5"/>
      <c r="V298" s="5"/>
      <c r="W298" s="5"/>
      <c r="X298" s="5"/>
      <c r="Y298" s="5"/>
      <c r="AA298" s="6"/>
      <c r="AR298" s="7"/>
      <c r="AX298" s="7"/>
      <c r="AY298" s="7"/>
      <c r="AZ298" s="7"/>
      <c r="BA298" s="7"/>
      <c r="BB298" s="7"/>
      <c r="BQ298" s="4"/>
      <c r="BR298" s="4"/>
      <c r="BU298" s="155"/>
      <c r="BV298" s="155"/>
      <c r="BW298" s="155"/>
      <c r="BX298" s="155"/>
      <c r="BY298" s="155"/>
      <c r="BZ298" s="155"/>
    </row>
    <row r="299" spans="20:78" customFormat="1">
      <c r="T299" s="5"/>
      <c r="U299" s="5"/>
      <c r="V299" s="5"/>
      <c r="W299" s="5"/>
      <c r="X299" s="5"/>
      <c r="Y299" s="5"/>
      <c r="AA299" s="6"/>
      <c r="AR299" s="7"/>
      <c r="AX299" s="7"/>
      <c r="AY299" s="7"/>
      <c r="AZ299" s="7"/>
      <c r="BA299" s="7"/>
      <c r="BB299" s="7"/>
      <c r="BQ299" s="4"/>
      <c r="BR299" s="4"/>
      <c r="BU299" s="155"/>
      <c r="BV299" s="155"/>
      <c r="BW299" s="155"/>
      <c r="BX299" s="155"/>
      <c r="BY299" s="155"/>
      <c r="BZ299" s="155"/>
    </row>
    <row r="300" spans="20:78" customFormat="1">
      <c r="T300" s="5"/>
      <c r="U300" s="5"/>
      <c r="V300" s="5"/>
      <c r="W300" s="5"/>
      <c r="X300" s="5"/>
      <c r="Y300" s="5"/>
      <c r="AA300" s="6"/>
      <c r="AR300" s="7"/>
      <c r="AX300" s="7"/>
      <c r="AY300" s="7"/>
      <c r="AZ300" s="7"/>
      <c r="BA300" s="7"/>
      <c r="BB300" s="7"/>
      <c r="BQ300" s="4"/>
      <c r="BR300" s="4"/>
      <c r="BU300" s="155"/>
      <c r="BV300" s="155"/>
      <c r="BW300" s="155"/>
      <c r="BX300" s="155"/>
      <c r="BY300" s="155"/>
      <c r="BZ300" s="155"/>
    </row>
    <row r="301" spans="20:78" customFormat="1">
      <c r="T301" s="5"/>
      <c r="U301" s="5"/>
      <c r="V301" s="5"/>
      <c r="W301" s="5"/>
      <c r="X301" s="5"/>
      <c r="Y301" s="5"/>
      <c r="AA301" s="6"/>
      <c r="AR301" s="7"/>
      <c r="AX301" s="7"/>
      <c r="AY301" s="7"/>
      <c r="AZ301" s="7"/>
      <c r="BA301" s="7"/>
      <c r="BB301" s="7"/>
      <c r="BQ301" s="4"/>
      <c r="BR301" s="4"/>
      <c r="BU301" s="155"/>
      <c r="BV301" s="155"/>
      <c r="BW301" s="155"/>
      <c r="BX301" s="155"/>
      <c r="BY301" s="155"/>
      <c r="BZ301" s="155"/>
    </row>
    <row r="302" spans="20:78" customFormat="1">
      <c r="T302" s="5"/>
      <c r="U302" s="5"/>
      <c r="V302" s="5"/>
      <c r="W302" s="5"/>
      <c r="X302" s="5"/>
      <c r="Y302" s="5"/>
      <c r="AA302" s="6"/>
      <c r="AR302" s="7"/>
      <c r="AX302" s="7"/>
      <c r="AY302" s="7"/>
      <c r="AZ302" s="7"/>
      <c r="BA302" s="7"/>
      <c r="BB302" s="7"/>
      <c r="BQ302" s="4"/>
      <c r="BR302" s="4"/>
      <c r="BU302" s="155"/>
      <c r="BV302" s="155"/>
      <c r="BW302" s="155"/>
      <c r="BX302" s="155"/>
      <c r="BY302" s="155"/>
      <c r="BZ302" s="155"/>
    </row>
    <row r="303" spans="20:78" customFormat="1">
      <c r="T303" s="5"/>
      <c r="U303" s="5"/>
      <c r="V303" s="5"/>
      <c r="W303" s="5"/>
      <c r="X303" s="5"/>
      <c r="Y303" s="5"/>
      <c r="AA303" s="6"/>
      <c r="AR303" s="7"/>
      <c r="AX303" s="7"/>
      <c r="AY303" s="7"/>
      <c r="AZ303" s="7"/>
      <c r="BA303" s="7"/>
      <c r="BB303" s="7"/>
      <c r="BQ303" s="4"/>
      <c r="BR303" s="4"/>
      <c r="BU303" s="155"/>
      <c r="BV303" s="155"/>
      <c r="BW303" s="155"/>
      <c r="BX303" s="155"/>
      <c r="BY303" s="155"/>
      <c r="BZ303" s="155"/>
    </row>
    <row r="304" spans="20:78" customFormat="1">
      <c r="T304" s="5"/>
      <c r="U304" s="5"/>
      <c r="V304" s="5"/>
      <c r="W304" s="5"/>
      <c r="X304" s="5"/>
      <c r="Y304" s="5"/>
      <c r="AA304" s="6"/>
      <c r="AR304" s="7"/>
      <c r="AX304" s="7"/>
      <c r="AY304" s="7"/>
      <c r="AZ304" s="7"/>
      <c r="BA304" s="7"/>
      <c r="BB304" s="7"/>
      <c r="BQ304" s="4"/>
      <c r="BR304" s="4"/>
      <c r="BU304" s="155"/>
      <c r="BV304" s="155"/>
      <c r="BW304" s="155"/>
      <c r="BX304" s="155"/>
      <c r="BY304" s="155"/>
      <c r="BZ304" s="155"/>
    </row>
    <row r="305" spans="20:78" customFormat="1">
      <c r="T305" s="5"/>
      <c r="U305" s="5"/>
      <c r="V305" s="5"/>
      <c r="W305" s="5"/>
      <c r="X305" s="5"/>
      <c r="Y305" s="5"/>
      <c r="AA305" s="6"/>
      <c r="AR305" s="7"/>
      <c r="AX305" s="7"/>
      <c r="AY305" s="7"/>
      <c r="AZ305" s="7"/>
      <c r="BA305" s="7"/>
      <c r="BB305" s="7"/>
      <c r="BQ305" s="4"/>
      <c r="BR305" s="4"/>
      <c r="BU305" s="155"/>
      <c r="BV305" s="155"/>
      <c r="BW305" s="155"/>
      <c r="BX305" s="155"/>
      <c r="BY305" s="155"/>
      <c r="BZ305" s="155"/>
    </row>
    <row r="306" spans="20:78" customFormat="1">
      <c r="T306" s="5"/>
      <c r="U306" s="5"/>
      <c r="V306" s="5"/>
      <c r="W306" s="5"/>
      <c r="X306" s="5"/>
      <c r="Y306" s="5"/>
      <c r="AA306" s="6"/>
      <c r="AR306" s="7"/>
      <c r="AX306" s="7"/>
      <c r="AY306" s="7"/>
      <c r="AZ306" s="7"/>
      <c r="BA306" s="7"/>
      <c r="BB306" s="7"/>
      <c r="BQ306" s="4"/>
      <c r="BR306" s="4"/>
      <c r="BU306" s="155"/>
      <c r="BV306" s="155"/>
      <c r="BW306" s="155"/>
      <c r="BX306" s="155"/>
      <c r="BY306" s="155"/>
      <c r="BZ306" s="155"/>
    </row>
    <row r="307" spans="20:78" customFormat="1">
      <c r="T307" s="5"/>
      <c r="U307" s="5"/>
      <c r="V307" s="5"/>
      <c r="W307" s="5"/>
      <c r="X307" s="5"/>
      <c r="Y307" s="5"/>
      <c r="AA307" s="6"/>
      <c r="AR307" s="7"/>
      <c r="AX307" s="7"/>
      <c r="AY307" s="7"/>
      <c r="AZ307" s="7"/>
      <c r="BA307" s="7"/>
      <c r="BB307" s="7"/>
      <c r="BQ307" s="4"/>
      <c r="BR307" s="4"/>
      <c r="BU307" s="155"/>
      <c r="BV307" s="155"/>
      <c r="BW307" s="155"/>
      <c r="BX307" s="155"/>
      <c r="BY307" s="155"/>
      <c r="BZ307" s="155"/>
    </row>
    <row r="308" spans="20:78" customFormat="1">
      <c r="T308" s="5"/>
      <c r="U308" s="5"/>
      <c r="V308" s="5"/>
      <c r="W308" s="5"/>
      <c r="X308" s="5"/>
      <c r="Y308" s="5"/>
      <c r="AA308" s="6"/>
      <c r="AR308" s="7"/>
      <c r="AX308" s="7"/>
      <c r="AY308" s="7"/>
      <c r="AZ308" s="7"/>
      <c r="BA308" s="7"/>
      <c r="BB308" s="7"/>
      <c r="BQ308" s="4"/>
      <c r="BR308" s="4"/>
      <c r="BU308" s="155"/>
      <c r="BV308" s="155"/>
      <c r="BW308" s="155"/>
      <c r="BX308" s="155"/>
      <c r="BY308" s="155"/>
      <c r="BZ308" s="155"/>
    </row>
    <row r="309" spans="20:78" customFormat="1">
      <c r="T309" s="5"/>
      <c r="U309" s="5"/>
      <c r="V309" s="5"/>
      <c r="W309" s="5"/>
      <c r="X309" s="5"/>
      <c r="Y309" s="5"/>
      <c r="AA309" s="6"/>
      <c r="AR309" s="7"/>
      <c r="AX309" s="7"/>
      <c r="AY309" s="7"/>
      <c r="AZ309" s="7"/>
      <c r="BA309" s="7"/>
      <c r="BB309" s="7"/>
      <c r="BQ309" s="4"/>
      <c r="BR309" s="4"/>
      <c r="BU309" s="155"/>
      <c r="BV309" s="155"/>
      <c r="BW309" s="155"/>
      <c r="BX309" s="155"/>
      <c r="BY309" s="155"/>
      <c r="BZ309" s="155"/>
    </row>
    <row r="310" spans="20:78" customFormat="1">
      <c r="T310" s="5"/>
      <c r="U310" s="5"/>
      <c r="V310" s="5"/>
      <c r="W310" s="5"/>
      <c r="X310" s="5"/>
      <c r="Y310" s="5"/>
      <c r="AA310" s="6"/>
      <c r="AR310" s="7"/>
      <c r="AX310" s="7"/>
      <c r="AY310" s="7"/>
      <c r="AZ310" s="7"/>
      <c r="BA310" s="7"/>
      <c r="BB310" s="7"/>
      <c r="BQ310" s="4"/>
      <c r="BR310" s="4"/>
      <c r="BU310" s="155"/>
      <c r="BV310" s="155"/>
      <c r="BW310" s="155"/>
      <c r="BX310" s="155"/>
      <c r="BY310" s="155"/>
      <c r="BZ310" s="155"/>
    </row>
    <row r="311" spans="20:78" customFormat="1">
      <c r="T311" s="5"/>
      <c r="U311" s="5"/>
      <c r="V311" s="5"/>
      <c r="W311" s="5"/>
      <c r="X311" s="5"/>
      <c r="Y311" s="5"/>
      <c r="AA311" s="6"/>
      <c r="AR311" s="7"/>
      <c r="AX311" s="7"/>
      <c r="AY311" s="7"/>
      <c r="AZ311" s="7"/>
      <c r="BA311" s="7"/>
      <c r="BB311" s="7"/>
      <c r="BQ311" s="4"/>
      <c r="BR311" s="4"/>
      <c r="BU311" s="155"/>
      <c r="BV311" s="155"/>
      <c r="BW311" s="155"/>
      <c r="BX311" s="155"/>
      <c r="BY311" s="155"/>
      <c r="BZ311" s="155"/>
    </row>
    <row r="312" spans="20:78" customFormat="1">
      <c r="T312" s="5"/>
      <c r="U312" s="5"/>
      <c r="V312" s="5"/>
      <c r="W312" s="5"/>
      <c r="X312" s="5"/>
      <c r="Y312" s="5"/>
      <c r="AA312" s="6"/>
      <c r="AR312" s="7"/>
      <c r="AX312" s="7"/>
      <c r="AY312" s="7"/>
      <c r="AZ312" s="7"/>
      <c r="BA312" s="7"/>
      <c r="BB312" s="7"/>
      <c r="BQ312" s="4"/>
      <c r="BR312" s="4"/>
      <c r="BU312" s="155"/>
      <c r="BV312" s="155"/>
      <c r="BW312" s="155"/>
      <c r="BX312" s="155"/>
      <c r="BY312" s="155"/>
      <c r="BZ312" s="155"/>
    </row>
    <row r="313" spans="20:78" customFormat="1">
      <c r="T313" s="5"/>
      <c r="U313" s="5"/>
      <c r="V313" s="5"/>
      <c r="W313" s="5"/>
      <c r="X313" s="5"/>
      <c r="Y313" s="5"/>
      <c r="AA313" s="6"/>
      <c r="AR313" s="7"/>
      <c r="AX313" s="7"/>
      <c r="AY313" s="7"/>
      <c r="AZ313" s="7"/>
      <c r="BA313" s="7"/>
      <c r="BB313" s="7"/>
      <c r="BQ313" s="4"/>
      <c r="BR313" s="4"/>
      <c r="BU313" s="155"/>
      <c r="BV313" s="155"/>
      <c r="BW313" s="155"/>
      <c r="BX313" s="155"/>
      <c r="BY313" s="155"/>
      <c r="BZ313" s="155"/>
    </row>
    <row r="314" spans="20:78" customFormat="1">
      <c r="T314" s="5"/>
      <c r="U314" s="5"/>
      <c r="V314" s="5"/>
      <c r="W314" s="5"/>
      <c r="X314" s="5"/>
      <c r="Y314" s="5"/>
      <c r="AA314" s="6"/>
      <c r="AR314" s="7"/>
      <c r="AX314" s="7"/>
      <c r="AY314" s="7"/>
      <c r="AZ314" s="7"/>
      <c r="BA314" s="7"/>
      <c r="BB314" s="7"/>
      <c r="BQ314" s="4"/>
      <c r="BR314" s="4"/>
      <c r="BU314" s="155"/>
      <c r="BV314" s="155"/>
      <c r="BW314" s="155"/>
      <c r="BX314" s="155"/>
      <c r="BY314" s="155"/>
      <c r="BZ314" s="155"/>
    </row>
    <row r="315" spans="20:78" customFormat="1">
      <c r="T315" s="5"/>
      <c r="U315" s="5"/>
      <c r="V315" s="5"/>
      <c r="W315" s="5"/>
      <c r="X315" s="5"/>
      <c r="Y315" s="5"/>
      <c r="AA315" s="6"/>
      <c r="AR315" s="7"/>
      <c r="AX315" s="7"/>
      <c r="AY315" s="7"/>
      <c r="AZ315" s="7"/>
      <c r="BA315" s="7"/>
      <c r="BB315" s="7"/>
      <c r="BQ315" s="4"/>
      <c r="BR315" s="4"/>
      <c r="BU315" s="155"/>
      <c r="BV315" s="155"/>
      <c r="BW315" s="155"/>
      <c r="BX315" s="155"/>
      <c r="BY315" s="155"/>
      <c r="BZ315" s="155"/>
    </row>
    <row r="316" spans="20:78" customFormat="1">
      <c r="T316" s="5"/>
      <c r="U316" s="5"/>
      <c r="V316" s="5"/>
      <c r="W316" s="5"/>
      <c r="X316" s="5"/>
      <c r="Y316" s="5"/>
      <c r="AA316" s="6"/>
      <c r="AR316" s="7"/>
      <c r="AX316" s="7"/>
      <c r="AY316" s="7"/>
      <c r="AZ316" s="7"/>
      <c r="BA316" s="7"/>
      <c r="BB316" s="7"/>
      <c r="BQ316" s="4"/>
      <c r="BR316" s="4"/>
      <c r="BU316" s="155"/>
      <c r="BV316" s="155"/>
      <c r="BW316" s="155"/>
      <c r="BX316" s="155"/>
      <c r="BY316" s="155"/>
      <c r="BZ316" s="155"/>
    </row>
    <row r="317" spans="20:78" customFormat="1">
      <c r="T317" s="5"/>
      <c r="U317" s="5"/>
      <c r="V317" s="5"/>
      <c r="W317" s="5"/>
      <c r="X317" s="5"/>
      <c r="Y317" s="5"/>
      <c r="AA317" s="6"/>
      <c r="AR317" s="7"/>
      <c r="AX317" s="7"/>
      <c r="AY317" s="7"/>
      <c r="AZ317" s="7"/>
      <c r="BA317" s="7"/>
      <c r="BB317" s="7"/>
      <c r="BQ317" s="4"/>
      <c r="BR317" s="4"/>
      <c r="BU317" s="155"/>
      <c r="BV317" s="155"/>
      <c r="BW317" s="155"/>
      <c r="BX317" s="155"/>
      <c r="BY317" s="155"/>
      <c r="BZ317" s="155"/>
    </row>
    <row r="318" spans="20:78" customFormat="1">
      <c r="T318" s="5"/>
      <c r="U318" s="5"/>
      <c r="V318" s="5"/>
      <c r="W318" s="5"/>
      <c r="X318" s="5"/>
      <c r="Y318" s="5"/>
      <c r="AA318" s="6"/>
      <c r="AR318" s="7"/>
      <c r="AX318" s="7"/>
      <c r="AY318" s="7"/>
      <c r="AZ318" s="7"/>
      <c r="BA318" s="7"/>
      <c r="BB318" s="7"/>
      <c r="BQ318" s="4"/>
      <c r="BR318" s="4"/>
      <c r="BU318" s="155"/>
      <c r="BV318" s="155"/>
      <c r="BW318" s="155"/>
      <c r="BX318" s="155"/>
      <c r="BY318" s="155"/>
      <c r="BZ318" s="155"/>
    </row>
    <row r="319" spans="20:78" customFormat="1">
      <c r="T319" s="5"/>
      <c r="U319" s="5"/>
      <c r="V319" s="5"/>
      <c r="W319" s="5"/>
      <c r="X319" s="5"/>
      <c r="Y319" s="5"/>
      <c r="AA319" s="6"/>
      <c r="AR319" s="7"/>
      <c r="AX319" s="7"/>
      <c r="AY319" s="7"/>
      <c r="AZ319" s="7"/>
      <c r="BA319" s="7"/>
      <c r="BB319" s="7"/>
      <c r="BQ319" s="4"/>
      <c r="BR319" s="4"/>
      <c r="BU319" s="155"/>
      <c r="BV319" s="155"/>
      <c r="BW319" s="155"/>
      <c r="BX319" s="155"/>
      <c r="BY319" s="155"/>
      <c r="BZ319" s="155"/>
    </row>
    <row r="320" spans="20:78" customFormat="1">
      <c r="T320" s="5"/>
      <c r="U320" s="5"/>
      <c r="V320" s="5"/>
      <c r="W320" s="5"/>
      <c r="X320" s="5"/>
      <c r="Y320" s="5"/>
      <c r="AA320" s="6"/>
      <c r="AR320" s="7"/>
      <c r="AX320" s="7"/>
      <c r="AY320" s="7"/>
      <c r="AZ320" s="7"/>
      <c r="BA320" s="7"/>
      <c r="BB320" s="7"/>
      <c r="BQ320" s="4"/>
      <c r="BR320" s="4"/>
      <c r="BU320" s="155"/>
      <c r="BV320" s="155"/>
      <c r="BW320" s="155"/>
      <c r="BX320" s="155"/>
      <c r="BY320" s="155"/>
      <c r="BZ320" s="155"/>
    </row>
    <row r="321" spans="20:78" customFormat="1">
      <c r="T321" s="5"/>
      <c r="U321" s="5"/>
      <c r="V321" s="5"/>
      <c r="W321" s="5"/>
      <c r="X321" s="5"/>
      <c r="Y321" s="5"/>
      <c r="AA321" s="6"/>
      <c r="AR321" s="7"/>
      <c r="AX321" s="7"/>
      <c r="AY321" s="7"/>
      <c r="AZ321" s="7"/>
      <c r="BA321" s="7"/>
      <c r="BB321" s="7"/>
      <c r="BQ321" s="4"/>
      <c r="BR321" s="4"/>
      <c r="BU321" s="155"/>
      <c r="BV321" s="155"/>
      <c r="BW321" s="155"/>
      <c r="BX321" s="155"/>
      <c r="BY321" s="155"/>
      <c r="BZ321" s="155"/>
    </row>
    <row r="322" spans="20:78" customFormat="1">
      <c r="T322" s="5"/>
      <c r="U322" s="5"/>
      <c r="V322" s="5"/>
      <c r="W322" s="5"/>
      <c r="X322" s="5"/>
      <c r="Y322" s="5"/>
      <c r="AA322" s="6"/>
      <c r="AR322" s="7"/>
      <c r="AX322" s="7"/>
      <c r="AY322" s="7"/>
      <c r="AZ322" s="7"/>
      <c r="BA322" s="7"/>
      <c r="BB322" s="7"/>
      <c r="BQ322" s="4"/>
      <c r="BR322" s="4"/>
      <c r="BU322" s="155"/>
      <c r="BV322" s="155"/>
      <c r="BW322" s="155"/>
      <c r="BX322" s="155"/>
      <c r="BY322" s="155"/>
      <c r="BZ322" s="155"/>
    </row>
    <row r="323" spans="20:78" customFormat="1">
      <c r="T323" s="5"/>
      <c r="U323" s="5"/>
      <c r="V323" s="5"/>
      <c r="W323" s="5"/>
      <c r="X323" s="5"/>
      <c r="Y323" s="5"/>
      <c r="AA323" s="6"/>
      <c r="AR323" s="7"/>
      <c r="AX323" s="7"/>
      <c r="AY323" s="7"/>
      <c r="AZ323" s="7"/>
      <c r="BA323" s="7"/>
      <c r="BB323" s="7"/>
      <c r="BQ323" s="4"/>
      <c r="BR323" s="4"/>
      <c r="BU323" s="155"/>
      <c r="BV323" s="155"/>
      <c r="BW323" s="155"/>
      <c r="BX323" s="155"/>
      <c r="BY323" s="155"/>
      <c r="BZ323" s="155"/>
    </row>
    <row r="324" spans="20:78" customFormat="1">
      <c r="T324" s="5"/>
      <c r="U324" s="5"/>
      <c r="V324" s="5"/>
      <c r="W324" s="5"/>
      <c r="X324" s="5"/>
      <c r="Y324" s="5"/>
      <c r="AA324" s="6"/>
      <c r="AR324" s="7"/>
      <c r="AX324" s="7"/>
      <c r="AY324" s="7"/>
      <c r="AZ324" s="7"/>
      <c r="BA324" s="7"/>
      <c r="BB324" s="7"/>
      <c r="BQ324" s="4"/>
      <c r="BR324" s="4"/>
      <c r="BU324" s="155"/>
      <c r="BV324" s="155"/>
      <c r="BW324" s="155"/>
      <c r="BX324" s="155"/>
      <c r="BY324" s="155"/>
      <c r="BZ324" s="155"/>
    </row>
    <row r="325" spans="20:78" customFormat="1">
      <c r="T325" s="5"/>
      <c r="U325" s="5"/>
      <c r="V325" s="5"/>
      <c r="W325" s="5"/>
      <c r="X325" s="5"/>
      <c r="Y325" s="5"/>
      <c r="AA325" s="6"/>
      <c r="AR325" s="7"/>
      <c r="AX325" s="7"/>
      <c r="AY325" s="7"/>
      <c r="AZ325" s="7"/>
      <c r="BA325" s="7"/>
      <c r="BB325" s="7"/>
      <c r="BQ325" s="4"/>
      <c r="BR325" s="4"/>
      <c r="BU325" s="155"/>
      <c r="BV325" s="155"/>
      <c r="BW325" s="155"/>
      <c r="BX325" s="155"/>
      <c r="BY325" s="155"/>
      <c r="BZ325" s="155"/>
    </row>
    <row r="326" spans="20:78" customFormat="1">
      <c r="T326" s="5"/>
      <c r="U326" s="5"/>
      <c r="V326" s="5"/>
      <c r="W326" s="5"/>
      <c r="X326" s="5"/>
      <c r="Y326" s="5"/>
      <c r="AA326" s="6"/>
      <c r="AR326" s="7"/>
      <c r="AX326" s="7"/>
      <c r="AY326" s="7"/>
      <c r="AZ326" s="7"/>
      <c r="BA326" s="7"/>
      <c r="BB326" s="7"/>
      <c r="BQ326" s="4"/>
      <c r="BR326" s="4"/>
      <c r="BU326" s="155"/>
      <c r="BV326" s="155"/>
      <c r="BW326" s="155"/>
      <c r="BX326" s="155"/>
      <c r="BY326" s="155"/>
      <c r="BZ326" s="155"/>
    </row>
    <row r="327" spans="20:78" customFormat="1">
      <c r="T327" s="5"/>
      <c r="U327" s="5"/>
      <c r="V327" s="5"/>
      <c r="W327" s="5"/>
      <c r="X327" s="5"/>
      <c r="Y327" s="5"/>
      <c r="AA327" s="6"/>
      <c r="AR327" s="7"/>
      <c r="AX327" s="7"/>
      <c r="AY327" s="7"/>
      <c r="AZ327" s="7"/>
      <c r="BA327" s="7"/>
      <c r="BB327" s="7"/>
      <c r="BQ327" s="4"/>
      <c r="BR327" s="4"/>
      <c r="BU327" s="155"/>
      <c r="BV327" s="155"/>
      <c r="BW327" s="155"/>
      <c r="BX327" s="155"/>
      <c r="BY327" s="155"/>
      <c r="BZ327" s="155"/>
    </row>
    <row r="328" spans="20:78" customFormat="1">
      <c r="T328" s="5"/>
      <c r="U328" s="5"/>
      <c r="V328" s="5"/>
      <c r="W328" s="5"/>
      <c r="X328" s="5"/>
      <c r="Y328" s="5"/>
      <c r="AA328" s="6"/>
      <c r="AR328" s="7"/>
      <c r="AX328" s="7"/>
      <c r="AY328" s="7"/>
      <c r="AZ328" s="7"/>
      <c r="BA328" s="7"/>
      <c r="BB328" s="7"/>
      <c r="BQ328" s="4"/>
      <c r="BR328" s="4"/>
      <c r="BU328" s="155"/>
      <c r="BV328" s="155"/>
      <c r="BW328" s="155"/>
      <c r="BX328" s="155"/>
      <c r="BY328" s="155"/>
      <c r="BZ328" s="155"/>
    </row>
    <row r="329" spans="20:78" customFormat="1">
      <c r="T329" s="5"/>
      <c r="U329" s="5"/>
      <c r="V329" s="5"/>
      <c r="W329" s="5"/>
      <c r="X329" s="5"/>
      <c r="Y329" s="5"/>
      <c r="AA329" s="6"/>
      <c r="AR329" s="7"/>
      <c r="AX329" s="7"/>
      <c r="AY329" s="7"/>
      <c r="AZ329" s="7"/>
      <c r="BA329" s="7"/>
      <c r="BB329" s="7"/>
      <c r="BQ329" s="4"/>
      <c r="BR329" s="4"/>
      <c r="BU329" s="155"/>
      <c r="BV329" s="155"/>
      <c r="BW329" s="155"/>
      <c r="BX329" s="155"/>
      <c r="BY329" s="155"/>
      <c r="BZ329" s="155"/>
    </row>
    <row r="330" spans="20:78" customFormat="1">
      <c r="T330" s="5"/>
      <c r="U330" s="5"/>
      <c r="V330" s="5"/>
      <c r="W330" s="5"/>
      <c r="X330" s="5"/>
      <c r="Y330" s="5"/>
      <c r="AA330" s="6"/>
      <c r="AR330" s="7"/>
      <c r="AX330" s="7"/>
      <c r="AY330" s="7"/>
      <c r="AZ330" s="7"/>
      <c r="BA330" s="7"/>
      <c r="BB330" s="7"/>
      <c r="BQ330" s="4"/>
      <c r="BR330" s="4"/>
      <c r="BU330" s="155"/>
      <c r="BV330" s="155"/>
      <c r="BW330" s="155"/>
      <c r="BX330" s="155"/>
      <c r="BY330" s="155"/>
      <c r="BZ330" s="155"/>
    </row>
    <row r="331" spans="20:78" customFormat="1">
      <c r="T331" s="5"/>
      <c r="U331" s="5"/>
      <c r="V331" s="5"/>
      <c r="W331" s="5"/>
      <c r="X331" s="5"/>
      <c r="Y331" s="5"/>
      <c r="AA331" s="6"/>
      <c r="AR331" s="7"/>
      <c r="AX331" s="7"/>
      <c r="AY331" s="7"/>
      <c r="AZ331" s="7"/>
      <c r="BA331" s="7"/>
      <c r="BB331" s="7"/>
      <c r="BQ331" s="4"/>
      <c r="BR331" s="4"/>
      <c r="BU331" s="155"/>
      <c r="BV331" s="155"/>
      <c r="BW331" s="155"/>
      <c r="BX331" s="155"/>
      <c r="BY331" s="155"/>
      <c r="BZ331" s="155"/>
    </row>
    <row r="332" spans="20:78" customFormat="1">
      <c r="T332" s="5"/>
      <c r="U332" s="5"/>
      <c r="V332" s="5"/>
      <c r="W332" s="5"/>
      <c r="X332" s="5"/>
      <c r="Y332" s="5"/>
      <c r="AA332" s="6"/>
      <c r="AR332" s="7"/>
      <c r="AX332" s="7"/>
      <c r="AY332" s="7"/>
      <c r="AZ332" s="7"/>
      <c r="BA332" s="7"/>
      <c r="BB332" s="7"/>
      <c r="BQ332" s="4"/>
      <c r="BR332" s="4"/>
      <c r="BU332" s="155"/>
      <c r="BV332" s="155"/>
      <c r="BW332" s="155"/>
      <c r="BX332" s="155"/>
      <c r="BY332" s="155"/>
      <c r="BZ332" s="155"/>
    </row>
    <row r="333" spans="20:78" customFormat="1">
      <c r="T333" s="5"/>
      <c r="U333" s="5"/>
      <c r="V333" s="5"/>
      <c r="W333" s="5"/>
      <c r="X333" s="5"/>
      <c r="Y333" s="5"/>
      <c r="AA333" s="6"/>
      <c r="AR333" s="7"/>
      <c r="AX333" s="7"/>
      <c r="AY333" s="7"/>
      <c r="AZ333" s="7"/>
      <c r="BA333" s="7"/>
      <c r="BB333" s="7"/>
      <c r="BQ333" s="4"/>
      <c r="BR333" s="4"/>
      <c r="BU333" s="155"/>
      <c r="BV333" s="155"/>
      <c r="BW333" s="155"/>
      <c r="BX333" s="155"/>
      <c r="BY333" s="155"/>
      <c r="BZ333" s="155"/>
    </row>
    <row r="334" spans="20:78" customFormat="1">
      <c r="T334" s="5"/>
      <c r="U334" s="5"/>
      <c r="V334" s="5"/>
      <c r="W334" s="5"/>
      <c r="X334" s="5"/>
      <c r="Y334" s="5"/>
      <c r="AA334" s="6"/>
      <c r="AR334" s="7"/>
      <c r="AX334" s="7"/>
      <c r="AY334" s="7"/>
      <c r="AZ334" s="7"/>
      <c r="BA334" s="7"/>
      <c r="BB334" s="7"/>
      <c r="BQ334" s="4"/>
      <c r="BR334" s="4"/>
      <c r="BU334" s="155"/>
      <c r="BV334" s="155"/>
      <c r="BW334" s="155"/>
      <c r="BX334" s="155"/>
      <c r="BY334" s="155"/>
      <c r="BZ334" s="155"/>
    </row>
    <row r="335" spans="20:78" customFormat="1">
      <c r="T335" s="5"/>
      <c r="U335" s="5"/>
      <c r="V335" s="5"/>
      <c r="W335" s="5"/>
      <c r="X335" s="5"/>
      <c r="Y335" s="5"/>
      <c r="AA335" s="6"/>
      <c r="AR335" s="7"/>
      <c r="AX335" s="7"/>
      <c r="AY335" s="7"/>
      <c r="AZ335" s="7"/>
      <c r="BA335" s="7"/>
      <c r="BB335" s="7"/>
      <c r="BQ335" s="4"/>
      <c r="BR335" s="4"/>
      <c r="BU335" s="155"/>
      <c r="BV335" s="155"/>
      <c r="BW335" s="155"/>
      <c r="BX335" s="155"/>
      <c r="BY335" s="155"/>
      <c r="BZ335" s="155"/>
    </row>
    <row r="336" spans="20:78" customFormat="1">
      <c r="T336" s="5"/>
      <c r="U336" s="5"/>
      <c r="V336" s="5"/>
      <c r="W336" s="5"/>
      <c r="X336" s="5"/>
      <c r="Y336" s="5"/>
      <c r="AA336" s="6"/>
      <c r="AR336" s="7"/>
      <c r="AX336" s="7"/>
      <c r="AY336" s="7"/>
      <c r="AZ336" s="7"/>
      <c r="BA336" s="7"/>
      <c r="BB336" s="7"/>
      <c r="BQ336" s="4"/>
      <c r="BR336" s="4"/>
      <c r="BU336" s="155"/>
      <c r="BV336" s="155"/>
      <c r="BW336" s="155"/>
      <c r="BX336" s="155"/>
      <c r="BY336" s="155"/>
      <c r="BZ336" s="155"/>
    </row>
    <row r="337" spans="20:78" customFormat="1">
      <c r="T337" s="5"/>
      <c r="U337" s="5"/>
      <c r="V337" s="5"/>
      <c r="W337" s="5"/>
      <c r="X337" s="5"/>
      <c r="Y337" s="5"/>
      <c r="AA337" s="6"/>
      <c r="AR337" s="7"/>
      <c r="AX337" s="7"/>
      <c r="AY337" s="7"/>
      <c r="AZ337" s="7"/>
      <c r="BA337" s="7"/>
      <c r="BB337" s="7"/>
      <c r="BQ337" s="4"/>
      <c r="BR337" s="4"/>
      <c r="BU337" s="155"/>
      <c r="BV337" s="155"/>
      <c r="BW337" s="155"/>
      <c r="BX337" s="155"/>
      <c r="BY337" s="155"/>
      <c r="BZ337" s="155"/>
    </row>
    <row r="338" spans="20:78" customFormat="1">
      <c r="T338" s="5"/>
      <c r="U338" s="5"/>
      <c r="V338" s="5"/>
      <c r="W338" s="5"/>
      <c r="X338" s="5"/>
      <c r="Y338" s="5"/>
      <c r="AA338" s="6"/>
      <c r="AR338" s="7"/>
      <c r="AX338" s="7"/>
      <c r="AY338" s="7"/>
      <c r="AZ338" s="7"/>
      <c r="BA338" s="7"/>
      <c r="BB338" s="7"/>
      <c r="BQ338" s="4"/>
      <c r="BR338" s="4"/>
      <c r="BU338" s="155"/>
      <c r="BV338" s="155"/>
      <c r="BW338" s="155"/>
      <c r="BX338" s="155"/>
      <c r="BY338" s="155"/>
      <c r="BZ338" s="155"/>
    </row>
    <row r="339" spans="20:78" customFormat="1">
      <c r="T339" s="5"/>
      <c r="U339" s="5"/>
      <c r="V339" s="5"/>
      <c r="W339" s="5"/>
      <c r="X339" s="5"/>
      <c r="Y339" s="5"/>
      <c r="AA339" s="6"/>
      <c r="AR339" s="7"/>
      <c r="AX339" s="7"/>
      <c r="AY339" s="7"/>
      <c r="AZ339" s="7"/>
      <c r="BA339" s="7"/>
      <c r="BB339" s="7"/>
      <c r="BQ339" s="4"/>
      <c r="BR339" s="4"/>
      <c r="BU339" s="155"/>
      <c r="BV339" s="155"/>
      <c r="BW339" s="155"/>
      <c r="BX339" s="155"/>
      <c r="BY339" s="155"/>
      <c r="BZ339" s="155"/>
    </row>
    <row r="340" spans="20:78" customFormat="1">
      <c r="T340" s="5"/>
      <c r="U340" s="5"/>
      <c r="V340" s="5"/>
      <c r="W340" s="5"/>
      <c r="X340" s="5"/>
      <c r="Y340" s="5"/>
      <c r="AA340" s="6"/>
      <c r="AR340" s="7"/>
      <c r="AX340" s="7"/>
      <c r="AY340" s="7"/>
      <c r="AZ340" s="7"/>
      <c r="BA340" s="7"/>
      <c r="BB340" s="7"/>
      <c r="BQ340" s="4"/>
      <c r="BR340" s="4"/>
      <c r="BU340" s="155"/>
      <c r="BV340" s="155"/>
      <c r="BW340" s="155"/>
      <c r="BX340" s="155"/>
      <c r="BY340" s="155"/>
      <c r="BZ340" s="155"/>
    </row>
    <row r="341" spans="20:78" customFormat="1">
      <c r="T341" s="5"/>
      <c r="U341" s="5"/>
      <c r="V341" s="5"/>
      <c r="W341" s="5"/>
      <c r="X341" s="5"/>
      <c r="Y341" s="5"/>
      <c r="AA341" s="6"/>
      <c r="AR341" s="7"/>
      <c r="AX341" s="7"/>
      <c r="AY341" s="7"/>
      <c r="AZ341" s="7"/>
      <c r="BA341" s="7"/>
      <c r="BB341" s="7"/>
      <c r="BQ341" s="4"/>
      <c r="BR341" s="4"/>
      <c r="BU341" s="155"/>
      <c r="BV341" s="155"/>
      <c r="BW341" s="155"/>
      <c r="BX341" s="155"/>
      <c r="BY341" s="155"/>
      <c r="BZ341" s="155"/>
    </row>
    <row r="342" spans="20:78" customFormat="1">
      <c r="T342" s="5"/>
      <c r="U342" s="5"/>
      <c r="V342" s="5"/>
      <c r="W342" s="5"/>
      <c r="X342" s="5"/>
      <c r="Y342" s="5"/>
      <c r="AA342" s="6"/>
      <c r="AR342" s="7"/>
      <c r="AX342" s="7"/>
      <c r="AY342" s="7"/>
      <c r="AZ342" s="7"/>
      <c r="BA342" s="7"/>
      <c r="BB342" s="7"/>
      <c r="BQ342" s="4"/>
      <c r="BR342" s="4"/>
      <c r="BU342" s="155"/>
      <c r="BV342" s="155"/>
      <c r="BW342" s="155"/>
      <c r="BX342" s="155"/>
      <c r="BY342" s="155"/>
      <c r="BZ342" s="155"/>
    </row>
    <row r="343" spans="20:78" customFormat="1">
      <c r="T343" s="5"/>
      <c r="U343" s="5"/>
      <c r="V343" s="5"/>
      <c r="W343" s="5"/>
      <c r="X343" s="5"/>
      <c r="Y343" s="5"/>
      <c r="AA343" s="6"/>
      <c r="AR343" s="7"/>
      <c r="AX343" s="7"/>
      <c r="AY343" s="7"/>
      <c r="AZ343" s="7"/>
      <c r="BA343" s="7"/>
      <c r="BB343" s="7"/>
      <c r="BQ343" s="4"/>
      <c r="BR343" s="4"/>
      <c r="BU343" s="155"/>
      <c r="BV343" s="155"/>
      <c r="BW343" s="155"/>
      <c r="BX343" s="155"/>
      <c r="BY343" s="155"/>
      <c r="BZ343" s="155"/>
    </row>
    <row r="344" spans="20:78" customFormat="1">
      <c r="T344" s="5"/>
      <c r="U344" s="5"/>
      <c r="V344" s="5"/>
      <c r="W344" s="5"/>
      <c r="X344" s="5"/>
      <c r="Y344" s="5"/>
      <c r="AA344" s="6"/>
      <c r="AR344" s="7"/>
      <c r="AX344" s="7"/>
      <c r="AY344" s="7"/>
      <c r="AZ344" s="7"/>
      <c r="BA344" s="7"/>
      <c r="BB344" s="7"/>
      <c r="BQ344" s="4"/>
      <c r="BR344" s="4"/>
      <c r="BU344" s="155"/>
      <c r="BV344" s="155"/>
      <c r="BW344" s="155"/>
      <c r="BX344" s="155"/>
      <c r="BY344" s="155"/>
      <c r="BZ344" s="155"/>
    </row>
    <row r="345" spans="20:78" customFormat="1">
      <c r="T345" s="5"/>
      <c r="U345" s="5"/>
      <c r="V345" s="5"/>
      <c r="W345" s="5"/>
      <c r="X345" s="5"/>
      <c r="Y345" s="5"/>
      <c r="AA345" s="6"/>
      <c r="AR345" s="7"/>
      <c r="AX345" s="7"/>
      <c r="AY345" s="7"/>
      <c r="AZ345" s="7"/>
      <c r="BA345" s="7"/>
      <c r="BB345" s="7"/>
      <c r="BQ345" s="4"/>
      <c r="BR345" s="4"/>
      <c r="BU345" s="155"/>
      <c r="BV345" s="155"/>
      <c r="BW345" s="155"/>
      <c r="BX345" s="155"/>
      <c r="BY345" s="155"/>
      <c r="BZ345" s="155"/>
    </row>
    <row r="346" spans="20:78" customFormat="1">
      <c r="T346" s="5"/>
      <c r="U346" s="5"/>
      <c r="V346" s="5"/>
      <c r="W346" s="5"/>
      <c r="X346" s="5"/>
      <c r="Y346" s="5"/>
      <c r="AA346" s="6"/>
      <c r="AR346" s="7"/>
      <c r="AX346" s="7"/>
      <c r="AY346" s="7"/>
      <c r="AZ346" s="7"/>
      <c r="BA346" s="7"/>
      <c r="BB346" s="7"/>
      <c r="BQ346" s="4"/>
      <c r="BR346" s="4"/>
      <c r="BU346" s="155"/>
      <c r="BV346" s="155"/>
      <c r="BW346" s="155"/>
      <c r="BX346" s="155"/>
      <c r="BY346" s="155"/>
      <c r="BZ346" s="155"/>
    </row>
    <row r="347" spans="20:78" customFormat="1">
      <c r="T347" s="5"/>
      <c r="U347" s="5"/>
      <c r="V347" s="5"/>
      <c r="W347" s="5"/>
      <c r="X347" s="5"/>
      <c r="Y347" s="5"/>
      <c r="AA347" s="6"/>
      <c r="AR347" s="7"/>
      <c r="AX347" s="7"/>
      <c r="AY347" s="7"/>
      <c r="AZ347" s="7"/>
      <c r="BA347" s="7"/>
      <c r="BB347" s="7"/>
      <c r="BQ347" s="4"/>
      <c r="BR347" s="4"/>
      <c r="BU347" s="155"/>
      <c r="BV347" s="155"/>
      <c r="BW347" s="155"/>
      <c r="BX347" s="155"/>
      <c r="BY347" s="155"/>
      <c r="BZ347" s="155"/>
    </row>
    <row r="348" spans="20:78" customFormat="1">
      <c r="T348" s="5"/>
      <c r="U348" s="5"/>
      <c r="V348" s="5"/>
      <c r="W348" s="5"/>
      <c r="X348" s="5"/>
      <c r="Y348" s="5"/>
      <c r="AA348" s="6"/>
      <c r="AR348" s="7"/>
      <c r="AX348" s="7"/>
      <c r="AY348" s="7"/>
      <c r="AZ348" s="7"/>
      <c r="BA348" s="7"/>
      <c r="BB348" s="7"/>
      <c r="BQ348" s="4"/>
      <c r="BR348" s="4"/>
      <c r="BU348" s="155"/>
      <c r="BV348" s="155"/>
      <c r="BW348" s="155"/>
      <c r="BX348" s="155"/>
      <c r="BY348" s="155"/>
      <c r="BZ348" s="155"/>
    </row>
    <row r="349" spans="20:78" customFormat="1">
      <c r="T349" s="5"/>
      <c r="U349" s="5"/>
      <c r="V349" s="5"/>
      <c r="W349" s="5"/>
      <c r="X349" s="5"/>
      <c r="Y349" s="5"/>
      <c r="AA349" s="6"/>
      <c r="AR349" s="7"/>
      <c r="AX349" s="7"/>
      <c r="AY349" s="7"/>
      <c r="AZ349" s="7"/>
      <c r="BA349" s="7"/>
      <c r="BB349" s="7"/>
      <c r="BQ349" s="4"/>
      <c r="BR349" s="4"/>
      <c r="BU349" s="155"/>
      <c r="BV349" s="155"/>
      <c r="BW349" s="155"/>
      <c r="BX349" s="155"/>
      <c r="BY349" s="155"/>
      <c r="BZ349" s="155"/>
    </row>
    <row r="350" spans="20:78" customFormat="1">
      <c r="T350" s="5"/>
      <c r="U350" s="5"/>
      <c r="V350" s="5"/>
      <c r="W350" s="5"/>
      <c r="X350" s="5"/>
      <c r="Y350" s="5"/>
      <c r="AA350" s="6"/>
      <c r="AR350" s="7"/>
      <c r="AX350" s="7"/>
      <c r="AY350" s="7"/>
      <c r="AZ350" s="7"/>
      <c r="BA350" s="7"/>
      <c r="BB350" s="7"/>
      <c r="BQ350" s="4"/>
      <c r="BR350" s="4"/>
      <c r="BU350" s="155"/>
      <c r="BV350" s="155"/>
      <c r="BW350" s="155"/>
      <c r="BX350" s="155"/>
      <c r="BY350" s="155"/>
      <c r="BZ350" s="155"/>
    </row>
    <row r="351" spans="20:78" customFormat="1">
      <c r="T351" s="5"/>
      <c r="U351" s="5"/>
      <c r="V351" s="5"/>
      <c r="W351" s="5"/>
      <c r="X351" s="5"/>
      <c r="Y351" s="5"/>
      <c r="AA351" s="6"/>
      <c r="AR351" s="7"/>
      <c r="AX351" s="7"/>
      <c r="AY351" s="7"/>
      <c r="AZ351" s="7"/>
      <c r="BA351" s="7"/>
      <c r="BB351" s="7"/>
      <c r="BQ351" s="4"/>
      <c r="BR351" s="4"/>
      <c r="BU351" s="155"/>
      <c r="BV351" s="155"/>
      <c r="BW351" s="155"/>
      <c r="BX351" s="155"/>
      <c r="BY351" s="155"/>
      <c r="BZ351" s="155"/>
    </row>
    <row r="352" spans="20:78" customFormat="1">
      <c r="T352" s="5"/>
      <c r="U352" s="5"/>
      <c r="V352" s="5"/>
      <c r="W352" s="5"/>
      <c r="X352" s="5"/>
      <c r="Y352" s="5"/>
      <c r="AA352" s="6"/>
      <c r="AR352" s="7"/>
      <c r="AX352" s="7"/>
      <c r="AY352" s="7"/>
      <c r="AZ352" s="7"/>
      <c r="BA352" s="7"/>
      <c r="BB352" s="7"/>
      <c r="BQ352" s="4"/>
      <c r="BR352" s="4"/>
      <c r="BU352" s="155"/>
      <c r="BV352" s="155"/>
      <c r="BW352" s="155"/>
      <c r="BX352" s="155"/>
      <c r="BY352" s="155"/>
      <c r="BZ352" s="155"/>
    </row>
    <row r="353" spans="20:78" customFormat="1">
      <c r="T353" s="5"/>
      <c r="U353" s="5"/>
      <c r="V353" s="5"/>
      <c r="W353" s="5"/>
      <c r="X353" s="5"/>
      <c r="Y353" s="5"/>
      <c r="AA353" s="6"/>
      <c r="AR353" s="7"/>
      <c r="AX353" s="7"/>
      <c r="AY353" s="7"/>
      <c r="AZ353" s="7"/>
      <c r="BA353" s="7"/>
      <c r="BB353" s="7"/>
      <c r="BQ353" s="4"/>
      <c r="BR353" s="4"/>
      <c r="BU353" s="155"/>
      <c r="BV353" s="155"/>
      <c r="BW353" s="155"/>
      <c r="BX353" s="155"/>
      <c r="BY353" s="155"/>
      <c r="BZ353" s="155"/>
    </row>
    <row r="354" spans="20:78" customFormat="1">
      <c r="T354" s="5"/>
      <c r="U354" s="5"/>
      <c r="V354" s="5"/>
      <c r="W354" s="5"/>
      <c r="X354" s="5"/>
      <c r="Y354" s="5"/>
      <c r="AA354" s="6"/>
      <c r="AR354" s="7"/>
      <c r="AX354" s="7"/>
      <c r="AY354" s="7"/>
      <c r="AZ354" s="7"/>
      <c r="BA354" s="7"/>
      <c r="BB354" s="7"/>
      <c r="BQ354" s="4"/>
      <c r="BR354" s="4"/>
      <c r="BU354" s="155"/>
      <c r="BV354" s="155"/>
      <c r="BW354" s="155"/>
      <c r="BX354" s="155"/>
      <c r="BY354" s="155"/>
      <c r="BZ354" s="155"/>
    </row>
    <row r="355" spans="20:78" customFormat="1">
      <c r="T355" s="5"/>
      <c r="U355" s="5"/>
      <c r="V355" s="5"/>
      <c r="W355" s="5"/>
      <c r="X355" s="5"/>
      <c r="Y355" s="5"/>
      <c r="AA355" s="6"/>
      <c r="AR355" s="7"/>
      <c r="AX355" s="7"/>
      <c r="AY355" s="7"/>
      <c r="AZ355" s="7"/>
      <c r="BA355" s="7"/>
      <c r="BB355" s="7"/>
      <c r="BQ355" s="4"/>
      <c r="BR355" s="4"/>
      <c r="BU355" s="155"/>
      <c r="BV355" s="155"/>
      <c r="BW355" s="155"/>
      <c r="BX355" s="155"/>
      <c r="BY355" s="155"/>
      <c r="BZ355" s="155"/>
    </row>
    <row r="356" spans="20:78" customFormat="1">
      <c r="T356" s="5"/>
      <c r="U356" s="5"/>
      <c r="V356" s="5"/>
      <c r="W356" s="5"/>
      <c r="X356" s="5"/>
      <c r="Y356" s="5"/>
      <c r="AA356" s="6"/>
      <c r="AR356" s="7"/>
      <c r="AX356" s="7"/>
      <c r="AY356" s="7"/>
      <c r="AZ356" s="7"/>
      <c r="BA356" s="7"/>
      <c r="BB356" s="7"/>
      <c r="BQ356" s="4"/>
      <c r="BR356" s="4"/>
      <c r="BU356" s="155"/>
      <c r="BV356" s="155"/>
      <c r="BW356" s="155"/>
      <c r="BX356" s="155"/>
      <c r="BY356" s="155"/>
      <c r="BZ356" s="155"/>
    </row>
    <row r="357" spans="20:78" customFormat="1">
      <c r="T357" s="5"/>
      <c r="U357" s="5"/>
      <c r="V357" s="5"/>
      <c r="W357" s="5"/>
      <c r="X357" s="5"/>
      <c r="Y357" s="5"/>
      <c r="AA357" s="6"/>
      <c r="AR357" s="7"/>
      <c r="AX357" s="7"/>
      <c r="AY357" s="7"/>
      <c r="AZ357" s="7"/>
      <c r="BA357" s="7"/>
      <c r="BB357" s="7"/>
      <c r="BQ357" s="4"/>
      <c r="BR357" s="4"/>
      <c r="BU357" s="155"/>
      <c r="BV357" s="155"/>
      <c r="BW357" s="155"/>
      <c r="BX357" s="155"/>
      <c r="BY357" s="155"/>
      <c r="BZ357" s="155"/>
    </row>
    <row r="358" spans="20:78" customFormat="1">
      <c r="T358" s="5"/>
      <c r="U358" s="5"/>
      <c r="V358" s="5"/>
      <c r="W358" s="5"/>
      <c r="X358" s="5"/>
      <c r="Y358" s="5"/>
      <c r="AA358" s="6"/>
      <c r="AR358" s="7"/>
      <c r="AX358" s="7"/>
      <c r="AY358" s="7"/>
      <c r="AZ358" s="7"/>
      <c r="BA358" s="7"/>
      <c r="BB358" s="7"/>
      <c r="BQ358" s="4"/>
      <c r="BR358" s="4"/>
      <c r="BU358" s="155"/>
      <c r="BV358" s="155"/>
      <c r="BW358" s="155"/>
      <c r="BX358" s="155"/>
      <c r="BY358" s="155"/>
      <c r="BZ358" s="155"/>
    </row>
    <row r="359" spans="20:78" customFormat="1">
      <c r="T359" s="5"/>
      <c r="U359" s="5"/>
      <c r="V359" s="5"/>
      <c r="W359" s="5"/>
      <c r="X359" s="5"/>
      <c r="Y359" s="5"/>
      <c r="AA359" s="6"/>
      <c r="AR359" s="7"/>
      <c r="AX359" s="7"/>
      <c r="AY359" s="7"/>
      <c r="AZ359" s="7"/>
      <c r="BA359" s="7"/>
      <c r="BB359" s="7"/>
      <c r="BQ359" s="4"/>
      <c r="BR359" s="4"/>
      <c r="BU359" s="155"/>
      <c r="BV359" s="155"/>
      <c r="BW359" s="155"/>
      <c r="BX359" s="155"/>
      <c r="BY359" s="155"/>
      <c r="BZ359" s="155"/>
    </row>
    <row r="360" spans="20:78" customFormat="1">
      <c r="T360" s="5"/>
      <c r="U360" s="5"/>
      <c r="V360" s="5"/>
      <c r="W360" s="5"/>
      <c r="X360" s="5"/>
      <c r="Y360" s="5"/>
      <c r="AA360" s="6"/>
      <c r="AR360" s="7"/>
      <c r="AX360" s="7"/>
      <c r="AY360" s="7"/>
      <c r="AZ360" s="7"/>
      <c r="BA360" s="7"/>
      <c r="BB360" s="7"/>
      <c r="BQ360" s="4"/>
      <c r="BR360" s="4"/>
      <c r="BU360" s="155"/>
      <c r="BV360" s="155"/>
      <c r="BW360" s="155"/>
      <c r="BX360" s="155"/>
      <c r="BY360" s="155"/>
      <c r="BZ360" s="155"/>
    </row>
    <row r="361" spans="20:78" customFormat="1">
      <c r="T361" s="5"/>
      <c r="U361" s="5"/>
      <c r="V361" s="5"/>
      <c r="W361" s="5"/>
      <c r="X361" s="5"/>
      <c r="Y361" s="5"/>
      <c r="AA361" s="6"/>
      <c r="AR361" s="7"/>
      <c r="AX361" s="7"/>
      <c r="AY361" s="7"/>
      <c r="AZ361" s="7"/>
      <c r="BA361" s="7"/>
      <c r="BB361" s="7"/>
      <c r="BQ361" s="4"/>
      <c r="BR361" s="4"/>
      <c r="BU361" s="155"/>
      <c r="BV361" s="155"/>
      <c r="BW361" s="155"/>
      <c r="BX361" s="155"/>
      <c r="BY361" s="155"/>
      <c r="BZ361" s="155"/>
    </row>
    <row r="362" spans="20:78" customFormat="1">
      <c r="T362" s="5"/>
      <c r="U362" s="5"/>
      <c r="V362" s="5"/>
      <c r="W362" s="5"/>
      <c r="X362" s="5"/>
      <c r="Y362" s="5"/>
      <c r="AA362" s="6"/>
      <c r="AR362" s="7"/>
      <c r="AX362" s="7"/>
      <c r="AY362" s="7"/>
      <c r="AZ362" s="7"/>
      <c r="BA362" s="7"/>
      <c r="BB362" s="7"/>
      <c r="BQ362" s="4"/>
      <c r="BR362" s="4"/>
      <c r="BU362" s="155"/>
      <c r="BV362" s="155"/>
      <c r="BW362" s="155"/>
      <c r="BX362" s="155"/>
      <c r="BY362" s="155"/>
      <c r="BZ362" s="155"/>
    </row>
    <row r="363" spans="20:78" customFormat="1">
      <c r="T363" s="5"/>
      <c r="U363" s="5"/>
      <c r="V363" s="5"/>
      <c r="W363" s="5"/>
      <c r="X363" s="5"/>
      <c r="Y363" s="5"/>
      <c r="AA363" s="6"/>
      <c r="AR363" s="7"/>
      <c r="AX363" s="7"/>
      <c r="AY363" s="7"/>
      <c r="AZ363" s="7"/>
      <c r="BA363" s="7"/>
      <c r="BB363" s="7"/>
      <c r="BQ363" s="4"/>
      <c r="BR363" s="4"/>
      <c r="BU363" s="155"/>
      <c r="BV363" s="155"/>
      <c r="BW363" s="155"/>
      <c r="BX363" s="155"/>
      <c r="BY363" s="155"/>
      <c r="BZ363" s="155"/>
    </row>
    <row r="364" spans="20:78" customFormat="1">
      <c r="T364" s="5"/>
      <c r="U364" s="5"/>
      <c r="V364" s="5"/>
      <c r="W364" s="5"/>
      <c r="X364" s="5"/>
      <c r="Y364" s="5"/>
      <c r="AA364" s="6"/>
      <c r="AR364" s="7"/>
      <c r="AX364" s="7"/>
      <c r="AY364" s="7"/>
      <c r="AZ364" s="7"/>
      <c r="BA364" s="7"/>
      <c r="BB364" s="7"/>
      <c r="BQ364" s="4"/>
      <c r="BR364" s="4"/>
      <c r="BU364" s="155"/>
      <c r="BV364" s="155"/>
      <c r="BW364" s="155"/>
      <c r="BX364" s="155"/>
      <c r="BY364" s="155"/>
      <c r="BZ364" s="155"/>
    </row>
    <row r="365" spans="20:78" customFormat="1">
      <c r="T365" s="5"/>
      <c r="U365" s="5"/>
      <c r="V365" s="5"/>
      <c r="W365" s="5"/>
      <c r="X365" s="5"/>
      <c r="Y365" s="5"/>
      <c r="AA365" s="6"/>
      <c r="AR365" s="7"/>
      <c r="AX365" s="7"/>
      <c r="AY365" s="7"/>
      <c r="AZ365" s="7"/>
      <c r="BA365" s="7"/>
      <c r="BB365" s="7"/>
      <c r="BQ365" s="4"/>
      <c r="BR365" s="4"/>
      <c r="BU365" s="155"/>
      <c r="BV365" s="155"/>
      <c r="BW365" s="155"/>
      <c r="BX365" s="155"/>
      <c r="BY365" s="155"/>
      <c r="BZ365" s="155"/>
    </row>
    <row r="366" spans="20:78" customFormat="1">
      <c r="T366" s="5"/>
      <c r="U366" s="5"/>
      <c r="V366" s="5"/>
      <c r="W366" s="5"/>
      <c r="X366" s="5"/>
      <c r="Y366" s="5"/>
      <c r="AA366" s="6"/>
      <c r="AR366" s="7"/>
      <c r="AX366" s="7"/>
      <c r="AY366" s="7"/>
      <c r="AZ366" s="7"/>
      <c r="BA366" s="7"/>
      <c r="BB366" s="7"/>
      <c r="BQ366" s="4"/>
      <c r="BR366" s="4"/>
      <c r="BU366" s="155"/>
      <c r="BV366" s="155"/>
      <c r="BW366" s="155"/>
      <c r="BX366" s="155"/>
      <c r="BY366" s="155"/>
      <c r="BZ366" s="155"/>
    </row>
    <row r="367" spans="20:78" customFormat="1">
      <c r="T367" s="5"/>
      <c r="U367" s="5"/>
      <c r="V367" s="5"/>
      <c r="W367" s="5"/>
      <c r="X367" s="5"/>
      <c r="Y367" s="5"/>
      <c r="AA367" s="6"/>
      <c r="AR367" s="7"/>
      <c r="AX367" s="7"/>
      <c r="AY367" s="7"/>
      <c r="AZ367" s="7"/>
      <c r="BA367" s="7"/>
      <c r="BB367" s="7"/>
      <c r="BQ367" s="4"/>
      <c r="BR367" s="4"/>
      <c r="BU367" s="155"/>
      <c r="BV367" s="155"/>
      <c r="BW367" s="155"/>
      <c r="BX367" s="155"/>
      <c r="BY367" s="155"/>
      <c r="BZ367" s="155"/>
    </row>
    <row r="368" spans="20:78" customFormat="1">
      <c r="T368" s="5"/>
      <c r="U368" s="5"/>
      <c r="V368" s="5"/>
      <c r="W368" s="5"/>
      <c r="X368" s="5"/>
      <c r="Y368" s="5"/>
      <c r="AA368" s="6"/>
      <c r="AR368" s="7"/>
      <c r="AX368" s="7"/>
      <c r="AY368" s="7"/>
      <c r="AZ368" s="7"/>
      <c r="BA368" s="7"/>
      <c r="BB368" s="7"/>
      <c r="BQ368" s="4"/>
      <c r="BR368" s="4"/>
      <c r="BU368" s="155"/>
      <c r="BV368" s="155"/>
      <c r="BW368" s="155"/>
      <c r="BX368" s="155"/>
      <c r="BY368" s="155"/>
      <c r="BZ368" s="155"/>
    </row>
    <row r="369" spans="20:78" customFormat="1">
      <c r="T369" s="5"/>
      <c r="U369" s="5"/>
      <c r="V369" s="5"/>
      <c r="W369" s="5"/>
      <c r="X369" s="5"/>
      <c r="Y369" s="5"/>
      <c r="AA369" s="6"/>
      <c r="AR369" s="7"/>
      <c r="AX369" s="7"/>
      <c r="AY369" s="7"/>
      <c r="AZ369" s="7"/>
      <c r="BA369" s="7"/>
      <c r="BB369" s="7"/>
      <c r="BQ369" s="4"/>
      <c r="BR369" s="4"/>
      <c r="BU369" s="155"/>
      <c r="BV369" s="155"/>
      <c r="BW369" s="155"/>
      <c r="BX369" s="155"/>
      <c r="BY369" s="155"/>
      <c r="BZ369" s="155"/>
    </row>
    <row r="370" spans="20:78" customFormat="1">
      <c r="T370" s="5"/>
      <c r="U370" s="5"/>
      <c r="V370" s="5"/>
      <c r="W370" s="5"/>
      <c r="X370" s="5"/>
      <c r="Y370" s="5"/>
      <c r="AA370" s="6"/>
      <c r="AR370" s="7"/>
      <c r="AX370" s="7"/>
      <c r="AY370" s="7"/>
      <c r="AZ370" s="7"/>
      <c r="BA370" s="7"/>
      <c r="BB370" s="7"/>
      <c r="BQ370" s="4"/>
      <c r="BR370" s="4"/>
      <c r="BU370" s="155"/>
      <c r="BV370" s="155"/>
      <c r="BW370" s="155"/>
      <c r="BX370" s="155"/>
      <c r="BY370" s="155"/>
      <c r="BZ370" s="155"/>
    </row>
    <row r="371" spans="20:78" customFormat="1">
      <c r="T371" s="5"/>
      <c r="U371" s="5"/>
      <c r="V371" s="5"/>
      <c r="W371" s="5"/>
      <c r="X371" s="5"/>
      <c r="Y371" s="5"/>
      <c r="AA371" s="6"/>
      <c r="AR371" s="7"/>
      <c r="AX371" s="7"/>
      <c r="AY371" s="7"/>
      <c r="AZ371" s="7"/>
      <c r="BA371" s="7"/>
      <c r="BB371" s="7"/>
      <c r="BQ371" s="4"/>
      <c r="BR371" s="4"/>
      <c r="BU371" s="155"/>
      <c r="BV371" s="155"/>
      <c r="BW371" s="155"/>
      <c r="BX371" s="155"/>
      <c r="BY371" s="155"/>
      <c r="BZ371" s="155"/>
    </row>
    <row r="372" spans="20:78" customFormat="1">
      <c r="T372" s="5"/>
      <c r="U372" s="5"/>
      <c r="V372" s="5"/>
      <c r="W372" s="5"/>
      <c r="X372" s="5"/>
      <c r="Y372" s="5"/>
      <c r="AA372" s="6"/>
      <c r="AR372" s="7"/>
      <c r="AX372" s="7"/>
      <c r="AY372" s="7"/>
      <c r="AZ372" s="7"/>
      <c r="BA372" s="7"/>
      <c r="BB372" s="7"/>
      <c r="BQ372" s="4"/>
      <c r="BR372" s="4"/>
      <c r="BU372" s="155"/>
      <c r="BV372" s="155"/>
      <c r="BW372" s="155"/>
      <c r="BX372" s="155"/>
      <c r="BY372" s="155"/>
      <c r="BZ372" s="155"/>
    </row>
    <row r="373" spans="20:78" customFormat="1">
      <c r="T373" s="5"/>
      <c r="U373" s="5"/>
      <c r="V373" s="5"/>
      <c r="W373" s="5"/>
      <c r="X373" s="5"/>
      <c r="Y373" s="5"/>
      <c r="AA373" s="6"/>
      <c r="AR373" s="7"/>
      <c r="AX373" s="7"/>
      <c r="AY373" s="7"/>
      <c r="AZ373" s="7"/>
      <c r="BA373" s="7"/>
      <c r="BB373" s="7"/>
      <c r="BQ373" s="4"/>
      <c r="BR373" s="4"/>
      <c r="BU373" s="155"/>
      <c r="BV373" s="155"/>
      <c r="BW373" s="155"/>
      <c r="BX373" s="155"/>
      <c r="BY373" s="155"/>
      <c r="BZ373" s="155"/>
    </row>
    <row r="374" spans="20:78" customFormat="1">
      <c r="T374" s="5"/>
      <c r="U374" s="5"/>
      <c r="V374" s="5"/>
      <c r="W374" s="5"/>
      <c r="X374" s="5"/>
      <c r="Y374" s="5"/>
      <c r="AA374" s="6"/>
      <c r="AR374" s="7"/>
      <c r="AX374" s="7"/>
      <c r="AY374" s="7"/>
      <c r="AZ374" s="7"/>
      <c r="BA374" s="7"/>
      <c r="BB374" s="7"/>
      <c r="BQ374" s="4"/>
      <c r="BR374" s="4"/>
      <c r="BU374" s="155"/>
      <c r="BV374" s="155"/>
      <c r="BW374" s="155"/>
      <c r="BX374" s="155"/>
      <c r="BY374" s="155"/>
      <c r="BZ374" s="155"/>
    </row>
    <row r="375" spans="20:78" customFormat="1">
      <c r="T375" s="5"/>
      <c r="U375" s="5"/>
      <c r="V375" s="5"/>
      <c r="W375" s="5"/>
      <c r="X375" s="5"/>
      <c r="Y375" s="5"/>
      <c r="AA375" s="6"/>
      <c r="AR375" s="7"/>
      <c r="AX375" s="7"/>
      <c r="AY375" s="7"/>
      <c r="AZ375" s="7"/>
      <c r="BA375" s="7"/>
      <c r="BB375" s="7"/>
      <c r="BQ375" s="4"/>
      <c r="BR375" s="4"/>
      <c r="BU375" s="155"/>
      <c r="BV375" s="155"/>
      <c r="BW375" s="155"/>
      <c r="BX375" s="155"/>
      <c r="BY375" s="155"/>
      <c r="BZ375" s="155"/>
    </row>
    <row r="376" spans="20:78" customFormat="1">
      <c r="T376" s="5"/>
      <c r="U376" s="5"/>
      <c r="V376" s="5"/>
      <c r="W376" s="5"/>
      <c r="X376" s="5"/>
      <c r="Y376" s="5"/>
      <c r="AA376" s="6"/>
      <c r="AR376" s="7"/>
      <c r="AX376" s="7"/>
      <c r="AY376" s="7"/>
      <c r="AZ376" s="7"/>
      <c r="BA376" s="7"/>
      <c r="BB376" s="7"/>
      <c r="BQ376" s="4"/>
      <c r="BR376" s="4"/>
      <c r="BU376" s="155"/>
      <c r="BV376" s="155"/>
      <c r="BW376" s="155"/>
      <c r="BX376" s="155"/>
      <c r="BY376" s="155"/>
      <c r="BZ376" s="155"/>
    </row>
    <row r="377" spans="20:78" customFormat="1">
      <c r="T377" s="5"/>
      <c r="U377" s="5"/>
      <c r="V377" s="5"/>
      <c r="W377" s="5"/>
      <c r="X377" s="5"/>
      <c r="Y377" s="5"/>
      <c r="AA377" s="6"/>
      <c r="AR377" s="7"/>
      <c r="AX377" s="7"/>
      <c r="AY377" s="7"/>
      <c r="AZ377" s="7"/>
      <c r="BA377" s="7"/>
      <c r="BB377" s="7"/>
      <c r="BQ377" s="4"/>
      <c r="BR377" s="4"/>
      <c r="BU377" s="155"/>
      <c r="BV377" s="155"/>
      <c r="BW377" s="155"/>
      <c r="BX377" s="155"/>
      <c r="BY377" s="155"/>
      <c r="BZ377" s="155"/>
    </row>
    <row r="378" spans="20:78" customFormat="1">
      <c r="T378" s="5"/>
      <c r="U378" s="5"/>
      <c r="V378" s="5"/>
      <c r="W378" s="5"/>
      <c r="X378" s="5"/>
      <c r="Y378" s="5"/>
      <c r="AA378" s="6"/>
      <c r="AR378" s="7"/>
      <c r="AX378" s="7"/>
      <c r="AY378" s="7"/>
      <c r="AZ378" s="7"/>
      <c r="BA378" s="7"/>
      <c r="BB378" s="7"/>
      <c r="BQ378" s="4"/>
      <c r="BR378" s="4"/>
      <c r="BU378" s="155"/>
      <c r="BV378" s="155"/>
      <c r="BW378" s="155"/>
      <c r="BX378" s="155"/>
      <c r="BY378" s="155"/>
      <c r="BZ378" s="155"/>
    </row>
    <row r="379" spans="20:78" customFormat="1">
      <c r="T379" s="5"/>
      <c r="U379" s="5"/>
      <c r="V379" s="5"/>
      <c r="W379" s="5"/>
      <c r="X379" s="5"/>
      <c r="Y379" s="5"/>
      <c r="AA379" s="6"/>
      <c r="AR379" s="7"/>
      <c r="AX379" s="7"/>
      <c r="AY379" s="7"/>
      <c r="AZ379" s="7"/>
      <c r="BA379" s="7"/>
      <c r="BB379" s="7"/>
      <c r="BQ379" s="4"/>
      <c r="BR379" s="4"/>
      <c r="BU379" s="155"/>
      <c r="BV379" s="155"/>
      <c r="BW379" s="155"/>
      <c r="BX379" s="155"/>
      <c r="BY379" s="155"/>
      <c r="BZ379" s="155"/>
    </row>
    <row r="380" spans="20:78" customFormat="1">
      <c r="T380" s="5"/>
      <c r="U380" s="5"/>
      <c r="V380" s="5"/>
      <c r="W380" s="5"/>
      <c r="X380" s="5"/>
      <c r="Y380" s="5"/>
      <c r="AA380" s="6"/>
      <c r="AR380" s="7"/>
      <c r="AX380" s="7"/>
      <c r="AY380" s="7"/>
      <c r="AZ380" s="7"/>
      <c r="BA380" s="7"/>
      <c r="BB380" s="7"/>
      <c r="BQ380" s="4"/>
      <c r="BR380" s="4"/>
      <c r="BU380" s="155"/>
      <c r="BV380" s="155"/>
      <c r="BW380" s="155"/>
      <c r="BX380" s="155"/>
      <c r="BY380" s="155"/>
      <c r="BZ380" s="155"/>
    </row>
    <row r="381" spans="20:78" customFormat="1">
      <c r="T381" s="5"/>
      <c r="U381" s="5"/>
      <c r="V381" s="5"/>
      <c r="W381" s="5"/>
      <c r="X381" s="5"/>
      <c r="Y381" s="5"/>
      <c r="AA381" s="6"/>
      <c r="AR381" s="7"/>
      <c r="AX381" s="7"/>
      <c r="AY381" s="7"/>
      <c r="AZ381" s="7"/>
      <c r="BA381" s="7"/>
      <c r="BB381" s="7"/>
      <c r="BQ381" s="4"/>
      <c r="BR381" s="4"/>
      <c r="BU381" s="155"/>
      <c r="BV381" s="155"/>
      <c r="BW381" s="155"/>
      <c r="BX381" s="155"/>
      <c r="BY381" s="155"/>
      <c r="BZ381" s="155"/>
    </row>
    <row r="382" spans="20:78" customFormat="1">
      <c r="T382" s="5"/>
      <c r="U382" s="5"/>
      <c r="V382" s="5"/>
      <c r="W382" s="5"/>
      <c r="X382" s="5"/>
      <c r="Y382" s="5"/>
      <c r="AA382" s="6"/>
      <c r="AR382" s="7"/>
      <c r="AX382" s="7"/>
      <c r="AY382" s="7"/>
      <c r="AZ382" s="7"/>
      <c r="BA382" s="7"/>
      <c r="BB382" s="7"/>
      <c r="BQ382" s="4"/>
      <c r="BR382" s="4"/>
      <c r="BU382" s="155"/>
      <c r="BV382" s="155"/>
      <c r="BW382" s="155"/>
      <c r="BX382" s="155"/>
      <c r="BY382" s="155"/>
      <c r="BZ382" s="155"/>
    </row>
    <row r="383" spans="20:78" customFormat="1">
      <c r="T383" s="5"/>
      <c r="U383" s="5"/>
      <c r="V383" s="5"/>
      <c r="W383" s="5"/>
      <c r="X383" s="5"/>
      <c r="Y383" s="5"/>
      <c r="AA383" s="6"/>
      <c r="AR383" s="7"/>
      <c r="AX383" s="7"/>
      <c r="AY383" s="7"/>
      <c r="AZ383" s="7"/>
      <c r="BA383" s="7"/>
      <c r="BB383" s="7"/>
      <c r="BQ383" s="4"/>
      <c r="BR383" s="4"/>
      <c r="BU383" s="155"/>
      <c r="BV383" s="155"/>
      <c r="BW383" s="155"/>
      <c r="BX383" s="155"/>
      <c r="BY383" s="155"/>
      <c r="BZ383" s="155"/>
    </row>
    <row r="384" spans="20:78" customFormat="1">
      <c r="T384" s="5"/>
      <c r="U384" s="5"/>
      <c r="V384" s="5"/>
      <c r="W384" s="5"/>
      <c r="X384" s="5"/>
      <c r="Y384" s="5"/>
      <c r="AA384" s="6"/>
      <c r="AR384" s="7"/>
      <c r="AX384" s="7"/>
      <c r="AY384" s="7"/>
      <c r="AZ384" s="7"/>
      <c r="BA384" s="7"/>
      <c r="BB384" s="7"/>
      <c r="BQ384" s="4"/>
      <c r="BR384" s="4"/>
      <c r="BU384" s="155"/>
      <c r="BV384" s="155"/>
      <c r="BW384" s="155"/>
      <c r="BX384" s="155"/>
      <c r="BY384" s="155"/>
      <c r="BZ384" s="155"/>
    </row>
    <row r="385" spans="20:78" customFormat="1">
      <c r="T385" s="5"/>
      <c r="U385" s="5"/>
      <c r="V385" s="5"/>
      <c r="W385" s="5"/>
      <c r="X385" s="5"/>
      <c r="Y385" s="5"/>
      <c r="AA385" s="6"/>
      <c r="AR385" s="7"/>
      <c r="AX385" s="7"/>
      <c r="AY385" s="7"/>
      <c r="AZ385" s="7"/>
      <c r="BA385" s="7"/>
      <c r="BB385" s="7"/>
      <c r="BQ385" s="4"/>
      <c r="BR385" s="4"/>
      <c r="BU385" s="155"/>
      <c r="BV385" s="155"/>
      <c r="BW385" s="155"/>
      <c r="BX385" s="155"/>
      <c r="BY385" s="155"/>
      <c r="BZ385" s="155"/>
    </row>
    <row r="386" spans="20:78" customFormat="1">
      <c r="T386" s="5"/>
      <c r="U386" s="5"/>
      <c r="V386" s="5"/>
      <c r="W386" s="5"/>
      <c r="X386" s="5"/>
      <c r="Y386" s="5"/>
      <c r="AA386" s="6"/>
      <c r="AR386" s="7"/>
      <c r="AX386" s="7"/>
      <c r="AY386" s="7"/>
      <c r="AZ386" s="7"/>
      <c r="BA386" s="7"/>
      <c r="BB386" s="7"/>
      <c r="BQ386" s="4"/>
      <c r="BR386" s="4"/>
      <c r="BU386" s="155"/>
      <c r="BV386" s="155"/>
      <c r="BW386" s="155"/>
      <c r="BX386" s="155"/>
      <c r="BY386" s="155"/>
      <c r="BZ386" s="155"/>
    </row>
    <row r="387" spans="20:78" customFormat="1">
      <c r="T387" s="5"/>
      <c r="U387" s="5"/>
      <c r="V387" s="5"/>
      <c r="W387" s="5"/>
      <c r="X387" s="5"/>
      <c r="Y387" s="5"/>
      <c r="AA387" s="6"/>
      <c r="AR387" s="7"/>
      <c r="AX387" s="7"/>
      <c r="AY387" s="7"/>
      <c r="AZ387" s="7"/>
      <c r="BA387" s="7"/>
      <c r="BB387" s="7"/>
      <c r="BQ387" s="4"/>
      <c r="BR387" s="4"/>
      <c r="BU387" s="155"/>
      <c r="BV387" s="155"/>
      <c r="BW387" s="155"/>
      <c r="BX387" s="155"/>
      <c r="BY387" s="155"/>
      <c r="BZ387" s="155"/>
    </row>
    <row r="388" spans="20:78" customFormat="1">
      <c r="T388" s="5"/>
      <c r="U388" s="5"/>
      <c r="V388" s="5"/>
      <c r="W388" s="5"/>
      <c r="X388" s="5"/>
      <c r="Y388" s="5"/>
      <c r="AA388" s="6"/>
      <c r="AR388" s="7"/>
      <c r="AX388" s="7"/>
      <c r="AY388" s="7"/>
      <c r="AZ388" s="7"/>
      <c r="BA388" s="7"/>
      <c r="BB388" s="7"/>
      <c r="BQ388" s="4"/>
      <c r="BR388" s="4"/>
      <c r="BU388" s="155"/>
      <c r="BV388" s="155"/>
      <c r="BW388" s="155"/>
      <c r="BX388" s="155"/>
      <c r="BY388" s="155"/>
      <c r="BZ388" s="155"/>
    </row>
    <row r="389" spans="20:78" customFormat="1">
      <c r="T389" s="5"/>
      <c r="U389" s="5"/>
      <c r="V389" s="5"/>
      <c r="W389" s="5"/>
      <c r="X389" s="5"/>
      <c r="Y389" s="5"/>
      <c r="AA389" s="6"/>
      <c r="AR389" s="7"/>
      <c r="AX389" s="7"/>
      <c r="AY389" s="7"/>
      <c r="AZ389" s="7"/>
      <c r="BA389" s="7"/>
      <c r="BB389" s="7"/>
      <c r="BQ389" s="4"/>
      <c r="BR389" s="4"/>
      <c r="BU389" s="155"/>
      <c r="BV389" s="155"/>
      <c r="BW389" s="155"/>
      <c r="BX389" s="155"/>
      <c r="BY389" s="155"/>
      <c r="BZ389" s="155"/>
    </row>
    <row r="390" spans="20:78" customFormat="1">
      <c r="T390" s="5"/>
      <c r="U390" s="5"/>
      <c r="V390" s="5"/>
      <c r="W390" s="5"/>
      <c r="X390" s="5"/>
      <c r="Y390" s="5"/>
      <c r="AA390" s="6"/>
      <c r="AR390" s="7"/>
      <c r="AX390" s="7"/>
      <c r="AY390" s="7"/>
      <c r="AZ390" s="7"/>
      <c r="BA390" s="7"/>
      <c r="BB390" s="7"/>
      <c r="BQ390" s="4"/>
      <c r="BR390" s="4"/>
      <c r="BU390" s="155"/>
      <c r="BV390" s="155"/>
      <c r="BW390" s="155"/>
      <c r="BX390" s="155"/>
      <c r="BY390" s="155"/>
      <c r="BZ390" s="155"/>
    </row>
    <row r="391" spans="20:78" customFormat="1">
      <c r="T391" s="5"/>
      <c r="U391" s="5"/>
      <c r="V391" s="5"/>
      <c r="W391" s="5"/>
      <c r="X391" s="5"/>
      <c r="Y391" s="5"/>
      <c r="AA391" s="6"/>
      <c r="AR391" s="7"/>
      <c r="AX391" s="7"/>
      <c r="AY391" s="7"/>
      <c r="AZ391" s="7"/>
      <c r="BA391" s="7"/>
      <c r="BB391" s="7"/>
      <c r="BQ391" s="4"/>
      <c r="BR391" s="4"/>
      <c r="BU391" s="155"/>
      <c r="BV391" s="155"/>
      <c r="BW391" s="155"/>
      <c r="BX391" s="155"/>
      <c r="BY391" s="155"/>
      <c r="BZ391" s="155"/>
    </row>
    <row r="392" spans="20:78" customFormat="1">
      <c r="T392" s="5"/>
      <c r="U392" s="5"/>
      <c r="V392" s="5"/>
      <c r="W392" s="5"/>
      <c r="X392" s="5"/>
      <c r="Y392" s="5"/>
      <c r="AA392" s="6"/>
      <c r="AR392" s="7"/>
      <c r="AX392" s="7"/>
      <c r="AY392" s="7"/>
      <c r="AZ392" s="7"/>
      <c r="BA392" s="7"/>
      <c r="BB392" s="7"/>
      <c r="BQ392" s="4"/>
      <c r="BR392" s="4"/>
      <c r="BU392" s="155"/>
      <c r="BV392" s="155"/>
      <c r="BW392" s="155"/>
      <c r="BX392" s="155"/>
      <c r="BY392" s="155"/>
      <c r="BZ392" s="155"/>
    </row>
    <row r="393" spans="20:78" customFormat="1">
      <c r="T393" s="5"/>
      <c r="U393" s="5"/>
      <c r="V393" s="5"/>
      <c r="W393" s="5"/>
      <c r="X393" s="5"/>
      <c r="Y393" s="5"/>
      <c r="AA393" s="6"/>
      <c r="AR393" s="7"/>
      <c r="AX393" s="7"/>
      <c r="AY393" s="7"/>
      <c r="AZ393" s="7"/>
      <c r="BA393" s="7"/>
      <c r="BB393" s="7"/>
      <c r="BQ393" s="4"/>
      <c r="BR393" s="4"/>
      <c r="BU393" s="155"/>
      <c r="BV393" s="155"/>
      <c r="BW393" s="155"/>
      <c r="BX393" s="155"/>
      <c r="BY393" s="155"/>
      <c r="BZ393" s="155"/>
    </row>
    <row r="394" spans="20:78" customFormat="1">
      <c r="T394" s="5"/>
      <c r="U394" s="5"/>
      <c r="V394" s="5"/>
      <c r="W394" s="5"/>
      <c r="X394" s="5"/>
      <c r="Y394" s="5"/>
      <c r="AA394" s="6"/>
      <c r="AR394" s="7"/>
      <c r="AX394" s="7"/>
      <c r="AY394" s="7"/>
      <c r="AZ394" s="7"/>
      <c r="BA394" s="7"/>
      <c r="BB394" s="7"/>
      <c r="BQ394" s="4"/>
      <c r="BR394" s="4"/>
      <c r="BU394" s="155"/>
      <c r="BV394" s="155"/>
      <c r="BW394" s="155"/>
      <c r="BX394" s="155"/>
      <c r="BY394" s="155"/>
      <c r="BZ394" s="155"/>
    </row>
    <row r="395" spans="20:78" customFormat="1">
      <c r="T395" s="5"/>
      <c r="U395" s="5"/>
      <c r="V395" s="5"/>
      <c r="W395" s="5"/>
      <c r="X395" s="5"/>
      <c r="Y395" s="5"/>
      <c r="AA395" s="6"/>
      <c r="AR395" s="7"/>
      <c r="AX395" s="7"/>
      <c r="AY395" s="7"/>
      <c r="AZ395" s="7"/>
      <c r="BA395" s="7"/>
      <c r="BB395" s="7"/>
      <c r="BQ395" s="4"/>
      <c r="BR395" s="4"/>
      <c r="BU395" s="155"/>
      <c r="BV395" s="155"/>
      <c r="BW395" s="155"/>
      <c r="BX395" s="155"/>
      <c r="BY395" s="155"/>
      <c r="BZ395" s="155"/>
    </row>
    <row r="396" spans="20:78" customFormat="1">
      <c r="T396" s="5"/>
      <c r="U396" s="5"/>
      <c r="V396" s="5"/>
      <c r="W396" s="5"/>
      <c r="X396" s="5"/>
      <c r="Y396" s="5"/>
      <c r="AA396" s="6"/>
      <c r="AR396" s="7"/>
      <c r="AX396" s="7"/>
      <c r="AY396" s="7"/>
      <c r="AZ396" s="7"/>
      <c r="BA396" s="7"/>
      <c r="BB396" s="7"/>
      <c r="BQ396" s="4"/>
      <c r="BR396" s="4"/>
      <c r="BU396" s="155"/>
      <c r="BV396" s="155"/>
      <c r="BW396" s="155"/>
      <c r="BX396" s="155"/>
      <c r="BY396" s="155"/>
      <c r="BZ396" s="155"/>
    </row>
    <row r="397" spans="20:78" customFormat="1">
      <c r="T397" s="5"/>
      <c r="U397" s="5"/>
      <c r="V397" s="5"/>
      <c r="W397" s="5"/>
      <c r="X397" s="5"/>
      <c r="Y397" s="5"/>
      <c r="AA397" s="6"/>
      <c r="AR397" s="7"/>
      <c r="AX397" s="7"/>
      <c r="AY397" s="7"/>
      <c r="AZ397" s="7"/>
      <c r="BA397" s="7"/>
      <c r="BB397" s="7"/>
      <c r="BQ397" s="4"/>
      <c r="BR397" s="4"/>
      <c r="BU397" s="155"/>
      <c r="BV397" s="155"/>
      <c r="BW397" s="155"/>
      <c r="BX397" s="155"/>
      <c r="BY397" s="155"/>
      <c r="BZ397" s="155"/>
    </row>
    <row r="398" spans="20:78" customFormat="1">
      <c r="T398" s="5"/>
      <c r="U398" s="5"/>
      <c r="V398" s="5"/>
      <c r="W398" s="5"/>
      <c r="X398" s="5"/>
      <c r="Y398" s="5"/>
      <c r="AA398" s="6"/>
      <c r="AR398" s="7"/>
      <c r="AX398" s="7"/>
      <c r="AY398" s="7"/>
      <c r="AZ398" s="7"/>
      <c r="BA398" s="7"/>
      <c r="BB398" s="7"/>
      <c r="BQ398" s="4"/>
      <c r="BR398" s="4"/>
      <c r="BU398" s="155"/>
      <c r="BV398" s="155"/>
      <c r="BW398" s="155"/>
      <c r="BX398" s="155"/>
      <c r="BY398" s="155"/>
      <c r="BZ398" s="155"/>
    </row>
    <row r="399" spans="20:78" customFormat="1">
      <c r="T399" s="5"/>
      <c r="U399" s="5"/>
      <c r="V399" s="5"/>
      <c r="W399" s="5"/>
      <c r="X399" s="5"/>
      <c r="Y399" s="5"/>
      <c r="AA399" s="6"/>
      <c r="AR399" s="7"/>
      <c r="AX399" s="7"/>
      <c r="AY399" s="7"/>
      <c r="AZ399" s="7"/>
      <c r="BA399" s="7"/>
      <c r="BB399" s="7"/>
      <c r="BQ399" s="4"/>
      <c r="BR399" s="4"/>
      <c r="BU399" s="155"/>
      <c r="BV399" s="155"/>
      <c r="BW399" s="155"/>
      <c r="BX399" s="155"/>
      <c r="BY399" s="155"/>
      <c r="BZ399" s="155"/>
    </row>
    <row r="400" spans="20:78" customFormat="1">
      <c r="T400" s="5"/>
      <c r="U400" s="5"/>
      <c r="V400" s="5"/>
      <c r="W400" s="5"/>
      <c r="X400" s="5"/>
      <c r="Y400" s="5"/>
      <c r="AA400" s="6"/>
      <c r="AR400" s="7"/>
      <c r="AX400" s="7"/>
      <c r="AY400" s="7"/>
      <c r="AZ400" s="7"/>
      <c r="BA400" s="7"/>
      <c r="BB400" s="7"/>
      <c r="BQ400" s="4"/>
      <c r="BR400" s="4"/>
      <c r="BU400" s="155"/>
      <c r="BV400" s="155"/>
      <c r="BW400" s="155"/>
      <c r="BX400" s="155"/>
      <c r="BY400" s="155"/>
      <c r="BZ400" s="155"/>
    </row>
    <row r="401" spans="20:78" customFormat="1">
      <c r="T401" s="5"/>
      <c r="U401" s="5"/>
      <c r="V401" s="5"/>
      <c r="W401" s="5"/>
      <c r="X401" s="5"/>
      <c r="Y401" s="5"/>
      <c r="AA401" s="6"/>
      <c r="AR401" s="7"/>
      <c r="AX401" s="7"/>
      <c r="AY401" s="7"/>
      <c r="AZ401" s="7"/>
      <c r="BA401" s="7"/>
      <c r="BB401" s="7"/>
      <c r="BQ401" s="4"/>
      <c r="BR401" s="4"/>
      <c r="BU401" s="155"/>
      <c r="BV401" s="155"/>
      <c r="BW401" s="155"/>
      <c r="BX401" s="155"/>
      <c r="BY401" s="155"/>
      <c r="BZ401" s="155"/>
    </row>
    <row r="402" spans="20:78" customFormat="1">
      <c r="T402" s="5"/>
      <c r="U402" s="5"/>
      <c r="V402" s="5"/>
      <c r="W402" s="5"/>
      <c r="X402" s="5"/>
      <c r="Y402" s="5"/>
      <c r="AA402" s="6"/>
      <c r="AR402" s="7"/>
      <c r="AX402" s="7"/>
      <c r="AY402" s="7"/>
      <c r="AZ402" s="7"/>
      <c r="BA402" s="7"/>
      <c r="BB402" s="7"/>
      <c r="BQ402" s="4"/>
      <c r="BR402" s="4"/>
      <c r="BU402" s="155"/>
      <c r="BV402" s="155"/>
      <c r="BW402" s="155"/>
      <c r="BX402" s="155"/>
      <c r="BY402" s="155"/>
      <c r="BZ402" s="155"/>
    </row>
    <row r="403" spans="20:78" customFormat="1">
      <c r="T403" s="5"/>
      <c r="U403" s="5"/>
      <c r="V403" s="5"/>
      <c r="W403" s="5"/>
      <c r="X403" s="5"/>
      <c r="Y403" s="5"/>
      <c r="AA403" s="6"/>
      <c r="AR403" s="7"/>
      <c r="AX403" s="7"/>
      <c r="AY403" s="7"/>
      <c r="AZ403" s="7"/>
      <c r="BA403" s="7"/>
      <c r="BB403" s="7"/>
      <c r="BQ403" s="4"/>
      <c r="BR403" s="4"/>
      <c r="BU403" s="155"/>
      <c r="BV403" s="155"/>
      <c r="BW403" s="155"/>
      <c r="BX403" s="155"/>
      <c r="BY403" s="155"/>
      <c r="BZ403" s="155"/>
    </row>
    <row r="404" spans="20:78" customFormat="1">
      <c r="T404" s="5"/>
      <c r="U404" s="5"/>
      <c r="V404" s="5"/>
      <c r="W404" s="5"/>
      <c r="X404" s="5"/>
      <c r="Y404" s="5"/>
      <c r="AA404" s="6"/>
      <c r="AR404" s="7"/>
      <c r="AX404" s="7"/>
      <c r="AY404" s="7"/>
      <c r="AZ404" s="7"/>
      <c r="BA404" s="7"/>
      <c r="BB404" s="7"/>
      <c r="BQ404" s="4"/>
      <c r="BR404" s="4"/>
      <c r="BU404" s="155"/>
      <c r="BV404" s="155"/>
      <c r="BW404" s="155"/>
      <c r="BX404" s="155"/>
      <c r="BY404" s="155"/>
      <c r="BZ404" s="155"/>
    </row>
    <row r="405" spans="20:78" customFormat="1">
      <c r="T405" s="5"/>
      <c r="U405" s="5"/>
      <c r="V405" s="5"/>
      <c r="W405" s="5"/>
      <c r="X405" s="5"/>
      <c r="Y405" s="5"/>
      <c r="AA405" s="6"/>
      <c r="AR405" s="7"/>
      <c r="AX405" s="7"/>
      <c r="AY405" s="7"/>
      <c r="AZ405" s="7"/>
      <c r="BA405" s="7"/>
      <c r="BB405" s="7"/>
      <c r="BQ405" s="4"/>
      <c r="BR405" s="4"/>
      <c r="BU405" s="155"/>
      <c r="BV405" s="155"/>
      <c r="BW405" s="155"/>
      <c r="BX405" s="155"/>
      <c r="BY405" s="155"/>
      <c r="BZ405" s="155"/>
    </row>
    <row r="406" spans="20:78" customFormat="1">
      <c r="T406" s="5"/>
      <c r="U406" s="5"/>
      <c r="V406" s="5"/>
      <c r="W406" s="5"/>
      <c r="X406" s="5"/>
      <c r="Y406" s="5"/>
      <c r="AA406" s="6"/>
      <c r="AR406" s="7"/>
      <c r="AX406" s="7"/>
      <c r="AY406" s="7"/>
      <c r="AZ406" s="7"/>
      <c r="BA406" s="7"/>
      <c r="BB406" s="7"/>
      <c r="BQ406" s="4"/>
      <c r="BR406" s="4"/>
      <c r="BU406" s="155"/>
      <c r="BV406" s="155"/>
      <c r="BW406" s="155"/>
      <c r="BX406" s="155"/>
      <c r="BY406" s="155"/>
      <c r="BZ406" s="155"/>
    </row>
    <row r="407" spans="20:78" customFormat="1">
      <c r="T407" s="5"/>
      <c r="U407" s="5"/>
      <c r="V407" s="5"/>
      <c r="W407" s="5"/>
      <c r="X407" s="5"/>
      <c r="Y407" s="5"/>
      <c r="AA407" s="6"/>
      <c r="AR407" s="7"/>
      <c r="AX407" s="7"/>
      <c r="AY407" s="7"/>
      <c r="AZ407" s="7"/>
      <c r="BA407" s="7"/>
      <c r="BB407" s="7"/>
      <c r="BQ407" s="4"/>
      <c r="BR407" s="4"/>
      <c r="BU407" s="155"/>
      <c r="BV407" s="155"/>
      <c r="BW407" s="155"/>
      <c r="BX407" s="155"/>
      <c r="BY407" s="155"/>
      <c r="BZ407" s="155"/>
    </row>
    <row r="408" spans="20:78" customFormat="1">
      <c r="T408" s="5"/>
      <c r="U408" s="5"/>
      <c r="V408" s="5"/>
      <c r="W408" s="5"/>
      <c r="X408" s="5"/>
      <c r="Y408" s="5"/>
      <c r="AA408" s="6"/>
      <c r="AR408" s="7"/>
      <c r="AX408" s="7"/>
      <c r="AY408" s="7"/>
      <c r="AZ408" s="7"/>
      <c r="BA408" s="7"/>
      <c r="BB408" s="7"/>
      <c r="BQ408" s="4"/>
      <c r="BR408" s="4"/>
      <c r="BU408" s="155"/>
      <c r="BV408" s="155"/>
      <c r="BW408" s="155"/>
      <c r="BX408" s="155"/>
      <c r="BY408" s="155"/>
      <c r="BZ408" s="155"/>
    </row>
    <row r="409" spans="20:78" customFormat="1">
      <c r="T409" s="5"/>
      <c r="U409" s="5"/>
      <c r="V409" s="5"/>
      <c r="W409" s="5"/>
      <c r="X409" s="5"/>
      <c r="Y409" s="5"/>
      <c r="AA409" s="6"/>
      <c r="AR409" s="7"/>
      <c r="AX409" s="7"/>
      <c r="AY409" s="7"/>
      <c r="AZ409" s="7"/>
      <c r="BA409" s="7"/>
      <c r="BB409" s="7"/>
      <c r="BQ409" s="4"/>
      <c r="BR409" s="4"/>
      <c r="BU409" s="155"/>
      <c r="BV409" s="155"/>
      <c r="BW409" s="155"/>
      <c r="BX409" s="155"/>
      <c r="BY409" s="155"/>
      <c r="BZ409" s="155"/>
    </row>
    <row r="410" spans="20:78" customFormat="1">
      <c r="T410" s="5"/>
      <c r="U410" s="5"/>
      <c r="V410" s="5"/>
      <c r="W410" s="5"/>
      <c r="X410" s="5"/>
      <c r="Y410" s="5"/>
      <c r="AA410" s="6"/>
      <c r="AR410" s="7"/>
      <c r="AX410" s="7"/>
      <c r="AY410" s="7"/>
      <c r="AZ410" s="7"/>
      <c r="BA410" s="7"/>
      <c r="BB410" s="7"/>
      <c r="BQ410" s="4"/>
      <c r="BR410" s="4"/>
      <c r="BU410" s="155"/>
      <c r="BV410" s="155"/>
      <c r="BW410" s="155"/>
      <c r="BX410" s="155"/>
      <c r="BY410" s="155"/>
      <c r="BZ410" s="155"/>
    </row>
    <row r="411" spans="20:78" customFormat="1">
      <c r="T411" s="5"/>
      <c r="U411" s="5"/>
      <c r="V411" s="5"/>
      <c r="W411" s="5"/>
      <c r="X411" s="5"/>
      <c r="Y411" s="5"/>
      <c r="AA411" s="6"/>
      <c r="AR411" s="7"/>
      <c r="AX411" s="7"/>
      <c r="AY411" s="7"/>
      <c r="AZ411" s="7"/>
      <c r="BA411" s="7"/>
      <c r="BB411" s="7"/>
      <c r="BQ411" s="4"/>
      <c r="BR411" s="4"/>
      <c r="BU411" s="155"/>
      <c r="BV411" s="155"/>
      <c r="BW411" s="155"/>
      <c r="BX411" s="155"/>
      <c r="BY411" s="155"/>
      <c r="BZ411" s="155"/>
    </row>
    <row r="412" spans="20:78" customFormat="1">
      <c r="T412" s="5"/>
      <c r="U412" s="5"/>
      <c r="V412" s="5"/>
      <c r="W412" s="5"/>
      <c r="X412" s="5"/>
      <c r="Y412" s="5"/>
      <c r="AA412" s="6"/>
      <c r="AR412" s="7"/>
      <c r="AX412" s="7"/>
      <c r="AY412" s="7"/>
      <c r="AZ412" s="7"/>
      <c r="BA412" s="7"/>
      <c r="BB412" s="7"/>
      <c r="BQ412" s="4"/>
      <c r="BR412" s="4"/>
      <c r="BU412" s="155"/>
      <c r="BV412" s="155"/>
      <c r="BW412" s="155"/>
      <c r="BX412" s="155"/>
      <c r="BY412" s="155"/>
      <c r="BZ412" s="155"/>
    </row>
    <row r="413" spans="20:78" customFormat="1">
      <c r="T413" s="5"/>
      <c r="U413" s="5"/>
      <c r="V413" s="5"/>
      <c r="W413" s="5"/>
      <c r="X413" s="5"/>
      <c r="Y413" s="5"/>
      <c r="AA413" s="6"/>
      <c r="AR413" s="7"/>
      <c r="AX413" s="7"/>
      <c r="AY413" s="7"/>
      <c r="AZ413" s="7"/>
      <c r="BA413" s="7"/>
      <c r="BB413" s="7"/>
      <c r="BQ413" s="4"/>
      <c r="BR413" s="4"/>
      <c r="BU413" s="155"/>
      <c r="BV413" s="155"/>
      <c r="BW413" s="155"/>
      <c r="BX413" s="155"/>
      <c r="BY413" s="155"/>
      <c r="BZ413" s="155"/>
    </row>
    <row r="414" spans="20:78" customFormat="1">
      <c r="T414" s="5"/>
      <c r="U414" s="5"/>
      <c r="V414" s="5"/>
      <c r="W414" s="5"/>
      <c r="X414" s="5"/>
      <c r="Y414" s="5"/>
      <c r="AA414" s="6"/>
      <c r="AR414" s="7"/>
      <c r="AX414" s="7"/>
      <c r="AY414" s="7"/>
      <c r="AZ414" s="7"/>
      <c r="BA414" s="7"/>
      <c r="BB414" s="7"/>
      <c r="BQ414" s="4"/>
      <c r="BR414" s="4"/>
      <c r="BU414" s="155"/>
      <c r="BV414" s="155"/>
      <c r="BW414" s="155"/>
      <c r="BX414" s="155"/>
      <c r="BY414" s="155"/>
      <c r="BZ414" s="155"/>
    </row>
    <row r="415" spans="20:78" customFormat="1">
      <c r="T415" s="5"/>
      <c r="U415" s="5"/>
      <c r="V415" s="5"/>
      <c r="W415" s="5"/>
      <c r="X415" s="5"/>
      <c r="Y415" s="5"/>
      <c r="AA415" s="6"/>
      <c r="AR415" s="7"/>
      <c r="AX415" s="7"/>
      <c r="AY415" s="7"/>
      <c r="AZ415" s="7"/>
      <c r="BA415" s="7"/>
      <c r="BB415" s="7"/>
      <c r="BQ415" s="4"/>
      <c r="BR415" s="4"/>
      <c r="BU415" s="155"/>
      <c r="BV415" s="155"/>
      <c r="BW415" s="155"/>
      <c r="BX415" s="155"/>
      <c r="BY415" s="155"/>
      <c r="BZ415" s="155"/>
    </row>
    <row r="416" spans="20:78" customFormat="1">
      <c r="T416" s="5"/>
      <c r="U416" s="5"/>
      <c r="V416" s="5"/>
      <c r="W416" s="5"/>
      <c r="X416" s="5"/>
      <c r="Y416" s="5"/>
      <c r="AA416" s="6"/>
      <c r="AR416" s="7"/>
      <c r="AX416" s="7"/>
      <c r="AY416" s="7"/>
      <c r="AZ416" s="7"/>
      <c r="BA416" s="7"/>
      <c r="BB416" s="7"/>
      <c r="BQ416" s="4"/>
      <c r="BR416" s="4"/>
      <c r="BU416" s="155"/>
      <c r="BV416" s="155"/>
      <c r="BW416" s="155"/>
      <c r="BX416" s="155"/>
      <c r="BY416" s="155"/>
      <c r="BZ416" s="155"/>
    </row>
    <row r="417" spans="20:78" customFormat="1">
      <c r="T417" s="5"/>
      <c r="U417" s="5"/>
      <c r="V417" s="5"/>
      <c r="W417" s="5"/>
      <c r="X417" s="5"/>
      <c r="Y417" s="5"/>
      <c r="AA417" s="6"/>
      <c r="AR417" s="7"/>
      <c r="AX417" s="7"/>
      <c r="AY417" s="7"/>
      <c r="AZ417" s="7"/>
      <c r="BA417" s="7"/>
      <c r="BB417" s="7"/>
      <c r="BQ417" s="4"/>
      <c r="BR417" s="4"/>
      <c r="BU417" s="155"/>
      <c r="BV417" s="155"/>
      <c r="BW417" s="155"/>
      <c r="BX417" s="155"/>
      <c r="BY417" s="155"/>
      <c r="BZ417" s="155"/>
    </row>
    <row r="418" spans="20:78" customFormat="1">
      <c r="T418" s="5"/>
      <c r="U418" s="5"/>
      <c r="V418" s="5"/>
      <c r="W418" s="5"/>
      <c r="X418" s="5"/>
      <c r="Y418" s="5"/>
      <c r="AA418" s="6"/>
      <c r="AR418" s="7"/>
      <c r="AX418" s="7"/>
      <c r="AY418" s="7"/>
      <c r="AZ418" s="7"/>
      <c r="BA418" s="7"/>
      <c r="BB418" s="7"/>
      <c r="BQ418" s="4"/>
      <c r="BR418" s="4"/>
      <c r="BU418" s="155"/>
      <c r="BV418" s="155"/>
      <c r="BW418" s="155"/>
      <c r="BX418" s="155"/>
      <c r="BY418" s="155"/>
      <c r="BZ418" s="155"/>
    </row>
    <row r="419" spans="20:78" customFormat="1">
      <c r="T419" s="5"/>
      <c r="U419" s="5"/>
      <c r="V419" s="5"/>
      <c r="W419" s="5"/>
      <c r="X419" s="5"/>
      <c r="Y419" s="5"/>
      <c r="AA419" s="6"/>
      <c r="AR419" s="7"/>
      <c r="AX419" s="7"/>
      <c r="AY419" s="7"/>
      <c r="AZ419" s="7"/>
      <c r="BA419" s="7"/>
      <c r="BB419" s="7"/>
      <c r="BQ419" s="4"/>
      <c r="BR419" s="4"/>
      <c r="BU419" s="155"/>
      <c r="BV419" s="155"/>
      <c r="BW419" s="155"/>
      <c r="BX419" s="155"/>
      <c r="BY419" s="155"/>
      <c r="BZ419" s="155"/>
    </row>
    <row r="420" spans="20:78" customFormat="1">
      <c r="T420" s="5"/>
      <c r="U420" s="5"/>
      <c r="V420" s="5"/>
      <c r="W420" s="5"/>
      <c r="X420" s="5"/>
      <c r="Y420" s="5"/>
      <c r="AA420" s="6"/>
      <c r="AR420" s="7"/>
      <c r="AX420" s="7"/>
      <c r="AY420" s="7"/>
      <c r="AZ420" s="7"/>
      <c r="BA420" s="7"/>
      <c r="BB420" s="7"/>
      <c r="BQ420" s="4"/>
      <c r="BR420" s="4"/>
      <c r="BU420" s="155"/>
      <c r="BV420" s="155"/>
      <c r="BW420" s="155"/>
      <c r="BX420" s="155"/>
      <c r="BY420" s="155"/>
      <c r="BZ420" s="155"/>
    </row>
    <row r="421" spans="20:78" customFormat="1">
      <c r="T421" s="5"/>
      <c r="U421" s="5"/>
      <c r="V421" s="5"/>
      <c r="W421" s="5"/>
      <c r="X421" s="5"/>
      <c r="Y421" s="5"/>
      <c r="AA421" s="6"/>
      <c r="AR421" s="7"/>
      <c r="AX421" s="7"/>
      <c r="AY421" s="7"/>
      <c r="AZ421" s="7"/>
      <c r="BA421" s="7"/>
      <c r="BB421" s="7"/>
      <c r="BQ421" s="4"/>
      <c r="BR421" s="4"/>
      <c r="BU421" s="155"/>
      <c r="BV421" s="155"/>
      <c r="BW421" s="155"/>
      <c r="BX421" s="155"/>
      <c r="BY421" s="155"/>
      <c r="BZ421" s="155"/>
    </row>
    <row r="422" spans="20:78" customFormat="1">
      <c r="T422" s="5"/>
      <c r="U422" s="5"/>
      <c r="V422" s="5"/>
      <c r="W422" s="5"/>
      <c r="X422" s="5"/>
      <c r="Y422" s="5"/>
      <c r="AA422" s="6"/>
      <c r="AR422" s="7"/>
      <c r="AX422" s="7"/>
      <c r="AY422" s="7"/>
      <c r="AZ422" s="7"/>
      <c r="BA422" s="7"/>
      <c r="BB422" s="7"/>
      <c r="BQ422" s="4"/>
      <c r="BR422" s="4"/>
      <c r="BU422" s="155"/>
      <c r="BV422" s="155"/>
      <c r="BW422" s="155"/>
      <c r="BX422" s="155"/>
      <c r="BY422" s="155"/>
      <c r="BZ422" s="155"/>
    </row>
    <row r="423" spans="20:78" customFormat="1">
      <c r="T423" s="5"/>
      <c r="U423" s="5"/>
      <c r="V423" s="5"/>
      <c r="W423" s="5"/>
      <c r="X423" s="5"/>
      <c r="Y423" s="5"/>
      <c r="AA423" s="6"/>
      <c r="AR423" s="7"/>
      <c r="AX423" s="7"/>
      <c r="AY423" s="7"/>
      <c r="AZ423" s="7"/>
      <c r="BA423" s="7"/>
      <c r="BB423" s="7"/>
      <c r="BQ423" s="4"/>
      <c r="BR423" s="4"/>
      <c r="BU423" s="155"/>
      <c r="BV423" s="155"/>
      <c r="BW423" s="155"/>
      <c r="BX423" s="155"/>
      <c r="BY423" s="155"/>
      <c r="BZ423" s="155"/>
    </row>
    <row r="424" spans="20:78" customFormat="1">
      <c r="T424" s="5"/>
      <c r="U424" s="5"/>
      <c r="V424" s="5"/>
      <c r="W424" s="5"/>
      <c r="X424" s="5"/>
      <c r="Y424" s="5"/>
      <c r="AA424" s="6"/>
      <c r="AR424" s="7"/>
      <c r="AX424" s="7"/>
      <c r="AY424" s="7"/>
      <c r="AZ424" s="7"/>
      <c r="BA424" s="7"/>
      <c r="BB424" s="7"/>
      <c r="BQ424" s="4"/>
      <c r="BR424" s="4"/>
      <c r="BU424" s="155"/>
      <c r="BV424" s="155"/>
      <c r="BW424" s="155"/>
      <c r="BX424" s="155"/>
      <c r="BY424" s="155"/>
      <c r="BZ424" s="155"/>
    </row>
    <row r="425" spans="20:78" customFormat="1">
      <c r="T425" s="5"/>
      <c r="U425" s="5"/>
      <c r="V425" s="5"/>
      <c r="W425" s="5"/>
      <c r="X425" s="5"/>
      <c r="Y425" s="5"/>
      <c r="AA425" s="6"/>
      <c r="AR425" s="7"/>
      <c r="AX425" s="7"/>
      <c r="AY425" s="7"/>
      <c r="AZ425" s="7"/>
      <c r="BA425" s="7"/>
      <c r="BB425" s="7"/>
      <c r="BQ425" s="4"/>
      <c r="BR425" s="4"/>
      <c r="BU425" s="155"/>
      <c r="BV425" s="155"/>
      <c r="BW425" s="155"/>
      <c r="BX425" s="155"/>
      <c r="BY425" s="155"/>
      <c r="BZ425" s="155"/>
    </row>
    <row r="426" spans="20:78" customFormat="1">
      <c r="T426" s="5"/>
      <c r="U426" s="5"/>
      <c r="V426" s="5"/>
      <c r="W426" s="5"/>
      <c r="X426" s="5"/>
      <c r="Y426" s="5"/>
      <c r="AA426" s="6"/>
      <c r="AR426" s="7"/>
      <c r="AX426" s="7"/>
      <c r="AY426" s="7"/>
      <c r="AZ426" s="7"/>
      <c r="BA426" s="7"/>
      <c r="BB426" s="7"/>
      <c r="BQ426" s="4"/>
      <c r="BR426" s="4"/>
      <c r="BU426" s="155"/>
      <c r="BV426" s="155"/>
      <c r="BW426" s="155"/>
      <c r="BX426" s="155"/>
      <c r="BY426" s="155"/>
      <c r="BZ426" s="155"/>
    </row>
    <row r="427" spans="20:78" customFormat="1">
      <c r="T427" s="5"/>
      <c r="U427" s="5"/>
      <c r="V427" s="5"/>
      <c r="W427" s="5"/>
      <c r="X427" s="5"/>
      <c r="Y427" s="5"/>
      <c r="AA427" s="6"/>
      <c r="AR427" s="7"/>
      <c r="AX427" s="7"/>
      <c r="AY427" s="7"/>
      <c r="AZ427" s="7"/>
      <c r="BA427" s="7"/>
      <c r="BB427" s="7"/>
      <c r="BQ427" s="4"/>
      <c r="BR427" s="4"/>
      <c r="BU427" s="155"/>
      <c r="BV427" s="155"/>
      <c r="BW427" s="155"/>
      <c r="BX427" s="155"/>
      <c r="BY427" s="155"/>
      <c r="BZ427" s="155"/>
    </row>
    <row r="428" spans="20:78" customFormat="1">
      <c r="T428" s="5"/>
      <c r="U428" s="5"/>
      <c r="V428" s="5"/>
      <c r="W428" s="5"/>
      <c r="X428" s="5"/>
      <c r="Y428" s="5"/>
      <c r="AA428" s="6"/>
      <c r="AR428" s="7"/>
      <c r="AX428" s="7"/>
      <c r="AY428" s="7"/>
      <c r="AZ428" s="7"/>
      <c r="BA428" s="7"/>
      <c r="BB428" s="7"/>
      <c r="BQ428" s="4"/>
      <c r="BR428" s="4"/>
      <c r="BU428" s="155"/>
      <c r="BV428" s="155"/>
      <c r="BW428" s="155"/>
      <c r="BX428" s="155"/>
      <c r="BY428" s="155"/>
      <c r="BZ428" s="155"/>
    </row>
    <row r="429" spans="20:78" customFormat="1">
      <c r="T429" s="5"/>
      <c r="U429" s="5"/>
      <c r="V429" s="5"/>
      <c r="W429" s="5"/>
      <c r="X429" s="5"/>
      <c r="Y429" s="5"/>
      <c r="AA429" s="6"/>
      <c r="AR429" s="7"/>
      <c r="AX429" s="7"/>
      <c r="AY429" s="7"/>
      <c r="AZ429" s="7"/>
      <c r="BA429" s="7"/>
      <c r="BB429" s="7"/>
      <c r="BQ429" s="4"/>
      <c r="BR429" s="4"/>
      <c r="BU429" s="155"/>
      <c r="BV429" s="155"/>
      <c r="BW429" s="155"/>
      <c r="BX429" s="155"/>
      <c r="BY429" s="155"/>
      <c r="BZ429" s="155"/>
    </row>
    <row r="430" spans="20:78" customFormat="1">
      <c r="T430" s="5"/>
      <c r="U430" s="5"/>
      <c r="V430" s="5"/>
      <c r="W430" s="5"/>
      <c r="X430" s="5"/>
      <c r="Y430" s="5"/>
      <c r="AA430" s="6"/>
      <c r="AR430" s="7"/>
      <c r="AX430" s="7"/>
      <c r="AY430" s="7"/>
      <c r="AZ430" s="7"/>
      <c r="BA430" s="7"/>
      <c r="BB430" s="7"/>
      <c r="BQ430" s="4"/>
      <c r="BR430" s="4"/>
      <c r="BU430" s="155"/>
      <c r="BV430" s="155"/>
      <c r="BW430" s="155"/>
      <c r="BX430" s="155"/>
      <c r="BY430" s="155"/>
      <c r="BZ430" s="155"/>
    </row>
    <row r="431" spans="20:78" customFormat="1">
      <c r="T431" s="5"/>
      <c r="U431" s="5"/>
      <c r="V431" s="5"/>
      <c r="W431" s="5"/>
      <c r="X431" s="5"/>
      <c r="Y431" s="5"/>
      <c r="AA431" s="6"/>
      <c r="AR431" s="7"/>
      <c r="AX431" s="7"/>
      <c r="AY431" s="7"/>
      <c r="AZ431" s="7"/>
      <c r="BA431" s="7"/>
      <c r="BB431" s="7"/>
      <c r="BQ431" s="4"/>
      <c r="BR431" s="4"/>
      <c r="BU431" s="155"/>
      <c r="BV431" s="155"/>
      <c r="BW431" s="155"/>
      <c r="BX431" s="155"/>
      <c r="BY431" s="155"/>
      <c r="BZ431" s="155"/>
    </row>
    <row r="432" spans="20:78" customFormat="1">
      <c r="T432" s="5"/>
      <c r="U432" s="5"/>
      <c r="V432" s="5"/>
      <c r="W432" s="5"/>
      <c r="X432" s="5"/>
      <c r="Y432" s="5"/>
      <c r="AA432" s="6"/>
      <c r="AR432" s="7"/>
      <c r="AX432" s="7"/>
      <c r="AY432" s="7"/>
      <c r="AZ432" s="7"/>
      <c r="BA432" s="7"/>
      <c r="BB432" s="7"/>
      <c r="BQ432" s="4"/>
      <c r="BR432" s="4"/>
      <c r="BU432" s="155"/>
      <c r="BV432" s="155"/>
      <c r="BW432" s="155"/>
      <c r="BX432" s="155"/>
      <c r="BY432" s="155"/>
      <c r="BZ432" s="155"/>
    </row>
    <row r="433" spans="20:78" customFormat="1">
      <c r="T433" s="5"/>
      <c r="U433" s="5"/>
      <c r="V433" s="5"/>
      <c r="W433" s="5"/>
      <c r="X433" s="5"/>
      <c r="Y433" s="5"/>
      <c r="AA433" s="6"/>
      <c r="AR433" s="7"/>
      <c r="AX433" s="7"/>
      <c r="AY433" s="7"/>
      <c r="AZ433" s="7"/>
      <c r="BA433" s="7"/>
      <c r="BB433" s="7"/>
      <c r="BQ433" s="4"/>
      <c r="BR433" s="4"/>
      <c r="BU433" s="155"/>
      <c r="BV433" s="155"/>
      <c r="BW433" s="155"/>
      <c r="BX433" s="155"/>
      <c r="BY433" s="155"/>
      <c r="BZ433" s="155"/>
    </row>
    <row r="434" spans="20:78" customFormat="1">
      <c r="T434" s="5"/>
      <c r="U434" s="5"/>
      <c r="V434" s="5"/>
      <c r="W434" s="5"/>
      <c r="X434" s="5"/>
      <c r="Y434" s="5"/>
      <c r="AA434" s="6"/>
      <c r="AR434" s="7"/>
      <c r="AX434" s="7"/>
      <c r="AY434" s="7"/>
      <c r="AZ434" s="7"/>
      <c r="BA434" s="7"/>
      <c r="BB434" s="7"/>
      <c r="BQ434" s="4"/>
      <c r="BR434" s="4"/>
      <c r="BU434" s="155"/>
      <c r="BV434" s="155"/>
      <c r="BW434" s="155"/>
      <c r="BX434" s="155"/>
      <c r="BY434" s="155"/>
      <c r="BZ434" s="155"/>
    </row>
    <row r="435" spans="20:78" customFormat="1">
      <c r="T435" s="5"/>
      <c r="U435" s="5"/>
      <c r="V435" s="5"/>
      <c r="W435" s="5"/>
      <c r="X435" s="5"/>
      <c r="Y435" s="5"/>
      <c r="AA435" s="6"/>
      <c r="AR435" s="7"/>
      <c r="AX435" s="7"/>
      <c r="AY435" s="7"/>
      <c r="AZ435" s="7"/>
      <c r="BA435" s="7"/>
      <c r="BB435" s="7"/>
      <c r="BQ435" s="4"/>
      <c r="BR435" s="4"/>
      <c r="BU435" s="155"/>
      <c r="BV435" s="155"/>
      <c r="BW435" s="155"/>
      <c r="BX435" s="155"/>
      <c r="BY435" s="155"/>
      <c r="BZ435" s="155"/>
    </row>
    <row r="436" spans="20:78" customFormat="1">
      <c r="T436" s="5"/>
      <c r="U436" s="5"/>
      <c r="V436" s="5"/>
      <c r="W436" s="5"/>
      <c r="X436" s="5"/>
      <c r="Y436" s="5"/>
      <c r="AA436" s="6"/>
      <c r="AR436" s="7"/>
      <c r="AX436" s="7"/>
      <c r="AY436" s="7"/>
      <c r="AZ436" s="7"/>
      <c r="BA436" s="7"/>
      <c r="BB436" s="7"/>
      <c r="BQ436" s="4"/>
      <c r="BR436" s="4"/>
      <c r="BU436" s="155"/>
      <c r="BV436" s="155"/>
      <c r="BW436" s="155"/>
      <c r="BX436" s="155"/>
      <c r="BY436" s="155"/>
      <c r="BZ436" s="155"/>
    </row>
    <row r="437" spans="20:78" customFormat="1">
      <c r="T437" s="5"/>
      <c r="U437" s="5"/>
      <c r="V437" s="5"/>
      <c r="W437" s="5"/>
      <c r="X437" s="5"/>
      <c r="Y437" s="5"/>
      <c r="AA437" s="6"/>
      <c r="AR437" s="7"/>
      <c r="AX437" s="7"/>
      <c r="AY437" s="7"/>
      <c r="AZ437" s="7"/>
      <c r="BA437" s="7"/>
      <c r="BB437" s="7"/>
      <c r="BQ437" s="4"/>
      <c r="BR437" s="4"/>
      <c r="BU437" s="155"/>
      <c r="BV437" s="155"/>
      <c r="BW437" s="155"/>
      <c r="BX437" s="155"/>
      <c r="BY437" s="155"/>
      <c r="BZ437" s="155"/>
    </row>
    <row r="438" spans="20:78" customFormat="1">
      <c r="T438" s="5"/>
      <c r="U438" s="5"/>
      <c r="V438" s="5"/>
      <c r="W438" s="5"/>
      <c r="X438" s="5"/>
      <c r="Y438" s="5"/>
      <c r="AA438" s="6"/>
      <c r="AR438" s="7"/>
      <c r="AX438" s="7"/>
      <c r="AY438" s="7"/>
      <c r="AZ438" s="7"/>
      <c r="BA438" s="7"/>
      <c r="BB438" s="7"/>
      <c r="BQ438" s="4"/>
      <c r="BR438" s="4"/>
      <c r="BU438" s="155"/>
      <c r="BV438" s="155"/>
      <c r="BW438" s="155"/>
      <c r="BX438" s="155"/>
      <c r="BY438" s="155"/>
      <c r="BZ438" s="155"/>
    </row>
    <row r="439" spans="20:78" customFormat="1">
      <c r="T439" s="5"/>
      <c r="U439" s="5"/>
      <c r="V439" s="5"/>
      <c r="W439" s="5"/>
      <c r="X439" s="5"/>
      <c r="Y439" s="5"/>
      <c r="AA439" s="6"/>
      <c r="AR439" s="7"/>
      <c r="AX439" s="7"/>
      <c r="AY439" s="7"/>
      <c r="AZ439" s="7"/>
      <c r="BA439" s="7"/>
      <c r="BB439" s="7"/>
      <c r="BQ439" s="4"/>
      <c r="BR439" s="4"/>
      <c r="BU439" s="155"/>
      <c r="BV439" s="155"/>
      <c r="BW439" s="155"/>
      <c r="BX439" s="155"/>
      <c r="BY439" s="155"/>
      <c r="BZ439" s="155"/>
    </row>
    <row r="440" spans="20:78" customFormat="1">
      <c r="T440" s="5"/>
      <c r="U440" s="5"/>
      <c r="V440" s="5"/>
      <c r="W440" s="5"/>
      <c r="X440" s="5"/>
      <c r="Y440" s="5"/>
      <c r="AA440" s="6"/>
      <c r="AR440" s="7"/>
      <c r="AX440" s="7"/>
      <c r="AY440" s="7"/>
      <c r="AZ440" s="7"/>
      <c r="BA440" s="7"/>
      <c r="BB440" s="7"/>
      <c r="BQ440" s="4"/>
      <c r="BR440" s="4"/>
      <c r="BU440" s="155"/>
      <c r="BV440" s="155"/>
      <c r="BW440" s="155"/>
      <c r="BX440" s="155"/>
      <c r="BY440" s="155"/>
      <c r="BZ440" s="155"/>
    </row>
    <row r="441" spans="20:78" customFormat="1">
      <c r="T441" s="5"/>
      <c r="U441" s="5"/>
      <c r="V441" s="5"/>
      <c r="W441" s="5"/>
      <c r="X441" s="5"/>
      <c r="Y441" s="5"/>
      <c r="AA441" s="6"/>
      <c r="AR441" s="7"/>
      <c r="AX441" s="7"/>
      <c r="AY441" s="7"/>
      <c r="AZ441" s="7"/>
      <c r="BA441" s="7"/>
      <c r="BB441" s="7"/>
      <c r="BQ441" s="4"/>
      <c r="BR441" s="4"/>
      <c r="BU441" s="155"/>
      <c r="BV441" s="155"/>
      <c r="BW441" s="155"/>
      <c r="BX441" s="155"/>
      <c r="BY441" s="155"/>
      <c r="BZ441" s="155"/>
    </row>
    <row r="442" spans="20:78" customFormat="1">
      <c r="T442" s="5"/>
      <c r="U442" s="5"/>
      <c r="V442" s="5"/>
      <c r="W442" s="5"/>
      <c r="X442" s="5"/>
      <c r="Y442" s="5"/>
      <c r="AA442" s="6"/>
      <c r="AR442" s="7"/>
      <c r="AX442" s="7"/>
      <c r="AY442" s="7"/>
      <c r="AZ442" s="7"/>
      <c r="BA442" s="7"/>
      <c r="BB442" s="7"/>
      <c r="BQ442" s="4"/>
      <c r="BR442" s="4"/>
      <c r="BU442" s="155"/>
      <c r="BV442" s="155"/>
      <c r="BW442" s="155"/>
      <c r="BX442" s="155"/>
      <c r="BY442" s="155"/>
      <c r="BZ442" s="155"/>
    </row>
    <row r="443" spans="20:78" customFormat="1">
      <c r="T443" s="5"/>
      <c r="U443" s="5"/>
      <c r="V443" s="5"/>
      <c r="W443" s="5"/>
      <c r="X443" s="5"/>
      <c r="Y443" s="5"/>
      <c r="AA443" s="6"/>
      <c r="AR443" s="7"/>
      <c r="AX443" s="7"/>
      <c r="AY443" s="7"/>
      <c r="AZ443" s="7"/>
      <c r="BA443" s="7"/>
      <c r="BB443" s="7"/>
      <c r="BQ443" s="4"/>
      <c r="BR443" s="4"/>
      <c r="BU443" s="155"/>
      <c r="BV443" s="155"/>
      <c r="BW443" s="155"/>
      <c r="BX443" s="155"/>
      <c r="BY443" s="155"/>
      <c r="BZ443" s="155"/>
    </row>
    <row r="444" spans="20:78" customFormat="1">
      <c r="T444" s="5"/>
      <c r="U444" s="5"/>
      <c r="V444" s="5"/>
      <c r="W444" s="5"/>
      <c r="X444" s="5"/>
      <c r="Y444" s="5"/>
      <c r="AA444" s="6"/>
      <c r="AR444" s="7"/>
      <c r="AX444" s="7"/>
      <c r="AY444" s="7"/>
      <c r="AZ444" s="7"/>
      <c r="BA444" s="7"/>
      <c r="BB444" s="7"/>
      <c r="BQ444" s="4"/>
      <c r="BR444" s="4"/>
      <c r="BU444" s="155"/>
      <c r="BV444" s="155"/>
      <c r="BW444" s="155"/>
      <c r="BX444" s="155"/>
      <c r="BY444" s="155"/>
      <c r="BZ444" s="155"/>
    </row>
    <row r="445" spans="20:78" customFormat="1">
      <c r="T445" s="5"/>
      <c r="U445" s="5"/>
      <c r="V445" s="5"/>
      <c r="W445" s="5"/>
      <c r="X445" s="5"/>
      <c r="Y445" s="5"/>
      <c r="AA445" s="6"/>
      <c r="AR445" s="7"/>
      <c r="AX445" s="7"/>
      <c r="AY445" s="7"/>
      <c r="AZ445" s="7"/>
      <c r="BA445" s="7"/>
      <c r="BB445" s="7"/>
      <c r="BQ445" s="4"/>
      <c r="BR445" s="4"/>
      <c r="BU445" s="155"/>
      <c r="BV445" s="155"/>
      <c r="BW445" s="155"/>
      <c r="BX445" s="155"/>
      <c r="BY445" s="155"/>
      <c r="BZ445" s="155"/>
    </row>
    <row r="446" spans="20:78" customFormat="1">
      <c r="T446" s="5"/>
      <c r="U446" s="5"/>
      <c r="V446" s="5"/>
      <c r="W446" s="5"/>
      <c r="X446" s="5"/>
      <c r="Y446" s="5"/>
      <c r="AA446" s="6"/>
      <c r="AR446" s="7"/>
      <c r="AX446" s="7"/>
      <c r="AY446" s="7"/>
      <c r="AZ446" s="7"/>
      <c r="BA446" s="7"/>
      <c r="BB446" s="7"/>
      <c r="BQ446" s="4"/>
      <c r="BR446" s="4"/>
      <c r="BU446" s="155"/>
      <c r="BV446" s="155"/>
      <c r="BW446" s="155"/>
      <c r="BX446" s="155"/>
      <c r="BY446" s="155"/>
      <c r="BZ446" s="155"/>
    </row>
    <row r="447" spans="20:78" customFormat="1">
      <c r="T447" s="5"/>
      <c r="U447" s="5"/>
      <c r="V447" s="5"/>
      <c r="W447" s="5"/>
      <c r="X447" s="5"/>
      <c r="Y447" s="5"/>
      <c r="AA447" s="6"/>
      <c r="AR447" s="7"/>
      <c r="AX447" s="7"/>
      <c r="AY447" s="7"/>
      <c r="AZ447" s="7"/>
      <c r="BA447" s="7"/>
      <c r="BB447" s="7"/>
      <c r="BQ447" s="4"/>
      <c r="BR447" s="4"/>
      <c r="BU447" s="155"/>
      <c r="BV447" s="155"/>
      <c r="BW447" s="155"/>
      <c r="BX447" s="155"/>
      <c r="BY447" s="155"/>
      <c r="BZ447" s="155"/>
    </row>
    <row r="448" spans="20:78" customFormat="1">
      <c r="T448" s="5"/>
      <c r="U448" s="5"/>
      <c r="V448" s="5"/>
      <c r="W448" s="5"/>
      <c r="X448" s="5"/>
      <c r="Y448" s="5"/>
      <c r="AA448" s="6"/>
      <c r="AR448" s="7"/>
      <c r="AX448" s="7"/>
      <c r="AY448" s="7"/>
      <c r="AZ448" s="7"/>
      <c r="BA448" s="7"/>
      <c r="BB448" s="7"/>
      <c r="BQ448" s="4"/>
      <c r="BR448" s="4"/>
      <c r="BU448" s="155"/>
      <c r="BV448" s="155"/>
      <c r="BW448" s="155"/>
      <c r="BX448" s="155"/>
      <c r="BY448" s="155"/>
      <c r="BZ448" s="155"/>
    </row>
    <row r="449" spans="20:78" customFormat="1">
      <c r="T449" s="5"/>
      <c r="U449" s="5"/>
      <c r="V449" s="5"/>
      <c r="W449" s="5"/>
      <c r="X449" s="5"/>
      <c r="Y449" s="5"/>
      <c r="AA449" s="6"/>
      <c r="AR449" s="7"/>
      <c r="AX449" s="7"/>
      <c r="AY449" s="7"/>
      <c r="AZ449" s="7"/>
      <c r="BA449" s="7"/>
      <c r="BB449" s="7"/>
      <c r="BQ449" s="4"/>
      <c r="BR449" s="4"/>
      <c r="BU449" s="155"/>
      <c r="BV449" s="155"/>
      <c r="BW449" s="155"/>
      <c r="BX449" s="155"/>
      <c r="BY449" s="155"/>
      <c r="BZ449" s="155"/>
    </row>
    <row r="450" spans="20:78" customFormat="1">
      <c r="T450" s="5"/>
      <c r="U450" s="5"/>
      <c r="V450" s="5"/>
      <c r="W450" s="5"/>
      <c r="X450" s="5"/>
      <c r="Y450" s="5"/>
      <c r="AA450" s="6"/>
      <c r="AR450" s="7"/>
      <c r="AX450" s="7"/>
      <c r="AY450" s="7"/>
      <c r="AZ450" s="7"/>
      <c r="BA450" s="7"/>
      <c r="BB450" s="7"/>
      <c r="BQ450" s="4"/>
      <c r="BR450" s="4"/>
      <c r="BU450" s="155"/>
      <c r="BV450" s="155"/>
      <c r="BW450" s="155"/>
      <c r="BX450" s="155"/>
      <c r="BY450" s="155"/>
      <c r="BZ450" s="155"/>
    </row>
    <row r="451" spans="20:78" customFormat="1">
      <c r="T451" s="5"/>
      <c r="U451" s="5"/>
      <c r="V451" s="5"/>
      <c r="W451" s="5"/>
      <c r="X451" s="5"/>
      <c r="Y451" s="5"/>
      <c r="AA451" s="6"/>
      <c r="AR451" s="7"/>
      <c r="AX451" s="7"/>
      <c r="AY451" s="7"/>
      <c r="AZ451" s="7"/>
      <c r="BA451" s="7"/>
      <c r="BB451" s="7"/>
      <c r="BQ451" s="4"/>
      <c r="BR451" s="4"/>
      <c r="BU451" s="155"/>
      <c r="BV451" s="155"/>
      <c r="BW451" s="155"/>
      <c r="BX451" s="155"/>
      <c r="BY451" s="155"/>
      <c r="BZ451" s="155"/>
    </row>
    <row r="452" spans="20:78" customFormat="1">
      <c r="T452" s="5"/>
      <c r="U452" s="5"/>
      <c r="V452" s="5"/>
      <c r="W452" s="5"/>
      <c r="X452" s="5"/>
      <c r="Y452" s="5"/>
      <c r="AA452" s="6"/>
      <c r="AR452" s="7"/>
      <c r="AX452" s="7"/>
      <c r="AY452" s="7"/>
      <c r="AZ452" s="7"/>
      <c r="BA452" s="7"/>
      <c r="BB452" s="7"/>
      <c r="BQ452" s="4"/>
      <c r="BR452" s="4"/>
      <c r="BU452" s="155"/>
      <c r="BV452" s="155"/>
      <c r="BW452" s="155"/>
      <c r="BX452" s="155"/>
      <c r="BY452" s="155"/>
      <c r="BZ452" s="155"/>
    </row>
    <row r="453" spans="20:78" customFormat="1">
      <c r="T453" s="5"/>
      <c r="U453" s="5"/>
      <c r="V453" s="5"/>
      <c r="W453" s="5"/>
      <c r="X453" s="5"/>
      <c r="Y453" s="5"/>
      <c r="AA453" s="6"/>
      <c r="AR453" s="7"/>
      <c r="AX453" s="7"/>
      <c r="AY453" s="7"/>
      <c r="AZ453" s="7"/>
      <c r="BA453" s="7"/>
      <c r="BB453" s="7"/>
      <c r="BQ453" s="4"/>
      <c r="BR453" s="4"/>
      <c r="BU453" s="155"/>
      <c r="BV453" s="155"/>
      <c r="BW453" s="155"/>
      <c r="BX453" s="155"/>
      <c r="BY453" s="155"/>
      <c r="BZ453" s="155"/>
    </row>
    <row r="454" spans="20:78" customFormat="1">
      <c r="T454" s="5"/>
      <c r="U454" s="5"/>
      <c r="V454" s="5"/>
      <c r="W454" s="5"/>
      <c r="X454" s="5"/>
      <c r="Y454" s="5"/>
      <c r="AA454" s="6"/>
      <c r="AR454" s="7"/>
      <c r="AX454" s="7"/>
      <c r="AY454" s="7"/>
      <c r="AZ454" s="7"/>
      <c r="BA454" s="7"/>
      <c r="BB454" s="7"/>
      <c r="BQ454" s="4"/>
      <c r="BR454" s="4"/>
      <c r="BU454" s="155"/>
      <c r="BV454" s="155"/>
      <c r="BW454" s="155"/>
      <c r="BX454" s="155"/>
      <c r="BY454" s="155"/>
      <c r="BZ454" s="155"/>
    </row>
    <row r="455" spans="20:78" customFormat="1">
      <c r="T455" s="5"/>
      <c r="U455" s="5"/>
      <c r="V455" s="5"/>
      <c r="W455" s="5"/>
      <c r="X455" s="5"/>
      <c r="Y455" s="5"/>
      <c r="AA455" s="6"/>
      <c r="AR455" s="7"/>
      <c r="AX455" s="7"/>
      <c r="AY455" s="7"/>
      <c r="AZ455" s="7"/>
      <c r="BA455" s="7"/>
      <c r="BB455" s="7"/>
      <c r="BQ455" s="4"/>
      <c r="BR455" s="4"/>
      <c r="BU455" s="155"/>
      <c r="BV455" s="155"/>
      <c r="BW455" s="155"/>
      <c r="BX455" s="155"/>
      <c r="BY455" s="155"/>
      <c r="BZ455" s="155"/>
    </row>
    <row r="456" spans="20:78" customFormat="1">
      <c r="T456" s="5"/>
      <c r="U456" s="5"/>
      <c r="V456" s="5"/>
      <c r="W456" s="5"/>
      <c r="X456" s="5"/>
      <c r="Y456" s="5"/>
      <c r="AA456" s="6"/>
      <c r="AR456" s="7"/>
      <c r="AX456" s="7"/>
      <c r="AY456" s="7"/>
      <c r="AZ456" s="7"/>
      <c r="BA456" s="7"/>
      <c r="BB456" s="7"/>
      <c r="BQ456" s="4"/>
      <c r="BR456" s="4"/>
      <c r="BU456" s="155"/>
      <c r="BV456" s="155"/>
      <c r="BW456" s="155"/>
      <c r="BX456" s="155"/>
      <c r="BY456" s="155"/>
      <c r="BZ456" s="155"/>
    </row>
    <row r="457" spans="20:78" customFormat="1">
      <c r="T457" s="5"/>
      <c r="U457" s="5"/>
      <c r="V457" s="5"/>
      <c r="W457" s="5"/>
      <c r="X457" s="5"/>
      <c r="Y457" s="5"/>
      <c r="AA457" s="6"/>
      <c r="AR457" s="7"/>
      <c r="AX457" s="7"/>
      <c r="AY457" s="7"/>
      <c r="AZ457" s="7"/>
      <c r="BA457" s="7"/>
      <c r="BB457" s="7"/>
      <c r="BQ457" s="4"/>
      <c r="BR457" s="4"/>
      <c r="BU457" s="155"/>
      <c r="BV457" s="155"/>
      <c r="BW457" s="155"/>
      <c r="BX457" s="155"/>
      <c r="BY457" s="155"/>
      <c r="BZ457" s="155"/>
    </row>
    <row r="458" spans="20:78" customFormat="1">
      <c r="T458" s="5"/>
      <c r="U458" s="5"/>
      <c r="V458" s="5"/>
      <c r="W458" s="5"/>
      <c r="X458" s="5"/>
      <c r="Y458" s="5"/>
      <c r="AA458" s="6"/>
      <c r="AR458" s="7"/>
      <c r="AX458" s="7"/>
      <c r="AY458" s="7"/>
      <c r="AZ458" s="7"/>
      <c r="BA458" s="7"/>
      <c r="BB458" s="7"/>
      <c r="BQ458" s="4"/>
      <c r="BR458" s="4"/>
      <c r="BU458" s="155"/>
      <c r="BV458" s="155"/>
      <c r="BW458" s="155"/>
      <c r="BX458" s="155"/>
      <c r="BY458" s="155"/>
      <c r="BZ458" s="155"/>
    </row>
    <row r="459" spans="20:78" customFormat="1">
      <c r="T459" s="5"/>
      <c r="U459" s="5"/>
      <c r="V459" s="5"/>
      <c r="W459" s="5"/>
      <c r="X459" s="5"/>
      <c r="Y459" s="5"/>
      <c r="AA459" s="6"/>
      <c r="AR459" s="7"/>
      <c r="AX459" s="7"/>
      <c r="AY459" s="7"/>
      <c r="AZ459" s="7"/>
      <c r="BA459" s="7"/>
      <c r="BB459" s="7"/>
      <c r="BQ459" s="4"/>
      <c r="BR459" s="4"/>
      <c r="BU459" s="155"/>
      <c r="BV459" s="155"/>
      <c r="BW459" s="155"/>
      <c r="BX459" s="155"/>
      <c r="BY459" s="155"/>
      <c r="BZ459" s="155"/>
    </row>
    <row r="460" spans="20:78" customFormat="1">
      <c r="T460" s="5"/>
      <c r="U460" s="5"/>
      <c r="V460" s="5"/>
      <c r="W460" s="5"/>
      <c r="X460" s="5"/>
      <c r="Y460" s="5"/>
      <c r="AA460" s="6"/>
      <c r="AR460" s="7"/>
      <c r="AX460" s="7"/>
      <c r="AY460" s="7"/>
      <c r="AZ460" s="7"/>
      <c r="BA460" s="7"/>
      <c r="BB460" s="7"/>
      <c r="BQ460" s="4"/>
      <c r="BR460" s="4"/>
      <c r="BU460" s="155"/>
      <c r="BV460" s="155"/>
      <c r="BW460" s="155"/>
      <c r="BX460" s="155"/>
      <c r="BY460" s="155"/>
      <c r="BZ460" s="155"/>
    </row>
    <row r="461" spans="20:78" customFormat="1">
      <c r="T461" s="5"/>
      <c r="U461" s="5"/>
      <c r="V461" s="5"/>
      <c r="W461" s="5"/>
      <c r="X461" s="5"/>
      <c r="Y461" s="5"/>
      <c r="AA461" s="6"/>
      <c r="AR461" s="7"/>
      <c r="AX461" s="7"/>
      <c r="AY461" s="7"/>
      <c r="AZ461" s="7"/>
      <c r="BA461" s="7"/>
      <c r="BB461" s="7"/>
      <c r="BQ461" s="4"/>
      <c r="BR461" s="4"/>
      <c r="BU461" s="155"/>
      <c r="BV461" s="155"/>
      <c r="BW461" s="155"/>
      <c r="BX461" s="155"/>
      <c r="BY461" s="155"/>
      <c r="BZ461" s="155"/>
    </row>
    <row r="462" spans="20:78" customFormat="1">
      <c r="T462" s="5"/>
      <c r="U462" s="5"/>
      <c r="V462" s="5"/>
      <c r="W462" s="5"/>
      <c r="X462" s="5"/>
      <c r="Y462" s="5"/>
      <c r="AA462" s="6"/>
      <c r="AR462" s="7"/>
      <c r="AX462" s="7"/>
      <c r="AY462" s="7"/>
      <c r="AZ462" s="7"/>
      <c r="BA462" s="7"/>
      <c r="BB462" s="7"/>
      <c r="BQ462" s="4"/>
      <c r="BR462" s="4"/>
      <c r="BU462" s="155"/>
      <c r="BV462" s="155"/>
      <c r="BW462" s="155"/>
      <c r="BX462" s="155"/>
      <c r="BY462" s="155"/>
      <c r="BZ462" s="155"/>
    </row>
    <row r="463" spans="20:78" customFormat="1">
      <c r="T463" s="5"/>
      <c r="U463" s="5"/>
      <c r="V463" s="5"/>
      <c r="W463" s="5"/>
      <c r="X463" s="5"/>
      <c r="Y463" s="5"/>
      <c r="AA463" s="6"/>
      <c r="AR463" s="7"/>
      <c r="AX463" s="7"/>
      <c r="AY463" s="7"/>
      <c r="AZ463" s="7"/>
      <c r="BA463" s="7"/>
      <c r="BB463" s="7"/>
      <c r="BQ463" s="4"/>
      <c r="BR463" s="4"/>
      <c r="BU463" s="155"/>
      <c r="BV463" s="155"/>
      <c r="BW463" s="155"/>
      <c r="BX463" s="155"/>
      <c r="BY463" s="155"/>
      <c r="BZ463" s="155"/>
    </row>
    <row r="464" spans="20:78" customFormat="1">
      <c r="T464" s="5"/>
      <c r="U464" s="5"/>
      <c r="V464" s="5"/>
      <c r="W464" s="5"/>
      <c r="X464" s="5"/>
      <c r="Y464" s="5"/>
      <c r="AA464" s="6"/>
      <c r="AR464" s="7"/>
      <c r="AX464" s="7"/>
      <c r="AY464" s="7"/>
      <c r="AZ464" s="7"/>
      <c r="BA464" s="7"/>
      <c r="BB464" s="7"/>
      <c r="BQ464" s="4"/>
      <c r="BR464" s="4"/>
      <c r="BU464" s="155"/>
      <c r="BV464" s="155"/>
      <c r="BW464" s="155"/>
      <c r="BX464" s="155"/>
      <c r="BY464" s="155"/>
      <c r="BZ464" s="155"/>
    </row>
    <row r="465" spans="20:78" customFormat="1">
      <c r="T465" s="5"/>
      <c r="U465" s="5"/>
      <c r="V465" s="5"/>
      <c r="W465" s="5"/>
      <c r="X465" s="5"/>
      <c r="Y465" s="5"/>
      <c r="AA465" s="6"/>
      <c r="AR465" s="7"/>
      <c r="AX465" s="7"/>
      <c r="AY465" s="7"/>
      <c r="AZ465" s="7"/>
      <c r="BA465" s="7"/>
      <c r="BB465" s="7"/>
      <c r="BQ465" s="4"/>
      <c r="BR465" s="4"/>
      <c r="BU465" s="155"/>
      <c r="BV465" s="155"/>
      <c r="BW465" s="155"/>
      <c r="BX465" s="155"/>
      <c r="BY465" s="155"/>
      <c r="BZ465" s="155"/>
    </row>
    <row r="466" spans="20:78" customFormat="1">
      <c r="T466" s="5"/>
      <c r="U466" s="5"/>
      <c r="V466" s="5"/>
      <c r="W466" s="5"/>
      <c r="X466" s="5"/>
      <c r="Y466" s="5"/>
      <c r="AA466" s="6"/>
      <c r="AR466" s="7"/>
      <c r="AX466" s="7"/>
      <c r="AY466" s="7"/>
      <c r="AZ466" s="7"/>
      <c r="BA466" s="7"/>
      <c r="BB466" s="7"/>
      <c r="BQ466" s="4"/>
      <c r="BR466" s="4"/>
      <c r="BU466" s="155"/>
      <c r="BV466" s="155"/>
      <c r="BW466" s="155"/>
      <c r="BX466" s="155"/>
      <c r="BY466" s="155"/>
      <c r="BZ466" s="155"/>
    </row>
    <row r="467" spans="20:78" customFormat="1">
      <c r="T467" s="5"/>
      <c r="U467" s="5"/>
      <c r="V467" s="5"/>
      <c r="W467" s="5"/>
      <c r="X467" s="5"/>
      <c r="Y467" s="5"/>
      <c r="AA467" s="6"/>
      <c r="AR467" s="7"/>
      <c r="AX467" s="7"/>
      <c r="AY467" s="7"/>
      <c r="AZ467" s="7"/>
      <c r="BA467" s="7"/>
      <c r="BB467" s="7"/>
      <c r="BQ467" s="4"/>
      <c r="BR467" s="4"/>
      <c r="BU467" s="155"/>
      <c r="BV467" s="155"/>
      <c r="BW467" s="155"/>
      <c r="BX467" s="155"/>
      <c r="BY467" s="155"/>
      <c r="BZ467" s="155"/>
    </row>
    <row r="468" spans="20:78" customFormat="1">
      <c r="T468" s="5"/>
      <c r="U468" s="5"/>
      <c r="V468" s="5"/>
      <c r="W468" s="5"/>
      <c r="X468" s="5"/>
      <c r="Y468" s="5"/>
      <c r="AA468" s="6"/>
      <c r="AR468" s="7"/>
      <c r="AX468" s="7"/>
      <c r="AY468" s="7"/>
      <c r="AZ468" s="7"/>
      <c r="BA468" s="7"/>
      <c r="BB468" s="7"/>
      <c r="BQ468" s="4"/>
      <c r="BR468" s="4"/>
      <c r="BU468" s="155"/>
      <c r="BV468" s="155"/>
      <c r="BW468" s="155"/>
      <c r="BX468" s="155"/>
      <c r="BY468" s="155"/>
      <c r="BZ468" s="155"/>
    </row>
    <row r="469" spans="20:78" customFormat="1">
      <c r="T469" s="5"/>
      <c r="U469" s="5"/>
      <c r="V469" s="5"/>
      <c r="W469" s="5"/>
      <c r="X469" s="5"/>
      <c r="Y469" s="5"/>
      <c r="AA469" s="6"/>
      <c r="AR469" s="7"/>
      <c r="AX469" s="7"/>
      <c r="AY469" s="7"/>
      <c r="AZ469" s="7"/>
      <c r="BA469" s="7"/>
      <c r="BB469" s="7"/>
      <c r="BQ469" s="4"/>
      <c r="BR469" s="4"/>
      <c r="BU469" s="155"/>
      <c r="BV469" s="155"/>
      <c r="BW469" s="155"/>
      <c r="BX469" s="155"/>
      <c r="BY469" s="155"/>
      <c r="BZ469" s="155"/>
    </row>
    <row r="470" spans="20:78" customFormat="1">
      <c r="T470" s="5"/>
      <c r="U470" s="5"/>
      <c r="V470" s="5"/>
      <c r="W470" s="5"/>
      <c r="X470" s="5"/>
      <c r="Y470" s="5"/>
      <c r="AA470" s="6"/>
      <c r="AR470" s="7"/>
      <c r="AX470" s="7"/>
      <c r="AY470" s="7"/>
      <c r="AZ470" s="7"/>
      <c r="BA470" s="7"/>
      <c r="BB470" s="7"/>
      <c r="BQ470" s="4"/>
      <c r="BR470" s="4"/>
      <c r="BU470" s="155"/>
      <c r="BV470" s="155"/>
      <c r="BW470" s="155"/>
      <c r="BX470" s="155"/>
      <c r="BY470" s="155"/>
      <c r="BZ470" s="155"/>
    </row>
    <row r="471" spans="20:78" customFormat="1">
      <c r="T471" s="5"/>
      <c r="U471" s="5"/>
      <c r="V471" s="5"/>
      <c r="W471" s="5"/>
      <c r="X471" s="5"/>
      <c r="Y471" s="5"/>
      <c r="AA471" s="6"/>
      <c r="AR471" s="7"/>
      <c r="AX471" s="7"/>
      <c r="AY471" s="7"/>
      <c r="AZ471" s="7"/>
      <c r="BA471" s="7"/>
      <c r="BB471" s="7"/>
      <c r="BQ471" s="4"/>
      <c r="BR471" s="4"/>
      <c r="BU471" s="155"/>
      <c r="BV471" s="155"/>
      <c r="BW471" s="155"/>
      <c r="BX471" s="155"/>
      <c r="BY471" s="155"/>
      <c r="BZ471" s="155"/>
    </row>
    <row r="472" spans="20:78" customFormat="1">
      <c r="T472" s="5"/>
      <c r="U472" s="5"/>
      <c r="V472" s="5"/>
      <c r="W472" s="5"/>
      <c r="X472" s="5"/>
      <c r="Y472" s="5"/>
      <c r="AA472" s="6"/>
      <c r="AR472" s="7"/>
      <c r="AX472" s="7"/>
      <c r="AY472" s="7"/>
      <c r="AZ472" s="7"/>
      <c r="BA472" s="7"/>
      <c r="BB472" s="7"/>
      <c r="BQ472" s="4"/>
      <c r="BR472" s="4"/>
      <c r="BU472" s="155"/>
      <c r="BV472" s="155"/>
      <c r="BW472" s="155"/>
      <c r="BX472" s="155"/>
      <c r="BY472" s="155"/>
      <c r="BZ472" s="155"/>
    </row>
    <row r="473" spans="20:78" customFormat="1">
      <c r="T473" s="5"/>
      <c r="U473" s="5"/>
      <c r="V473" s="5"/>
      <c r="W473" s="5"/>
      <c r="X473" s="5"/>
      <c r="Y473" s="5"/>
      <c r="AA473" s="6"/>
      <c r="AR473" s="7"/>
      <c r="AX473" s="7"/>
      <c r="AY473" s="7"/>
      <c r="AZ473" s="7"/>
      <c r="BA473" s="7"/>
      <c r="BB473" s="7"/>
      <c r="BQ473" s="4"/>
      <c r="BR473" s="4"/>
      <c r="BU473" s="155"/>
      <c r="BV473" s="155"/>
      <c r="BW473" s="155"/>
      <c r="BX473" s="155"/>
      <c r="BY473" s="155"/>
      <c r="BZ473" s="155"/>
    </row>
    <row r="474" spans="20:78" customFormat="1">
      <c r="T474" s="5"/>
      <c r="U474" s="5"/>
      <c r="V474" s="5"/>
      <c r="W474" s="5"/>
      <c r="X474" s="5"/>
      <c r="Y474" s="5"/>
      <c r="AA474" s="6"/>
      <c r="AR474" s="7"/>
      <c r="AX474" s="7"/>
      <c r="AY474" s="7"/>
      <c r="AZ474" s="7"/>
      <c r="BA474" s="7"/>
      <c r="BB474" s="7"/>
      <c r="BQ474" s="4"/>
      <c r="BR474" s="4"/>
      <c r="BU474" s="155"/>
      <c r="BV474" s="155"/>
      <c r="BW474" s="155"/>
      <c r="BX474" s="155"/>
      <c r="BY474" s="155"/>
      <c r="BZ474" s="155"/>
    </row>
    <row r="475" spans="20:78" customFormat="1">
      <c r="T475" s="5"/>
      <c r="U475" s="5"/>
      <c r="V475" s="5"/>
      <c r="W475" s="5"/>
      <c r="X475" s="5"/>
      <c r="Y475" s="5"/>
      <c r="AA475" s="6"/>
      <c r="AR475" s="7"/>
      <c r="AX475" s="7"/>
      <c r="AY475" s="7"/>
      <c r="AZ475" s="7"/>
      <c r="BA475" s="7"/>
      <c r="BB475" s="7"/>
      <c r="BQ475" s="4"/>
      <c r="BR475" s="4"/>
      <c r="BU475" s="155"/>
      <c r="BV475" s="155"/>
      <c r="BW475" s="155"/>
      <c r="BX475" s="155"/>
      <c r="BY475" s="155"/>
      <c r="BZ475" s="155"/>
    </row>
    <row r="476" spans="20:78" customFormat="1">
      <c r="T476" s="5"/>
      <c r="U476" s="5"/>
      <c r="V476" s="5"/>
      <c r="W476" s="5"/>
      <c r="X476" s="5"/>
      <c r="Y476" s="5"/>
      <c r="AA476" s="6"/>
      <c r="AR476" s="7"/>
      <c r="AX476" s="7"/>
      <c r="AY476" s="7"/>
      <c r="AZ476" s="7"/>
      <c r="BA476" s="7"/>
      <c r="BB476" s="7"/>
      <c r="BQ476" s="4"/>
      <c r="BR476" s="4"/>
      <c r="BU476" s="155"/>
      <c r="BV476" s="155"/>
      <c r="BW476" s="155"/>
      <c r="BX476" s="155"/>
      <c r="BY476" s="155"/>
      <c r="BZ476" s="155"/>
    </row>
    <row r="477" spans="20:78" customFormat="1">
      <c r="T477" s="5"/>
      <c r="U477" s="5"/>
      <c r="V477" s="5"/>
      <c r="W477" s="5"/>
      <c r="X477" s="5"/>
      <c r="Y477" s="5"/>
      <c r="AA477" s="6"/>
      <c r="AR477" s="7"/>
      <c r="AX477" s="7"/>
      <c r="AY477" s="7"/>
      <c r="AZ477" s="7"/>
      <c r="BA477" s="7"/>
      <c r="BB477" s="7"/>
      <c r="BQ477" s="4"/>
      <c r="BR477" s="4"/>
      <c r="BU477" s="155"/>
      <c r="BV477" s="155"/>
      <c r="BW477" s="155"/>
      <c r="BX477" s="155"/>
      <c r="BY477" s="155"/>
      <c r="BZ477" s="155"/>
    </row>
    <row r="478" spans="20:78" customFormat="1">
      <c r="T478" s="5"/>
      <c r="U478" s="5"/>
      <c r="V478" s="5"/>
      <c r="W478" s="5"/>
      <c r="X478" s="5"/>
      <c r="Y478" s="5"/>
      <c r="AA478" s="6"/>
      <c r="AR478" s="7"/>
      <c r="AX478" s="7"/>
      <c r="AY478" s="7"/>
      <c r="AZ478" s="7"/>
      <c r="BA478" s="7"/>
      <c r="BB478" s="7"/>
      <c r="BQ478" s="4"/>
      <c r="BR478" s="4"/>
      <c r="BU478" s="155"/>
      <c r="BV478" s="155"/>
      <c r="BW478" s="155"/>
      <c r="BX478" s="155"/>
      <c r="BY478" s="155"/>
      <c r="BZ478" s="155"/>
    </row>
    <row r="479" spans="20:78" customFormat="1">
      <c r="T479" s="5"/>
      <c r="U479" s="5"/>
      <c r="V479" s="5"/>
      <c r="W479" s="5"/>
      <c r="X479" s="5"/>
      <c r="Y479" s="5"/>
      <c r="AA479" s="6"/>
      <c r="AR479" s="7"/>
      <c r="AX479" s="7"/>
      <c r="AY479" s="7"/>
      <c r="AZ479" s="7"/>
      <c r="BA479" s="7"/>
      <c r="BB479" s="7"/>
      <c r="BQ479" s="4"/>
      <c r="BR479" s="4"/>
      <c r="BU479" s="155"/>
      <c r="BV479" s="155"/>
      <c r="BW479" s="155"/>
      <c r="BX479" s="155"/>
      <c r="BY479" s="155"/>
      <c r="BZ479" s="155"/>
    </row>
    <row r="480" spans="20:78" customFormat="1">
      <c r="T480" s="5"/>
      <c r="U480" s="5"/>
      <c r="V480" s="5"/>
      <c r="W480" s="5"/>
      <c r="X480" s="5"/>
      <c r="Y480" s="5"/>
      <c r="AA480" s="6"/>
      <c r="AR480" s="7"/>
      <c r="AX480" s="7"/>
      <c r="AY480" s="7"/>
      <c r="AZ480" s="7"/>
      <c r="BA480" s="7"/>
      <c r="BB480" s="7"/>
      <c r="BQ480" s="4"/>
      <c r="BR480" s="4"/>
      <c r="BU480" s="155"/>
      <c r="BV480" s="155"/>
      <c r="BW480" s="155"/>
      <c r="BX480" s="155"/>
      <c r="BY480" s="155"/>
      <c r="BZ480" s="155"/>
    </row>
    <row r="481" spans="20:78" customFormat="1">
      <c r="T481" s="5"/>
      <c r="U481" s="5"/>
      <c r="V481" s="5"/>
      <c r="W481" s="5"/>
      <c r="X481" s="5"/>
      <c r="Y481" s="5"/>
      <c r="AA481" s="6"/>
      <c r="AR481" s="7"/>
      <c r="AX481" s="7"/>
      <c r="AY481" s="7"/>
      <c r="AZ481" s="7"/>
      <c r="BA481" s="7"/>
      <c r="BB481" s="7"/>
      <c r="BQ481" s="4"/>
      <c r="BR481" s="4"/>
      <c r="BU481" s="155"/>
      <c r="BV481" s="155"/>
      <c r="BW481" s="155"/>
      <c r="BX481" s="155"/>
      <c r="BY481" s="155"/>
      <c r="BZ481" s="155"/>
    </row>
    <row r="482" spans="20:78" customFormat="1">
      <c r="T482" s="5"/>
      <c r="U482" s="5"/>
      <c r="V482" s="5"/>
      <c r="W482" s="5"/>
      <c r="X482" s="5"/>
      <c r="Y482" s="5"/>
      <c r="AA482" s="6"/>
      <c r="AR482" s="7"/>
      <c r="AX482" s="7"/>
      <c r="AY482" s="7"/>
      <c r="AZ482" s="7"/>
      <c r="BA482" s="7"/>
      <c r="BB482" s="7"/>
      <c r="BQ482" s="4"/>
      <c r="BR482" s="4"/>
      <c r="BU482" s="155"/>
      <c r="BV482" s="155"/>
      <c r="BW482" s="155"/>
      <c r="BX482" s="155"/>
      <c r="BY482" s="155"/>
      <c r="BZ482" s="155"/>
    </row>
    <row r="483" spans="20:78" customFormat="1">
      <c r="T483" s="5"/>
      <c r="U483" s="5"/>
      <c r="V483" s="5"/>
      <c r="W483" s="5"/>
      <c r="X483" s="5"/>
      <c r="Y483" s="5"/>
      <c r="AA483" s="6"/>
      <c r="AR483" s="7"/>
      <c r="AX483" s="7"/>
      <c r="AY483" s="7"/>
      <c r="AZ483" s="7"/>
      <c r="BA483" s="7"/>
      <c r="BB483" s="7"/>
      <c r="BQ483" s="4"/>
      <c r="BR483" s="4"/>
      <c r="BU483" s="155"/>
      <c r="BV483" s="155"/>
      <c r="BW483" s="155"/>
      <c r="BX483" s="155"/>
      <c r="BY483" s="155"/>
      <c r="BZ483" s="155"/>
    </row>
    <row r="484" spans="20:78" customFormat="1">
      <c r="T484" s="5"/>
      <c r="U484" s="5"/>
      <c r="V484" s="5"/>
      <c r="W484" s="5"/>
      <c r="X484" s="5"/>
      <c r="Y484" s="5"/>
      <c r="AA484" s="6"/>
      <c r="AR484" s="7"/>
      <c r="AX484" s="7"/>
      <c r="AY484" s="7"/>
      <c r="AZ484" s="7"/>
      <c r="BA484" s="7"/>
      <c r="BB484" s="7"/>
      <c r="BQ484" s="4"/>
      <c r="BR484" s="4"/>
      <c r="BU484" s="155"/>
      <c r="BV484" s="155"/>
      <c r="BW484" s="155"/>
      <c r="BX484" s="155"/>
      <c r="BY484" s="155"/>
      <c r="BZ484" s="155"/>
    </row>
    <row r="485" spans="20:78" customFormat="1">
      <c r="T485" s="5"/>
      <c r="U485" s="5"/>
      <c r="V485" s="5"/>
      <c r="W485" s="5"/>
      <c r="X485" s="5"/>
      <c r="Y485" s="5"/>
      <c r="AA485" s="6"/>
      <c r="AR485" s="7"/>
      <c r="AX485" s="7"/>
      <c r="AY485" s="7"/>
      <c r="AZ485" s="7"/>
      <c r="BA485" s="7"/>
      <c r="BB485" s="7"/>
      <c r="BQ485" s="4"/>
      <c r="BR485" s="4"/>
      <c r="BU485" s="155"/>
      <c r="BV485" s="155"/>
      <c r="BW485" s="155"/>
      <c r="BX485" s="155"/>
      <c r="BY485" s="155"/>
      <c r="BZ485" s="155"/>
    </row>
    <row r="486" spans="20:78" customFormat="1">
      <c r="T486" s="5"/>
      <c r="U486" s="5"/>
      <c r="V486" s="5"/>
      <c r="W486" s="5"/>
      <c r="X486" s="5"/>
      <c r="Y486" s="5"/>
      <c r="AA486" s="6"/>
      <c r="AR486" s="7"/>
      <c r="AX486" s="7"/>
      <c r="AY486" s="7"/>
      <c r="AZ486" s="7"/>
      <c r="BA486" s="7"/>
      <c r="BB486" s="7"/>
      <c r="BQ486" s="4"/>
      <c r="BR486" s="4"/>
      <c r="BU486" s="155"/>
      <c r="BV486" s="155"/>
      <c r="BW486" s="155"/>
      <c r="BX486" s="155"/>
      <c r="BY486" s="155"/>
      <c r="BZ486" s="155"/>
    </row>
    <row r="487" spans="20:78" customFormat="1">
      <c r="T487" s="5"/>
      <c r="U487" s="5"/>
      <c r="V487" s="5"/>
      <c r="W487" s="5"/>
      <c r="X487" s="5"/>
      <c r="Y487" s="5"/>
      <c r="AA487" s="6"/>
      <c r="AR487" s="7"/>
      <c r="AX487" s="7"/>
      <c r="AY487" s="7"/>
      <c r="AZ487" s="7"/>
      <c r="BA487" s="7"/>
      <c r="BB487" s="7"/>
      <c r="BQ487" s="4"/>
      <c r="BR487" s="4"/>
      <c r="BU487" s="155"/>
      <c r="BV487" s="155"/>
      <c r="BW487" s="155"/>
      <c r="BX487" s="155"/>
      <c r="BY487" s="155"/>
      <c r="BZ487" s="155"/>
    </row>
    <row r="488" spans="20:78" customFormat="1">
      <c r="T488" s="5"/>
      <c r="U488" s="5"/>
      <c r="V488" s="5"/>
      <c r="W488" s="5"/>
      <c r="X488" s="5"/>
      <c r="Y488" s="5"/>
      <c r="AA488" s="6"/>
      <c r="AR488" s="7"/>
      <c r="AX488" s="7"/>
      <c r="AY488" s="7"/>
      <c r="AZ488" s="7"/>
      <c r="BA488" s="7"/>
      <c r="BB488" s="7"/>
      <c r="BQ488" s="4"/>
      <c r="BR488" s="4"/>
      <c r="BU488" s="155"/>
      <c r="BV488" s="155"/>
      <c r="BW488" s="155"/>
      <c r="BX488" s="155"/>
      <c r="BY488" s="155"/>
      <c r="BZ488" s="155"/>
    </row>
    <row r="489" spans="20:78" customFormat="1">
      <c r="T489" s="5"/>
      <c r="U489" s="5"/>
      <c r="V489" s="5"/>
      <c r="W489" s="5"/>
      <c r="X489" s="5"/>
      <c r="Y489" s="5"/>
      <c r="AA489" s="6"/>
      <c r="AR489" s="7"/>
      <c r="AX489" s="7"/>
      <c r="AY489" s="7"/>
      <c r="AZ489" s="7"/>
      <c r="BA489" s="7"/>
      <c r="BB489" s="7"/>
      <c r="BQ489" s="4"/>
      <c r="BR489" s="4"/>
      <c r="BU489" s="155"/>
      <c r="BV489" s="155"/>
      <c r="BW489" s="155"/>
      <c r="BX489" s="155"/>
      <c r="BY489" s="155"/>
      <c r="BZ489" s="155"/>
    </row>
    <row r="490" spans="20:78" customFormat="1">
      <c r="T490" s="5"/>
      <c r="U490" s="5"/>
      <c r="V490" s="5"/>
      <c r="W490" s="5"/>
      <c r="X490" s="5"/>
      <c r="Y490" s="5"/>
      <c r="AA490" s="6"/>
      <c r="AR490" s="7"/>
      <c r="AX490" s="7"/>
      <c r="AY490" s="7"/>
      <c r="AZ490" s="7"/>
      <c r="BA490" s="7"/>
      <c r="BB490" s="7"/>
      <c r="BQ490" s="4"/>
      <c r="BR490" s="4"/>
      <c r="BU490" s="155"/>
      <c r="BV490" s="155"/>
      <c r="BW490" s="155"/>
      <c r="BX490" s="155"/>
      <c r="BY490" s="155"/>
      <c r="BZ490" s="155"/>
    </row>
    <row r="491" spans="20:78" customFormat="1">
      <c r="T491" s="5"/>
      <c r="U491" s="5"/>
      <c r="V491" s="5"/>
      <c r="W491" s="5"/>
      <c r="X491" s="5"/>
      <c r="Y491" s="5"/>
      <c r="AA491" s="6"/>
      <c r="AR491" s="7"/>
      <c r="AX491" s="7"/>
      <c r="AY491" s="7"/>
      <c r="AZ491" s="7"/>
      <c r="BA491" s="7"/>
      <c r="BB491" s="7"/>
      <c r="BQ491" s="4"/>
      <c r="BR491" s="4"/>
      <c r="BU491" s="155"/>
      <c r="BV491" s="155"/>
      <c r="BW491" s="155"/>
      <c r="BX491" s="155"/>
      <c r="BY491" s="155"/>
      <c r="BZ491" s="155"/>
    </row>
    <row r="492" spans="20:78" customFormat="1">
      <c r="T492" s="5"/>
      <c r="U492" s="5"/>
      <c r="V492" s="5"/>
      <c r="W492" s="5"/>
      <c r="X492" s="5"/>
      <c r="Y492" s="5"/>
      <c r="AA492" s="6"/>
      <c r="AR492" s="7"/>
      <c r="AX492" s="7"/>
      <c r="AY492" s="7"/>
      <c r="AZ492" s="7"/>
      <c r="BA492" s="7"/>
      <c r="BB492" s="7"/>
      <c r="BQ492" s="4"/>
      <c r="BR492" s="4"/>
      <c r="BU492" s="155"/>
      <c r="BV492" s="155"/>
      <c r="BW492" s="155"/>
      <c r="BX492" s="155"/>
      <c r="BY492" s="155"/>
      <c r="BZ492" s="155"/>
    </row>
    <row r="493" spans="20:78" customFormat="1">
      <c r="T493" s="5"/>
      <c r="U493" s="5"/>
      <c r="V493" s="5"/>
      <c r="W493" s="5"/>
      <c r="X493" s="5"/>
      <c r="Y493" s="5"/>
      <c r="AA493" s="6"/>
      <c r="AR493" s="7"/>
      <c r="AX493" s="7"/>
      <c r="AY493" s="7"/>
      <c r="AZ493" s="7"/>
      <c r="BA493" s="7"/>
      <c r="BB493" s="7"/>
      <c r="BQ493" s="4"/>
      <c r="BR493" s="4"/>
      <c r="BU493" s="155"/>
      <c r="BV493" s="155"/>
      <c r="BW493" s="155"/>
      <c r="BX493" s="155"/>
      <c r="BY493" s="155"/>
      <c r="BZ493" s="155"/>
    </row>
    <row r="494" spans="20:78" customFormat="1">
      <c r="T494" s="5"/>
      <c r="U494" s="5"/>
      <c r="V494" s="5"/>
      <c r="W494" s="5"/>
      <c r="X494" s="5"/>
      <c r="Y494" s="5"/>
      <c r="AA494" s="6"/>
      <c r="AR494" s="7"/>
      <c r="AX494" s="7"/>
      <c r="AY494" s="7"/>
      <c r="AZ494" s="7"/>
      <c r="BA494" s="7"/>
      <c r="BB494" s="7"/>
      <c r="BQ494" s="4"/>
      <c r="BR494" s="4"/>
      <c r="BU494" s="155"/>
      <c r="BV494" s="155"/>
      <c r="BW494" s="155"/>
      <c r="BX494" s="155"/>
      <c r="BY494" s="155"/>
      <c r="BZ494" s="155"/>
    </row>
    <row r="495" spans="20:78" customFormat="1">
      <c r="T495" s="5"/>
      <c r="U495" s="5"/>
      <c r="V495" s="5"/>
      <c r="W495" s="5"/>
      <c r="X495" s="5"/>
      <c r="Y495" s="5"/>
      <c r="AA495" s="6"/>
      <c r="AR495" s="7"/>
      <c r="AX495" s="7"/>
      <c r="AY495" s="7"/>
      <c r="AZ495" s="7"/>
      <c r="BA495" s="7"/>
      <c r="BB495" s="7"/>
      <c r="BQ495" s="4"/>
      <c r="BR495" s="4"/>
      <c r="BU495" s="155"/>
      <c r="BV495" s="155"/>
      <c r="BW495" s="155"/>
      <c r="BX495" s="155"/>
      <c r="BY495" s="155"/>
      <c r="BZ495" s="155"/>
    </row>
    <row r="496" spans="20:78" customFormat="1">
      <c r="T496" s="5"/>
      <c r="U496" s="5"/>
      <c r="V496" s="5"/>
      <c r="W496" s="5"/>
      <c r="X496" s="5"/>
      <c r="Y496" s="5"/>
      <c r="AA496" s="6"/>
      <c r="AR496" s="7"/>
      <c r="AX496" s="7"/>
      <c r="AY496" s="7"/>
      <c r="AZ496" s="7"/>
      <c r="BA496" s="7"/>
      <c r="BB496" s="7"/>
      <c r="BQ496" s="4"/>
      <c r="BR496" s="4"/>
      <c r="BU496" s="155"/>
      <c r="BV496" s="155"/>
      <c r="BW496" s="155"/>
      <c r="BX496" s="155"/>
      <c r="BY496" s="155"/>
      <c r="BZ496" s="155"/>
    </row>
    <row r="497" spans="20:78" customFormat="1">
      <c r="T497" s="5"/>
      <c r="U497" s="5"/>
      <c r="V497" s="5"/>
      <c r="W497" s="5"/>
      <c r="X497" s="5"/>
      <c r="Y497" s="5"/>
      <c r="AA497" s="6"/>
      <c r="AR497" s="7"/>
      <c r="AX497" s="7"/>
      <c r="AY497" s="7"/>
      <c r="AZ497" s="7"/>
      <c r="BA497" s="7"/>
      <c r="BB497" s="7"/>
      <c r="BQ497" s="4"/>
      <c r="BR497" s="4"/>
      <c r="BU497" s="155"/>
      <c r="BV497" s="155"/>
      <c r="BW497" s="155"/>
      <c r="BX497" s="155"/>
      <c r="BY497" s="155"/>
      <c r="BZ497" s="155"/>
    </row>
    <row r="498" spans="20:78" customFormat="1">
      <c r="T498" s="5"/>
      <c r="U498" s="5"/>
      <c r="V498" s="5"/>
      <c r="W498" s="5"/>
      <c r="X498" s="5"/>
      <c r="Y498" s="5"/>
      <c r="AA498" s="6"/>
      <c r="AR498" s="7"/>
      <c r="AX498" s="7"/>
      <c r="AY498" s="7"/>
      <c r="AZ498" s="7"/>
      <c r="BA498" s="7"/>
      <c r="BB498" s="7"/>
      <c r="BQ498" s="4"/>
      <c r="BR498" s="4"/>
      <c r="BU498" s="155"/>
      <c r="BV498" s="155"/>
      <c r="BW498" s="155"/>
      <c r="BX498" s="155"/>
      <c r="BY498" s="155"/>
      <c r="BZ498" s="155"/>
    </row>
    <row r="499" spans="20:78" customFormat="1">
      <c r="T499" s="5"/>
      <c r="U499" s="5"/>
      <c r="V499" s="5"/>
      <c r="W499" s="5"/>
      <c r="X499" s="5"/>
      <c r="Y499" s="5"/>
      <c r="AA499" s="6"/>
      <c r="AR499" s="7"/>
      <c r="AX499" s="7"/>
      <c r="AY499" s="7"/>
      <c r="AZ499" s="7"/>
      <c r="BA499" s="7"/>
      <c r="BB499" s="7"/>
      <c r="BQ499" s="4"/>
      <c r="BR499" s="4"/>
      <c r="BU499" s="155"/>
      <c r="BV499" s="155"/>
      <c r="BW499" s="155"/>
      <c r="BX499" s="155"/>
      <c r="BY499" s="155"/>
      <c r="BZ499" s="155"/>
    </row>
    <row r="500" spans="20:78" customFormat="1">
      <c r="T500" s="5"/>
      <c r="U500" s="5"/>
      <c r="V500" s="5"/>
      <c r="W500" s="5"/>
      <c r="X500" s="5"/>
      <c r="Y500" s="5"/>
      <c r="AA500" s="6"/>
      <c r="AR500" s="7"/>
      <c r="AX500" s="7"/>
      <c r="AY500" s="7"/>
      <c r="AZ500" s="7"/>
      <c r="BA500" s="7"/>
      <c r="BB500" s="7"/>
      <c r="BQ500" s="4"/>
      <c r="BR500" s="4"/>
      <c r="BU500" s="155"/>
      <c r="BV500" s="155"/>
      <c r="BW500" s="155"/>
      <c r="BX500" s="155"/>
      <c r="BY500" s="155"/>
      <c r="BZ500" s="155"/>
    </row>
    <row r="501" spans="20:78" customFormat="1">
      <c r="T501" s="5"/>
      <c r="U501" s="5"/>
      <c r="V501" s="5"/>
      <c r="W501" s="5"/>
      <c r="X501" s="5"/>
      <c r="Y501" s="5"/>
      <c r="AA501" s="6"/>
      <c r="AR501" s="7"/>
      <c r="AX501" s="7"/>
      <c r="AY501" s="7"/>
      <c r="AZ501" s="7"/>
      <c r="BA501" s="7"/>
      <c r="BB501" s="7"/>
      <c r="BQ501" s="4"/>
      <c r="BR501" s="4"/>
      <c r="BU501" s="155"/>
      <c r="BV501" s="155"/>
      <c r="BW501" s="155"/>
      <c r="BX501" s="155"/>
      <c r="BY501" s="155"/>
      <c r="BZ501" s="155"/>
    </row>
    <row r="502" spans="20:78" customFormat="1">
      <c r="T502" s="5"/>
      <c r="U502" s="5"/>
      <c r="V502" s="5"/>
      <c r="W502" s="5"/>
      <c r="X502" s="5"/>
      <c r="Y502" s="5"/>
      <c r="AA502" s="6"/>
      <c r="AR502" s="7"/>
      <c r="AX502" s="7"/>
      <c r="AY502" s="7"/>
      <c r="AZ502" s="7"/>
      <c r="BA502" s="7"/>
      <c r="BB502" s="7"/>
      <c r="BQ502" s="4"/>
      <c r="BR502" s="4"/>
      <c r="BU502" s="155"/>
      <c r="BV502" s="155"/>
      <c r="BW502" s="155"/>
      <c r="BX502" s="155"/>
      <c r="BY502" s="155"/>
      <c r="BZ502" s="155"/>
    </row>
    <row r="503" spans="20:78" customFormat="1">
      <c r="T503" s="5"/>
      <c r="U503" s="5"/>
      <c r="V503" s="5"/>
      <c r="W503" s="5"/>
      <c r="X503" s="5"/>
      <c r="Y503" s="5"/>
      <c r="AA503" s="6"/>
      <c r="AR503" s="7"/>
      <c r="AX503" s="7"/>
      <c r="AY503" s="7"/>
      <c r="AZ503" s="7"/>
      <c r="BA503" s="7"/>
      <c r="BB503" s="7"/>
      <c r="BQ503" s="4"/>
      <c r="BR503" s="4"/>
      <c r="BU503" s="155"/>
      <c r="BV503" s="155"/>
      <c r="BW503" s="155"/>
      <c r="BX503" s="155"/>
      <c r="BY503" s="155"/>
      <c r="BZ503" s="155"/>
    </row>
    <row r="504" spans="20:78" customFormat="1">
      <c r="T504" s="5"/>
      <c r="U504" s="5"/>
      <c r="V504" s="5"/>
      <c r="W504" s="5"/>
      <c r="X504" s="5"/>
      <c r="Y504" s="5"/>
      <c r="AA504" s="6"/>
      <c r="AR504" s="7"/>
      <c r="AX504" s="7"/>
      <c r="AY504" s="7"/>
      <c r="AZ504" s="7"/>
      <c r="BA504" s="7"/>
      <c r="BB504" s="7"/>
      <c r="BQ504" s="4"/>
      <c r="BR504" s="4"/>
      <c r="BU504" s="155"/>
      <c r="BV504" s="155"/>
      <c r="BW504" s="155"/>
      <c r="BX504" s="155"/>
      <c r="BY504" s="155"/>
      <c r="BZ504" s="155"/>
    </row>
    <row r="505" spans="20:78" customFormat="1">
      <c r="T505" s="5"/>
      <c r="U505" s="5"/>
      <c r="V505" s="5"/>
      <c r="W505" s="5"/>
      <c r="X505" s="5"/>
      <c r="Y505" s="5"/>
      <c r="AA505" s="6"/>
      <c r="AR505" s="7"/>
      <c r="AX505" s="7"/>
      <c r="AY505" s="7"/>
      <c r="AZ505" s="7"/>
      <c r="BA505" s="7"/>
      <c r="BB505" s="7"/>
      <c r="BQ505" s="4"/>
      <c r="BR505" s="4"/>
      <c r="BU505" s="155"/>
      <c r="BV505" s="155"/>
      <c r="BW505" s="155"/>
      <c r="BX505" s="155"/>
      <c r="BY505" s="155"/>
      <c r="BZ505" s="155"/>
    </row>
    <row r="506" spans="20:78" customFormat="1">
      <c r="T506" s="5"/>
      <c r="U506" s="5"/>
      <c r="V506" s="5"/>
      <c r="W506" s="5"/>
      <c r="X506" s="5"/>
      <c r="Y506" s="5"/>
      <c r="AA506" s="6"/>
      <c r="AR506" s="7"/>
      <c r="AX506" s="7"/>
      <c r="AY506" s="7"/>
      <c r="AZ506" s="7"/>
      <c r="BA506" s="7"/>
      <c r="BB506" s="7"/>
      <c r="BQ506" s="4"/>
      <c r="BR506" s="4"/>
      <c r="BU506" s="155"/>
      <c r="BV506" s="155"/>
      <c r="BW506" s="155"/>
      <c r="BX506" s="155"/>
      <c r="BY506" s="155"/>
      <c r="BZ506" s="155"/>
    </row>
    <row r="507" spans="20:78" customFormat="1">
      <c r="T507" s="5"/>
      <c r="U507" s="5"/>
      <c r="V507" s="5"/>
      <c r="W507" s="5"/>
      <c r="X507" s="5"/>
      <c r="Y507" s="5"/>
      <c r="AA507" s="6"/>
      <c r="AR507" s="7"/>
      <c r="AX507" s="7"/>
      <c r="AY507" s="7"/>
      <c r="AZ507" s="7"/>
      <c r="BA507" s="7"/>
      <c r="BB507" s="7"/>
      <c r="BQ507" s="4"/>
      <c r="BR507" s="4"/>
      <c r="BU507" s="155"/>
      <c r="BV507" s="155"/>
      <c r="BW507" s="155"/>
      <c r="BX507" s="155"/>
      <c r="BY507" s="155"/>
      <c r="BZ507" s="155"/>
    </row>
    <row r="508" spans="20:78" customFormat="1">
      <c r="T508" s="5"/>
      <c r="U508" s="5"/>
      <c r="V508" s="5"/>
      <c r="W508" s="5"/>
      <c r="X508" s="5"/>
      <c r="Y508" s="5"/>
      <c r="AA508" s="6"/>
      <c r="AR508" s="7"/>
      <c r="AX508" s="7"/>
      <c r="AY508" s="7"/>
      <c r="AZ508" s="7"/>
      <c r="BA508" s="7"/>
      <c r="BB508" s="7"/>
      <c r="BQ508" s="4"/>
      <c r="BR508" s="4"/>
      <c r="BU508" s="155"/>
      <c r="BV508" s="155"/>
      <c r="BW508" s="155"/>
      <c r="BX508" s="155"/>
      <c r="BY508" s="155"/>
      <c r="BZ508" s="155"/>
    </row>
    <row r="509" spans="20:78" customFormat="1">
      <c r="T509" s="5"/>
      <c r="U509" s="5"/>
      <c r="V509" s="5"/>
      <c r="W509" s="5"/>
      <c r="X509" s="5"/>
      <c r="Y509" s="5"/>
      <c r="AA509" s="6"/>
      <c r="AR509" s="7"/>
      <c r="AX509" s="7"/>
      <c r="AY509" s="7"/>
      <c r="AZ509" s="7"/>
      <c r="BA509" s="7"/>
      <c r="BB509" s="7"/>
      <c r="BQ509" s="4"/>
      <c r="BR509" s="4"/>
      <c r="BU509" s="155"/>
      <c r="BV509" s="155"/>
      <c r="BW509" s="155"/>
      <c r="BX509" s="155"/>
      <c r="BY509" s="155"/>
      <c r="BZ509" s="155"/>
    </row>
    <row r="510" spans="20:78" customFormat="1">
      <c r="T510" s="5"/>
      <c r="U510" s="5"/>
      <c r="V510" s="5"/>
      <c r="W510" s="5"/>
      <c r="X510" s="5"/>
      <c r="Y510" s="5"/>
      <c r="AA510" s="6"/>
      <c r="AR510" s="7"/>
      <c r="AX510" s="7"/>
      <c r="AY510" s="7"/>
      <c r="AZ510" s="7"/>
      <c r="BA510" s="7"/>
      <c r="BB510" s="7"/>
      <c r="BQ510" s="4"/>
      <c r="BR510" s="4"/>
      <c r="BU510" s="155"/>
      <c r="BV510" s="155"/>
      <c r="BW510" s="155"/>
      <c r="BX510" s="155"/>
      <c r="BY510" s="155"/>
      <c r="BZ510" s="155"/>
    </row>
    <row r="511" spans="20:78" customFormat="1">
      <c r="T511" s="5"/>
      <c r="U511" s="5"/>
      <c r="V511" s="5"/>
      <c r="W511" s="5"/>
      <c r="X511" s="5"/>
      <c r="Y511" s="5"/>
      <c r="AA511" s="6"/>
      <c r="AR511" s="7"/>
      <c r="AX511" s="7"/>
      <c r="AY511" s="7"/>
      <c r="AZ511" s="7"/>
      <c r="BA511" s="7"/>
      <c r="BB511" s="7"/>
      <c r="BQ511" s="4"/>
      <c r="BR511" s="4"/>
      <c r="BU511" s="155"/>
      <c r="BV511" s="155"/>
      <c r="BW511" s="155"/>
      <c r="BX511" s="155"/>
      <c r="BY511" s="155"/>
      <c r="BZ511" s="155"/>
    </row>
    <row r="512" spans="20:78" customFormat="1">
      <c r="T512" s="5"/>
      <c r="U512" s="5"/>
      <c r="V512" s="5"/>
      <c r="W512" s="5"/>
      <c r="X512" s="5"/>
      <c r="Y512" s="5"/>
      <c r="AA512" s="6"/>
      <c r="AR512" s="7"/>
      <c r="AX512" s="7"/>
      <c r="AY512" s="7"/>
      <c r="AZ512" s="7"/>
      <c r="BA512" s="7"/>
      <c r="BB512" s="7"/>
      <c r="BQ512" s="4"/>
      <c r="BR512" s="4"/>
      <c r="BU512" s="155"/>
      <c r="BV512" s="155"/>
      <c r="BW512" s="155"/>
      <c r="BX512" s="155"/>
      <c r="BY512" s="155"/>
      <c r="BZ512" s="155"/>
    </row>
    <row r="513" spans="20:78" customFormat="1">
      <c r="T513" s="5"/>
      <c r="U513" s="5"/>
      <c r="V513" s="5"/>
      <c r="W513" s="5"/>
      <c r="X513" s="5"/>
      <c r="Y513" s="5"/>
      <c r="AA513" s="6"/>
      <c r="AR513" s="7"/>
      <c r="AX513" s="7"/>
      <c r="AY513" s="7"/>
      <c r="AZ513" s="7"/>
      <c r="BA513" s="7"/>
      <c r="BB513" s="7"/>
      <c r="BQ513" s="4"/>
      <c r="BR513" s="4"/>
      <c r="BU513" s="155"/>
      <c r="BV513" s="155"/>
      <c r="BW513" s="155"/>
      <c r="BX513" s="155"/>
      <c r="BY513" s="155"/>
      <c r="BZ513" s="155"/>
    </row>
    <row r="514" spans="20:78" customFormat="1">
      <c r="T514" s="5"/>
      <c r="U514" s="5"/>
      <c r="V514" s="5"/>
      <c r="W514" s="5"/>
      <c r="X514" s="5"/>
      <c r="Y514" s="5"/>
      <c r="AA514" s="6"/>
      <c r="AR514" s="7"/>
      <c r="AX514" s="7"/>
      <c r="AY514" s="7"/>
      <c r="AZ514" s="7"/>
      <c r="BA514" s="7"/>
      <c r="BB514" s="7"/>
      <c r="BQ514" s="4"/>
      <c r="BR514" s="4"/>
      <c r="BU514" s="155"/>
      <c r="BV514" s="155"/>
      <c r="BW514" s="155"/>
      <c r="BX514" s="155"/>
      <c r="BY514" s="155"/>
      <c r="BZ514" s="155"/>
    </row>
    <row r="515" spans="20:78" customFormat="1">
      <c r="T515" s="5"/>
      <c r="U515" s="5"/>
      <c r="V515" s="5"/>
      <c r="W515" s="5"/>
      <c r="X515" s="5"/>
      <c r="Y515" s="5"/>
      <c r="AA515" s="6"/>
      <c r="AR515" s="7"/>
      <c r="AX515" s="7"/>
      <c r="AY515" s="7"/>
      <c r="AZ515" s="7"/>
      <c r="BA515" s="7"/>
      <c r="BB515" s="7"/>
      <c r="BQ515" s="4"/>
      <c r="BR515" s="4"/>
      <c r="BU515" s="155"/>
      <c r="BV515" s="155"/>
      <c r="BW515" s="155"/>
      <c r="BX515" s="155"/>
      <c r="BY515" s="155"/>
      <c r="BZ515" s="155"/>
    </row>
    <row r="516" spans="20:78" customFormat="1">
      <c r="T516" s="5"/>
      <c r="U516" s="5"/>
      <c r="V516" s="5"/>
      <c r="W516" s="5"/>
      <c r="X516" s="5"/>
      <c r="Y516" s="5"/>
      <c r="AA516" s="6"/>
      <c r="AR516" s="7"/>
      <c r="AX516" s="7"/>
      <c r="AY516" s="7"/>
      <c r="AZ516" s="7"/>
      <c r="BA516" s="7"/>
      <c r="BB516" s="7"/>
      <c r="BQ516" s="4"/>
      <c r="BR516" s="4"/>
      <c r="BU516" s="155"/>
      <c r="BV516" s="155"/>
      <c r="BW516" s="155"/>
      <c r="BX516" s="155"/>
      <c r="BY516" s="155"/>
      <c r="BZ516" s="155"/>
    </row>
    <row r="517" spans="20:78" customFormat="1">
      <c r="T517" s="5"/>
      <c r="U517" s="5"/>
      <c r="V517" s="5"/>
      <c r="W517" s="5"/>
      <c r="X517" s="5"/>
      <c r="Y517" s="5"/>
      <c r="AA517" s="6"/>
      <c r="AR517" s="7"/>
      <c r="AX517" s="7"/>
      <c r="AY517" s="7"/>
      <c r="AZ517" s="7"/>
      <c r="BA517" s="7"/>
      <c r="BB517" s="7"/>
      <c r="BQ517" s="4"/>
      <c r="BR517" s="4"/>
      <c r="BU517" s="155"/>
      <c r="BV517" s="155"/>
      <c r="BW517" s="155"/>
      <c r="BX517" s="155"/>
      <c r="BY517" s="155"/>
      <c r="BZ517" s="155"/>
    </row>
    <row r="518" spans="20:78" customFormat="1">
      <c r="T518" s="5"/>
      <c r="U518" s="5"/>
      <c r="V518" s="5"/>
      <c r="W518" s="5"/>
      <c r="X518" s="5"/>
      <c r="Y518" s="5"/>
      <c r="AA518" s="6"/>
      <c r="AR518" s="7"/>
      <c r="AX518" s="7"/>
      <c r="AY518" s="7"/>
      <c r="AZ518" s="7"/>
      <c r="BA518" s="7"/>
      <c r="BB518" s="7"/>
      <c r="BQ518" s="4"/>
      <c r="BR518" s="4"/>
      <c r="BU518" s="155"/>
      <c r="BV518" s="155"/>
      <c r="BW518" s="155"/>
      <c r="BX518" s="155"/>
      <c r="BY518" s="155"/>
      <c r="BZ518" s="155"/>
    </row>
    <row r="519" spans="20:78" customFormat="1">
      <c r="T519" s="5"/>
      <c r="U519" s="5"/>
      <c r="V519" s="5"/>
      <c r="W519" s="5"/>
      <c r="X519" s="5"/>
      <c r="Y519" s="5"/>
      <c r="AA519" s="6"/>
      <c r="AR519" s="7"/>
      <c r="AX519" s="7"/>
      <c r="AY519" s="7"/>
      <c r="AZ519" s="7"/>
      <c r="BA519" s="7"/>
      <c r="BB519" s="7"/>
      <c r="BQ519" s="4"/>
      <c r="BR519" s="4"/>
      <c r="BU519" s="155"/>
      <c r="BV519" s="155"/>
      <c r="BW519" s="155"/>
      <c r="BX519" s="155"/>
      <c r="BY519" s="155"/>
      <c r="BZ519" s="155"/>
    </row>
    <row r="520" spans="20:78" customFormat="1">
      <c r="T520" s="5"/>
      <c r="U520" s="5"/>
      <c r="V520" s="5"/>
      <c r="W520" s="5"/>
      <c r="X520" s="5"/>
      <c r="Y520" s="5"/>
      <c r="AA520" s="6"/>
      <c r="AR520" s="7"/>
      <c r="AX520" s="7"/>
      <c r="AY520" s="7"/>
      <c r="AZ520" s="7"/>
      <c r="BA520" s="7"/>
      <c r="BB520" s="7"/>
      <c r="BQ520" s="4"/>
      <c r="BR520" s="4"/>
      <c r="BU520" s="155"/>
      <c r="BV520" s="155"/>
      <c r="BW520" s="155"/>
      <c r="BX520" s="155"/>
      <c r="BY520" s="155"/>
      <c r="BZ520" s="155"/>
    </row>
    <row r="521" spans="20:78" customFormat="1">
      <c r="T521" s="5"/>
      <c r="U521" s="5"/>
      <c r="V521" s="5"/>
      <c r="W521" s="5"/>
      <c r="X521" s="5"/>
      <c r="Y521" s="5"/>
      <c r="AA521" s="6"/>
      <c r="AR521" s="7"/>
      <c r="AX521" s="7"/>
      <c r="AY521" s="7"/>
      <c r="AZ521" s="7"/>
      <c r="BA521" s="7"/>
      <c r="BB521" s="7"/>
      <c r="BQ521" s="4"/>
      <c r="BR521" s="4"/>
      <c r="BU521" s="155"/>
      <c r="BV521" s="155"/>
      <c r="BW521" s="155"/>
      <c r="BX521" s="155"/>
      <c r="BY521" s="155"/>
      <c r="BZ521" s="155"/>
    </row>
    <row r="522" spans="20:78" customFormat="1">
      <c r="T522" s="5"/>
      <c r="U522" s="5"/>
      <c r="V522" s="5"/>
      <c r="W522" s="5"/>
      <c r="X522" s="5"/>
      <c r="Y522" s="5"/>
      <c r="AA522" s="6"/>
      <c r="AR522" s="7"/>
      <c r="AX522" s="7"/>
      <c r="AY522" s="7"/>
      <c r="AZ522" s="7"/>
      <c r="BA522" s="7"/>
      <c r="BB522" s="7"/>
      <c r="BQ522" s="4"/>
      <c r="BR522" s="4"/>
      <c r="BU522" s="155"/>
      <c r="BV522" s="155"/>
      <c r="BW522" s="155"/>
      <c r="BX522" s="155"/>
      <c r="BY522" s="155"/>
      <c r="BZ522" s="155"/>
    </row>
    <row r="523" spans="20:78" customFormat="1">
      <c r="T523" s="5"/>
      <c r="U523" s="5"/>
      <c r="V523" s="5"/>
      <c r="W523" s="5"/>
      <c r="X523" s="5"/>
      <c r="Y523" s="5"/>
      <c r="AA523" s="6"/>
      <c r="AR523" s="7"/>
      <c r="AX523" s="7"/>
      <c r="AY523" s="7"/>
      <c r="AZ523" s="7"/>
      <c r="BA523" s="7"/>
      <c r="BB523" s="7"/>
      <c r="BQ523" s="4"/>
      <c r="BR523" s="4"/>
      <c r="BU523" s="155"/>
      <c r="BV523" s="155"/>
      <c r="BW523" s="155"/>
      <c r="BX523" s="155"/>
      <c r="BY523" s="155"/>
      <c r="BZ523" s="155"/>
    </row>
    <row r="524" spans="20:78" customFormat="1">
      <c r="T524" s="5"/>
      <c r="U524" s="5"/>
      <c r="V524" s="5"/>
      <c r="W524" s="5"/>
      <c r="X524" s="5"/>
      <c r="Y524" s="5"/>
      <c r="AA524" s="6"/>
      <c r="AR524" s="7"/>
      <c r="AX524" s="7"/>
      <c r="AY524" s="7"/>
      <c r="AZ524" s="7"/>
      <c r="BA524" s="7"/>
      <c r="BB524" s="7"/>
      <c r="BQ524" s="4"/>
      <c r="BR524" s="4"/>
      <c r="BU524" s="155"/>
      <c r="BV524" s="155"/>
      <c r="BW524" s="155"/>
      <c r="BX524" s="155"/>
      <c r="BY524" s="155"/>
      <c r="BZ524" s="155"/>
    </row>
    <row r="525" spans="20:78" customFormat="1">
      <c r="T525" s="5"/>
      <c r="U525" s="5"/>
      <c r="V525" s="5"/>
      <c r="W525" s="5"/>
      <c r="X525" s="5"/>
      <c r="Y525" s="5"/>
      <c r="AA525" s="6"/>
      <c r="AR525" s="7"/>
      <c r="AX525" s="7"/>
      <c r="AY525" s="7"/>
      <c r="AZ525" s="7"/>
      <c r="BA525" s="7"/>
      <c r="BB525" s="7"/>
      <c r="BQ525" s="4"/>
      <c r="BR525" s="4"/>
      <c r="BU525" s="155"/>
      <c r="BV525" s="155"/>
      <c r="BW525" s="155"/>
      <c r="BX525" s="155"/>
      <c r="BY525" s="155"/>
      <c r="BZ525" s="155"/>
    </row>
    <row r="526" spans="20:78" customFormat="1">
      <c r="T526" s="5"/>
      <c r="U526" s="5"/>
      <c r="V526" s="5"/>
      <c r="W526" s="5"/>
      <c r="X526" s="5"/>
      <c r="Y526" s="5"/>
      <c r="AA526" s="6"/>
      <c r="AR526" s="7"/>
      <c r="AX526" s="7"/>
      <c r="AY526" s="7"/>
      <c r="AZ526" s="7"/>
      <c r="BA526" s="7"/>
      <c r="BB526" s="7"/>
      <c r="BQ526" s="4"/>
      <c r="BR526" s="4"/>
      <c r="BU526" s="155"/>
      <c r="BV526" s="155"/>
      <c r="BW526" s="155"/>
      <c r="BX526" s="155"/>
      <c r="BY526" s="155"/>
      <c r="BZ526" s="155"/>
    </row>
    <row r="527" spans="20:78" customFormat="1">
      <c r="T527" s="5"/>
      <c r="U527" s="5"/>
      <c r="V527" s="5"/>
      <c r="W527" s="5"/>
      <c r="X527" s="5"/>
      <c r="Y527" s="5"/>
      <c r="AA527" s="6"/>
      <c r="AR527" s="7"/>
      <c r="AX527" s="7"/>
      <c r="AY527" s="7"/>
      <c r="AZ527" s="7"/>
      <c r="BA527" s="7"/>
      <c r="BB527" s="7"/>
      <c r="BQ527" s="4"/>
      <c r="BR527" s="4"/>
      <c r="BU527" s="155"/>
      <c r="BV527" s="155"/>
      <c r="BW527" s="155"/>
      <c r="BX527" s="155"/>
      <c r="BY527" s="155"/>
      <c r="BZ527" s="155"/>
    </row>
    <row r="528" spans="20:78" customFormat="1">
      <c r="T528" s="5"/>
      <c r="U528" s="5"/>
      <c r="V528" s="5"/>
      <c r="W528" s="5"/>
      <c r="X528" s="5"/>
      <c r="Y528" s="5"/>
      <c r="AA528" s="6"/>
      <c r="AR528" s="7"/>
      <c r="AX528" s="7"/>
      <c r="AY528" s="7"/>
      <c r="AZ528" s="7"/>
      <c r="BA528" s="7"/>
      <c r="BB528" s="7"/>
      <c r="BQ528" s="4"/>
      <c r="BR528" s="4"/>
      <c r="BU528" s="155"/>
      <c r="BV528" s="155"/>
      <c r="BW528" s="155"/>
      <c r="BX528" s="155"/>
      <c r="BY528" s="155"/>
      <c r="BZ528" s="155"/>
    </row>
    <row r="529" spans="20:78" customFormat="1">
      <c r="T529" s="5"/>
      <c r="U529" s="5"/>
      <c r="V529" s="5"/>
      <c r="W529" s="5"/>
      <c r="X529" s="5"/>
      <c r="Y529" s="5"/>
      <c r="AA529" s="6"/>
      <c r="AR529" s="7"/>
      <c r="AX529" s="7"/>
      <c r="AY529" s="7"/>
      <c r="AZ529" s="7"/>
      <c r="BA529" s="7"/>
      <c r="BB529" s="7"/>
      <c r="BQ529" s="4"/>
      <c r="BR529" s="4"/>
      <c r="BU529" s="155"/>
      <c r="BV529" s="155"/>
      <c r="BW529" s="155"/>
      <c r="BX529" s="155"/>
      <c r="BY529" s="155"/>
      <c r="BZ529" s="155"/>
    </row>
    <row r="530" spans="20:78" customFormat="1">
      <c r="T530" s="5"/>
      <c r="U530" s="5"/>
      <c r="V530" s="5"/>
      <c r="W530" s="5"/>
      <c r="X530" s="5"/>
      <c r="Y530" s="5"/>
      <c r="AA530" s="6"/>
      <c r="AR530" s="7"/>
      <c r="AX530" s="7"/>
      <c r="AY530" s="7"/>
      <c r="AZ530" s="7"/>
      <c r="BA530" s="7"/>
      <c r="BB530" s="7"/>
      <c r="BQ530" s="4"/>
      <c r="BR530" s="4"/>
      <c r="BU530" s="155"/>
      <c r="BV530" s="155"/>
      <c r="BW530" s="155"/>
      <c r="BX530" s="155"/>
      <c r="BY530" s="155"/>
      <c r="BZ530" s="155"/>
    </row>
    <row r="531" spans="20:78" customFormat="1">
      <c r="T531" s="5"/>
      <c r="U531" s="5"/>
      <c r="V531" s="5"/>
      <c r="W531" s="5"/>
      <c r="X531" s="5"/>
      <c r="Y531" s="5"/>
      <c r="AA531" s="6"/>
      <c r="AR531" s="7"/>
      <c r="AX531" s="7"/>
      <c r="AY531" s="7"/>
      <c r="AZ531" s="7"/>
      <c r="BA531" s="7"/>
      <c r="BB531" s="7"/>
      <c r="BQ531" s="4"/>
      <c r="BR531" s="4"/>
      <c r="BU531" s="155"/>
      <c r="BV531" s="155"/>
      <c r="BW531" s="155"/>
      <c r="BX531" s="155"/>
      <c r="BY531" s="155"/>
      <c r="BZ531" s="155"/>
    </row>
    <row r="532" spans="20:78" customFormat="1">
      <c r="T532" s="5"/>
      <c r="U532" s="5"/>
      <c r="V532" s="5"/>
      <c r="W532" s="5"/>
      <c r="X532" s="5"/>
      <c r="Y532" s="5"/>
      <c r="AA532" s="6"/>
      <c r="AR532" s="7"/>
      <c r="AX532" s="7"/>
      <c r="AY532" s="7"/>
      <c r="AZ532" s="7"/>
      <c r="BA532" s="7"/>
      <c r="BB532" s="7"/>
      <c r="BQ532" s="4"/>
      <c r="BR532" s="4"/>
      <c r="BU532" s="155"/>
      <c r="BV532" s="155"/>
      <c r="BW532" s="155"/>
      <c r="BX532" s="155"/>
      <c r="BY532" s="155"/>
      <c r="BZ532" s="155"/>
    </row>
    <row r="533" spans="20:78" customFormat="1">
      <c r="T533" s="5"/>
      <c r="U533" s="5"/>
      <c r="V533" s="5"/>
      <c r="W533" s="5"/>
      <c r="X533" s="5"/>
      <c r="Y533" s="5"/>
      <c r="AA533" s="6"/>
      <c r="AR533" s="7"/>
      <c r="AX533" s="7"/>
      <c r="AY533" s="7"/>
      <c r="AZ533" s="7"/>
      <c r="BA533" s="7"/>
      <c r="BB533" s="7"/>
      <c r="BQ533" s="4"/>
      <c r="BR533" s="4"/>
      <c r="BU533" s="155"/>
      <c r="BV533" s="155"/>
      <c r="BW533" s="155"/>
      <c r="BX533" s="155"/>
      <c r="BY533" s="155"/>
      <c r="BZ533" s="155"/>
    </row>
    <row r="534" spans="20:78" customFormat="1">
      <c r="T534" s="5"/>
      <c r="U534" s="5"/>
      <c r="V534" s="5"/>
      <c r="W534" s="5"/>
      <c r="X534" s="5"/>
      <c r="Y534" s="5"/>
      <c r="AA534" s="6"/>
      <c r="AR534" s="7"/>
      <c r="AX534" s="7"/>
      <c r="AY534" s="7"/>
      <c r="AZ534" s="7"/>
      <c r="BA534" s="7"/>
      <c r="BB534" s="7"/>
      <c r="BQ534" s="4"/>
      <c r="BR534" s="4"/>
      <c r="BU534" s="155"/>
      <c r="BV534" s="155"/>
      <c r="BW534" s="155"/>
      <c r="BX534" s="155"/>
      <c r="BY534" s="155"/>
      <c r="BZ534" s="155"/>
    </row>
    <row r="535" spans="20:78" customFormat="1">
      <c r="T535" s="5"/>
      <c r="U535" s="5"/>
      <c r="V535" s="5"/>
      <c r="W535" s="5"/>
      <c r="X535" s="5"/>
      <c r="Y535" s="5"/>
      <c r="AA535" s="6"/>
      <c r="AR535" s="7"/>
      <c r="AX535" s="7"/>
      <c r="AY535" s="7"/>
      <c r="AZ535" s="7"/>
      <c r="BA535" s="7"/>
      <c r="BB535" s="7"/>
      <c r="BQ535" s="4"/>
      <c r="BR535" s="4"/>
      <c r="BU535" s="155"/>
      <c r="BV535" s="155"/>
      <c r="BW535" s="155"/>
      <c r="BX535" s="155"/>
      <c r="BY535" s="155"/>
      <c r="BZ535" s="155"/>
    </row>
    <row r="536" spans="20:78" customFormat="1">
      <c r="T536" s="5"/>
      <c r="U536" s="5"/>
      <c r="V536" s="5"/>
      <c r="W536" s="5"/>
      <c r="X536" s="5"/>
      <c r="Y536" s="5"/>
      <c r="AA536" s="6"/>
      <c r="AR536" s="7"/>
      <c r="AX536" s="7"/>
      <c r="AY536" s="7"/>
      <c r="AZ536" s="7"/>
      <c r="BA536" s="7"/>
      <c r="BB536" s="7"/>
      <c r="BQ536" s="4"/>
      <c r="BR536" s="4"/>
      <c r="BU536" s="155"/>
      <c r="BV536" s="155"/>
      <c r="BW536" s="155"/>
      <c r="BX536" s="155"/>
      <c r="BY536" s="155"/>
      <c r="BZ536" s="155"/>
    </row>
    <row r="537" spans="20:78" customFormat="1">
      <c r="T537" s="5"/>
      <c r="U537" s="5"/>
      <c r="V537" s="5"/>
      <c r="W537" s="5"/>
      <c r="X537" s="5"/>
      <c r="Y537" s="5"/>
      <c r="AA537" s="6"/>
      <c r="AR537" s="7"/>
      <c r="AX537" s="7"/>
      <c r="AY537" s="7"/>
      <c r="AZ537" s="7"/>
      <c r="BA537" s="7"/>
      <c r="BB537" s="7"/>
      <c r="BQ537" s="4"/>
      <c r="BR537" s="4"/>
      <c r="BU537" s="155"/>
      <c r="BV537" s="155"/>
      <c r="BW537" s="155"/>
      <c r="BX537" s="155"/>
      <c r="BY537" s="155"/>
      <c r="BZ537" s="155"/>
    </row>
    <row r="538" spans="20:78" customFormat="1">
      <c r="T538" s="5"/>
      <c r="U538" s="5"/>
      <c r="V538" s="5"/>
      <c r="W538" s="5"/>
      <c r="X538" s="5"/>
      <c r="Y538" s="5"/>
      <c r="AA538" s="6"/>
      <c r="AR538" s="7"/>
      <c r="AX538" s="7"/>
      <c r="AY538" s="7"/>
      <c r="AZ538" s="7"/>
      <c r="BA538" s="7"/>
      <c r="BB538" s="7"/>
      <c r="BQ538" s="4"/>
      <c r="BR538" s="4"/>
      <c r="BU538" s="155"/>
      <c r="BV538" s="155"/>
      <c r="BW538" s="155"/>
      <c r="BX538" s="155"/>
      <c r="BY538" s="155"/>
      <c r="BZ538" s="155"/>
    </row>
    <row r="539" spans="20:78" customFormat="1">
      <c r="T539" s="5"/>
      <c r="U539" s="5"/>
      <c r="V539" s="5"/>
      <c r="W539" s="5"/>
      <c r="X539" s="5"/>
      <c r="Y539" s="5"/>
      <c r="AA539" s="6"/>
      <c r="AR539" s="7"/>
      <c r="AX539" s="7"/>
      <c r="AY539" s="7"/>
      <c r="AZ539" s="7"/>
      <c r="BA539" s="7"/>
      <c r="BB539" s="7"/>
      <c r="BQ539" s="4"/>
      <c r="BR539" s="4"/>
      <c r="BU539" s="155"/>
      <c r="BV539" s="155"/>
      <c r="BW539" s="155"/>
      <c r="BX539" s="155"/>
      <c r="BY539" s="155"/>
      <c r="BZ539" s="155"/>
    </row>
    <row r="540" spans="20:78" customFormat="1">
      <c r="T540" s="5"/>
      <c r="U540" s="5"/>
      <c r="V540" s="5"/>
      <c r="W540" s="5"/>
      <c r="X540" s="5"/>
      <c r="Y540" s="5"/>
      <c r="AA540" s="6"/>
      <c r="AR540" s="7"/>
      <c r="AX540" s="7"/>
      <c r="AY540" s="7"/>
      <c r="AZ540" s="7"/>
      <c r="BA540" s="7"/>
      <c r="BB540" s="7"/>
      <c r="BQ540" s="4"/>
      <c r="BR540" s="4"/>
      <c r="BU540" s="155"/>
      <c r="BV540" s="155"/>
      <c r="BW540" s="155"/>
      <c r="BX540" s="155"/>
      <c r="BY540" s="155"/>
      <c r="BZ540" s="155"/>
    </row>
    <row r="541" spans="20:78" customFormat="1">
      <c r="T541" s="5"/>
      <c r="U541" s="5"/>
      <c r="V541" s="5"/>
      <c r="W541" s="5"/>
      <c r="X541" s="5"/>
      <c r="Y541" s="5"/>
      <c r="AA541" s="6"/>
      <c r="AR541" s="7"/>
      <c r="AX541" s="7"/>
      <c r="AY541" s="7"/>
      <c r="AZ541" s="7"/>
      <c r="BA541" s="7"/>
      <c r="BB541" s="7"/>
      <c r="BQ541" s="4"/>
      <c r="BR541" s="4"/>
      <c r="BU541" s="155"/>
      <c r="BV541" s="155"/>
      <c r="BW541" s="155"/>
      <c r="BX541" s="155"/>
      <c r="BY541" s="155"/>
      <c r="BZ541" s="155"/>
    </row>
    <row r="542" spans="20:78" customFormat="1">
      <c r="T542" s="5"/>
      <c r="U542" s="5"/>
      <c r="V542" s="5"/>
      <c r="W542" s="5"/>
      <c r="X542" s="5"/>
      <c r="Y542" s="5"/>
      <c r="AA542" s="6"/>
      <c r="AR542" s="7"/>
      <c r="AX542" s="7"/>
      <c r="AY542" s="7"/>
      <c r="AZ542" s="7"/>
      <c r="BA542" s="7"/>
      <c r="BB542" s="7"/>
      <c r="BQ542" s="4"/>
      <c r="BR542" s="4"/>
      <c r="BU542" s="155"/>
      <c r="BV542" s="155"/>
      <c r="BW542" s="155"/>
      <c r="BX542" s="155"/>
      <c r="BY542" s="155"/>
      <c r="BZ542" s="155"/>
    </row>
    <row r="543" spans="20:78" customFormat="1">
      <c r="T543" s="5"/>
      <c r="U543" s="5"/>
      <c r="V543" s="5"/>
      <c r="W543" s="5"/>
      <c r="X543" s="5"/>
      <c r="Y543" s="5"/>
      <c r="AA543" s="6"/>
      <c r="AR543" s="7"/>
      <c r="AX543" s="7"/>
      <c r="AY543" s="7"/>
      <c r="AZ543" s="7"/>
      <c r="BA543" s="7"/>
      <c r="BB543" s="7"/>
      <c r="BQ543" s="4"/>
      <c r="BR543" s="4"/>
      <c r="BU543" s="155"/>
      <c r="BV543" s="155"/>
      <c r="BW543" s="155"/>
      <c r="BX543" s="155"/>
      <c r="BY543" s="155"/>
      <c r="BZ543" s="155"/>
    </row>
    <row r="544" spans="20:78" customFormat="1">
      <c r="T544" s="5"/>
      <c r="U544" s="5"/>
      <c r="V544" s="5"/>
      <c r="W544" s="5"/>
      <c r="X544" s="5"/>
      <c r="Y544" s="5"/>
      <c r="AA544" s="6"/>
      <c r="AR544" s="7"/>
      <c r="AX544" s="7"/>
      <c r="AY544" s="7"/>
      <c r="AZ544" s="7"/>
      <c r="BA544" s="7"/>
      <c r="BB544" s="7"/>
      <c r="BQ544" s="4"/>
      <c r="BR544" s="4"/>
      <c r="BU544" s="155"/>
      <c r="BV544" s="155"/>
      <c r="BW544" s="155"/>
      <c r="BX544" s="155"/>
      <c r="BY544" s="155"/>
      <c r="BZ544" s="155"/>
    </row>
    <row r="545" spans="20:78" customFormat="1">
      <c r="T545" s="5"/>
      <c r="U545" s="5"/>
      <c r="V545" s="5"/>
      <c r="W545" s="5"/>
      <c r="X545" s="5"/>
      <c r="Y545" s="5"/>
      <c r="AA545" s="6"/>
      <c r="AR545" s="7"/>
      <c r="AX545" s="7"/>
      <c r="AY545" s="7"/>
      <c r="AZ545" s="7"/>
      <c r="BA545" s="7"/>
      <c r="BB545" s="7"/>
      <c r="BQ545" s="4"/>
      <c r="BR545" s="4"/>
      <c r="BU545" s="155"/>
      <c r="BV545" s="155"/>
      <c r="BW545" s="155"/>
      <c r="BX545" s="155"/>
      <c r="BY545" s="155"/>
      <c r="BZ545" s="155"/>
    </row>
    <row r="546" spans="20:78" customFormat="1">
      <c r="T546" s="5"/>
      <c r="U546" s="5"/>
      <c r="V546" s="5"/>
      <c r="W546" s="5"/>
      <c r="X546" s="5"/>
      <c r="Y546" s="5"/>
      <c r="AA546" s="6"/>
      <c r="AR546" s="7"/>
      <c r="AX546" s="7"/>
      <c r="AY546" s="7"/>
      <c r="AZ546" s="7"/>
      <c r="BA546" s="7"/>
      <c r="BB546" s="7"/>
      <c r="BQ546" s="4"/>
      <c r="BR546" s="4"/>
      <c r="BU546" s="155"/>
      <c r="BV546" s="155"/>
      <c r="BW546" s="155"/>
      <c r="BX546" s="155"/>
      <c r="BY546" s="155"/>
      <c r="BZ546" s="155"/>
    </row>
    <row r="547" spans="20:78" customFormat="1">
      <c r="T547" s="5"/>
      <c r="U547" s="5"/>
      <c r="V547" s="5"/>
      <c r="W547" s="5"/>
      <c r="X547" s="5"/>
      <c r="Y547" s="5"/>
      <c r="AA547" s="6"/>
      <c r="AR547" s="7"/>
      <c r="AX547" s="7"/>
      <c r="AY547" s="7"/>
      <c r="AZ547" s="7"/>
      <c r="BA547" s="7"/>
      <c r="BB547" s="7"/>
      <c r="BQ547" s="4"/>
      <c r="BR547" s="4"/>
      <c r="BU547" s="155"/>
      <c r="BV547" s="155"/>
      <c r="BW547" s="155"/>
      <c r="BX547" s="155"/>
      <c r="BY547" s="155"/>
      <c r="BZ547" s="155"/>
    </row>
    <row r="548" spans="20:78" customFormat="1">
      <c r="T548" s="5"/>
      <c r="U548" s="5"/>
      <c r="V548" s="5"/>
      <c r="W548" s="5"/>
      <c r="X548" s="5"/>
      <c r="Y548" s="5"/>
      <c r="AA548" s="6"/>
      <c r="AR548" s="7"/>
      <c r="AX548" s="7"/>
      <c r="AY548" s="7"/>
      <c r="AZ548" s="7"/>
      <c r="BA548" s="7"/>
      <c r="BB548" s="7"/>
      <c r="BQ548" s="4"/>
      <c r="BR548" s="4"/>
      <c r="BU548" s="155"/>
      <c r="BV548" s="155"/>
      <c r="BW548" s="155"/>
      <c r="BX548" s="155"/>
      <c r="BY548" s="155"/>
      <c r="BZ548" s="155"/>
    </row>
    <row r="549" spans="20:78" customFormat="1">
      <c r="T549" s="5"/>
      <c r="U549" s="5"/>
      <c r="V549" s="5"/>
      <c r="W549" s="5"/>
      <c r="X549" s="5"/>
      <c r="Y549" s="5"/>
      <c r="AA549" s="6"/>
      <c r="AR549" s="7"/>
      <c r="AX549" s="7"/>
      <c r="AY549" s="7"/>
      <c r="AZ549" s="7"/>
      <c r="BA549" s="7"/>
      <c r="BB549" s="7"/>
      <c r="BQ549" s="4"/>
      <c r="BR549" s="4"/>
      <c r="BU549" s="155"/>
      <c r="BV549" s="155"/>
      <c r="BW549" s="155"/>
      <c r="BX549" s="155"/>
      <c r="BY549" s="155"/>
      <c r="BZ549" s="155"/>
    </row>
    <row r="550" spans="20:78" customFormat="1">
      <c r="T550" s="5"/>
      <c r="U550" s="5"/>
      <c r="V550" s="5"/>
      <c r="W550" s="5"/>
      <c r="X550" s="5"/>
      <c r="Y550" s="5"/>
      <c r="AA550" s="6"/>
      <c r="AR550" s="7"/>
      <c r="AX550" s="7"/>
      <c r="AY550" s="7"/>
      <c r="AZ550" s="7"/>
      <c r="BA550" s="7"/>
      <c r="BB550" s="7"/>
      <c r="BQ550" s="4"/>
      <c r="BR550" s="4"/>
      <c r="BU550" s="155"/>
      <c r="BV550" s="155"/>
      <c r="BW550" s="155"/>
      <c r="BX550" s="155"/>
      <c r="BY550" s="155"/>
      <c r="BZ550" s="155"/>
    </row>
    <row r="551" spans="20:78" customFormat="1">
      <c r="T551" s="5"/>
      <c r="U551" s="5"/>
      <c r="V551" s="5"/>
      <c r="W551" s="5"/>
      <c r="X551" s="5"/>
      <c r="Y551" s="5"/>
      <c r="AA551" s="6"/>
      <c r="AR551" s="7"/>
      <c r="AX551" s="7"/>
      <c r="AY551" s="7"/>
      <c r="AZ551" s="7"/>
      <c r="BA551" s="7"/>
      <c r="BB551" s="7"/>
      <c r="BQ551" s="4"/>
      <c r="BR551" s="4"/>
      <c r="BU551" s="155"/>
      <c r="BV551" s="155"/>
      <c r="BW551" s="155"/>
      <c r="BX551" s="155"/>
      <c r="BY551" s="155"/>
      <c r="BZ551" s="155"/>
    </row>
    <row r="552" spans="20:78" customFormat="1">
      <c r="T552" s="5"/>
      <c r="U552" s="5"/>
      <c r="V552" s="5"/>
      <c r="W552" s="5"/>
      <c r="X552" s="5"/>
      <c r="Y552" s="5"/>
      <c r="AA552" s="6"/>
      <c r="AR552" s="7"/>
      <c r="AX552" s="7"/>
      <c r="AY552" s="7"/>
      <c r="AZ552" s="7"/>
      <c r="BA552" s="7"/>
      <c r="BB552" s="7"/>
      <c r="BQ552" s="4"/>
      <c r="BR552" s="4"/>
      <c r="BU552" s="155"/>
      <c r="BV552" s="155"/>
      <c r="BW552" s="155"/>
      <c r="BX552" s="155"/>
      <c r="BY552" s="155"/>
      <c r="BZ552" s="155"/>
    </row>
    <row r="553" spans="20:78" customFormat="1">
      <c r="T553" s="5"/>
      <c r="U553" s="5"/>
      <c r="V553" s="5"/>
      <c r="W553" s="5"/>
      <c r="X553" s="5"/>
      <c r="Y553" s="5"/>
      <c r="AA553" s="6"/>
      <c r="AR553" s="7"/>
      <c r="AX553" s="7"/>
      <c r="AY553" s="7"/>
      <c r="AZ553" s="7"/>
      <c r="BA553" s="7"/>
      <c r="BB553" s="7"/>
      <c r="BQ553" s="4"/>
      <c r="BR553" s="4"/>
      <c r="BU553" s="155"/>
      <c r="BV553" s="155"/>
      <c r="BW553" s="155"/>
      <c r="BX553" s="155"/>
      <c r="BY553" s="155"/>
      <c r="BZ553" s="155"/>
    </row>
    <row r="554" spans="20:78" customFormat="1">
      <c r="T554" s="5"/>
      <c r="U554" s="5"/>
      <c r="V554" s="5"/>
      <c r="W554" s="5"/>
      <c r="X554" s="5"/>
      <c r="Y554" s="5"/>
      <c r="AA554" s="6"/>
      <c r="AR554" s="7"/>
      <c r="AX554" s="7"/>
      <c r="AY554" s="7"/>
      <c r="AZ554" s="7"/>
      <c r="BA554" s="7"/>
      <c r="BB554" s="7"/>
      <c r="BQ554" s="4"/>
      <c r="BR554" s="4"/>
      <c r="BU554" s="155"/>
      <c r="BV554" s="155"/>
      <c r="BW554" s="155"/>
      <c r="BX554" s="155"/>
      <c r="BY554" s="155"/>
      <c r="BZ554" s="155"/>
    </row>
    <row r="555" spans="20:78" customFormat="1">
      <c r="T555" s="5"/>
      <c r="U555" s="5"/>
      <c r="V555" s="5"/>
      <c r="W555" s="5"/>
      <c r="X555" s="5"/>
      <c r="Y555" s="5"/>
      <c r="AA555" s="6"/>
      <c r="AR555" s="7"/>
      <c r="AX555" s="7"/>
      <c r="AY555" s="7"/>
      <c r="AZ555" s="7"/>
      <c r="BA555" s="7"/>
      <c r="BB555" s="7"/>
      <c r="BQ555" s="4"/>
      <c r="BR555" s="4"/>
      <c r="BU555" s="155"/>
      <c r="BV555" s="155"/>
      <c r="BW555" s="155"/>
      <c r="BX555" s="155"/>
      <c r="BY555" s="155"/>
      <c r="BZ555" s="155"/>
    </row>
    <row r="556" spans="20:78" customFormat="1">
      <c r="T556" s="5"/>
      <c r="U556" s="5"/>
      <c r="V556" s="5"/>
      <c r="W556" s="5"/>
      <c r="X556" s="5"/>
      <c r="Y556" s="5"/>
      <c r="AA556" s="6"/>
      <c r="AR556" s="7"/>
      <c r="AX556" s="7"/>
      <c r="AY556" s="7"/>
      <c r="AZ556" s="7"/>
      <c r="BA556" s="7"/>
      <c r="BB556" s="7"/>
      <c r="BQ556" s="4"/>
      <c r="BR556" s="4"/>
      <c r="BU556" s="155"/>
      <c r="BV556" s="155"/>
      <c r="BW556" s="155"/>
      <c r="BX556" s="155"/>
      <c r="BY556" s="155"/>
      <c r="BZ556" s="155"/>
    </row>
    <row r="557" spans="20:78" customFormat="1">
      <c r="T557" s="5"/>
      <c r="U557" s="5"/>
      <c r="V557" s="5"/>
      <c r="W557" s="5"/>
      <c r="X557" s="5"/>
      <c r="Y557" s="5"/>
      <c r="AA557" s="6"/>
      <c r="AR557" s="7"/>
      <c r="AX557" s="7"/>
      <c r="AY557" s="7"/>
      <c r="AZ557" s="7"/>
      <c r="BA557" s="7"/>
      <c r="BB557" s="7"/>
      <c r="BQ557" s="4"/>
      <c r="BR557" s="4"/>
      <c r="BU557" s="155"/>
      <c r="BV557" s="155"/>
      <c r="BW557" s="155"/>
      <c r="BX557" s="155"/>
      <c r="BY557" s="155"/>
      <c r="BZ557" s="155"/>
    </row>
    <row r="558" spans="20:78" customFormat="1">
      <c r="T558" s="5"/>
      <c r="U558" s="5"/>
      <c r="V558" s="5"/>
      <c r="W558" s="5"/>
      <c r="X558" s="5"/>
      <c r="Y558" s="5"/>
      <c r="AA558" s="6"/>
      <c r="AR558" s="7"/>
      <c r="AX558" s="7"/>
      <c r="AY558" s="7"/>
      <c r="AZ558" s="7"/>
      <c r="BA558" s="7"/>
      <c r="BB558" s="7"/>
      <c r="BQ558" s="4"/>
      <c r="BR558" s="4"/>
      <c r="BU558" s="155"/>
      <c r="BV558" s="155"/>
      <c r="BW558" s="155"/>
      <c r="BX558" s="155"/>
      <c r="BY558" s="155"/>
      <c r="BZ558" s="155"/>
    </row>
    <row r="559" spans="20:78" customFormat="1">
      <c r="T559" s="5"/>
      <c r="U559" s="5"/>
      <c r="V559" s="5"/>
      <c r="W559" s="5"/>
      <c r="X559" s="5"/>
      <c r="Y559" s="5"/>
      <c r="AA559" s="6"/>
      <c r="AR559" s="7"/>
      <c r="AX559" s="7"/>
      <c r="AY559" s="7"/>
      <c r="AZ559" s="7"/>
      <c r="BA559" s="7"/>
      <c r="BB559" s="7"/>
      <c r="BQ559" s="4"/>
      <c r="BR559" s="4"/>
      <c r="BU559" s="155"/>
      <c r="BV559" s="155"/>
      <c r="BW559" s="155"/>
      <c r="BX559" s="155"/>
      <c r="BY559" s="155"/>
      <c r="BZ559" s="155"/>
    </row>
    <row r="560" spans="20:78" customFormat="1">
      <c r="T560" s="5"/>
      <c r="U560" s="5"/>
      <c r="V560" s="5"/>
      <c r="W560" s="5"/>
      <c r="X560" s="5"/>
      <c r="Y560" s="5"/>
      <c r="AA560" s="6"/>
      <c r="AR560" s="7"/>
      <c r="AX560" s="7"/>
      <c r="AY560" s="7"/>
      <c r="AZ560" s="7"/>
      <c r="BA560" s="7"/>
      <c r="BB560" s="7"/>
      <c r="BQ560" s="4"/>
      <c r="BR560" s="4"/>
      <c r="BU560" s="155"/>
      <c r="BV560" s="155"/>
      <c r="BW560" s="155"/>
      <c r="BX560" s="155"/>
      <c r="BY560" s="155"/>
      <c r="BZ560" s="155"/>
    </row>
    <row r="561" spans="20:78" customFormat="1">
      <c r="T561" s="5"/>
      <c r="U561" s="5"/>
      <c r="V561" s="5"/>
      <c r="W561" s="5"/>
      <c r="X561" s="5"/>
      <c r="Y561" s="5"/>
      <c r="AA561" s="6"/>
      <c r="AR561" s="7"/>
      <c r="AX561" s="7"/>
      <c r="AY561" s="7"/>
      <c r="AZ561" s="7"/>
      <c r="BA561" s="7"/>
      <c r="BB561" s="7"/>
      <c r="BQ561" s="4"/>
      <c r="BR561" s="4"/>
      <c r="BU561" s="155"/>
      <c r="BV561" s="155"/>
      <c r="BW561" s="155"/>
      <c r="BX561" s="155"/>
      <c r="BY561" s="155"/>
      <c r="BZ561" s="155"/>
    </row>
    <row r="562" spans="20:78" customFormat="1">
      <c r="T562" s="5"/>
      <c r="U562" s="5"/>
      <c r="V562" s="5"/>
      <c r="W562" s="5"/>
      <c r="X562" s="5"/>
      <c r="Y562" s="5"/>
      <c r="AA562" s="6"/>
      <c r="AR562" s="7"/>
      <c r="AX562" s="7"/>
      <c r="AY562" s="7"/>
      <c r="AZ562" s="7"/>
      <c r="BA562" s="7"/>
      <c r="BB562" s="7"/>
      <c r="BQ562" s="4"/>
      <c r="BR562" s="4"/>
      <c r="BU562" s="155"/>
      <c r="BV562" s="155"/>
      <c r="BW562" s="155"/>
      <c r="BX562" s="155"/>
      <c r="BY562" s="155"/>
      <c r="BZ562" s="155"/>
    </row>
    <row r="563" spans="20:78" customFormat="1">
      <c r="T563" s="5"/>
      <c r="U563" s="5"/>
      <c r="V563" s="5"/>
      <c r="W563" s="5"/>
      <c r="X563" s="5"/>
      <c r="Y563" s="5"/>
      <c r="AA563" s="6"/>
      <c r="AR563" s="7"/>
      <c r="AX563" s="7"/>
      <c r="AY563" s="7"/>
      <c r="AZ563" s="7"/>
      <c r="BA563" s="7"/>
      <c r="BB563" s="7"/>
      <c r="BQ563" s="4"/>
      <c r="BR563" s="4"/>
      <c r="BU563" s="155"/>
      <c r="BV563" s="155"/>
      <c r="BW563" s="155"/>
      <c r="BX563" s="155"/>
      <c r="BY563" s="155"/>
      <c r="BZ563" s="155"/>
    </row>
    <row r="564" spans="20:78" customFormat="1">
      <c r="T564" s="5"/>
      <c r="U564" s="5"/>
      <c r="V564" s="5"/>
      <c r="W564" s="5"/>
      <c r="X564" s="5"/>
      <c r="Y564" s="5"/>
      <c r="AA564" s="6"/>
      <c r="AR564" s="7"/>
      <c r="AX564" s="7"/>
      <c r="AY564" s="7"/>
      <c r="AZ564" s="7"/>
      <c r="BA564" s="7"/>
      <c r="BB564" s="7"/>
      <c r="BQ564" s="4"/>
      <c r="BR564" s="4"/>
      <c r="BU564" s="155"/>
      <c r="BV564" s="155"/>
      <c r="BW564" s="155"/>
      <c r="BX564" s="155"/>
      <c r="BY564" s="155"/>
      <c r="BZ564" s="155"/>
    </row>
    <row r="565" spans="20:78" customFormat="1">
      <c r="T565" s="5"/>
      <c r="U565" s="5"/>
      <c r="V565" s="5"/>
      <c r="W565" s="5"/>
      <c r="X565" s="5"/>
      <c r="Y565" s="5"/>
      <c r="AA565" s="6"/>
      <c r="AR565" s="7"/>
      <c r="AX565" s="7"/>
      <c r="AY565" s="7"/>
      <c r="AZ565" s="7"/>
      <c r="BA565" s="7"/>
      <c r="BB565" s="7"/>
      <c r="BQ565" s="4"/>
      <c r="BR565" s="4"/>
      <c r="BU565" s="155"/>
      <c r="BV565" s="155"/>
      <c r="BW565" s="155"/>
      <c r="BX565" s="155"/>
      <c r="BY565" s="155"/>
      <c r="BZ565" s="155"/>
    </row>
    <row r="566" spans="20:78" customFormat="1">
      <c r="T566" s="5"/>
      <c r="U566" s="5"/>
      <c r="V566" s="5"/>
      <c r="W566" s="5"/>
      <c r="X566" s="5"/>
      <c r="Y566" s="5"/>
      <c r="AA566" s="6"/>
      <c r="AR566" s="7"/>
      <c r="AX566" s="7"/>
      <c r="AY566" s="7"/>
      <c r="AZ566" s="7"/>
      <c r="BA566" s="7"/>
      <c r="BB566" s="7"/>
      <c r="BQ566" s="4"/>
      <c r="BR566" s="4"/>
      <c r="BU566" s="155"/>
      <c r="BV566" s="155"/>
      <c r="BW566" s="155"/>
      <c r="BX566" s="155"/>
      <c r="BY566" s="155"/>
      <c r="BZ566" s="155"/>
    </row>
    <row r="567" spans="20:78" customFormat="1">
      <c r="T567" s="5"/>
      <c r="U567" s="5"/>
      <c r="V567" s="5"/>
      <c r="W567" s="5"/>
      <c r="X567" s="5"/>
      <c r="Y567" s="5"/>
      <c r="AA567" s="6"/>
      <c r="AR567" s="7"/>
      <c r="AX567" s="7"/>
      <c r="AY567" s="7"/>
      <c r="AZ567" s="7"/>
      <c r="BA567" s="7"/>
      <c r="BB567" s="7"/>
      <c r="BQ567" s="4"/>
      <c r="BR567" s="4"/>
      <c r="BU567" s="155"/>
      <c r="BV567" s="155"/>
      <c r="BW567" s="155"/>
      <c r="BX567" s="155"/>
      <c r="BY567" s="155"/>
      <c r="BZ567" s="155"/>
    </row>
    <row r="568" spans="20:78" customFormat="1">
      <c r="T568" s="5"/>
      <c r="U568" s="5"/>
      <c r="V568" s="5"/>
      <c r="W568" s="5"/>
      <c r="X568" s="5"/>
      <c r="Y568" s="5"/>
      <c r="AA568" s="6"/>
      <c r="AR568" s="7"/>
      <c r="AX568" s="7"/>
      <c r="AY568" s="7"/>
      <c r="AZ568" s="7"/>
      <c r="BA568" s="7"/>
      <c r="BB568" s="7"/>
      <c r="BQ568" s="4"/>
      <c r="BR568" s="4"/>
      <c r="BU568" s="155"/>
      <c r="BV568" s="155"/>
      <c r="BW568" s="155"/>
      <c r="BX568" s="155"/>
      <c r="BY568" s="155"/>
      <c r="BZ568" s="155"/>
    </row>
    <row r="569" spans="20:78" customFormat="1">
      <c r="T569" s="5"/>
      <c r="U569" s="5"/>
      <c r="V569" s="5"/>
      <c r="W569" s="5"/>
      <c r="X569" s="5"/>
      <c r="Y569" s="5"/>
      <c r="AA569" s="6"/>
      <c r="AR569" s="7"/>
      <c r="AX569" s="7"/>
      <c r="AY569" s="7"/>
      <c r="AZ569" s="7"/>
      <c r="BA569" s="7"/>
      <c r="BB569" s="7"/>
      <c r="BQ569" s="4"/>
      <c r="BR569" s="4"/>
      <c r="BU569" s="155"/>
      <c r="BV569" s="155"/>
      <c r="BW569" s="155"/>
      <c r="BX569" s="155"/>
      <c r="BY569" s="155"/>
      <c r="BZ569" s="155"/>
    </row>
    <row r="570" spans="20:78" customFormat="1">
      <c r="T570" s="5"/>
      <c r="U570" s="5"/>
      <c r="V570" s="5"/>
      <c r="W570" s="5"/>
      <c r="X570" s="5"/>
      <c r="Y570" s="5"/>
      <c r="AA570" s="6"/>
      <c r="AR570" s="7"/>
      <c r="AX570" s="7"/>
      <c r="AY570" s="7"/>
      <c r="AZ570" s="7"/>
      <c r="BA570" s="7"/>
      <c r="BB570" s="7"/>
      <c r="BQ570" s="4"/>
      <c r="BR570" s="4"/>
      <c r="BU570" s="155"/>
      <c r="BV570" s="155"/>
      <c r="BW570" s="155"/>
      <c r="BX570" s="155"/>
      <c r="BY570" s="155"/>
      <c r="BZ570" s="155"/>
    </row>
    <row r="571" spans="20:78" customFormat="1">
      <c r="T571" s="5"/>
      <c r="U571" s="5"/>
      <c r="V571" s="5"/>
      <c r="W571" s="5"/>
      <c r="X571" s="5"/>
      <c r="Y571" s="5"/>
      <c r="AA571" s="6"/>
      <c r="AR571" s="7"/>
      <c r="AX571" s="7"/>
      <c r="AY571" s="7"/>
      <c r="AZ571" s="7"/>
      <c r="BA571" s="7"/>
      <c r="BB571" s="7"/>
      <c r="BQ571" s="4"/>
      <c r="BR571" s="4"/>
      <c r="BU571" s="155"/>
      <c r="BV571" s="155"/>
      <c r="BW571" s="155"/>
      <c r="BX571" s="155"/>
      <c r="BY571" s="155"/>
      <c r="BZ571" s="155"/>
    </row>
    <row r="572" spans="20:78" customFormat="1">
      <c r="T572" s="5"/>
      <c r="U572" s="5"/>
      <c r="V572" s="5"/>
      <c r="W572" s="5"/>
      <c r="X572" s="5"/>
      <c r="Y572" s="5"/>
      <c r="AA572" s="6"/>
      <c r="AR572" s="7"/>
      <c r="AX572" s="7"/>
      <c r="AY572" s="7"/>
      <c r="AZ572" s="7"/>
      <c r="BA572" s="7"/>
      <c r="BB572" s="7"/>
      <c r="BQ572" s="4"/>
      <c r="BR572" s="4"/>
      <c r="BU572" s="155"/>
      <c r="BV572" s="155"/>
      <c r="BW572" s="155"/>
      <c r="BX572" s="155"/>
      <c r="BY572" s="155"/>
      <c r="BZ572" s="155"/>
    </row>
    <row r="573" spans="20:78" customFormat="1">
      <c r="T573" s="5"/>
      <c r="U573" s="5"/>
      <c r="V573" s="5"/>
      <c r="W573" s="5"/>
      <c r="X573" s="5"/>
      <c r="Y573" s="5"/>
      <c r="AA573" s="6"/>
      <c r="AR573" s="7"/>
      <c r="AX573" s="7"/>
      <c r="AY573" s="7"/>
      <c r="AZ573" s="7"/>
      <c r="BA573" s="7"/>
      <c r="BB573" s="7"/>
      <c r="BQ573" s="4"/>
      <c r="BR573" s="4"/>
      <c r="BU573" s="155"/>
      <c r="BV573" s="155"/>
      <c r="BW573" s="155"/>
      <c r="BX573" s="155"/>
      <c r="BY573" s="155"/>
      <c r="BZ573" s="155"/>
    </row>
    <row r="574" spans="20:78" customFormat="1">
      <c r="T574" s="5"/>
      <c r="U574" s="5"/>
      <c r="V574" s="5"/>
      <c r="W574" s="5"/>
      <c r="X574" s="5"/>
      <c r="Y574" s="5"/>
      <c r="AA574" s="6"/>
      <c r="AR574" s="7"/>
      <c r="AX574" s="7"/>
      <c r="AY574" s="7"/>
      <c r="AZ574" s="7"/>
      <c r="BA574" s="7"/>
      <c r="BB574" s="7"/>
      <c r="BQ574" s="4"/>
      <c r="BR574" s="4"/>
      <c r="BU574" s="155"/>
      <c r="BV574" s="155"/>
      <c r="BW574" s="155"/>
      <c r="BX574" s="155"/>
      <c r="BY574" s="155"/>
      <c r="BZ574" s="155"/>
    </row>
    <row r="575" spans="20:78" customFormat="1">
      <c r="T575" s="5"/>
      <c r="U575" s="5"/>
      <c r="V575" s="5"/>
      <c r="W575" s="5"/>
      <c r="X575" s="5"/>
      <c r="Y575" s="5"/>
      <c r="AA575" s="6"/>
      <c r="AR575" s="7"/>
      <c r="AX575" s="7"/>
      <c r="AY575" s="7"/>
      <c r="AZ575" s="7"/>
      <c r="BA575" s="7"/>
      <c r="BB575" s="7"/>
      <c r="BQ575" s="4"/>
      <c r="BR575" s="4"/>
      <c r="BU575" s="155"/>
      <c r="BV575" s="155"/>
      <c r="BW575" s="155"/>
      <c r="BX575" s="155"/>
      <c r="BY575" s="155"/>
      <c r="BZ575" s="155"/>
    </row>
    <row r="576" spans="20:78" customFormat="1">
      <c r="T576" s="5"/>
      <c r="U576" s="5"/>
      <c r="V576" s="5"/>
      <c r="W576" s="5"/>
      <c r="X576" s="5"/>
      <c r="Y576" s="5"/>
      <c r="AA576" s="6"/>
      <c r="AR576" s="7"/>
      <c r="AX576" s="7"/>
      <c r="AY576" s="7"/>
      <c r="AZ576" s="7"/>
      <c r="BA576" s="7"/>
      <c r="BB576" s="7"/>
      <c r="BQ576" s="4"/>
      <c r="BR576" s="4"/>
      <c r="BU576" s="155"/>
      <c r="BV576" s="155"/>
      <c r="BW576" s="155"/>
      <c r="BX576" s="155"/>
      <c r="BY576" s="155"/>
      <c r="BZ576" s="155"/>
    </row>
    <row r="577" spans="20:78" customFormat="1">
      <c r="T577" s="5"/>
      <c r="U577" s="5"/>
      <c r="V577" s="5"/>
      <c r="W577" s="5"/>
      <c r="X577" s="5"/>
      <c r="Y577" s="5"/>
      <c r="AA577" s="6"/>
      <c r="AR577" s="7"/>
      <c r="AX577" s="7"/>
      <c r="AY577" s="7"/>
      <c r="AZ577" s="7"/>
      <c r="BA577" s="7"/>
      <c r="BB577" s="7"/>
      <c r="BQ577" s="4"/>
      <c r="BR577" s="4"/>
      <c r="BU577" s="155"/>
      <c r="BV577" s="155"/>
      <c r="BW577" s="155"/>
      <c r="BX577" s="155"/>
      <c r="BY577" s="155"/>
      <c r="BZ577" s="155"/>
    </row>
    <row r="578" spans="20:78" customFormat="1">
      <c r="T578" s="5"/>
      <c r="U578" s="5"/>
      <c r="V578" s="5"/>
      <c r="W578" s="5"/>
      <c r="X578" s="5"/>
      <c r="Y578" s="5"/>
      <c r="AA578" s="6"/>
      <c r="AR578" s="7"/>
      <c r="AX578" s="7"/>
      <c r="AY578" s="7"/>
      <c r="AZ578" s="7"/>
      <c r="BA578" s="7"/>
      <c r="BB578" s="7"/>
      <c r="BQ578" s="4"/>
      <c r="BR578" s="4"/>
      <c r="BU578" s="155"/>
      <c r="BV578" s="155"/>
      <c r="BW578" s="155"/>
      <c r="BX578" s="155"/>
      <c r="BY578" s="155"/>
      <c r="BZ578" s="155"/>
    </row>
    <row r="579" spans="20:78" customFormat="1">
      <c r="T579" s="5"/>
      <c r="U579" s="5"/>
      <c r="V579" s="5"/>
      <c r="W579" s="5"/>
      <c r="X579" s="5"/>
      <c r="Y579" s="5"/>
      <c r="AA579" s="6"/>
      <c r="AR579" s="7"/>
      <c r="AX579" s="7"/>
      <c r="AY579" s="7"/>
      <c r="AZ579" s="7"/>
      <c r="BA579" s="7"/>
      <c r="BB579" s="7"/>
      <c r="BQ579" s="4"/>
      <c r="BR579" s="4"/>
      <c r="BU579" s="155"/>
      <c r="BV579" s="155"/>
      <c r="BW579" s="155"/>
      <c r="BX579" s="155"/>
      <c r="BY579" s="155"/>
      <c r="BZ579" s="155"/>
    </row>
    <row r="580" spans="20:78" customFormat="1">
      <c r="T580" s="5"/>
      <c r="U580" s="5"/>
      <c r="V580" s="5"/>
      <c r="W580" s="5"/>
      <c r="X580" s="5"/>
      <c r="Y580" s="5"/>
      <c r="AA580" s="6"/>
      <c r="AR580" s="7"/>
      <c r="AX580" s="7"/>
      <c r="AY580" s="7"/>
      <c r="AZ580" s="7"/>
      <c r="BA580" s="7"/>
      <c r="BB580" s="7"/>
      <c r="BQ580" s="4"/>
      <c r="BR580" s="4"/>
      <c r="BU580" s="155"/>
      <c r="BV580" s="155"/>
      <c r="BW580" s="155"/>
      <c r="BX580" s="155"/>
      <c r="BY580" s="155"/>
      <c r="BZ580" s="155"/>
    </row>
    <row r="581" spans="20:78" customFormat="1">
      <c r="T581" s="5"/>
      <c r="U581" s="5"/>
      <c r="V581" s="5"/>
      <c r="W581" s="5"/>
      <c r="X581" s="5"/>
      <c r="Y581" s="5"/>
      <c r="AA581" s="6"/>
      <c r="AR581" s="7"/>
      <c r="AX581" s="7"/>
      <c r="AY581" s="7"/>
      <c r="AZ581" s="7"/>
      <c r="BA581" s="7"/>
      <c r="BB581" s="7"/>
      <c r="BQ581" s="4"/>
      <c r="BR581" s="4"/>
      <c r="BU581" s="155"/>
      <c r="BV581" s="155"/>
      <c r="BW581" s="155"/>
      <c r="BX581" s="155"/>
      <c r="BY581" s="155"/>
      <c r="BZ581" s="155"/>
    </row>
    <row r="582" spans="20:78" customFormat="1">
      <c r="T582" s="5"/>
      <c r="U582" s="5"/>
      <c r="V582" s="5"/>
      <c r="W582" s="5"/>
      <c r="X582" s="5"/>
      <c r="Y582" s="5"/>
      <c r="AA582" s="6"/>
      <c r="AR582" s="7"/>
      <c r="AX582" s="7"/>
      <c r="AY582" s="7"/>
      <c r="AZ582" s="7"/>
      <c r="BA582" s="7"/>
      <c r="BB582" s="7"/>
      <c r="BQ582" s="4"/>
      <c r="BR582" s="4"/>
      <c r="BU582" s="155"/>
      <c r="BV582" s="155"/>
      <c r="BW582" s="155"/>
      <c r="BX582" s="155"/>
      <c r="BY582" s="155"/>
      <c r="BZ582" s="155"/>
    </row>
    <row r="583" spans="20:78" customFormat="1">
      <c r="T583" s="5"/>
      <c r="U583" s="5"/>
      <c r="V583" s="5"/>
      <c r="W583" s="5"/>
      <c r="X583" s="5"/>
      <c r="Y583" s="5"/>
      <c r="AA583" s="6"/>
      <c r="AR583" s="7"/>
      <c r="AX583" s="7"/>
      <c r="AY583" s="7"/>
      <c r="AZ583" s="7"/>
      <c r="BA583" s="7"/>
      <c r="BB583" s="7"/>
      <c r="BQ583" s="4"/>
      <c r="BR583" s="4"/>
      <c r="BU583" s="155"/>
      <c r="BV583" s="155"/>
      <c r="BW583" s="155"/>
      <c r="BX583" s="155"/>
      <c r="BY583" s="155"/>
      <c r="BZ583" s="155"/>
    </row>
    <row r="584" spans="20:78" customFormat="1">
      <c r="T584" s="5"/>
      <c r="U584" s="5"/>
      <c r="V584" s="5"/>
      <c r="W584" s="5"/>
      <c r="X584" s="5"/>
      <c r="Y584" s="5"/>
      <c r="AA584" s="6"/>
      <c r="AR584" s="7"/>
      <c r="AX584" s="7"/>
      <c r="AY584" s="7"/>
      <c r="AZ584" s="7"/>
      <c r="BA584" s="7"/>
      <c r="BB584" s="7"/>
      <c r="BQ584" s="4"/>
      <c r="BR584" s="4"/>
      <c r="BU584" s="155"/>
      <c r="BV584" s="155"/>
      <c r="BW584" s="155"/>
      <c r="BX584" s="155"/>
      <c r="BY584" s="155"/>
      <c r="BZ584" s="155"/>
    </row>
    <row r="585" spans="20:78" customFormat="1">
      <c r="T585" s="5"/>
      <c r="U585" s="5"/>
      <c r="V585" s="5"/>
      <c r="W585" s="5"/>
      <c r="X585" s="5"/>
      <c r="Y585" s="5"/>
      <c r="AA585" s="6"/>
      <c r="AR585" s="7"/>
      <c r="AX585" s="7"/>
      <c r="AY585" s="7"/>
      <c r="AZ585" s="7"/>
      <c r="BA585" s="7"/>
      <c r="BB585" s="7"/>
      <c r="BQ585" s="4"/>
      <c r="BR585" s="4"/>
      <c r="BU585" s="155"/>
      <c r="BV585" s="155"/>
      <c r="BW585" s="155"/>
      <c r="BX585" s="155"/>
      <c r="BY585" s="155"/>
      <c r="BZ585" s="155"/>
    </row>
    <row r="586" spans="20:78" customFormat="1">
      <c r="T586" s="5"/>
      <c r="U586" s="5"/>
      <c r="V586" s="5"/>
      <c r="W586" s="5"/>
      <c r="X586" s="5"/>
      <c r="Y586" s="5"/>
      <c r="AA586" s="6"/>
      <c r="AR586" s="7"/>
      <c r="AX586" s="7"/>
      <c r="AY586" s="7"/>
      <c r="AZ586" s="7"/>
      <c r="BA586" s="7"/>
      <c r="BB586" s="7"/>
      <c r="BQ586" s="4"/>
      <c r="BR586" s="4"/>
      <c r="BU586" s="155"/>
      <c r="BV586" s="155"/>
      <c r="BW586" s="155"/>
      <c r="BX586" s="155"/>
      <c r="BY586" s="155"/>
      <c r="BZ586" s="155"/>
    </row>
    <row r="587" spans="20:78" customFormat="1">
      <c r="T587" s="5"/>
      <c r="U587" s="5"/>
      <c r="V587" s="5"/>
      <c r="W587" s="5"/>
      <c r="X587" s="5"/>
      <c r="Y587" s="5"/>
      <c r="AA587" s="6"/>
      <c r="AR587" s="7"/>
      <c r="AX587" s="7"/>
      <c r="AY587" s="7"/>
      <c r="AZ587" s="7"/>
      <c r="BA587" s="7"/>
      <c r="BB587" s="7"/>
      <c r="BQ587" s="4"/>
      <c r="BR587" s="4"/>
      <c r="BU587" s="155"/>
      <c r="BV587" s="155"/>
      <c r="BW587" s="155"/>
      <c r="BX587" s="155"/>
      <c r="BY587" s="155"/>
      <c r="BZ587" s="155"/>
    </row>
    <row r="588" spans="20:78" customFormat="1">
      <c r="T588" s="5"/>
      <c r="U588" s="5"/>
      <c r="V588" s="5"/>
      <c r="W588" s="5"/>
      <c r="X588" s="5"/>
      <c r="Y588" s="5"/>
      <c r="AA588" s="6"/>
      <c r="AR588" s="7"/>
      <c r="AX588" s="7"/>
      <c r="AY588" s="7"/>
      <c r="AZ588" s="7"/>
      <c r="BA588" s="7"/>
      <c r="BB588" s="7"/>
      <c r="BQ588" s="4"/>
      <c r="BR588" s="4"/>
      <c r="BU588" s="155"/>
      <c r="BV588" s="155"/>
      <c r="BW588" s="155"/>
      <c r="BX588" s="155"/>
      <c r="BY588" s="155"/>
      <c r="BZ588" s="155"/>
    </row>
    <row r="589" spans="20:78" customFormat="1">
      <c r="T589" s="5"/>
      <c r="U589" s="5"/>
      <c r="V589" s="5"/>
      <c r="W589" s="5"/>
      <c r="X589" s="5"/>
      <c r="Y589" s="5"/>
      <c r="AA589" s="6"/>
      <c r="AR589" s="7"/>
      <c r="AX589" s="7"/>
      <c r="AY589" s="7"/>
      <c r="AZ589" s="7"/>
      <c r="BA589" s="7"/>
      <c r="BB589" s="7"/>
      <c r="BQ589" s="4"/>
      <c r="BR589" s="4"/>
      <c r="BU589" s="155"/>
      <c r="BV589" s="155"/>
      <c r="BW589" s="155"/>
      <c r="BX589" s="155"/>
      <c r="BY589" s="155"/>
      <c r="BZ589" s="155"/>
    </row>
    <row r="590" spans="20:78" customFormat="1">
      <c r="T590" s="5"/>
      <c r="U590" s="5"/>
      <c r="V590" s="5"/>
      <c r="W590" s="5"/>
      <c r="X590" s="5"/>
      <c r="Y590" s="5"/>
      <c r="AA590" s="6"/>
      <c r="AR590" s="7"/>
      <c r="AX590" s="7"/>
      <c r="AY590" s="7"/>
      <c r="AZ590" s="7"/>
      <c r="BA590" s="7"/>
      <c r="BB590" s="7"/>
      <c r="BQ590" s="4"/>
      <c r="BR590" s="4"/>
      <c r="BU590" s="155"/>
      <c r="BV590" s="155"/>
      <c r="BW590" s="155"/>
      <c r="BX590" s="155"/>
      <c r="BY590" s="155"/>
      <c r="BZ590" s="155"/>
    </row>
    <row r="591" spans="20:78" customFormat="1">
      <c r="T591" s="5"/>
      <c r="U591" s="5"/>
      <c r="V591" s="5"/>
      <c r="W591" s="5"/>
      <c r="X591" s="5"/>
      <c r="Y591" s="5"/>
      <c r="AA591" s="6"/>
      <c r="AR591" s="7"/>
      <c r="AX591" s="7"/>
      <c r="AY591" s="7"/>
      <c r="AZ591" s="7"/>
      <c r="BA591" s="7"/>
      <c r="BB591" s="7"/>
      <c r="BQ591" s="4"/>
      <c r="BR591" s="4"/>
      <c r="BU591" s="155"/>
      <c r="BV591" s="155"/>
      <c r="BW591" s="155"/>
      <c r="BX591" s="155"/>
      <c r="BY591" s="155"/>
      <c r="BZ591" s="155"/>
    </row>
    <row r="592" spans="20:78" customFormat="1">
      <c r="T592" s="5"/>
      <c r="U592" s="5"/>
      <c r="V592" s="5"/>
      <c r="W592" s="5"/>
      <c r="X592" s="5"/>
      <c r="Y592" s="5"/>
      <c r="AA592" s="6"/>
      <c r="AR592" s="7"/>
      <c r="AX592" s="7"/>
      <c r="AY592" s="7"/>
      <c r="AZ592" s="7"/>
      <c r="BA592" s="7"/>
      <c r="BB592" s="7"/>
      <c r="BQ592" s="4"/>
      <c r="BR592" s="4"/>
      <c r="BU592" s="155"/>
      <c r="BV592" s="155"/>
      <c r="BW592" s="155"/>
      <c r="BX592" s="155"/>
      <c r="BY592" s="155"/>
      <c r="BZ592" s="155"/>
    </row>
    <row r="593" spans="20:78" customFormat="1">
      <c r="T593" s="5"/>
      <c r="U593" s="5"/>
      <c r="V593" s="5"/>
      <c r="W593" s="5"/>
      <c r="X593" s="5"/>
      <c r="Y593" s="5"/>
      <c r="AA593" s="6"/>
      <c r="AR593" s="7"/>
      <c r="AX593" s="7"/>
      <c r="AY593" s="7"/>
      <c r="AZ593" s="7"/>
      <c r="BA593" s="7"/>
      <c r="BB593" s="7"/>
      <c r="BQ593" s="4"/>
      <c r="BR593" s="4"/>
      <c r="BU593" s="155"/>
      <c r="BV593" s="155"/>
      <c r="BW593" s="155"/>
      <c r="BX593" s="155"/>
      <c r="BY593" s="155"/>
      <c r="BZ593" s="155"/>
    </row>
    <row r="594" spans="20:78" customFormat="1">
      <c r="T594" s="5"/>
      <c r="U594" s="5"/>
      <c r="V594" s="5"/>
      <c r="W594" s="5"/>
      <c r="X594" s="5"/>
      <c r="Y594" s="5"/>
      <c r="AA594" s="6"/>
      <c r="AR594" s="7"/>
      <c r="AX594" s="7"/>
      <c r="AY594" s="7"/>
      <c r="AZ594" s="7"/>
      <c r="BA594" s="7"/>
      <c r="BB594" s="7"/>
      <c r="BQ594" s="4"/>
      <c r="BR594" s="4"/>
      <c r="BU594" s="155"/>
      <c r="BV594" s="155"/>
      <c r="BW594" s="155"/>
      <c r="BX594" s="155"/>
      <c r="BY594" s="155"/>
      <c r="BZ594" s="155"/>
    </row>
    <row r="595" spans="20:78" customFormat="1">
      <c r="T595" s="5"/>
      <c r="U595" s="5"/>
      <c r="V595" s="5"/>
      <c r="W595" s="5"/>
      <c r="X595" s="5"/>
      <c r="Y595" s="5"/>
      <c r="AA595" s="6"/>
      <c r="AR595" s="7"/>
      <c r="AX595" s="7"/>
      <c r="AY595" s="7"/>
      <c r="AZ595" s="7"/>
      <c r="BA595" s="7"/>
      <c r="BB595" s="7"/>
      <c r="BQ595" s="4"/>
      <c r="BR595" s="4"/>
      <c r="BU595" s="155"/>
      <c r="BV595" s="155"/>
      <c r="BW595" s="155"/>
      <c r="BX595" s="155"/>
      <c r="BY595" s="155"/>
      <c r="BZ595" s="155"/>
    </row>
    <row r="596" spans="20:78" customFormat="1">
      <c r="T596" s="5"/>
      <c r="U596" s="5"/>
      <c r="V596" s="5"/>
      <c r="W596" s="5"/>
      <c r="X596" s="5"/>
      <c r="Y596" s="5"/>
      <c r="AA596" s="6"/>
      <c r="AR596" s="7"/>
      <c r="AX596" s="7"/>
      <c r="AY596" s="7"/>
      <c r="AZ596" s="7"/>
      <c r="BA596" s="7"/>
      <c r="BB596" s="7"/>
      <c r="BQ596" s="4"/>
      <c r="BR596" s="4"/>
      <c r="BU596" s="155"/>
      <c r="BV596" s="155"/>
      <c r="BW596" s="155"/>
      <c r="BX596" s="155"/>
      <c r="BY596" s="155"/>
      <c r="BZ596" s="155"/>
    </row>
    <row r="597" spans="20:78" customFormat="1">
      <c r="T597" s="5"/>
      <c r="U597" s="5"/>
      <c r="V597" s="5"/>
      <c r="W597" s="5"/>
      <c r="X597" s="5"/>
      <c r="Y597" s="5"/>
      <c r="AA597" s="6"/>
      <c r="AR597" s="7"/>
      <c r="AX597" s="7"/>
      <c r="AY597" s="7"/>
      <c r="AZ597" s="7"/>
      <c r="BA597" s="7"/>
      <c r="BB597" s="7"/>
      <c r="BQ597" s="4"/>
      <c r="BR597" s="4"/>
      <c r="BU597" s="155"/>
      <c r="BV597" s="155"/>
      <c r="BW597" s="155"/>
      <c r="BX597" s="155"/>
      <c r="BY597" s="155"/>
      <c r="BZ597" s="155"/>
    </row>
    <row r="598" spans="20:78" customFormat="1">
      <c r="T598" s="5"/>
      <c r="U598" s="5"/>
      <c r="V598" s="5"/>
      <c r="W598" s="5"/>
      <c r="X598" s="5"/>
      <c r="Y598" s="5"/>
      <c r="AA598" s="6"/>
      <c r="AR598" s="7"/>
      <c r="AX598" s="7"/>
      <c r="AY598" s="7"/>
      <c r="AZ598" s="7"/>
      <c r="BA598" s="7"/>
      <c r="BB598" s="7"/>
      <c r="BQ598" s="4"/>
      <c r="BR598" s="4"/>
      <c r="BU598" s="155"/>
      <c r="BV598" s="155"/>
      <c r="BW598" s="155"/>
      <c r="BX598" s="155"/>
      <c r="BY598" s="155"/>
      <c r="BZ598" s="155"/>
    </row>
    <row r="599" spans="20:78" customFormat="1">
      <c r="T599" s="5"/>
      <c r="U599" s="5"/>
      <c r="V599" s="5"/>
      <c r="W599" s="5"/>
      <c r="X599" s="5"/>
      <c r="Y599" s="5"/>
      <c r="AA599" s="6"/>
      <c r="AR599" s="7"/>
      <c r="AX599" s="7"/>
      <c r="AY599" s="7"/>
      <c r="AZ599" s="7"/>
      <c r="BA599" s="7"/>
      <c r="BB599" s="7"/>
      <c r="BQ599" s="4"/>
      <c r="BR599" s="4"/>
      <c r="BU599" s="155"/>
      <c r="BV599" s="155"/>
      <c r="BW599" s="155"/>
      <c r="BX599" s="155"/>
      <c r="BY599" s="155"/>
      <c r="BZ599" s="155"/>
    </row>
    <row r="600" spans="20:78" customFormat="1">
      <c r="T600" s="5"/>
      <c r="U600" s="5"/>
      <c r="V600" s="5"/>
      <c r="W600" s="5"/>
      <c r="X600" s="5"/>
      <c r="Y600" s="5"/>
      <c r="AA600" s="6"/>
      <c r="AR600" s="7"/>
      <c r="AX600" s="7"/>
      <c r="AY600" s="7"/>
      <c r="AZ600" s="7"/>
      <c r="BA600" s="7"/>
      <c r="BB600" s="7"/>
      <c r="BQ600" s="4"/>
      <c r="BR600" s="4"/>
      <c r="BU600" s="155"/>
      <c r="BV600" s="155"/>
      <c r="BW600" s="155"/>
      <c r="BX600" s="155"/>
      <c r="BY600" s="155"/>
      <c r="BZ600" s="155"/>
    </row>
    <row r="601" spans="20:78" customFormat="1">
      <c r="T601" s="5"/>
      <c r="U601" s="5"/>
      <c r="V601" s="5"/>
      <c r="W601" s="5"/>
      <c r="X601" s="5"/>
      <c r="Y601" s="5"/>
      <c r="AA601" s="6"/>
      <c r="AR601" s="7"/>
      <c r="AX601" s="7"/>
      <c r="AY601" s="7"/>
      <c r="AZ601" s="7"/>
      <c r="BA601" s="7"/>
      <c r="BB601" s="7"/>
      <c r="BQ601" s="4"/>
      <c r="BR601" s="4"/>
      <c r="BU601" s="155"/>
      <c r="BV601" s="155"/>
      <c r="BW601" s="155"/>
      <c r="BX601" s="155"/>
      <c r="BY601" s="155"/>
      <c r="BZ601" s="155"/>
    </row>
    <row r="602" spans="20:78" customFormat="1">
      <c r="T602" s="5"/>
      <c r="U602" s="5"/>
      <c r="V602" s="5"/>
      <c r="W602" s="5"/>
      <c r="X602" s="5"/>
      <c r="Y602" s="5"/>
      <c r="AA602" s="6"/>
      <c r="AR602" s="7"/>
      <c r="AX602" s="7"/>
      <c r="AY602" s="7"/>
      <c r="AZ602" s="7"/>
      <c r="BA602" s="7"/>
      <c r="BB602" s="7"/>
      <c r="BQ602" s="4"/>
      <c r="BR602" s="4"/>
      <c r="BU602" s="155"/>
      <c r="BV602" s="155"/>
      <c r="BW602" s="155"/>
      <c r="BX602" s="155"/>
      <c r="BY602" s="155"/>
      <c r="BZ602" s="155"/>
    </row>
    <row r="603" spans="20:78" customFormat="1">
      <c r="T603" s="5"/>
      <c r="U603" s="5"/>
      <c r="V603" s="5"/>
      <c r="W603" s="5"/>
      <c r="X603" s="5"/>
      <c r="Y603" s="5"/>
      <c r="AA603" s="6"/>
      <c r="AR603" s="7"/>
      <c r="AX603" s="7"/>
      <c r="AY603" s="7"/>
      <c r="AZ603" s="7"/>
      <c r="BA603" s="7"/>
      <c r="BB603" s="7"/>
      <c r="BQ603" s="4"/>
      <c r="BR603" s="4"/>
      <c r="BU603" s="155"/>
      <c r="BV603" s="155"/>
      <c r="BW603" s="155"/>
      <c r="BX603" s="155"/>
      <c r="BY603" s="155"/>
      <c r="BZ603" s="155"/>
    </row>
    <row r="604" spans="20:78" customFormat="1">
      <c r="T604" s="5"/>
      <c r="U604" s="5"/>
      <c r="V604" s="5"/>
      <c r="W604" s="5"/>
      <c r="X604" s="5"/>
      <c r="Y604" s="5"/>
      <c r="AA604" s="6"/>
      <c r="AR604" s="7"/>
      <c r="AX604" s="7"/>
      <c r="AY604" s="7"/>
      <c r="AZ604" s="7"/>
      <c r="BA604" s="7"/>
      <c r="BB604" s="7"/>
      <c r="BQ604" s="4"/>
      <c r="BR604" s="4"/>
      <c r="BU604" s="155"/>
      <c r="BV604" s="155"/>
      <c r="BW604" s="155"/>
      <c r="BX604" s="155"/>
      <c r="BY604" s="155"/>
      <c r="BZ604" s="155"/>
    </row>
    <row r="605" spans="20:78" customFormat="1">
      <c r="T605" s="5"/>
      <c r="U605" s="5"/>
      <c r="V605" s="5"/>
      <c r="W605" s="5"/>
      <c r="X605" s="5"/>
      <c r="Y605" s="5"/>
      <c r="AA605" s="6"/>
      <c r="AR605" s="7"/>
      <c r="AX605" s="7"/>
      <c r="AY605" s="7"/>
      <c r="AZ605" s="7"/>
      <c r="BA605" s="7"/>
      <c r="BB605" s="7"/>
      <c r="BQ605" s="4"/>
      <c r="BR605" s="4"/>
      <c r="BU605" s="155"/>
      <c r="BV605" s="155"/>
      <c r="BW605" s="155"/>
      <c r="BX605" s="155"/>
      <c r="BY605" s="155"/>
      <c r="BZ605" s="155"/>
    </row>
    <row r="606" spans="20:78" customFormat="1">
      <c r="T606" s="5"/>
      <c r="U606" s="5"/>
      <c r="V606" s="5"/>
      <c r="W606" s="5"/>
      <c r="X606" s="5"/>
      <c r="Y606" s="5"/>
      <c r="AA606" s="6"/>
      <c r="AR606" s="7"/>
      <c r="AX606" s="7"/>
      <c r="AY606" s="7"/>
      <c r="AZ606" s="7"/>
      <c r="BA606" s="7"/>
      <c r="BB606" s="7"/>
      <c r="BQ606" s="4"/>
      <c r="BR606" s="4"/>
      <c r="BU606" s="155"/>
      <c r="BV606" s="155"/>
      <c r="BW606" s="155"/>
      <c r="BX606" s="155"/>
      <c r="BY606" s="155"/>
      <c r="BZ606" s="155"/>
    </row>
    <row r="607" spans="20:78" customFormat="1">
      <c r="T607" s="5"/>
      <c r="U607" s="5"/>
      <c r="V607" s="5"/>
      <c r="W607" s="5"/>
      <c r="X607" s="5"/>
      <c r="Y607" s="5"/>
      <c r="AA607" s="6"/>
      <c r="AR607" s="7"/>
      <c r="AX607" s="7"/>
      <c r="AY607" s="7"/>
      <c r="AZ607" s="7"/>
      <c r="BA607" s="7"/>
      <c r="BB607" s="7"/>
      <c r="BQ607" s="4"/>
      <c r="BR607" s="4"/>
      <c r="BU607" s="155"/>
      <c r="BV607" s="155"/>
      <c r="BW607" s="155"/>
      <c r="BX607" s="155"/>
      <c r="BY607" s="155"/>
      <c r="BZ607" s="155"/>
    </row>
    <row r="608" spans="20:78" customFormat="1">
      <c r="T608" s="5"/>
      <c r="U608" s="5"/>
      <c r="V608" s="5"/>
      <c r="W608" s="5"/>
      <c r="X608" s="5"/>
      <c r="Y608" s="5"/>
      <c r="AA608" s="6"/>
      <c r="AR608" s="7"/>
      <c r="AX608" s="7"/>
      <c r="AY608" s="7"/>
      <c r="AZ608" s="7"/>
      <c r="BA608" s="7"/>
      <c r="BB608" s="7"/>
      <c r="BQ608" s="4"/>
      <c r="BR608" s="4"/>
      <c r="BU608" s="155"/>
      <c r="BV608" s="155"/>
      <c r="BW608" s="155"/>
      <c r="BX608" s="155"/>
      <c r="BY608" s="155"/>
      <c r="BZ608" s="155"/>
    </row>
    <row r="609" spans="20:78" customFormat="1">
      <c r="T609" s="5"/>
      <c r="U609" s="5"/>
      <c r="V609" s="5"/>
      <c r="W609" s="5"/>
      <c r="X609" s="5"/>
      <c r="Y609" s="5"/>
      <c r="AA609" s="6"/>
      <c r="AR609" s="7"/>
      <c r="AX609" s="7"/>
      <c r="AY609" s="7"/>
      <c r="AZ609" s="7"/>
      <c r="BA609" s="7"/>
      <c r="BB609" s="7"/>
      <c r="BQ609" s="4"/>
      <c r="BR609" s="4"/>
      <c r="BU609" s="155"/>
      <c r="BV609" s="155"/>
      <c r="BW609" s="155"/>
      <c r="BX609" s="155"/>
      <c r="BY609" s="155"/>
      <c r="BZ609" s="155"/>
    </row>
    <row r="610" spans="20:78" customFormat="1">
      <c r="T610" s="5"/>
      <c r="U610" s="5"/>
      <c r="V610" s="5"/>
      <c r="W610" s="5"/>
      <c r="X610" s="5"/>
      <c r="Y610" s="5"/>
      <c r="AA610" s="6"/>
      <c r="AR610" s="7"/>
      <c r="AX610" s="7"/>
      <c r="AY610" s="7"/>
      <c r="AZ610" s="7"/>
      <c r="BA610" s="7"/>
      <c r="BB610" s="7"/>
      <c r="BQ610" s="4"/>
      <c r="BR610" s="4"/>
      <c r="BU610" s="155"/>
      <c r="BV610" s="155"/>
      <c r="BW610" s="155"/>
      <c r="BX610" s="155"/>
      <c r="BY610" s="155"/>
      <c r="BZ610" s="155"/>
    </row>
    <row r="611" spans="20:78" customFormat="1">
      <c r="T611" s="5"/>
      <c r="U611" s="5"/>
      <c r="V611" s="5"/>
      <c r="W611" s="5"/>
      <c r="X611" s="5"/>
      <c r="Y611" s="5"/>
      <c r="AA611" s="6"/>
      <c r="AR611" s="7"/>
      <c r="AX611" s="7"/>
      <c r="AY611" s="7"/>
      <c r="AZ611" s="7"/>
      <c r="BA611" s="7"/>
      <c r="BB611" s="7"/>
      <c r="BQ611" s="4"/>
      <c r="BR611" s="4"/>
      <c r="BU611" s="155"/>
      <c r="BV611" s="155"/>
      <c r="BW611" s="155"/>
      <c r="BX611" s="155"/>
      <c r="BY611" s="155"/>
      <c r="BZ611" s="155"/>
    </row>
    <row r="612" spans="20:78" customFormat="1">
      <c r="T612" s="5"/>
      <c r="U612" s="5"/>
      <c r="V612" s="5"/>
      <c r="W612" s="5"/>
      <c r="X612" s="5"/>
      <c r="Y612" s="5"/>
      <c r="AA612" s="6"/>
      <c r="AR612" s="7"/>
      <c r="AX612" s="7"/>
      <c r="AY612" s="7"/>
      <c r="AZ612" s="7"/>
      <c r="BA612" s="7"/>
      <c r="BB612" s="7"/>
      <c r="BQ612" s="4"/>
      <c r="BR612" s="4"/>
      <c r="BU612" s="155"/>
      <c r="BV612" s="155"/>
      <c r="BW612" s="155"/>
      <c r="BX612" s="155"/>
      <c r="BY612" s="155"/>
      <c r="BZ612" s="155"/>
    </row>
    <row r="613" spans="20:78" customFormat="1">
      <c r="T613" s="5"/>
      <c r="U613" s="5"/>
      <c r="V613" s="5"/>
      <c r="W613" s="5"/>
      <c r="X613" s="5"/>
      <c r="Y613" s="5"/>
      <c r="AA613" s="6"/>
      <c r="AR613" s="7"/>
      <c r="AX613" s="7"/>
      <c r="AY613" s="7"/>
      <c r="AZ613" s="7"/>
      <c r="BA613" s="7"/>
      <c r="BB613" s="7"/>
      <c r="BQ613" s="4"/>
      <c r="BR613" s="4"/>
      <c r="BU613" s="155"/>
      <c r="BV613" s="155"/>
      <c r="BW613" s="155"/>
      <c r="BX613" s="155"/>
      <c r="BY613" s="155"/>
      <c r="BZ613" s="155"/>
    </row>
    <row r="614" spans="20:78" customFormat="1">
      <c r="T614" s="5"/>
      <c r="U614" s="5"/>
      <c r="V614" s="5"/>
      <c r="W614" s="5"/>
      <c r="X614" s="5"/>
      <c r="Y614" s="5"/>
      <c r="AA614" s="6"/>
      <c r="AR614" s="7"/>
      <c r="AX614" s="7"/>
      <c r="AY614" s="7"/>
      <c r="AZ614" s="7"/>
      <c r="BA614" s="7"/>
      <c r="BB614" s="7"/>
      <c r="BQ614" s="4"/>
      <c r="BR614" s="4"/>
      <c r="BU614" s="155"/>
      <c r="BV614" s="155"/>
      <c r="BW614" s="155"/>
      <c r="BX614" s="155"/>
      <c r="BY614" s="155"/>
      <c r="BZ614" s="155"/>
    </row>
    <row r="615" spans="20:78" customFormat="1">
      <c r="T615" s="5"/>
      <c r="U615" s="5"/>
      <c r="V615" s="5"/>
      <c r="W615" s="5"/>
      <c r="X615" s="5"/>
      <c r="Y615" s="5"/>
      <c r="AA615" s="6"/>
      <c r="AR615" s="7"/>
      <c r="AX615" s="7"/>
      <c r="AY615" s="7"/>
      <c r="AZ615" s="7"/>
      <c r="BA615" s="7"/>
      <c r="BB615" s="7"/>
      <c r="BQ615" s="4"/>
      <c r="BR615" s="4"/>
      <c r="BU615" s="155"/>
      <c r="BV615" s="155"/>
      <c r="BW615" s="155"/>
      <c r="BX615" s="155"/>
      <c r="BY615" s="155"/>
      <c r="BZ615" s="155"/>
    </row>
    <row r="616" spans="20:78" customFormat="1">
      <c r="T616" s="5"/>
      <c r="U616" s="5"/>
      <c r="V616" s="5"/>
      <c r="W616" s="5"/>
      <c r="X616" s="5"/>
      <c r="Y616" s="5"/>
      <c r="AA616" s="6"/>
      <c r="AR616" s="7"/>
      <c r="AX616" s="7"/>
      <c r="AY616" s="7"/>
      <c r="AZ616" s="7"/>
      <c r="BA616" s="7"/>
      <c r="BB616" s="7"/>
      <c r="BQ616" s="4"/>
      <c r="BR616" s="4"/>
      <c r="BU616" s="155"/>
      <c r="BV616" s="155"/>
      <c r="BW616" s="155"/>
      <c r="BX616" s="155"/>
      <c r="BY616" s="155"/>
      <c r="BZ616" s="155"/>
    </row>
    <row r="617" spans="20:78" customFormat="1">
      <c r="T617" s="5"/>
      <c r="U617" s="5"/>
      <c r="V617" s="5"/>
      <c r="W617" s="5"/>
      <c r="X617" s="5"/>
      <c r="Y617" s="5"/>
      <c r="AA617" s="6"/>
      <c r="AR617" s="7"/>
      <c r="AX617" s="7"/>
      <c r="AY617" s="7"/>
      <c r="AZ617" s="7"/>
      <c r="BA617" s="7"/>
      <c r="BB617" s="7"/>
      <c r="BQ617" s="4"/>
      <c r="BR617" s="4"/>
      <c r="BU617" s="155"/>
      <c r="BV617" s="155"/>
      <c r="BW617" s="155"/>
      <c r="BX617" s="155"/>
      <c r="BY617" s="155"/>
      <c r="BZ617" s="155"/>
    </row>
    <row r="618" spans="20:78" customFormat="1">
      <c r="T618" s="5"/>
      <c r="U618" s="5"/>
      <c r="V618" s="5"/>
      <c r="W618" s="5"/>
      <c r="X618" s="5"/>
      <c r="Y618" s="5"/>
      <c r="AA618" s="6"/>
      <c r="AR618" s="7"/>
      <c r="AX618" s="7"/>
      <c r="AY618" s="7"/>
      <c r="AZ618" s="7"/>
      <c r="BA618" s="7"/>
      <c r="BB618" s="7"/>
      <c r="BQ618" s="4"/>
      <c r="BR618" s="4"/>
      <c r="BU618" s="155"/>
      <c r="BV618" s="155"/>
      <c r="BW618" s="155"/>
      <c r="BX618" s="155"/>
      <c r="BY618" s="155"/>
      <c r="BZ618" s="155"/>
    </row>
    <row r="619" spans="20:78" customFormat="1">
      <c r="T619" s="5"/>
      <c r="U619" s="5"/>
      <c r="V619" s="5"/>
      <c r="W619" s="5"/>
      <c r="X619" s="5"/>
      <c r="Y619" s="5"/>
      <c r="AA619" s="6"/>
      <c r="AR619" s="7"/>
      <c r="AX619" s="7"/>
      <c r="AY619" s="7"/>
      <c r="AZ619" s="7"/>
      <c r="BA619" s="7"/>
      <c r="BB619" s="7"/>
      <c r="BQ619" s="4"/>
      <c r="BR619" s="4"/>
      <c r="BU619" s="155"/>
      <c r="BV619" s="155"/>
      <c r="BW619" s="155"/>
      <c r="BX619" s="155"/>
      <c r="BY619" s="155"/>
      <c r="BZ619" s="155"/>
    </row>
    <row r="620" spans="20:78" customFormat="1">
      <c r="T620" s="5"/>
      <c r="U620" s="5"/>
      <c r="V620" s="5"/>
      <c r="W620" s="5"/>
      <c r="X620" s="5"/>
      <c r="Y620" s="5"/>
      <c r="AA620" s="6"/>
      <c r="AR620" s="7"/>
      <c r="AX620" s="7"/>
      <c r="AY620" s="7"/>
      <c r="AZ620" s="7"/>
      <c r="BA620" s="7"/>
      <c r="BB620" s="7"/>
      <c r="BQ620" s="4"/>
      <c r="BR620" s="4"/>
      <c r="BU620" s="155"/>
      <c r="BV620" s="155"/>
      <c r="BW620" s="155"/>
      <c r="BX620" s="155"/>
      <c r="BY620" s="155"/>
      <c r="BZ620" s="155"/>
    </row>
    <row r="621" spans="20:78" customFormat="1">
      <c r="T621" s="5"/>
      <c r="U621" s="5"/>
      <c r="V621" s="5"/>
      <c r="W621" s="5"/>
      <c r="X621" s="5"/>
      <c r="Y621" s="5"/>
      <c r="AA621" s="6"/>
      <c r="AR621" s="7"/>
      <c r="AX621" s="7"/>
      <c r="AY621" s="7"/>
      <c r="AZ621" s="7"/>
      <c r="BA621" s="7"/>
      <c r="BB621" s="7"/>
      <c r="BQ621" s="4"/>
      <c r="BR621" s="4"/>
      <c r="BU621" s="155"/>
      <c r="BV621" s="155"/>
      <c r="BW621" s="155"/>
      <c r="BX621" s="155"/>
      <c r="BY621" s="155"/>
      <c r="BZ621" s="155"/>
    </row>
    <row r="622" spans="20:78" customFormat="1">
      <c r="T622" s="5"/>
      <c r="U622" s="5"/>
      <c r="V622" s="5"/>
      <c r="W622" s="5"/>
      <c r="X622" s="5"/>
      <c r="Y622" s="5"/>
      <c r="AA622" s="6"/>
      <c r="AR622" s="7"/>
      <c r="AX622" s="7"/>
      <c r="AY622" s="7"/>
      <c r="AZ622" s="7"/>
      <c r="BA622" s="7"/>
      <c r="BB622" s="7"/>
      <c r="BQ622" s="4"/>
      <c r="BR622" s="4"/>
      <c r="BU622" s="155"/>
      <c r="BV622" s="155"/>
      <c r="BW622" s="155"/>
      <c r="BX622" s="155"/>
      <c r="BY622" s="155"/>
      <c r="BZ622" s="155"/>
    </row>
    <row r="623" spans="20:78" customFormat="1">
      <c r="T623" s="5"/>
      <c r="U623" s="5"/>
      <c r="V623" s="5"/>
      <c r="W623" s="5"/>
      <c r="X623" s="5"/>
      <c r="Y623" s="5"/>
      <c r="AA623" s="6"/>
      <c r="AR623" s="7"/>
      <c r="AX623" s="7"/>
      <c r="AY623" s="7"/>
      <c r="AZ623" s="7"/>
      <c r="BA623" s="7"/>
      <c r="BB623" s="7"/>
      <c r="BQ623" s="4"/>
      <c r="BR623" s="4"/>
      <c r="BU623" s="155"/>
      <c r="BV623" s="155"/>
      <c r="BW623" s="155"/>
      <c r="BX623" s="155"/>
      <c r="BY623" s="155"/>
      <c r="BZ623" s="155"/>
    </row>
    <row r="624" spans="20:78" customFormat="1">
      <c r="T624" s="5"/>
      <c r="U624" s="5"/>
      <c r="V624" s="5"/>
      <c r="W624" s="5"/>
      <c r="X624" s="5"/>
      <c r="Y624" s="5"/>
      <c r="AA624" s="6"/>
      <c r="AR624" s="7"/>
      <c r="AX624" s="7"/>
      <c r="AY624" s="7"/>
      <c r="AZ624" s="7"/>
      <c r="BA624" s="7"/>
      <c r="BB624" s="7"/>
      <c r="BQ624" s="4"/>
      <c r="BR624" s="4"/>
      <c r="BU624" s="155"/>
      <c r="BV624" s="155"/>
      <c r="BW624" s="155"/>
      <c r="BX624" s="155"/>
      <c r="BY624" s="155"/>
      <c r="BZ624" s="155"/>
    </row>
    <row r="625" spans="20:78" customFormat="1">
      <c r="T625" s="5"/>
      <c r="U625" s="5"/>
      <c r="V625" s="5"/>
      <c r="W625" s="5"/>
      <c r="X625" s="5"/>
      <c r="Y625" s="5"/>
      <c r="AA625" s="6"/>
      <c r="AR625" s="7"/>
      <c r="AX625" s="7"/>
      <c r="AY625" s="7"/>
      <c r="AZ625" s="7"/>
      <c r="BA625" s="7"/>
      <c r="BB625" s="7"/>
      <c r="BQ625" s="4"/>
      <c r="BR625" s="4"/>
      <c r="BU625" s="155"/>
      <c r="BV625" s="155"/>
      <c r="BW625" s="155"/>
      <c r="BX625" s="155"/>
      <c r="BY625" s="155"/>
      <c r="BZ625" s="155"/>
    </row>
    <row r="626" spans="20:78" customFormat="1">
      <c r="T626" s="5"/>
      <c r="U626" s="5"/>
      <c r="V626" s="5"/>
      <c r="W626" s="5"/>
      <c r="X626" s="5"/>
      <c r="Y626" s="5"/>
      <c r="AA626" s="6"/>
      <c r="AR626" s="7"/>
      <c r="AX626" s="7"/>
      <c r="AY626" s="7"/>
      <c r="AZ626" s="7"/>
      <c r="BA626" s="7"/>
      <c r="BB626" s="7"/>
      <c r="BQ626" s="4"/>
      <c r="BR626" s="4"/>
      <c r="BU626" s="155"/>
      <c r="BV626" s="155"/>
      <c r="BW626" s="155"/>
      <c r="BX626" s="155"/>
      <c r="BY626" s="155"/>
      <c r="BZ626" s="155"/>
    </row>
    <row r="627" spans="20:78" customFormat="1">
      <c r="T627" s="5"/>
      <c r="U627" s="5"/>
      <c r="V627" s="5"/>
      <c r="W627" s="5"/>
      <c r="X627" s="5"/>
      <c r="Y627" s="5"/>
      <c r="AA627" s="6"/>
      <c r="AR627" s="7"/>
      <c r="AX627" s="7"/>
      <c r="AY627" s="7"/>
      <c r="AZ627" s="7"/>
      <c r="BA627" s="7"/>
      <c r="BB627" s="7"/>
      <c r="BQ627" s="4"/>
      <c r="BR627" s="4"/>
      <c r="BU627" s="155"/>
      <c r="BV627" s="155"/>
      <c r="BW627" s="155"/>
      <c r="BX627" s="155"/>
      <c r="BY627" s="155"/>
      <c r="BZ627" s="155"/>
    </row>
    <row r="628" spans="20:78" customFormat="1">
      <c r="T628" s="5"/>
      <c r="U628" s="5"/>
      <c r="V628" s="5"/>
      <c r="W628" s="5"/>
      <c r="X628" s="5"/>
      <c r="Y628" s="5"/>
      <c r="AA628" s="6"/>
      <c r="AR628" s="7"/>
      <c r="AX628" s="7"/>
      <c r="AY628" s="7"/>
      <c r="AZ628" s="7"/>
      <c r="BA628" s="7"/>
      <c r="BB628" s="7"/>
      <c r="BQ628" s="4"/>
      <c r="BR628" s="4"/>
      <c r="BU628" s="155"/>
      <c r="BV628" s="155"/>
      <c r="BW628" s="155"/>
      <c r="BX628" s="155"/>
      <c r="BY628" s="155"/>
      <c r="BZ628" s="155"/>
    </row>
    <row r="629" spans="20:78" customFormat="1">
      <c r="T629" s="5"/>
      <c r="U629" s="5"/>
      <c r="V629" s="5"/>
      <c r="W629" s="5"/>
      <c r="X629" s="5"/>
      <c r="Y629" s="5"/>
      <c r="AA629" s="6"/>
      <c r="AR629" s="7"/>
      <c r="AX629" s="7"/>
      <c r="AY629" s="7"/>
      <c r="AZ629" s="7"/>
      <c r="BA629" s="7"/>
      <c r="BB629" s="7"/>
      <c r="BQ629" s="4"/>
      <c r="BR629" s="4"/>
      <c r="BU629" s="155"/>
      <c r="BV629" s="155"/>
      <c r="BW629" s="155"/>
      <c r="BX629" s="155"/>
      <c r="BY629" s="155"/>
      <c r="BZ629" s="155"/>
    </row>
    <row r="630" spans="20:78" customFormat="1">
      <c r="T630" s="5"/>
      <c r="U630" s="5"/>
      <c r="V630" s="5"/>
      <c r="W630" s="5"/>
      <c r="X630" s="5"/>
      <c r="Y630" s="5"/>
      <c r="AA630" s="6"/>
      <c r="AR630" s="7"/>
      <c r="AX630" s="7"/>
      <c r="AY630" s="7"/>
      <c r="AZ630" s="7"/>
      <c r="BA630" s="7"/>
      <c r="BB630" s="7"/>
      <c r="BQ630" s="4"/>
      <c r="BR630" s="4"/>
      <c r="BU630" s="155"/>
      <c r="BV630" s="155"/>
      <c r="BW630" s="155"/>
      <c r="BX630" s="155"/>
      <c r="BY630" s="155"/>
      <c r="BZ630" s="155"/>
    </row>
    <row r="631" spans="20:78" customFormat="1">
      <c r="T631" s="5"/>
      <c r="U631" s="5"/>
      <c r="V631" s="5"/>
      <c r="W631" s="5"/>
      <c r="X631" s="5"/>
      <c r="Y631" s="5"/>
      <c r="AA631" s="6"/>
      <c r="AR631" s="7"/>
      <c r="AX631" s="7"/>
      <c r="AY631" s="7"/>
      <c r="AZ631" s="7"/>
      <c r="BA631" s="7"/>
      <c r="BB631" s="7"/>
      <c r="BQ631" s="4"/>
      <c r="BR631" s="4"/>
      <c r="BU631" s="155"/>
      <c r="BV631" s="155"/>
      <c r="BW631" s="155"/>
      <c r="BX631" s="155"/>
      <c r="BY631" s="155"/>
      <c r="BZ631" s="155"/>
    </row>
    <row r="632" spans="20:78" customFormat="1">
      <c r="T632" s="5"/>
      <c r="U632" s="5"/>
      <c r="V632" s="5"/>
      <c r="W632" s="5"/>
      <c r="X632" s="5"/>
      <c r="Y632" s="5"/>
      <c r="AA632" s="6"/>
      <c r="AR632" s="7"/>
      <c r="AX632" s="7"/>
      <c r="AY632" s="7"/>
      <c r="AZ632" s="7"/>
      <c r="BA632" s="7"/>
      <c r="BB632" s="7"/>
      <c r="BQ632" s="4"/>
      <c r="BR632" s="4"/>
      <c r="BU632" s="155"/>
      <c r="BV632" s="155"/>
      <c r="BW632" s="155"/>
      <c r="BX632" s="155"/>
      <c r="BY632" s="155"/>
      <c r="BZ632" s="155"/>
    </row>
    <row r="633" spans="20:78" customFormat="1">
      <c r="T633" s="5"/>
      <c r="U633" s="5"/>
      <c r="V633" s="5"/>
      <c r="W633" s="5"/>
      <c r="X633" s="5"/>
      <c r="Y633" s="5"/>
      <c r="AA633" s="6"/>
      <c r="AR633" s="7"/>
      <c r="AX633" s="7"/>
      <c r="AY633" s="7"/>
      <c r="AZ633" s="7"/>
      <c r="BA633" s="7"/>
      <c r="BB633" s="7"/>
      <c r="BQ633" s="4"/>
      <c r="BR633" s="4"/>
      <c r="BU633" s="155"/>
      <c r="BV633" s="155"/>
      <c r="BW633" s="155"/>
      <c r="BX633" s="155"/>
      <c r="BY633" s="155"/>
      <c r="BZ633" s="155"/>
    </row>
    <row r="634" spans="20:78" customFormat="1">
      <c r="T634" s="5"/>
      <c r="U634" s="5"/>
      <c r="V634" s="5"/>
      <c r="W634" s="5"/>
      <c r="X634" s="5"/>
      <c r="Y634" s="5"/>
      <c r="AA634" s="6"/>
      <c r="AR634" s="7"/>
      <c r="AX634" s="7"/>
      <c r="AY634" s="7"/>
      <c r="AZ634" s="7"/>
      <c r="BA634" s="7"/>
      <c r="BB634" s="7"/>
      <c r="BQ634" s="4"/>
      <c r="BR634" s="4"/>
      <c r="BU634" s="155"/>
      <c r="BV634" s="155"/>
      <c r="BW634" s="155"/>
      <c r="BX634" s="155"/>
      <c r="BY634" s="155"/>
      <c r="BZ634" s="155"/>
    </row>
    <row r="635" spans="20:78" customFormat="1">
      <c r="T635" s="5"/>
      <c r="U635" s="5"/>
      <c r="V635" s="5"/>
      <c r="W635" s="5"/>
      <c r="X635" s="5"/>
      <c r="Y635" s="5"/>
      <c r="AA635" s="6"/>
      <c r="AR635" s="7"/>
      <c r="AX635" s="7"/>
      <c r="AY635" s="7"/>
      <c r="AZ635" s="7"/>
      <c r="BA635" s="7"/>
      <c r="BB635" s="7"/>
      <c r="BQ635" s="4"/>
      <c r="BR635" s="4"/>
      <c r="BU635" s="155"/>
      <c r="BV635" s="155"/>
      <c r="BW635" s="155"/>
      <c r="BX635" s="155"/>
      <c r="BY635" s="155"/>
      <c r="BZ635" s="155"/>
    </row>
    <row r="636" spans="20:78" customFormat="1">
      <c r="T636" s="5"/>
      <c r="U636" s="5"/>
      <c r="V636" s="5"/>
      <c r="W636" s="5"/>
      <c r="X636" s="5"/>
      <c r="Y636" s="5"/>
      <c r="AA636" s="6"/>
      <c r="AR636" s="7"/>
      <c r="AX636" s="7"/>
      <c r="AY636" s="7"/>
      <c r="AZ636" s="7"/>
      <c r="BA636" s="7"/>
      <c r="BB636" s="7"/>
      <c r="BQ636" s="4"/>
      <c r="BR636" s="4"/>
      <c r="BU636" s="155"/>
      <c r="BV636" s="155"/>
      <c r="BW636" s="155"/>
      <c r="BX636" s="155"/>
      <c r="BY636" s="155"/>
      <c r="BZ636" s="155"/>
    </row>
    <row r="637" spans="20:78" customFormat="1">
      <c r="T637" s="5"/>
      <c r="U637" s="5"/>
      <c r="V637" s="5"/>
      <c r="W637" s="5"/>
      <c r="X637" s="5"/>
      <c r="Y637" s="5"/>
      <c r="AA637" s="6"/>
      <c r="AR637" s="7"/>
      <c r="AX637" s="7"/>
      <c r="AY637" s="7"/>
      <c r="AZ637" s="7"/>
      <c r="BA637" s="7"/>
      <c r="BB637" s="7"/>
      <c r="BQ637" s="4"/>
      <c r="BR637" s="4"/>
      <c r="BU637" s="155"/>
      <c r="BV637" s="155"/>
      <c r="BW637" s="155"/>
      <c r="BX637" s="155"/>
      <c r="BY637" s="155"/>
      <c r="BZ637" s="155"/>
    </row>
    <row r="638" spans="20:78" customFormat="1">
      <c r="T638" s="5"/>
      <c r="U638" s="5"/>
      <c r="V638" s="5"/>
      <c r="W638" s="5"/>
      <c r="X638" s="5"/>
      <c r="Y638" s="5"/>
      <c r="AA638" s="6"/>
      <c r="AR638" s="7"/>
      <c r="AX638" s="7"/>
      <c r="AY638" s="7"/>
      <c r="AZ638" s="7"/>
      <c r="BA638" s="7"/>
      <c r="BB638" s="7"/>
      <c r="BQ638" s="4"/>
      <c r="BR638" s="4"/>
      <c r="BU638" s="155"/>
      <c r="BV638" s="155"/>
      <c r="BW638" s="155"/>
      <c r="BX638" s="155"/>
      <c r="BY638" s="155"/>
      <c r="BZ638" s="155"/>
    </row>
    <row r="639" spans="20:78" customFormat="1">
      <c r="T639" s="5"/>
      <c r="U639" s="5"/>
      <c r="V639" s="5"/>
      <c r="W639" s="5"/>
      <c r="X639" s="5"/>
      <c r="Y639" s="5"/>
      <c r="AA639" s="6"/>
      <c r="AR639" s="7"/>
      <c r="AX639" s="7"/>
      <c r="AY639" s="7"/>
      <c r="AZ639" s="7"/>
      <c r="BA639" s="7"/>
      <c r="BB639" s="7"/>
      <c r="BQ639" s="4"/>
      <c r="BR639" s="4"/>
      <c r="BU639" s="155"/>
      <c r="BV639" s="155"/>
      <c r="BW639" s="155"/>
      <c r="BX639" s="155"/>
      <c r="BY639" s="155"/>
      <c r="BZ639" s="155"/>
    </row>
    <row r="640" spans="20:78" customFormat="1">
      <c r="T640" s="5"/>
      <c r="U640" s="5"/>
      <c r="V640" s="5"/>
      <c r="W640" s="5"/>
      <c r="X640" s="5"/>
      <c r="Y640" s="5"/>
      <c r="AA640" s="6"/>
      <c r="AR640" s="7"/>
      <c r="AX640" s="7"/>
      <c r="AY640" s="7"/>
      <c r="AZ640" s="7"/>
      <c r="BA640" s="7"/>
      <c r="BB640" s="7"/>
      <c r="BQ640" s="4"/>
      <c r="BR640" s="4"/>
      <c r="BU640" s="155"/>
      <c r="BV640" s="155"/>
      <c r="BW640" s="155"/>
      <c r="BX640" s="155"/>
      <c r="BY640" s="155"/>
      <c r="BZ640" s="155"/>
    </row>
    <row r="641" spans="20:78" customFormat="1">
      <c r="T641" s="5"/>
      <c r="U641" s="5"/>
      <c r="V641" s="5"/>
      <c r="W641" s="5"/>
      <c r="X641" s="5"/>
      <c r="Y641" s="5"/>
      <c r="AA641" s="6"/>
      <c r="AR641" s="7"/>
      <c r="AX641" s="7"/>
      <c r="AY641" s="7"/>
      <c r="AZ641" s="7"/>
      <c r="BA641" s="7"/>
      <c r="BB641" s="7"/>
      <c r="BQ641" s="4"/>
      <c r="BR641" s="4"/>
      <c r="BU641" s="155"/>
      <c r="BV641" s="155"/>
      <c r="BW641" s="155"/>
      <c r="BX641" s="155"/>
      <c r="BY641" s="155"/>
      <c r="BZ641" s="155"/>
    </row>
    <row r="642" spans="20:78" customFormat="1">
      <c r="T642" s="5"/>
      <c r="U642" s="5"/>
      <c r="V642" s="5"/>
      <c r="W642" s="5"/>
      <c r="X642" s="5"/>
      <c r="Y642" s="5"/>
      <c r="AA642" s="6"/>
      <c r="AR642" s="7"/>
      <c r="AX642" s="7"/>
      <c r="AY642" s="7"/>
      <c r="AZ642" s="7"/>
      <c r="BA642" s="7"/>
      <c r="BB642" s="7"/>
      <c r="BQ642" s="4"/>
      <c r="BR642" s="4"/>
      <c r="BU642" s="155"/>
      <c r="BV642" s="155"/>
      <c r="BW642" s="155"/>
      <c r="BX642" s="155"/>
      <c r="BY642" s="155"/>
      <c r="BZ642" s="155"/>
    </row>
    <row r="643" spans="20:78" customFormat="1">
      <c r="T643" s="5"/>
      <c r="U643" s="5"/>
      <c r="V643" s="5"/>
      <c r="W643" s="5"/>
      <c r="X643" s="5"/>
      <c r="Y643" s="5"/>
      <c r="AA643" s="6"/>
      <c r="AR643" s="7"/>
      <c r="AX643" s="7"/>
      <c r="AY643" s="7"/>
      <c r="AZ643" s="7"/>
      <c r="BA643" s="7"/>
      <c r="BB643" s="7"/>
      <c r="BQ643" s="4"/>
      <c r="BR643" s="4"/>
      <c r="BU643" s="155"/>
      <c r="BV643" s="155"/>
      <c r="BW643" s="155"/>
      <c r="BX643" s="155"/>
      <c r="BY643" s="155"/>
      <c r="BZ643" s="155"/>
    </row>
    <row r="644" spans="20:78" customFormat="1">
      <c r="T644" s="5"/>
      <c r="U644" s="5"/>
      <c r="V644" s="5"/>
      <c r="W644" s="5"/>
      <c r="X644" s="5"/>
      <c r="Y644" s="5"/>
      <c r="AA644" s="6"/>
      <c r="AR644" s="7"/>
      <c r="AX644" s="7"/>
      <c r="AY644" s="7"/>
      <c r="AZ644" s="7"/>
      <c r="BA644" s="7"/>
      <c r="BB644" s="7"/>
      <c r="BQ644" s="4"/>
      <c r="BR644" s="4"/>
      <c r="BU644" s="155"/>
      <c r="BV644" s="155"/>
      <c r="BW644" s="155"/>
      <c r="BX644" s="155"/>
      <c r="BY644" s="155"/>
      <c r="BZ644" s="155"/>
    </row>
    <row r="645" spans="20:78" customFormat="1">
      <c r="T645" s="5"/>
      <c r="U645" s="5"/>
      <c r="V645" s="5"/>
      <c r="W645" s="5"/>
      <c r="X645" s="5"/>
      <c r="Y645" s="5"/>
      <c r="AA645" s="6"/>
      <c r="AR645" s="7"/>
      <c r="AX645" s="7"/>
      <c r="AY645" s="7"/>
      <c r="AZ645" s="7"/>
      <c r="BA645" s="7"/>
      <c r="BB645" s="7"/>
      <c r="BQ645" s="4"/>
      <c r="BR645" s="4"/>
      <c r="BU645" s="155"/>
      <c r="BV645" s="155"/>
      <c r="BW645" s="155"/>
      <c r="BX645" s="155"/>
      <c r="BY645" s="155"/>
      <c r="BZ645" s="155"/>
    </row>
    <row r="646" spans="20:78" customFormat="1">
      <c r="T646" s="5"/>
      <c r="U646" s="5"/>
      <c r="V646" s="5"/>
      <c r="W646" s="5"/>
      <c r="X646" s="5"/>
      <c r="Y646" s="5"/>
      <c r="AA646" s="6"/>
      <c r="AR646" s="7"/>
      <c r="AX646" s="7"/>
      <c r="AY646" s="7"/>
      <c r="AZ646" s="7"/>
      <c r="BA646" s="7"/>
      <c r="BB646" s="7"/>
      <c r="BQ646" s="4"/>
      <c r="BR646" s="4"/>
      <c r="BU646" s="155"/>
      <c r="BV646" s="155"/>
      <c r="BW646" s="155"/>
      <c r="BX646" s="155"/>
      <c r="BY646" s="155"/>
      <c r="BZ646" s="155"/>
    </row>
    <row r="647" spans="20:78" customFormat="1">
      <c r="T647" s="5"/>
      <c r="U647" s="5"/>
      <c r="V647" s="5"/>
      <c r="W647" s="5"/>
      <c r="X647" s="5"/>
      <c r="Y647" s="5"/>
      <c r="AA647" s="6"/>
      <c r="AR647" s="7"/>
      <c r="AX647" s="7"/>
      <c r="AY647" s="7"/>
      <c r="AZ647" s="7"/>
      <c r="BA647" s="7"/>
      <c r="BB647" s="7"/>
      <c r="BQ647" s="4"/>
      <c r="BR647" s="4"/>
      <c r="BU647" s="155"/>
      <c r="BV647" s="155"/>
      <c r="BW647" s="155"/>
      <c r="BX647" s="155"/>
      <c r="BY647" s="155"/>
      <c r="BZ647" s="155"/>
    </row>
    <row r="648" spans="20:78" customFormat="1">
      <c r="T648" s="5"/>
      <c r="U648" s="5"/>
      <c r="V648" s="5"/>
      <c r="W648" s="5"/>
      <c r="X648" s="5"/>
      <c r="Y648" s="5"/>
      <c r="AA648" s="6"/>
      <c r="AR648" s="7"/>
      <c r="AX648" s="7"/>
      <c r="AY648" s="7"/>
      <c r="AZ648" s="7"/>
      <c r="BA648" s="7"/>
      <c r="BB648" s="7"/>
      <c r="BQ648" s="4"/>
      <c r="BR648" s="4"/>
      <c r="BU648" s="155"/>
      <c r="BV648" s="155"/>
      <c r="BW648" s="155"/>
      <c r="BX648" s="155"/>
      <c r="BY648" s="155"/>
      <c r="BZ648" s="155"/>
    </row>
    <row r="649" spans="20:78" customFormat="1">
      <c r="T649" s="5"/>
      <c r="U649" s="5"/>
      <c r="V649" s="5"/>
      <c r="W649" s="5"/>
      <c r="X649" s="5"/>
      <c r="Y649" s="5"/>
      <c r="AA649" s="6"/>
      <c r="AR649" s="7"/>
      <c r="AX649" s="7"/>
      <c r="AY649" s="7"/>
      <c r="AZ649" s="7"/>
      <c r="BA649" s="7"/>
      <c r="BB649" s="7"/>
      <c r="BQ649" s="4"/>
      <c r="BR649" s="4"/>
      <c r="BU649" s="155"/>
      <c r="BV649" s="155"/>
      <c r="BW649" s="155"/>
      <c r="BX649" s="155"/>
      <c r="BY649" s="155"/>
      <c r="BZ649" s="155"/>
    </row>
    <row r="650" spans="20:78" customFormat="1">
      <c r="T650" s="5"/>
      <c r="U650" s="5"/>
      <c r="V650" s="5"/>
      <c r="W650" s="5"/>
      <c r="X650" s="5"/>
      <c r="Y650" s="5"/>
      <c r="AA650" s="6"/>
      <c r="AR650" s="7"/>
      <c r="AX650" s="7"/>
      <c r="AY650" s="7"/>
      <c r="AZ650" s="7"/>
      <c r="BA650" s="7"/>
      <c r="BB650" s="7"/>
      <c r="BQ650" s="4"/>
      <c r="BR650" s="4"/>
      <c r="BU650" s="155"/>
      <c r="BV650" s="155"/>
      <c r="BW650" s="155"/>
      <c r="BX650" s="155"/>
      <c r="BY650" s="155"/>
      <c r="BZ650" s="155"/>
    </row>
    <row r="651" spans="20:78" customFormat="1">
      <c r="T651" s="5"/>
      <c r="U651" s="5"/>
      <c r="V651" s="5"/>
      <c r="W651" s="5"/>
      <c r="X651" s="5"/>
      <c r="Y651" s="5"/>
      <c r="AA651" s="6"/>
      <c r="AR651" s="7"/>
      <c r="AX651" s="7"/>
      <c r="AY651" s="7"/>
      <c r="AZ651" s="7"/>
      <c r="BA651" s="7"/>
      <c r="BB651" s="7"/>
      <c r="BQ651" s="4"/>
      <c r="BR651" s="4"/>
      <c r="BU651" s="155"/>
      <c r="BV651" s="155"/>
      <c r="BW651" s="155"/>
      <c r="BX651" s="155"/>
      <c r="BY651" s="155"/>
      <c r="BZ651" s="155"/>
    </row>
    <row r="652" spans="20:78" customFormat="1">
      <c r="T652" s="5"/>
      <c r="U652" s="5"/>
      <c r="V652" s="5"/>
      <c r="W652" s="5"/>
      <c r="X652" s="5"/>
      <c r="Y652" s="5"/>
      <c r="AA652" s="6"/>
      <c r="AR652" s="7"/>
      <c r="AX652" s="7"/>
      <c r="AY652" s="7"/>
      <c r="AZ652" s="7"/>
      <c r="BA652" s="7"/>
      <c r="BB652" s="7"/>
      <c r="BQ652" s="4"/>
      <c r="BR652" s="4"/>
      <c r="BU652" s="155"/>
      <c r="BV652" s="155"/>
      <c r="BW652" s="155"/>
      <c r="BX652" s="155"/>
      <c r="BY652" s="155"/>
      <c r="BZ652" s="155"/>
    </row>
    <row r="653" spans="20:78" customFormat="1">
      <c r="T653" s="5"/>
      <c r="U653" s="5"/>
      <c r="V653" s="5"/>
      <c r="W653" s="5"/>
      <c r="X653" s="5"/>
      <c r="Y653" s="5"/>
      <c r="AA653" s="6"/>
      <c r="AR653" s="7"/>
      <c r="AX653" s="7"/>
      <c r="AY653" s="7"/>
      <c r="AZ653" s="7"/>
      <c r="BA653" s="7"/>
      <c r="BB653" s="7"/>
      <c r="BQ653" s="4"/>
      <c r="BR653" s="4"/>
      <c r="BU653" s="155"/>
      <c r="BV653" s="155"/>
      <c r="BW653" s="155"/>
      <c r="BX653" s="155"/>
      <c r="BY653" s="155"/>
      <c r="BZ653" s="155"/>
    </row>
    <row r="654" spans="20:78" customFormat="1">
      <c r="T654" s="5"/>
      <c r="U654" s="5"/>
      <c r="V654" s="5"/>
      <c r="W654" s="5"/>
      <c r="X654" s="5"/>
      <c r="Y654" s="5"/>
      <c r="AA654" s="6"/>
      <c r="AR654" s="7"/>
      <c r="AX654" s="7"/>
      <c r="AY654" s="7"/>
      <c r="AZ654" s="7"/>
      <c r="BA654" s="7"/>
      <c r="BB654" s="7"/>
      <c r="BQ654" s="4"/>
      <c r="BR654" s="4"/>
      <c r="BU654" s="155"/>
      <c r="BV654" s="155"/>
      <c r="BW654" s="155"/>
      <c r="BX654" s="155"/>
      <c r="BY654" s="155"/>
      <c r="BZ654" s="155"/>
    </row>
    <row r="655" spans="20:78" customFormat="1">
      <c r="T655" s="5"/>
      <c r="U655" s="5"/>
      <c r="V655" s="5"/>
      <c r="W655" s="5"/>
      <c r="X655" s="5"/>
      <c r="Y655" s="5"/>
      <c r="AA655" s="6"/>
      <c r="AR655" s="7"/>
      <c r="AX655" s="7"/>
      <c r="AY655" s="7"/>
      <c r="AZ655" s="7"/>
      <c r="BA655" s="7"/>
      <c r="BB655" s="7"/>
      <c r="BQ655" s="4"/>
      <c r="BR655" s="4"/>
      <c r="BU655" s="155"/>
      <c r="BV655" s="155"/>
      <c r="BW655" s="155"/>
      <c r="BX655" s="155"/>
      <c r="BY655" s="155"/>
      <c r="BZ655" s="155"/>
    </row>
    <row r="656" spans="20:78" customFormat="1">
      <c r="T656" s="5"/>
      <c r="U656" s="5"/>
      <c r="V656" s="5"/>
      <c r="W656" s="5"/>
      <c r="X656" s="5"/>
      <c r="Y656" s="5"/>
      <c r="AA656" s="6"/>
      <c r="AR656" s="7"/>
      <c r="AX656" s="7"/>
      <c r="AY656" s="7"/>
      <c r="AZ656" s="7"/>
      <c r="BA656" s="7"/>
      <c r="BB656" s="7"/>
      <c r="BQ656" s="4"/>
      <c r="BR656" s="4"/>
      <c r="BU656" s="155"/>
      <c r="BV656" s="155"/>
      <c r="BW656" s="155"/>
      <c r="BX656" s="155"/>
      <c r="BY656" s="155"/>
      <c r="BZ656" s="155"/>
    </row>
    <row r="657" spans="20:78" customFormat="1">
      <c r="T657" s="5"/>
      <c r="U657" s="5"/>
      <c r="V657" s="5"/>
      <c r="W657" s="5"/>
      <c r="X657" s="5"/>
      <c r="Y657" s="5"/>
      <c r="AA657" s="6"/>
      <c r="AR657" s="7"/>
      <c r="AX657" s="7"/>
      <c r="AY657" s="7"/>
      <c r="AZ657" s="7"/>
      <c r="BA657" s="7"/>
      <c r="BB657" s="7"/>
      <c r="BQ657" s="4"/>
      <c r="BR657" s="4"/>
      <c r="BU657" s="155"/>
      <c r="BV657" s="155"/>
      <c r="BW657" s="155"/>
      <c r="BX657" s="155"/>
      <c r="BY657" s="155"/>
      <c r="BZ657" s="155"/>
    </row>
    <row r="658" spans="20:78" customFormat="1">
      <c r="T658" s="5"/>
      <c r="U658" s="5"/>
      <c r="V658" s="5"/>
      <c r="W658" s="5"/>
      <c r="X658" s="5"/>
      <c r="Y658" s="5"/>
      <c r="AA658" s="6"/>
      <c r="AR658" s="7"/>
      <c r="AX658" s="7"/>
      <c r="AY658" s="7"/>
      <c r="AZ658" s="7"/>
      <c r="BA658" s="7"/>
      <c r="BB658" s="7"/>
      <c r="BQ658" s="4"/>
      <c r="BR658" s="4"/>
      <c r="BU658" s="155"/>
      <c r="BV658" s="155"/>
      <c r="BW658" s="155"/>
      <c r="BX658" s="155"/>
      <c r="BY658" s="155"/>
      <c r="BZ658" s="155"/>
    </row>
    <row r="659" spans="20:78" customFormat="1">
      <c r="T659" s="5"/>
      <c r="U659" s="5"/>
      <c r="V659" s="5"/>
      <c r="W659" s="5"/>
      <c r="X659" s="5"/>
      <c r="Y659" s="5"/>
      <c r="AA659" s="6"/>
      <c r="AR659" s="7"/>
      <c r="AX659" s="7"/>
      <c r="AY659" s="7"/>
      <c r="AZ659" s="7"/>
      <c r="BA659" s="7"/>
      <c r="BB659" s="7"/>
      <c r="BQ659" s="4"/>
      <c r="BR659" s="4"/>
      <c r="BU659" s="155"/>
      <c r="BV659" s="155"/>
      <c r="BW659" s="155"/>
      <c r="BX659" s="155"/>
      <c r="BY659" s="155"/>
      <c r="BZ659" s="155"/>
    </row>
    <row r="660" spans="20:78" customFormat="1">
      <c r="T660" s="5"/>
      <c r="U660" s="5"/>
      <c r="V660" s="5"/>
      <c r="W660" s="5"/>
      <c r="X660" s="5"/>
      <c r="Y660" s="5"/>
      <c r="AA660" s="6"/>
      <c r="AR660" s="7"/>
      <c r="AX660" s="7"/>
      <c r="AY660" s="7"/>
      <c r="AZ660" s="7"/>
      <c r="BA660" s="7"/>
      <c r="BB660" s="7"/>
      <c r="BQ660" s="4"/>
      <c r="BR660" s="4"/>
      <c r="BU660" s="155"/>
      <c r="BV660" s="155"/>
      <c r="BW660" s="155"/>
      <c r="BX660" s="155"/>
      <c r="BY660" s="155"/>
      <c r="BZ660" s="155"/>
    </row>
    <row r="661" spans="20:78" customFormat="1">
      <c r="T661" s="5"/>
      <c r="U661" s="5"/>
      <c r="V661" s="5"/>
      <c r="W661" s="5"/>
      <c r="X661" s="5"/>
      <c r="Y661" s="5"/>
      <c r="AA661" s="6"/>
      <c r="AR661" s="7"/>
      <c r="AX661" s="7"/>
      <c r="AY661" s="7"/>
      <c r="AZ661" s="7"/>
      <c r="BA661" s="7"/>
      <c r="BB661" s="7"/>
      <c r="BQ661" s="4"/>
      <c r="BR661" s="4"/>
      <c r="BU661" s="155"/>
      <c r="BV661" s="155"/>
      <c r="BW661" s="155"/>
      <c r="BX661" s="155"/>
      <c r="BY661" s="155"/>
      <c r="BZ661" s="155"/>
    </row>
    <row r="662" spans="20:78" customFormat="1">
      <c r="T662" s="5"/>
      <c r="U662" s="5"/>
      <c r="V662" s="5"/>
      <c r="W662" s="5"/>
      <c r="X662" s="5"/>
      <c r="Y662" s="5"/>
      <c r="AA662" s="6"/>
      <c r="AR662" s="7"/>
      <c r="AX662" s="7"/>
      <c r="AY662" s="7"/>
      <c r="AZ662" s="7"/>
      <c r="BA662" s="7"/>
      <c r="BB662" s="7"/>
      <c r="BQ662" s="4"/>
      <c r="BR662" s="4"/>
      <c r="BU662" s="155"/>
      <c r="BV662" s="155"/>
      <c r="BW662" s="155"/>
      <c r="BX662" s="155"/>
      <c r="BY662" s="155"/>
      <c r="BZ662" s="155"/>
    </row>
    <row r="663" spans="20:78" customFormat="1">
      <c r="T663" s="5"/>
      <c r="U663" s="5"/>
      <c r="V663" s="5"/>
      <c r="W663" s="5"/>
      <c r="X663" s="5"/>
      <c r="Y663" s="5"/>
      <c r="AA663" s="6"/>
      <c r="AR663" s="7"/>
      <c r="AX663" s="7"/>
      <c r="AY663" s="7"/>
      <c r="AZ663" s="7"/>
      <c r="BA663" s="7"/>
      <c r="BB663" s="7"/>
      <c r="BQ663" s="4"/>
      <c r="BR663" s="4"/>
      <c r="BU663" s="155"/>
      <c r="BV663" s="155"/>
      <c r="BW663" s="155"/>
      <c r="BX663" s="155"/>
      <c r="BY663" s="155"/>
      <c r="BZ663" s="155"/>
    </row>
    <row r="664" spans="20:78" customFormat="1">
      <c r="T664" s="5"/>
      <c r="U664" s="5"/>
      <c r="V664" s="5"/>
      <c r="W664" s="5"/>
      <c r="X664" s="5"/>
      <c r="Y664" s="5"/>
      <c r="AA664" s="6"/>
      <c r="AR664" s="7"/>
      <c r="AX664" s="7"/>
      <c r="AY664" s="7"/>
      <c r="AZ664" s="7"/>
      <c r="BA664" s="7"/>
      <c r="BB664" s="7"/>
      <c r="BQ664" s="4"/>
      <c r="BR664" s="4"/>
      <c r="BU664" s="155"/>
      <c r="BV664" s="155"/>
      <c r="BW664" s="155"/>
      <c r="BX664" s="155"/>
      <c r="BY664" s="155"/>
      <c r="BZ664" s="155"/>
    </row>
    <row r="665" spans="20:78" customFormat="1">
      <c r="T665" s="5"/>
      <c r="U665" s="5"/>
      <c r="V665" s="5"/>
      <c r="W665" s="5"/>
      <c r="X665" s="5"/>
      <c r="Y665" s="5"/>
      <c r="AA665" s="6"/>
      <c r="AR665" s="7"/>
      <c r="AX665" s="7"/>
      <c r="AY665" s="7"/>
      <c r="AZ665" s="7"/>
      <c r="BA665" s="7"/>
      <c r="BB665" s="7"/>
      <c r="BQ665" s="4"/>
      <c r="BR665" s="4"/>
      <c r="BU665" s="155"/>
      <c r="BV665" s="155"/>
      <c r="BW665" s="155"/>
      <c r="BX665" s="155"/>
      <c r="BY665" s="155"/>
      <c r="BZ665" s="155"/>
    </row>
    <row r="666" spans="20:78" customFormat="1">
      <c r="T666" s="5"/>
      <c r="U666" s="5"/>
      <c r="V666" s="5"/>
      <c r="W666" s="5"/>
      <c r="X666" s="5"/>
      <c r="Y666" s="5"/>
      <c r="AA666" s="6"/>
      <c r="AR666" s="7"/>
      <c r="AX666" s="7"/>
      <c r="AY666" s="7"/>
      <c r="AZ666" s="7"/>
      <c r="BA666" s="7"/>
      <c r="BB666" s="7"/>
      <c r="BQ666" s="4"/>
      <c r="BR666" s="4"/>
      <c r="BU666" s="155"/>
      <c r="BV666" s="155"/>
      <c r="BW666" s="155"/>
      <c r="BX666" s="155"/>
      <c r="BY666" s="155"/>
      <c r="BZ666" s="155"/>
    </row>
    <row r="667" spans="20:78" customFormat="1">
      <c r="T667" s="5"/>
      <c r="U667" s="5"/>
      <c r="V667" s="5"/>
      <c r="W667" s="5"/>
      <c r="X667" s="5"/>
      <c r="Y667" s="5"/>
      <c r="AA667" s="6"/>
      <c r="AR667" s="7"/>
      <c r="AX667" s="7"/>
      <c r="AY667" s="7"/>
      <c r="AZ667" s="7"/>
      <c r="BA667" s="7"/>
      <c r="BB667" s="7"/>
      <c r="BQ667" s="4"/>
      <c r="BR667" s="4"/>
      <c r="BU667" s="155"/>
      <c r="BV667" s="155"/>
      <c r="BW667" s="155"/>
      <c r="BX667" s="155"/>
      <c r="BY667" s="155"/>
      <c r="BZ667" s="155"/>
    </row>
    <row r="668" spans="20:78" customFormat="1">
      <c r="T668" s="5"/>
      <c r="U668" s="5"/>
      <c r="V668" s="5"/>
      <c r="W668" s="5"/>
      <c r="X668" s="5"/>
      <c r="Y668" s="5"/>
      <c r="AA668" s="6"/>
      <c r="AR668" s="7"/>
      <c r="AX668" s="7"/>
      <c r="AY668" s="7"/>
      <c r="AZ668" s="7"/>
      <c r="BA668" s="7"/>
      <c r="BB668" s="7"/>
      <c r="BQ668" s="4"/>
      <c r="BR668" s="4"/>
      <c r="BU668" s="155"/>
      <c r="BV668" s="155"/>
      <c r="BW668" s="155"/>
      <c r="BX668" s="155"/>
      <c r="BY668" s="155"/>
      <c r="BZ668" s="155"/>
    </row>
    <row r="669" spans="20:78" customFormat="1">
      <c r="T669" s="5"/>
      <c r="U669" s="5"/>
      <c r="V669" s="5"/>
      <c r="W669" s="5"/>
      <c r="X669" s="5"/>
      <c r="Y669" s="5"/>
      <c r="AA669" s="6"/>
      <c r="AR669" s="7"/>
      <c r="AX669" s="7"/>
      <c r="AY669" s="7"/>
      <c r="AZ669" s="7"/>
      <c r="BA669" s="7"/>
      <c r="BB669" s="7"/>
      <c r="BQ669" s="4"/>
      <c r="BR669" s="4"/>
      <c r="BU669" s="155"/>
      <c r="BV669" s="155"/>
      <c r="BW669" s="155"/>
      <c r="BX669" s="155"/>
      <c r="BY669" s="155"/>
      <c r="BZ669" s="155"/>
    </row>
    <row r="670" spans="20:78" customFormat="1">
      <c r="T670" s="5"/>
      <c r="U670" s="5"/>
      <c r="V670" s="5"/>
      <c r="W670" s="5"/>
      <c r="X670" s="5"/>
      <c r="Y670" s="5"/>
      <c r="AA670" s="6"/>
      <c r="AR670" s="7"/>
      <c r="AX670" s="7"/>
      <c r="AY670" s="7"/>
      <c r="AZ670" s="7"/>
      <c r="BA670" s="7"/>
      <c r="BB670" s="7"/>
      <c r="BQ670" s="4"/>
      <c r="BR670" s="4"/>
      <c r="BU670" s="155"/>
      <c r="BV670" s="155"/>
      <c r="BW670" s="155"/>
      <c r="BX670" s="155"/>
      <c r="BY670" s="155"/>
      <c r="BZ670" s="155"/>
    </row>
    <row r="671" spans="20:78" customFormat="1">
      <c r="T671" s="5"/>
      <c r="U671" s="5"/>
      <c r="V671" s="5"/>
      <c r="W671" s="5"/>
      <c r="X671" s="5"/>
      <c r="Y671" s="5"/>
      <c r="AA671" s="6"/>
      <c r="AR671" s="7"/>
      <c r="AX671" s="7"/>
      <c r="AY671" s="7"/>
      <c r="AZ671" s="7"/>
      <c r="BA671" s="7"/>
      <c r="BB671" s="7"/>
      <c r="BQ671" s="4"/>
      <c r="BR671" s="4"/>
      <c r="BU671" s="155"/>
      <c r="BV671" s="155"/>
      <c r="BW671" s="155"/>
      <c r="BX671" s="155"/>
      <c r="BY671" s="155"/>
      <c r="BZ671" s="155"/>
    </row>
    <row r="672" spans="20:78" customFormat="1">
      <c r="T672" s="5"/>
      <c r="U672" s="5"/>
      <c r="V672" s="5"/>
      <c r="W672" s="5"/>
      <c r="X672" s="5"/>
      <c r="Y672" s="5"/>
      <c r="AA672" s="6"/>
      <c r="AR672" s="7"/>
      <c r="AX672" s="7"/>
      <c r="AY672" s="7"/>
      <c r="AZ672" s="7"/>
      <c r="BA672" s="7"/>
      <c r="BB672" s="7"/>
      <c r="BQ672" s="4"/>
      <c r="BR672" s="4"/>
      <c r="BU672" s="155"/>
      <c r="BV672" s="155"/>
      <c r="BW672" s="155"/>
      <c r="BX672" s="155"/>
      <c r="BY672" s="155"/>
      <c r="BZ672" s="155"/>
    </row>
    <row r="673" spans="20:78" customFormat="1">
      <c r="T673" s="5"/>
      <c r="U673" s="5"/>
      <c r="V673" s="5"/>
      <c r="W673" s="5"/>
      <c r="X673" s="5"/>
      <c r="Y673" s="5"/>
      <c r="AA673" s="6"/>
      <c r="AR673" s="7"/>
      <c r="AX673" s="7"/>
      <c r="AY673" s="7"/>
      <c r="AZ673" s="7"/>
      <c r="BA673" s="7"/>
      <c r="BB673" s="7"/>
      <c r="BQ673" s="4"/>
      <c r="BR673" s="4"/>
      <c r="BU673" s="155"/>
      <c r="BV673" s="155"/>
      <c r="BW673" s="155"/>
      <c r="BX673" s="155"/>
      <c r="BY673" s="155"/>
      <c r="BZ673" s="155"/>
    </row>
    <row r="674" spans="20:78" customFormat="1">
      <c r="T674" s="5"/>
      <c r="U674" s="5"/>
      <c r="V674" s="5"/>
      <c r="W674" s="5"/>
      <c r="X674" s="5"/>
      <c r="Y674" s="5"/>
      <c r="AA674" s="6"/>
      <c r="AR674" s="7"/>
      <c r="AX674" s="7"/>
      <c r="AY674" s="7"/>
      <c r="AZ674" s="7"/>
      <c r="BA674" s="7"/>
      <c r="BB674" s="7"/>
      <c r="BQ674" s="4"/>
      <c r="BR674" s="4"/>
      <c r="BU674" s="155"/>
      <c r="BV674" s="155"/>
      <c r="BW674" s="155"/>
      <c r="BX674" s="155"/>
      <c r="BY674" s="155"/>
      <c r="BZ674" s="155"/>
    </row>
    <row r="675" spans="20:78" customFormat="1">
      <c r="T675" s="5"/>
      <c r="U675" s="5"/>
      <c r="V675" s="5"/>
      <c r="W675" s="5"/>
      <c r="X675" s="5"/>
      <c r="Y675" s="5"/>
      <c r="AA675" s="6"/>
      <c r="AR675" s="7"/>
      <c r="AX675" s="7"/>
      <c r="AY675" s="7"/>
      <c r="AZ675" s="7"/>
      <c r="BA675" s="7"/>
      <c r="BB675" s="7"/>
      <c r="BQ675" s="4"/>
      <c r="BR675" s="4"/>
      <c r="BU675" s="155"/>
      <c r="BV675" s="155"/>
      <c r="BW675" s="155"/>
      <c r="BX675" s="155"/>
      <c r="BY675" s="155"/>
      <c r="BZ675" s="155"/>
    </row>
    <row r="676" spans="20:78" customFormat="1">
      <c r="T676" s="5"/>
      <c r="U676" s="5"/>
      <c r="V676" s="5"/>
      <c r="W676" s="5"/>
      <c r="X676" s="5"/>
      <c r="Y676" s="5"/>
      <c r="AA676" s="6"/>
      <c r="AR676" s="7"/>
      <c r="AX676" s="7"/>
      <c r="AY676" s="7"/>
      <c r="AZ676" s="7"/>
      <c r="BA676" s="7"/>
      <c r="BB676" s="7"/>
      <c r="BQ676" s="4"/>
      <c r="BR676" s="4"/>
      <c r="BU676" s="155"/>
      <c r="BV676" s="155"/>
      <c r="BW676" s="155"/>
      <c r="BX676" s="155"/>
      <c r="BY676" s="155"/>
      <c r="BZ676" s="155"/>
    </row>
    <row r="677" spans="20:78" customFormat="1">
      <c r="T677" s="5"/>
      <c r="U677" s="5"/>
      <c r="V677" s="5"/>
      <c r="W677" s="5"/>
      <c r="X677" s="5"/>
      <c r="Y677" s="5"/>
      <c r="AA677" s="6"/>
      <c r="AR677" s="7"/>
      <c r="AX677" s="7"/>
      <c r="AY677" s="7"/>
      <c r="AZ677" s="7"/>
      <c r="BA677" s="7"/>
      <c r="BB677" s="7"/>
      <c r="BQ677" s="4"/>
      <c r="BR677" s="4"/>
      <c r="BU677" s="155"/>
      <c r="BV677" s="155"/>
      <c r="BW677" s="155"/>
      <c r="BX677" s="155"/>
      <c r="BY677" s="155"/>
      <c r="BZ677" s="155"/>
    </row>
    <row r="678" spans="20:78" customFormat="1">
      <c r="T678" s="5"/>
      <c r="U678" s="5"/>
      <c r="V678" s="5"/>
      <c r="W678" s="5"/>
      <c r="X678" s="5"/>
      <c r="Y678" s="5"/>
      <c r="AA678" s="6"/>
      <c r="AR678" s="7"/>
      <c r="AX678" s="7"/>
      <c r="AY678" s="7"/>
      <c r="AZ678" s="7"/>
      <c r="BA678" s="7"/>
      <c r="BB678" s="7"/>
      <c r="BQ678" s="4"/>
      <c r="BR678" s="4"/>
      <c r="BU678" s="155"/>
      <c r="BV678" s="155"/>
      <c r="BW678" s="155"/>
      <c r="BX678" s="155"/>
      <c r="BY678" s="155"/>
      <c r="BZ678" s="155"/>
    </row>
    <row r="679" spans="20:78" customFormat="1">
      <c r="T679" s="5"/>
      <c r="U679" s="5"/>
      <c r="V679" s="5"/>
      <c r="W679" s="5"/>
      <c r="X679" s="5"/>
      <c r="Y679" s="5"/>
      <c r="AA679" s="6"/>
      <c r="AR679" s="7"/>
      <c r="AX679" s="7"/>
      <c r="AY679" s="7"/>
      <c r="AZ679" s="7"/>
      <c r="BA679" s="7"/>
      <c r="BB679" s="7"/>
      <c r="BQ679" s="4"/>
      <c r="BR679" s="4"/>
      <c r="BU679" s="155"/>
      <c r="BV679" s="155"/>
      <c r="BW679" s="155"/>
      <c r="BX679" s="155"/>
      <c r="BY679" s="155"/>
      <c r="BZ679" s="155"/>
    </row>
    <row r="680" spans="20:78" customFormat="1">
      <c r="T680" s="5"/>
      <c r="U680" s="5"/>
      <c r="V680" s="5"/>
      <c r="W680" s="5"/>
      <c r="X680" s="5"/>
      <c r="Y680" s="5"/>
      <c r="AA680" s="6"/>
      <c r="AR680" s="7"/>
      <c r="AX680" s="7"/>
      <c r="AY680" s="7"/>
      <c r="AZ680" s="7"/>
      <c r="BA680" s="7"/>
      <c r="BB680" s="7"/>
      <c r="BQ680" s="4"/>
      <c r="BR680" s="4"/>
      <c r="BU680" s="155"/>
      <c r="BV680" s="155"/>
      <c r="BW680" s="155"/>
      <c r="BX680" s="155"/>
      <c r="BY680" s="155"/>
      <c r="BZ680" s="155"/>
    </row>
    <row r="681" spans="20:78" customFormat="1">
      <c r="T681" s="5"/>
      <c r="U681" s="5"/>
      <c r="V681" s="5"/>
      <c r="W681" s="5"/>
      <c r="X681" s="5"/>
      <c r="Y681" s="5"/>
      <c r="AA681" s="6"/>
      <c r="AR681" s="7"/>
      <c r="AX681" s="7"/>
      <c r="AY681" s="7"/>
      <c r="AZ681" s="7"/>
      <c r="BA681" s="7"/>
      <c r="BB681" s="7"/>
      <c r="BQ681" s="4"/>
      <c r="BR681" s="4"/>
      <c r="BU681" s="155"/>
      <c r="BV681" s="155"/>
      <c r="BW681" s="155"/>
      <c r="BX681" s="155"/>
      <c r="BY681" s="155"/>
      <c r="BZ681" s="155"/>
    </row>
    <row r="682" spans="20:78" customFormat="1">
      <c r="T682" s="5"/>
      <c r="U682" s="5"/>
      <c r="V682" s="5"/>
      <c r="W682" s="5"/>
      <c r="X682" s="5"/>
      <c r="Y682" s="5"/>
      <c r="AA682" s="6"/>
      <c r="AR682" s="7"/>
      <c r="AX682" s="7"/>
      <c r="AY682" s="7"/>
      <c r="AZ682" s="7"/>
      <c r="BA682" s="7"/>
      <c r="BB682" s="7"/>
      <c r="BQ682" s="4"/>
      <c r="BR682" s="4"/>
      <c r="BU682" s="155"/>
      <c r="BV682" s="155"/>
      <c r="BW682" s="155"/>
      <c r="BX682" s="155"/>
      <c r="BY682" s="155"/>
      <c r="BZ682" s="155"/>
    </row>
    <row r="683" spans="20:78" customFormat="1">
      <c r="T683" s="5"/>
      <c r="U683" s="5"/>
      <c r="V683" s="5"/>
      <c r="W683" s="5"/>
      <c r="X683" s="5"/>
      <c r="Y683" s="5"/>
      <c r="AA683" s="6"/>
      <c r="AR683" s="7"/>
      <c r="AX683" s="7"/>
      <c r="AY683" s="7"/>
      <c r="AZ683" s="7"/>
      <c r="BA683" s="7"/>
      <c r="BB683" s="7"/>
      <c r="BQ683" s="4"/>
      <c r="BR683" s="4"/>
      <c r="BU683" s="155"/>
      <c r="BV683" s="155"/>
      <c r="BW683" s="155"/>
      <c r="BX683" s="155"/>
      <c r="BY683" s="155"/>
      <c r="BZ683" s="155"/>
    </row>
    <row r="684" spans="20:78" customFormat="1">
      <c r="T684" s="5"/>
      <c r="U684" s="5"/>
      <c r="V684" s="5"/>
      <c r="W684" s="5"/>
      <c r="X684" s="5"/>
      <c r="Y684" s="5"/>
      <c r="AA684" s="6"/>
      <c r="AR684" s="7"/>
      <c r="AX684" s="7"/>
      <c r="AY684" s="7"/>
      <c r="AZ684" s="7"/>
      <c r="BA684" s="7"/>
      <c r="BB684" s="7"/>
      <c r="BQ684" s="4"/>
      <c r="BR684" s="4"/>
      <c r="BU684" s="155"/>
      <c r="BV684" s="155"/>
      <c r="BW684" s="155"/>
      <c r="BX684" s="155"/>
      <c r="BY684" s="155"/>
      <c r="BZ684" s="155"/>
    </row>
    <row r="685" spans="20:78" customFormat="1">
      <c r="T685" s="5"/>
      <c r="U685" s="5"/>
      <c r="V685" s="5"/>
      <c r="W685" s="5"/>
      <c r="X685" s="5"/>
      <c r="Y685" s="5"/>
      <c r="AA685" s="6"/>
      <c r="AR685" s="7"/>
      <c r="AX685" s="7"/>
      <c r="AY685" s="7"/>
      <c r="AZ685" s="7"/>
      <c r="BA685" s="7"/>
      <c r="BB685" s="7"/>
      <c r="BQ685" s="4"/>
      <c r="BR685" s="4"/>
      <c r="BU685" s="155"/>
      <c r="BV685" s="155"/>
      <c r="BW685" s="155"/>
      <c r="BX685" s="155"/>
      <c r="BY685" s="155"/>
      <c r="BZ685" s="155"/>
    </row>
    <row r="686" spans="20:78" customFormat="1">
      <c r="T686" s="5"/>
      <c r="U686" s="5"/>
      <c r="V686" s="5"/>
      <c r="W686" s="5"/>
      <c r="X686" s="5"/>
      <c r="Y686" s="5"/>
      <c r="AA686" s="6"/>
      <c r="AR686" s="7"/>
      <c r="AX686" s="7"/>
      <c r="AY686" s="7"/>
      <c r="AZ686" s="7"/>
      <c r="BA686" s="7"/>
      <c r="BB686" s="7"/>
      <c r="BQ686" s="4"/>
      <c r="BR686" s="4"/>
      <c r="BU686" s="155"/>
      <c r="BV686" s="155"/>
      <c r="BW686" s="155"/>
      <c r="BX686" s="155"/>
      <c r="BY686" s="155"/>
      <c r="BZ686" s="155"/>
    </row>
    <row r="687" spans="20:78" customFormat="1">
      <c r="T687" s="5"/>
      <c r="U687" s="5"/>
      <c r="V687" s="5"/>
      <c r="W687" s="5"/>
      <c r="X687" s="5"/>
      <c r="Y687" s="5"/>
      <c r="AA687" s="6"/>
      <c r="AR687" s="7"/>
      <c r="AX687" s="7"/>
      <c r="AY687" s="7"/>
      <c r="AZ687" s="7"/>
      <c r="BA687" s="7"/>
      <c r="BB687" s="7"/>
      <c r="BQ687" s="4"/>
      <c r="BR687" s="4"/>
      <c r="BU687" s="155"/>
      <c r="BV687" s="155"/>
      <c r="BW687" s="155"/>
      <c r="BX687" s="155"/>
      <c r="BY687" s="155"/>
      <c r="BZ687" s="155"/>
    </row>
    <row r="688" spans="20:78" customFormat="1">
      <c r="T688" s="5"/>
      <c r="U688" s="5"/>
      <c r="V688" s="5"/>
      <c r="W688" s="5"/>
      <c r="X688" s="5"/>
      <c r="Y688" s="5"/>
      <c r="AA688" s="6"/>
      <c r="AR688" s="7"/>
      <c r="AX688" s="7"/>
      <c r="AY688" s="7"/>
      <c r="AZ688" s="7"/>
      <c r="BA688" s="7"/>
      <c r="BB688" s="7"/>
      <c r="BQ688" s="4"/>
      <c r="BR688" s="4"/>
      <c r="BU688" s="155"/>
      <c r="BV688" s="155"/>
      <c r="BW688" s="155"/>
      <c r="BX688" s="155"/>
      <c r="BY688" s="155"/>
      <c r="BZ688" s="155"/>
    </row>
    <row r="689" spans="20:78" customFormat="1">
      <c r="T689" s="5"/>
      <c r="U689" s="5"/>
      <c r="V689" s="5"/>
      <c r="W689" s="5"/>
      <c r="X689" s="5"/>
      <c r="Y689" s="5"/>
      <c r="AA689" s="6"/>
      <c r="AR689" s="7"/>
      <c r="AX689" s="7"/>
      <c r="AY689" s="7"/>
      <c r="AZ689" s="7"/>
      <c r="BA689" s="7"/>
      <c r="BB689" s="7"/>
      <c r="BQ689" s="4"/>
      <c r="BR689" s="4"/>
      <c r="BU689" s="155"/>
      <c r="BV689" s="155"/>
      <c r="BW689" s="155"/>
      <c r="BX689" s="155"/>
      <c r="BY689" s="155"/>
      <c r="BZ689" s="155"/>
    </row>
    <row r="690" spans="20:78" customFormat="1">
      <c r="T690" s="5"/>
      <c r="U690" s="5"/>
      <c r="V690" s="5"/>
      <c r="W690" s="5"/>
      <c r="X690" s="5"/>
      <c r="Y690" s="5"/>
      <c r="AA690" s="6"/>
      <c r="AR690" s="7"/>
      <c r="AX690" s="7"/>
      <c r="AY690" s="7"/>
      <c r="AZ690" s="7"/>
      <c r="BA690" s="7"/>
      <c r="BB690" s="7"/>
      <c r="BQ690" s="4"/>
      <c r="BR690" s="4"/>
      <c r="BU690" s="155"/>
      <c r="BV690" s="155"/>
      <c r="BW690" s="155"/>
      <c r="BX690" s="155"/>
      <c r="BY690" s="155"/>
      <c r="BZ690" s="155"/>
    </row>
    <row r="691" spans="20:78" customFormat="1">
      <c r="T691" s="5"/>
      <c r="U691" s="5"/>
      <c r="V691" s="5"/>
      <c r="W691" s="5"/>
      <c r="X691" s="5"/>
      <c r="Y691" s="5"/>
      <c r="AA691" s="6"/>
      <c r="AR691" s="7"/>
      <c r="AX691" s="7"/>
      <c r="AY691" s="7"/>
      <c r="AZ691" s="7"/>
      <c r="BA691" s="7"/>
      <c r="BB691" s="7"/>
      <c r="BQ691" s="4"/>
      <c r="BR691" s="4"/>
      <c r="BU691" s="155"/>
      <c r="BV691" s="155"/>
      <c r="BW691" s="155"/>
      <c r="BX691" s="155"/>
      <c r="BY691" s="155"/>
      <c r="BZ691" s="155"/>
    </row>
    <row r="692" spans="20:78" customFormat="1">
      <c r="T692" s="5"/>
      <c r="U692" s="5"/>
      <c r="V692" s="5"/>
      <c r="W692" s="5"/>
      <c r="X692" s="5"/>
      <c r="Y692" s="5"/>
      <c r="AA692" s="6"/>
      <c r="AR692" s="7"/>
      <c r="AX692" s="7"/>
      <c r="AY692" s="7"/>
      <c r="AZ692" s="7"/>
      <c r="BA692" s="7"/>
      <c r="BB692" s="7"/>
      <c r="BQ692" s="4"/>
      <c r="BR692" s="4"/>
      <c r="BU692" s="155"/>
      <c r="BV692" s="155"/>
      <c r="BW692" s="155"/>
      <c r="BX692" s="155"/>
      <c r="BY692" s="155"/>
      <c r="BZ692" s="155"/>
    </row>
    <row r="693" spans="20:78" customFormat="1">
      <c r="T693" s="5"/>
      <c r="U693" s="5"/>
      <c r="V693" s="5"/>
      <c r="W693" s="5"/>
      <c r="X693" s="5"/>
      <c r="Y693" s="5"/>
      <c r="AA693" s="6"/>
      <c r="AR693" s="7"/>
      <c r="AX693" s="7"/>
      <c r="AY693" s="7"/>
      <c r="AZ693" s="7"/>
      <c r="BA693" s="7"/>
      <c r="BB693" s="7"/>
      <c r="BQ693" s="4"/>
      <c r="BR693" s="4"/>
      <c r="BU693" s="155"/>
      <c r="BV693" s="155"/>
      <c r="BW693" s="155"/>
      <c r="BX693" s="155"/>
      <c r="BY693" s="155"/>
      <c r="BZ693" s="155"/>
    </row>
    <row r="694" spans="20:78" customFormat="1">
      <c r="T694" s="5"/>
      <c r="U694" s="5"/>
      <c r="V694" s="5"/>
      <c r="W694" s="5"/>
      <c r="X694" s="5"/>
      <c r="Y694" s="5"/>
      <c r="AA694" s="6"/>
      <c r="AR694" s="7"/>
      <c r="AX694" s="7"/>
      <c r="AY694" s="7"/>
      <c r="AZ694" s="7"/>
      <c r="BA694" s="7"/>
      <c r="BB694" s="7"/>
      <c r="BQ694" s="4"/>
      <c r="BR694" s="4"/>
      <c r="BU694" s="155"/>
      <c r="BV694" s="155"/>
      <c r="BW694" s="155"/>
      <c r="BX694" s="155"/>
      <c r="BY694" s="155"/>
      <c r="BZ694" s="155"/>
    </row>
    <row r="695" spans="20:78" customFormat="1">
      <c r="T695" s="5"/>
      <c r="U695" s="5"/>
      <c r="V695" s="5"/>
      <c r="W695" s="5"/>
      <c r="X695" s="5"/>
      <c r="Y695" s="5"/>
      <c r="AA695" s="6"/>
      <c r="AR695" s="7"/>
      <c r="AX695" s="7"/>
      <c r="AY695" s="7"/>
      <c r="AZ695" s="7"/>
      <c r="BA695" s="7"/>
      <c r="BB695" s="7"/>
      <c r="BQ695" s="4"/>
      <c r="BR695" s="4"/>
      <c r="BU695" s="155"/>
      <c r="BV695" s="155"/>
      <c r="BW695" s="155"/>
      <c r="BX695" s="155"/>
      <c r="BY695" s="155"/>
      <c r="BZ695" s="155"/>
    </row>
    <row r="696" spans="20:78" customFormat="1">
      <c r="T696" s="5"/>
      <c r="U696" s="5"/>
      <c r="V696" s="5"/>
      <c r="W696" s="5"/>
      <c r="X696" s="5"/>
      <c r="Y696" s="5"/>
      <c r="AA696" s="6"/>
      <c r="AR696" s="7"/>
      <c r="AX696" s="7"/>
      <c r="AY696" s="7"/>
      <c r="AZ696" s="7"/>
      <c r="BA696" s="7"/>
      <c r="BB696" s="7"/>
      <c r="BQ696" s="4"/>
      <c r="BR696" s="4"/>
      <c r="BU696" s="155"/>
      <c r="BV696" s="155"/>
      <c r="BW696" s="155"/>
      <c r="BX696" s="155"/>
      <c r="BY696" s="155"/>
      <c r="BZ696" s="155"/>
    </row>
    <row r="697" spans="20:78" customFormat="1">
      <c r="T697" s="5"/>
      <c r="U697" s="5"/>
      <c r="V697" s="5"/>
      <c r="W697" s="5"/>
      <c r="X697" s="5"/>
      <c r="Y697" s="5"/>
      <c r="AA697" s="6"/>
      <c r="AR697" s="7"/>
      <c r="AX697" s="7"/>
      <c r="AY697" s="7"/>
      <c r="AZ697" s="7"/>
      <c r="BA697" s="7"/>
      <c r="BB697" s="7"/>
      <c r="BQ697" s="4"/>
      <c r="BR697" s="4"/>
      <c r="BU697" s="155"/>
      <c r="BV697" s="155"/>
      <c r="BW697" s="155"/>
      <c r="BX697" s="155"/>
      <c r="BY697" s="155"/>
      <c r="BZ697" s="155"/>
    </row>
    <row r="698" spans="20:78" customFormat="1">
      <c r="T698" s="5"/>
      <c r="U698" s="5"/>
      <c r="V698" s="5"/>
      <c r="W698" s="5"/>
      <c r="X698" s="5"/>
      <c r="Y698" s="5"/>
      <c r="AA698" s="6"/>
      <c r="AR698" s="7"/>
      <c r="AX698" s="7"/>
      <c r="AY698" s="7"/>
      <c r="AZ698" s="7"/>
      <c r="BA698" s="7"/>
      <c r="BB698" s="7"/>
      <c r="BQ698" s="4"/>
      <c r="BR698" s="4"/>
      <c r="BU698" s="155"/>
      <c r="BV698" s="155"/>
      <c r="BW698" s="155"/>
      <c r="BX698" s="155"/>
      <c r="BY698" s="155"/>
      <c r="BZ698" s="155"/>
    </row>
    <row r="699" spans="20:78" customFormat="1">
      <c r="T699" s="5"/>
      <c r="U699" s="5"/>
      <c r="V699" s="5"/>
      <c r="W699" s="5"/>
      <c r="X699" s="5"/>
      <c r="Y699" s="5"/>
      <c r="AA699" s="6"/>
      <c r="AR699" s="7"/>
      <c r="AX699" s="7"/>
      <c r="AY699" s="7"/>
      <c r="AZ699" s="7"/>
      <c r="BA699" s="7"/>
      <c r="BB699" s="7"/>
      <c r="BQ699" s="4"/>
      <c r="BR699" s="4"/>
      <c r="BU699" s="155"/>
      <c r="BV699" s="155"/>
      <c r="BW699" s="155"/>
      <c r="BX699" s="155"/>
      <c r="BY699" s="155"/>
      <c r="BZ699" s="155"/>
    </row>
    <row r="700" spans="20:78" customFormat="1">
      <c r="T700" s="5"/>
      <c r="U700" s="5"/>
      <c r="V700" s="5"/>
      <c r="W700" s="5"/>
      <c r="X700" s="5"/>
      <c r="Y700" s="5"/>
      <c r="AA700" s="6"/>
      <c r="AR700" s="7"/>
      <c r="AX700" s="7"/>
      <c r="AY700" s="7"/>
      <c r="AZ700" s="7"/>
      <c r="BA700" s="7"/>
      <c r="BB700" s="7"/>
      <c r="BQ700" s="4"/>
      <c r="BR700" s="4"/>
      <c r="BU700" s="155"/>
      <c r="BV700" s="155"/>
      <c r="BW700" s="155"/>
      <c r="BX700" s="155"/>
      <c r="BY700" s="155"/>
      <c r="BZ700" s="155"/>
    </row>
    <row r="701" spans="20:78" customFormat="1">
      <c r="T701" s="5"/>
      <c r="U701" s="5"/>
      <c r="V701" s="5"/>
      <c r="W701" s="5"/>
      <c r="X701" s="5"/>
      <c r="Y701" s="5"/>
      <c r="AA701" s="6"/>
      <c r="AR701" s="7"/>
      <c r="AX701" s="7"/>
      <c r="AY701" s="7"/>
      <c r="AZ701" s="7"/>
      <c r="BA701" s="7"/>
      <c r="BB701" s="7"/>
      <c r="BQ701" s="4"/>
      <c r="BR701" s="4"/>
      <c r="BU701" s="155"/>
      <c r="BV701" s="155"/>
      <c r="BW701" s="155"/>
      <c r="BX701" s="155"/>
      <c r="BY701" s="155"/>
      <c r="BZ701" s="155"/>
    </row>
    <row r="702" spans="20:78" customFormat="1">
      <c r="T702" s="5"/>
      <c r="U702" s="5"/>
      <c r="V702" s="5"/>
      <c r="W702" s="5"/>
      <c r="X702" s="5"/>
      <c r="Y702" s="5"/>
      <c r="AA702" s="6"/>
      <c r="AR702" s="7"/>
      <c r="AX702" s="7"/>
      <c r="AY702" s="7"/>
      <c r="AZ702" s="7"/>
      <c r="BA702" s="7"/>
      <c r="BB702" s="7"/>
      <c r="BQ702" s="4"/>
      <c r="BR702" s="4"/>
      <c r="BU702" s="155"/>
      <c r="BV702" s="155"/>
      <c r="BW702" s="155"/>
      <c r="BX702" s="155"/>
      <c r="BY702" s="155"/>
      <c r="BZ702" s="155"/>
    </row>
    <row r="703" spans="20:78" customFormat="1">
      <c r="T703" s="5"/>
      <c r="U703" s="5"/>
      <c r="V703" s="5"/>
      <c r="W703" s="5"/>
      <c r="X703" s="5"/>
      <c r="Y703" s="5"/>
      <c r="AA703" s="6"/>
      <c r="AR703" s="7"/>
      <c r="AX703" s="7"/>
      <c r="AY703" s="7"/>
      <c r="AZ703" s="7"/>
      <c r="BA703" s="7"/>
      <c r="BB703" s="7"/>
      <c r="BQ703" s="4"/>
      <c r="BR703" s="4"/>
      <c r="BU703" s="155"/>
      <c r="BV703" s="155"/>
      <c r="BW703" s="155"/>
      <c r="BX703" s="155"/>
      <c r="BY703" s="155"/>
      <c r="BZ703" s="155"/>
    </row>
    <row r="704" spans="20:78" customFormat="1">
      <c r="T704" s="5"/>
      <c r="U704" s="5"/>
      <c r="V704" s="5"/>
      <c r="W704" s="5"/>
      <c r="X704" s="5"/>
      <c r="Y704" s="5"/>
      <c r="AA704" s="6"/>
      <c r="AR704" s="7"/>
      <c r="AX704" s="7"/>
      <c r="AY704" s="7"/>
      <c r="AZ704" s="7"/>
      <c r="BA704" s="7"/>
      <c r="BB704" s="7"/>
      <c r="BQ704" s="4"/>
      <c r="BR704" s="4"/>
      <c r="BU704" s="155"/>
      <c r="BV704" s="155"/>
      <c r="BW704" s="155"/>
      <c r="BX704" s="155"/>
      <c r="BY704" s="155"/>
      <c r="BZ704" s="155"/>
    </row>
    <row r="705" spans="20:78" customFormat="1">
      <c r="T705" s="5"/>
      <c r="U705" s="5"/>
      <c r="V705" s="5"/>
      <c r="W705" s="5"/>
      <c r="X705" s="5"/>
      <c r="Y705" s="5"/>
      <c r="AA705" s="6"/>
      <c r="AR705" s="7"/>
      <c r="AX705" s="7"/>
      <c r="AY705" s="7"/>
      <c r="AZ705" s="7"/>
      <c r="BA705" s="7"/>
      <c r="BB705" s="7"/>
      <c r="BQ705" s="4"/>
      <c r="BR705" s="4"/>
      <c r="BU705" s="155"/>
      <c r="BV705" s="155"/>
      <c r="BW705" s="155"/>
      <c r="BX705" s="155"/>
      <c r="BY705" s="155"/>
      <c r="BZ705" s="155"/>
    </row>
    <row r="706" spans="20:78" customFormat="1">
      <c r="T706" s="5"/>
      <c r="U706" s="5"/>
      <c r="V706" s="5"/>
      <c r="W706" s="5"/>
      <c r="X706" s="5"/>
      <c r="Y706" s="5"/>
      <c r="AA706" s="6"/>
      <c r="AR706" s="7"/>
      <c r="AX706" s="7"/>
      <c r="AY706" s="7"/>
      <c r="AZ706" s="7"/>
      <c r="BA706" s="7"/>
      <c r="BB706" s="7"/>
      <c r="BQ706" s="4"/>
      <c r="BR706" s="4"/>
      <c r="BU706" s="155"/>
      <c r="BV706" s="155"/>
      <c r="BW706" s="155"/>
      <c r="BX706" s="155"/>
      <c r="BY706" s="155"/>
      <c r="BZ706" s="155"/>
    </row>
    <row r="707" spans="20:78" customFormat="1">
      <c r="T707" s="5"/>
      <c r="U707" s="5"/>
      <c r="V707" s="5"/>
      <c r="W707" s="5"/>
      <c r="X707" s="5"/>
      <c r="Y707" s="5"/>
      <c r="AA707" s="6"/>
      <c r="AR707" s="7"/>
      <c r="AX707" s="7"/>
      <c r="AY707" s="7"/>
      <c r="AZ707" s="7"/>
      <c r="BA707" s="7"/>
      <c r="BB707" s="7"/>
      <c r="BQ707" s="4"/>
      <c r="BR707" s="4"/>
      <c r="BU707" s="155"/>
      <c r="BV707" s="155"/>
      <c r="BW707" s="155"/>
      <c r="BX707" s="155"/>
      <c r="BY707" s="155"/>
      <c r="BZ707" s="155"/>
    </row>
    <row r="708" spans="20:78" customFormat="1">
      <c r="T708" s="5"/>
      <c r="U708" s="5"/>
      <c r="V708" s="5"/>
      <c r="W708" s="5"/>
      <c r="X708" s="5"/>
      <c r="Y708" s="5"/>
      <c r="AA708" s="6"/>
      <c r="AR708" s="7"/>
      <c r="AX708" s="7"/>
      <c r="AY708" s="7"/>
      <c r="AZ708" s="7"/>
      <c r="BA708" s="7"/>
      <c r="BB708" s="7"/>
      <c r="BQ708" s="4"/>
      <c r="BR708" s="4"/>
      <c r="BU708" s="155"/>
      <c r="BV708" s="155"/>
      <c r="BW708" s="155"/>
      <c r="BX708" s="155"/>
      <c r="BY708" s="155"/>
      <c r="BZ708" s="155"/>
    </row>
    <row r="709" spans="20:78" customFormat="1">
      <c r="T709" s="5"/>
      <c r="U709" s="5"/>
      <c r="V709" s="5"/>
      <c r="W709" s="5"/>
      <c r="X709" s="5"/>
      <c r="Y709" s="5"/>
      <c r="AA709" s="6"/>
      <c r="AR709" s="7"/>
      <c r="AX709" s="7"/>
      <c r="AY709" s="7"/>
      <c r="AZ709" s="7"/>
      <c r="BA709" s="7"/>
      <c r="BB709" s="7"/>
      <c r="BQ709" s="4"/>
      <c r="BR709" s="4"/>
      <c r="BU709" s="155"/>
      <c r="BV709" s="155"/>
      <c r="BW709" s="155"/>
      <c r="BX709" s="155"/>
      <c r="BY709" s="155"/>
      <c r="BZ709" s="155"/>
    </row>
    <row r="710" spans="20:78" customFormat="1">
      <c r="T710" s="5"/>
      <c r="U710" s="5"/>
      <c r="V710" s="5"/>
      <c r="W710" s="5"/>
      <c r="X710" s="5"/>
      <c r="Y710" s="5"/>
      <c r="AA710" s="6"/>
      <c r="AR710" s="7"/>
      <c r="AX710" s="7"/>
      <c r="AY710" s="7"/>
      <c r="AZ710" s="7"/>
      <c r="BA710" s="7"/>
      <c r="BB710" s="7"/>
      <c r="BQ710" s="4"/>
      <c r="BR710" s="4"/>
      <c r="BU710" s="155"/>
      <c r="BV710" s="155"/>
      <c r="BW710" s="155"/>
      <c r="BX710" s="155"/>
      <c r="BY710" s="155"/>
      <c r="BZ710" s="155"/>
    </row>
    <row r="711" spans="20:78" customFormat="1">
      <c r="T711" s="5"/>
      <c r="U711" s="5"/>
      <c r="V711" s="5"/>
      <c r="W711" s="5"/>
      <c r="X711" s="5"/>
      <c r="Y711" s="5"/>
      <c r="AA711" s="6"/>
      <c r="AR711" s="7"/>
      <c r="AX711" s="7"/>
      <c r="AY711" s="7"/>
      <c r="AZ711" s="7"/>
      <c r="BA711" s="7"/>
      <c r="BB711" s="7"/>
      <c r="BQ711" s="4"/>
      <c r="BR711" s="4"/>
      <c r="BU711" s="155"/>
      <c r="BV711" s="155"/>
      <c r="BW711" s="155"/>
      <c r="BX711" s="155"/>
      <c r="BY711" s="155"/>
      <c r="BZ711" s="155"/>
    </row>
    <row r="712" spans="20:78" customFormat="1">
      <c r="T712" s="5"/>
      <c r="U712" s="5"/>
      <c r="V712" s="5"/>
      <c r="W712" s="5"/>
      <c r="X712" s="5"/>
      <c r="Y712" s="5"/>
      <c r="AA712" s="6"/>
      <c r="AR712" s="7"/>
      <c r="AX712" s="7"/>
      <c r="AY712" s="7"/>
      <c r="AZ712" s="7"/>
      <c r="BA712" s="7"/>
      <c r="BB712" s="7"/>
      <c r="BQ712" s="4"/>
      <c r="BR712" s="4"/>
      <c r="BU712" s="155"/>
      <c r="BV712" s="155"/>
      <c r="BW712" s="155"/>
      <c r="BX712" s="155"/>
      <c r="BY712" s="155"/>
      <c r="BZ712" s="155"/>
    </row>
    <row r="713" spans="20:78" customFormat="1">
      <c r="T713" s="5"/>
      <c r="U713" s="5"/>
      <c r="V713" s="5"/>
      <c r="W713" s="5"/>
      <c r="X713" s="5"/>
      <c r="Y713" s="5"/>
      <c r="AA713" s="6"/>
      <c r="AR713" s="7"/>
      <c r="AX713" s="7"/>
      <c r="AY713" s="7"/>
      <c r="AZ713" s="7"/>
      <c r="BA713" s="7"/>
      <c r="BB713" s="7"/>
      <c r="BQ713" s="4"/>
      <c r="BR713" s="4"/>
      <c r="BU713" s="155"/>
      <c r="BV713" s="155"/>
      <c r="BW713" s="155"/>
      <c r="BX713" s="155"/>
      <c r="BY713" s="155"/>
      <c r="BZ713" s="155"/>
    </row>
    <row r="714" spans="20:78" customFormat="1">
      <c r="T714" s="5"/>
      <c r="U714" s="5"/>
      <c r="V714" s="5"/>
      <c r="W714" s="5"/>
      <c r="X714" s="5"/>
      <c r="Y714" s="5"/>
      <c r="AA714" s="6"/>
      <c r="AR714" s="7"/>
      <c r="AX714" s="7"/>
      <c r="AY714" s="7"/>
      <c r="AZ714" s="7"/>
      <c r="BA714" s="7"/>
      <c r="BB714" s="7"/>
      <c r="BQ714" s="4"/>
      <c r="BR714" s="4"/>
      <c r="BU714" s="155"/>
      <c r="BV714" s="155"/>
      <c r="BW714" s="155"/>
      <c r="BX714" s="155"/>
      <c r="BY714" s="155"/>
      <c r="BZ714" s="155"/>
    </row>
    <row r="715" spans="20:78" customFormat="1">
      <c r="T715" s="5"/>
      <c r="U715" s="5"/>
      <c r="V715" s="5"/>
      <c r="W715" s="5"/>
      <c r="X715" s="5"/>
      <c r="Y715" s="5"/>
      <c r="AA715" s="6"/>
      <c r="AR715" s="7"/>
      <c r="AX715" s="7"/>
      <c r="AY715" s="7"/>
      <c r="AZ715" s="7"/>
      <c r="BA715" s="7"/>
      <c r="BB715" s="7"/>
      <c r="BQ715" s="4"/>
      <c r="BR715" s="4"/>
      <c r="BU715" s="155"/>
      <c r="BV715" s="155"/>
      <c r="BW715" s="155"/>
      <c r="BX715" s="155"/>
      <c r="BY715" s="155"/>
      <c r="BZ715" s="155"/>
    </row>
    <row r="716" spans="20:78" customFormat="1">
      <c r="T716" s="5"/>
      <c r="U716" s="5"/>
      <c r="V716" s="5"/>
      <c r="W716" s="5"/>
      <c r="X716" s="5"/>
      <c r="Y716" s="5"/>
      <c r="AA716" s="6"/>
      <c r="AR716" s="7"/>
      <c r="AX716" s="7"/>
      <c r="AY716" s="7"/>
      <c r="AZ716" s="7"/>
      <c r="BA716" s="7"/>
      <c r="BB716" s="7"/>
      <c r="BQ716" s="4"/>
      <c r="BR716" s="4"/>
      <c r="BU716" s="155"/>
      <c r="BV716" s="155"/>
      <c r="BW716" s="155"/>
      <c r="BX716" s="155"/>
      <c r="BY716" s="155"/>
      <c r="BZ716" s="155"/>
    </row>
    <row r="717" spans="20:78" customFormat="1">
      <c r="T717" s="5"/>
      <c r="U717" s="5"/>
      <c r="V717" s="5"/>
      <c r="W717" s="5"/>
      <c r="X717" s="5"/>
      <c r="Y717" s="5"/>
      <c r="AA717" s="6"/>
      <c r="AR717" s="7"/>
      <c r="AX717" s="7"/>
      <c r="AY717" s="7"/>
      <c r="AZ717" s="7"/>
      <c r="BA717" s="7"/>
      <c r="BB717" s="7"/>
      <c r="BQ717" s="4"/>
      <c r="BR717" s="4"/>
      <c r="BU717" s="155"/>
      <c r="BV717" s="155"/>
      <c r="BW717" s="155"/>
      <c r="BX717" s="155"/>
      <c r="BY717" s="155"/>
      <c r="BZ717" s="155"/>
    </row>
    <row r="718" spans="20:78" customFormat="1">
      <c r="T718" s="5"/>
      <c r="U718" s="5"/>
      <c r="V718" s="5"/>
      <c r="W718" s="5"/>
      <c r="X718" s="5"/>
      <c r="Y718" s="5"/>
      <c r="AA718" s="6"/>
      <c r="AR718" s="7"/>
      <c r="AX718" s="7"/>
      <c r="AY718" s="7"/>
      <c r="AZ718" s="7"/>
      <c r="BA718" s="7"/>
      <c r="BB718" s="7"/>
      <c r="BQ718" s="4"/>
      <c r="BR718" s="4"/>
      <c r="BU718" s="155"/>
      <c r="BV718" s="155"/>
      <c r="BW718" s="155"/>
      <c r="BX718" s="155"/>
      <c r="BY718" s="155"/>
      <c r="BZ718" s="155"/>
    </row>
    <row r="719" spans="20:78" customFormat="1">
      <c r="T719" s="5"/>
      <c r="U719" s="5"/>
      <c r="V719" s="5"/>
      <c r="W719" s="5"/>
      <c r="X719" s="5"/>
      <c r="Y719" s="5"/>
      <c r="AA719" s="6"/>
      <c r="AR719" s="7"/>
      <c r="AX719" s="7"/>
      <c r="AY719" s="7"/>
      <c r="AZ719" s="7"/>
      <c r="BA719" s="7"/>
      <c r="BB719" s="7"/>
      <c r="BQ719" s="4"/>
      <c r="BR719" s="4"/>
      <c r="BU719" s="155"/>
      <c r="BV719" s="155"/>
      <c r="BW719" s="155"/>
      <c r="BX719" s="155"/>
      <c r="BY719" s="155"/>
      <c r="BZ719" s="155"/>
    </row>
    <row r="720" spans="20:78" customFormat="1">
      <c r="T720" s="5"/>
      <c r="U720" s="5"/>
      <c r="V720" s="5"/>
      <c r="W720" s="5"/>
      <c r="X720" s="5"/>
      <c r="Y720" s="5"/>
      <c r="AA720" s="6"/>
      <c r="AR720" s="7"/>
      <c r="AX720" s="7"/>
      <c r="AY720" s="7"/>
      <c r="AZ720" s="7"/>
      <c r="BA720" s="7"/>
      <c r="BB720" s="7"/>
      <c r="BQ720" s="4"/>
      <c r="BR720" s="4"/>
      <c r="BU720" s="155"/>
      <c r="BV720" s="155"/>
      <c r="BW720" s="155"/>
      <c r="BX720" s="155"/>
      <c r="BY720" s="155"/>
      <c r="BZ720" s="155"/>
    </row>
    <row r="721" spans="20:78" customFormat="1">
      <c r="T721" s="5"/>
      <c r="U721" s="5"/>
      <c r="V721" s="5"/>
      <c r="W721" s="5"/>
      <c r="X721" s="5"/>
      <c r="Y721" s="5"/>
      <c r="AA721" s="6"/>
      <c r="AR721" s="7"/>
      <c r="AX721" s="7"/>
      <c r="AY721" s="7"/>
      <c r="AZ721" s="7"/>
      <c r="BA721" s="7"/>
      <c r="BB721" s="7"/>
      <c r="BQ721" s="4"/>
      <c r="BR721" s="4"/>
      <c r="BU721" s="155"/>
      <c r="BV721" s="155"/>
      <c r="BW721" s="155"/>
      <c r="BX721" s="155"/>
      <c r="BY721" s="155"/>
      <c r="BZ721" s="155"/>
    </row>
    <row r="722" spans="20:78" customFormat="1">
      <c r="T722" s="5"/>
      <c r="U722" s="5"/>
      <c r="V722" s="5"/>
      <c r="W722" s="5"/>
      <c r="X722" s="5"/>
      <c r="Y722" s="5"/>
      <c r="AA722" s="6"/>
      <c r="AR722" s="7"/>
      <c r="AX722" s="7"/>
      <c r="AY722" s="7"/>
      <c r="AZ722" s="7"/>
      <c r="BA722" s="7"/>
      <c r="BB722" s="7"/>
      <c r="BQ722" s="4"/>
      <c r="BR722" s="4"/>
      <c r="BU722" s="155"/>
      <c r="BV722" s="155"/>
      <c r="BW722" s="155"/>
      <c r="BX722" s="155"/>
      <c r="BY722" s="155"/>
      <c r="BZ722" s="155"/>
    </row>
    <row r="723" spans="20:78" customFormat="1">
      <c r="T723" s="5"/>
      <c r="U723" s="5"/>
      <c r="V723" s="5"/>
      <c r="W723" s="5"/>
      <c r="X723" s="5"/>
      <c r="Y723" s="5"/>
      <c r="AA723" s="6"/>
      <c r="AR723" s="7"/>
      <c r="AX723" s="7"/>
      <c r="AY723" s="7"/>
      <c r="AZ723" s="7"/>
      <c r="BA723" s="7"/>
      <c r="BB723" s="7"/>
      <c r="BQ723" s="4"/>
      <c r="BR723" s="4"/>
      <c r="BU723" s="155"/>
      <c r="BV723" s="155"/>
      <c r="BW723" s="155"/>
      <c r="BX723" s="155"/>
      <c r="BY723" s="155"/>
      <c r="BZ723" s="155"/>
    </row>
    <row r="724" spans="20:78" customFormat="1">
      <c r="T724" s="5"/>
      <c r="U724" s="5"/>
      <c r="V724" s="5"/>
      <c r="W724" s="5"/>
      <c r="X724" s="5"/>
      <c r="Y724" s="5"/>
      <c r="AA724" s="6"/>
      <c r="AR724" s="7"/>
      <c r="AX724" s="7"/>
      <c r="AY724" s="7"/>
      <c r="AZ724" s="7"/>
      <c r="BA724" s="7"/>
      <c r="BB724" s="7"/>
      <c r="BQ724" s="4"/>
      <c r="BR724" s="4"/>
      <c r="BU724" s="155"/>
      <c r="BV724" s="155"/>
      <c r="BW724" s="155"/>
      <c r="BX724" s="155"/>
      <c r="BY724" s="155"/>
      <c r="BZ724" s="155"/>
    </row>
    <row r="725" spans="20:78" customFormat="1">
      <c r="T725" s="5"/>
      <c r="U725" s="5"/>
      <c r="V725" s="5"/>
      <c r="W725" s="5"/>
      <c r="X725" s="5"/>
      <c r="Y725" s="5"/>
      <c r="AA725" s="6"/>
      <c r="AR725" s="7"/>
      <c r="AX725" s="7"/>
      <c r="AY725" s="7"/>
      <c r="AZ725" s="7"/>
      <c r="BA725" s="7"/>
      <c r="BB725" s="7"/>
      <c r="BQ725" s="4"/>
      <c r="BR725" s="4"/>
      <c r="BU725" s="155"/>
      <c r="BV725" s="155"/>
      <c r="BW725" s="155"/>
      <c r="BX725" s="155"/>
      <c r="BY725" s="155"/>
      <c r="BZ725" s="155"/>
    </row>
    <row r="726" spans="20:78" customFormat="1">
      <c r="T726" s="5"/>
      <c r="U726" s="5"/>
      <c r="V726" s="5"/>
      <c r="W726" s="5"/>
      <c r="X726" s="5"/>
      <c r="Y726" s="5"/>
      <c r="AA726" s="6"/>
      <c r="AR726" s="7"/>
      <c r="AX726" s="7"/>
      <c r="AY726" s="7"/>
      <c r="AZ726" s="7"/>
      <c r="BA726" s="7"/>
      <c r="BB726" s="7"/>
      <c r="BQ726" s="4"/>
      <c r="BR726" s="4"/>
      <c r="BU726" s="155"/>
      <c r="BV726" s="155"/>
      <c r="BW726" s="155"/>
      <c r="BX726" s="155"/>
      <c r="BY726" s="155"/>
      <c r="BZ726" s="155"/>
    </row>
    <row r="727" spans="20:78" customFormat="1">
      <c r="T727" s="5"/>
      <c r="U727" s="5"/>
      <c r="V727" s="5"/>
      <c r="W727" s="5"/>
      <c r="X727" s="5"/>
      <c r="Y727" s="5"/>
      <c r="AA727" s="6"/>
      <c r="AR727" s="7"/>
      <c r="AX727" s="7"/>
      <c r="AY727" s="7"/>
      <c r="AZ727" s="7"/>
      <c r="BA727" s="7"/>
      <c r="BB727" s="7"/>
      <c r="BQ727" s="4"/>
      <c r="BR727" s="4"/>
      <c r="BU727" s="155"/>
      <c r="BV727" s="155"/>
      <c r="BW727" s="155"/>
      <c r="BX727" s="155"/>
      <c r="BY727" s="155"/>
      <c r="BZ727" s="155"/>
    </row>
    <row r="728" spans="20:78" customFormat="1">
      <c r="T728" s="5"/>
      <c r="U728" s="5"/>
      <c r="V728" s="5"/>
      <c r="W728" s="5"/>
      <c r="X728" s="5"/>
      <c r="Y728" s="5"/>
      <c r="AA728" s="6"/>
      <c r="AR728" s="7"/>
      <c r="AX728" s="7"/>
      <c r="AY728" s="7"/>
      <c r="AZ728" s="7"/>
      <c r="BA728" s="7"/>
      <c r="BB728" s="7"/>
      <c r="BQ728" s="4"/>
      <c r="BR728" s="4"/>
      <c r="BU728" s="155"/>
      <c r="BV728" s="155"/>
      <c r="BW728" s="155"/>
      <c r="BX728" s="155"/>
      <c r="BY728" s="155"/>
      <c r="BZ728" s="155"/>
    </row>
    <row r="729" spans="20:78" customFormat="1">
      <c r="T729" s="5"/>
      <c r="U729" s="5"/>
      <c r="V729" s="5"/>
      <c r="W729" s="5"/>
      <c r="X729" s="5"/>
      <c r="Y729" s="5"/>
      <c r="AA729" s="6"/>
      <c r="AR729" s="7"/>
      <c r="AX729" s="7"/>
      <c r="AY729" s="7"/>
      <c r="AZ729" s="7"/>
      <c r="BA729" s="7"/>
      <c r="BB729" s="7"/>
      <c r="BQ729" s="4"/>
      <c r="BR729" s="4"/>
      <c r="BU729" s="155"/>
      <c r="BV729" s="155"/>
      <c r="BW729" s="155"/>
      <c r="BX729" s="155"/>
      <c r="BY729" s="155"/>
      <c r="BZ729" s="155"/>
    </row>
    <row r="730" spans="20:78" customFormat="1">
      <c r="T730" s="5"/>
      <c r="U730" s="5"/>
      <c r="V730" s="5"/>
      <c r="W730" s="5"/>
      <c r="X730" s="5"/>
      <c r="Y730" s="5"/>
      <c r="AA730" s="6"/>
      <c r="AR730" s="7"/>
      <c r="AX730" s="7"/>
      <c r="AY730" s="7"/>
      <c r="AZ730" s="7"/>
      <c r="BA730" s="7"/>
      <c r="BB730" s="7"/>
      <c r="BQ730" s="4"/>
      <c r="BR730" s="4"/>
      <c r="BU730" s="155"/>
      <c r="BV730" s="155"/>
      <c r="BW730" s="155"/>
      <c r="BX730" s="155"/>
      <c r="BY730" s="155"/>
      <c r="BZ730" s="155"/>
    </row>
    <row r="731" spans="20:78" customFormat="1">
      <c r="T731" s="5"/>
      <c r="U731" s="5"/>
      <c r="V731" s="5"/>
      <c r="W731" s="5"/>
      <c r="X731" s="5"/>
      <c r="Y731" s="5"/>
      <c r="AA731" s="6"/>
      <c r="AR731" s="7"/>
      <c r="AX731" s="7"/>
      <c r="AY731" s="7"/>
      <c r="AZ731" s="7"/>
      <c r="BA731" s="7"/>
      <c r="BB731" s="7"/>
      <c r="BQ731" s="4"/>
      <c r="BR731" s="4"/>
      <c r="BU731" s="155"/>
      <c r="BV731" s="155"/>
      <c r="BW731" s="155"/>
      <c r="BX731" s="155"/>
      <c r="BY731" s="155"/>
      <c r="BZ731" s="155"/>
    </row>
    <row r="732" spans="20:78" customFormat="1">
      <c r="T732" s="5"/>
      <c r="U732" s="5"/>
      <c r="V732" s="5"/>
      <c r="W732" s="5"/>
      <c r="X732" s="5"/>
      <c r="Y732" s="5"/>
      <c r="AA732" s="6"/>
      <c r="AR732" s="7"/>
      <c r="AX732" s="7"/>
      <c r="AY732" s="7"/>
      <c r="AZ732" s="7"/>
      <c r="BA732" s="7"/>
      <c r="BB732" s="7"/>
      <c r="BQ732" s="4"/>
      <c r="BR732" s="4"/>
      <c r="BU732" s="155"/>
      <c r="BV732" s="155"/>
      <c r="BW732" s="155"/>
      <c r="BX732" s="155"/>
      <c r="BY732" s="155"/>
      <c r="BZ732" s="155"/>
    </row>
    <row r="733" spans="20:78" customFormat="1">
      <c r="T733" s="5"/>
      <c r="U733" s="5"/>
      <c r="V733" s="5"/>
      <c r="W733" s="5"/>
      <c r="X733" s="5"/>
      <c r="Y733" s="5"/>
      <c r="AA733" s="6"/>
      <c r="AR733" s="7"/>
      <c r="AX733" s="7"/>
      <c r="AY733" s="7"/>
      <c r="AZ733" s="7"/>
      <c r="BA733" s="7"/>
      <c r="BB733" s="7"/>
      <c r="BQ733" s="4"/>
      <c r="BR733" s="4"/>
      <c r="BU733" s="155"/>
      <c r="BV733" s="155"/>
      <c r="BW733" s="155"/>
      <c r="BX733" s="155"/>
      <c r="BY733" s="155"/>
      <c r="BZ733" s="155"/>
    </row>
    <row r="734" spans="20:78" customFormat="1">
      <c r="T734" s="5"/>
      <c r="U734" s="5"/>
      <c r="V734" s="5"/>
      <c r="W734" s="5"/>
      <c r="X734" s="5"/>
      <c r="Y734" s="5"/>
      <c r="AA734" s="6"/>
      <c r="AR734" s="7"/>
      <c r="AX734" s="7"/>
      <c r="AY734" s="7"/>
      <c r="AZ734" s="7"/>
      <c r="BA734" s="7"/>
      <c r="BB734" s="7"/>
      <c r="BQ734" s="4"/>
      <c r="BR734" s="4"/>
      <c r="BU734" s="155"/>
      <c r="BV734" s="155"/>
      <c r="BW734" s="155"/>
      <c r="BX734" s="155"/>
      <c r="BY734" s="155"/>
      <c r="BZ734" s="155"/>
    </row>
    <row r="735" spans="20:78" customFormat="1">
      <c r="T735" s="5"/>
      <c r="U735" s="5"/>
      <c r="V735" s="5"/>
      <c r="W735" s="5"/>
      <c r="X735" s="5"/>
      <c r="Y735" s="5"/>
      <c r="AA735" s="6"/>
      <c r="AR735" s="7"/>
      <c r="AX735" s="7"/>
      <c r="AY735" s="7"/>
      <c r="AZ735" s="7"/>
      <c r="BA735" s="7"/>
      <c r="BB735" s="7"/>
      <c r="BQ735" s="4"/>
      <c r="BR735" s="4"/>
      <c r="BU735" s="155"/>
      <c r="BV735" s="155"/>
      <c r="BW735" s="155"/>
      <c r="BX735" s="155"/>
      <c r="BY735" s="155"/>
      <c r="BZ735" s="155"/>
    </row>
    <row r="736" spans="20:78" customFormat="1">
      <c r="T736" s="5"/>
      <c r="U736" s="5"/>
      <c r="V736" s="5"/>
      <c r="W736" s="5"/>
      <c r="X736" s="5"/>
      <c r="Y736" s="5"/>
      <c r="AA736" s="6"/>
      <c r="AR736" s="7"/>
      <c r="AX736" s="7"/>
      <c r="AY736" s="7"/>
      <c r="AZ736" s="7"/>
      <c r="BA736" s="7"/>
      <c r="BB736" s="7"/>
      <c r="BQ736" s="4"/>
      <c r="BR736" s="4"/>
      <c r="BU736" s="155"/>
      <c r="BV736" s="155"/>
      <c r="BW736" s="155"/>
      <c r="BX736" s="155"/>
      <c r="BY736" s="155"/>
      <c r="BZ736" s="155"/>
    </row>
    <row r="737" spans="20:78" customFormat="1">
      <c r="T737" s="5"/>
      <c r="U737" s="5"/>
      <c r="V737" s="5"/>
      <c r="W737" s="5"/>
      <c r="X737" s="5"/>
      <c r="Y737" s="5"/>
      <c r="AA737" s="6"/>
      <c r="AR737" s="7"/>
      <c r="AX737" s="7"/>
      <c r="AY737" s="7"/>
      <c r="AZ737" s="7"/>
      <c r="BA737" s="7"/>
      <c r="BB737" s="7"/>
      <c r="BQ737" s="4"/>
      <c r="BR737" s="4"/>
      <c r="BU737" s="155"/>
      <c r="BV737" s="155"/>
      <c r="BW737" s="155"/>
      <c r="BX737" s="155"/>
      <c r="BY737" s="155"/>
      <c r="BZ737" s="155"/>
    </row>
    <row r="738" spans="20:78" customFormat="1">
      <c r="T738" s="5"/>
      <c r="U738" s="5"/>
      <c r="V738" s="5"/>
      <c r="W738" s="5"/>
      <c r="X738" s="5"/>
      <c r="Y738" s="5"/>
      <c r="AA738" s="6"/>
      <c r="AR738" s="7"/>
      <c r="AX738" s="7"/>
      <c r="AY738" s="7"/>
      <c r="AZ738" s="7"/>
      <c r="BA738" s="7"/>
      <c r="BB738" s="7"/>
      <c r="BQ738" s="4"/>
      <c r="BR738" s="4"/>
      <c r="BU738" s="155"/>
      <c r="BV738" s="155"/>
      <c r="BW738" s="155"/>
      <c r="BX738" s="155"/>
      <c r="BY738" s="155"/>
      <c r="BZ738" s="155"/>
    </row>
    <row r="739" spans="20:78" customFormat="1">
      <c r="T739" s="5"/>
      <c r="U739" s="5"/>
      <c r="V739" s="5"/>
      <c r="W739" s="5"/>
      <c r="X739" s="5"/>
      <c r="Y739" s="5"/>
      <c r="AA739" s="6"/>
      <c r="AR739" s="7"/>
      <c r="AX739" s="7"/>
      <c r="AY739" s="7"/>
      <c r="AZ739" s="7"/>
      <c r="BA739" s="7"/>
      <c r="BB739" s="7"/>
      <c r="BQ739" s="4"/>
      <c r="BR739" s="4"/>
      <c r="BU739" s="155"/>
      <c r="BV739" s="155"/>
      <c r="BW739" s="155"/>
      <c r="BX739" s="155"/>
      <c r="BY739" s="155"/>
      <c r="BZ739" s="155"/>
    </row>
    <row r="740" spans="20:78" customFormat="1">
      <c r="T740" s="5"/>
      <c r="U740" s="5"/>
      <c r="V740" s="5"/>
      <c r="W740" s="5"/>
      <c r="X740" s="5"/>
      <c r="Y740" s="5"/>
      <c r="AA740" s="6"/>
      <c r="AR740" s="7"/>
      <c r="AX740" s="7"/>
      <c r="AY740" s="7"/>
      <c r="AZ740" s="7"/>
      <c r="BA740" s="7"/>
      <c r="BB740" s="7"/>
      <c r="BQ740" s="4"/>
      <c r="BR740" s="4"/>
      <c r="BU740" s="155"/>
      <c r="BV740" s="155"/>
      <c r="BW740" s="155"/>
      <c r="BX740" s="155"/>
      <c r="BY740" s="155"/>
      <c r="BZ740" s="155"/>
    </row>
    <row r="741" spans="20:78" customFormat="1">
      <c r="T741" s="5"/>
      <c r="U741" s="5"/>
      <c r="V741" s="5"/>
      <c r="W741" s="5"/>
      <c r="X741" s="5"/>
      <c r="Y741" s="5"/>
      <c r="AA741" s="6"/>
      <c r="AR741" s="7"/>
      <c r="AX741" s="7"/>
      <c r="AY741" s="7"/>
      <c r="AZ741" s="7"/>
      <c r="BA741" s="7"/>
      <c r="BB741" s="7"/>
      <c r="BQ741" s="4"/>
      <c r="BR741" s="4"/>
      <c r="BU741" s="155"/>
      <c r="BV741" s="155"/>
      <c r="BW741" s="155"/>
      <c r="BX741" s="155"/>
      <c r="BY741" s="155"/>
      <c r="BZ741" s="155"/>
    </row>
    <row r="742" spans="20:78" customFormat="1">
      <c r="T742" s="5"/>
      <c r="U742" s="5"/>
      <c r="V742" s="5"/>
      <c r="W742" s="5"/>
      <c r="X742" s="5"/>
      <c r="Y742" s="5"/>
      <c r="AA742" s="6"/>
      <c r="AR742" s="7"/>
      <c r="AX742" s="7"/>
      <c r="AY742" s="7"/>
      <c r="AZ742" s="7"/>
      <c r="BA742" s="7"/>
      <c r="BB742" s="7"/>
      <c r="BQ742" s="4"/>
      <c r="BR742" s="4"/>
      <c r="BU742" s="155"/>
      <c r="BV742" s="155"/>
      <c r="BW742" s="155"/>
      <c r="BX742" s="155"/>
      <c r="BY742" s="155"/>
      <c r="BZ742" s="155"/>
    </row>
    <row r="743" spans="20:78" customFormat="1">
      <c r="T743" s="5"/>
      <c r="U743" s="5"/>
      <c r="V743" s="5"/>
      <c r="W743" s="5"/>
      <c r="X743" s="5"/>
      <c r="Y743" s="5"/>
      <c r="AA743" s="6"/>
      <c r="AR743" s="7"/>
      <c r="AX743" s="7"/>
      <c r="AY743" s="7"/>
      <c r="AZ743" s="7"/>
      <c r="BA743" s="7"/>
      <c r="BB743" s="7"/>
      <c r="BQ743" s="4"/>
      <c r="BR743" s="4"/>
      <c r="BU743" s="155"/>
      <c r="BV743" s="155"/>
      <c r="BW743" s="155"/>
      <c r="BX743" s="155"/>
      <c r="BY743" s="155"/>
      <c r="BZ743" s="155"/>
    </row>
    <row r="744" spans="20:78" customFormat="1">
      <c r="T744" s="5"/>
      <c r="U744" s="5"/>
      <c r="V744" s="5"/>
      <c r="W744" s="5"/>
      <c r="X744" s="5"/>
      <c r="Y744" s="5"/>
      <c r="AA744" s="6"/>
      <c r="AR744" s="7"/>
      <c r="AX744" s="7"/>
      <c r="AY744" s="7"/>
      <c r="AZ744" s="7"/>
      <c r="BA744" s="7"/>
      <c r="BB744" s="7"/>
      <c r="BQ744" s="4"/>
      <c r="BR744" s="4"/>
      <c r="BU744" s="155"/>
      <c r="BV744" s="155"/>
      <c r="BW744" s="155"/>
      <c r="BX744" s="155"/>
      <c r="BY744" s="155"/>
      <c r="BZ744" s="155"/>
    </row>
    <row r="745" spans="20:78" customFormat="1">
      <c r="T745" s="5"/>
      <c r="U745" s="5"/>
      <c r="V745" s="5"/>
      <c r="W745" s="5"/>
      <c r="X745" s="5"/>
      <c r="Y745" s="5"/>
      <c r="AA745" s="6"/>
      <c r="AR745" s="7"/>
      <c r="AX745" s="7"/>
      <c r="AY745" s="7"/>
      <c r="AZ745" s="7"/>
      <c r="BA745" s="7"/>
      <c r="BB745" s="7"/>
      <c r="BQ745" s="4"/>
      <c r="BR745" s="4"/>
      <c r="BU745" s="155"/>
      <c r="BV745" s="155"/>
      <c r="BW745" s="155"/>
      <c r="BX745" s="155"/>
      <c r="BY745" s="155"/>
      <c r="BZ745" s="155"/>
    </row>
    <row r="746" spans="20:78" customFormat="1">
      <c r="T746" s="5"/>
      <c r="U746" s="5"/>
      <c r="V746" s="5"/>
      <c r="W746" s="5"/>
      <c r="X746" s="5"/>
      <c r="Y746" s="5"/>
      <c r="AA746" s="6"/>
      <c r="AR746" s="7"/>
      <c r="AX746" s="7"/>
      <c r="AY746" s="7"/>
      <c r="AZ746" s="7"/>
      <c r="BA746" s="7"/>
      <c r="BB746" s="7"/>
      <c r="BQ746" s="4"/>
      <c r="BR746" s="4"/>
      <c r="BU746" s="155"/>
      <c r="BV746" s="155"/>
      <c r="BW746" s="155"/>
      <c r="BX746" s="155"/>
      <c r="BY746" s="155"/>
      <c r="BZ746" s="155"/>
    </row>
    <row r="747" spans="20:78" customFormat="1">
      <c r="T747" s="5"/>
      <c r="U747" s="5"/>
      <c r="V747" s="5"/>
      <c r="W747" s="5"/>
      <c r="X747" s="5"/>
      <c r="Y747" s="5"/>
      <c r="AA747" s="6"/>
      <c r="AR747" s="7"/>
      <c r="AX747" s="7"/>
      <c r="AY747" s="7"/>
      <c r="AZ747" s="7"/>
      <c r="BA747" s="7"/>
      <c r="BB747" s="7"/>
      <c r="BQ747" s="4"/>
      <c r="BR747" s="4"/>
      <c r="BU747" s="155"/>
      <c r="BV747" s="155"/>
      <c r="BW747" s="155"/>
      <c r="BX747" s="155"/>
      <c r="BY747" s="155"/>
      <c r="BZ747" s="155"/>
    </row>
    <row r="748" spans="20:78" customFormat="1">
      <c r="T748" s="5"/>
      <c r="U748" s="5"/>
      <c r="V748" s="5"/>
      <c r="W748" s="5"/>
      <c r="X748" s="5"/>
      <c r="Y748" s="5"/>
      <c r="AA748" s="6"/>
      <c r="AR748" s="7"/>
      <c r="AX748" s="7"/>
      <c r="AY748" s="7"/>
      <c r="AZ748" s="7"/>
      <c r="BA748" s="7"/>
      <c r="BB748" s="7"/>
      <c r="BQ748" s="4"/>
      <c r="BR748" s="4"/>
      <c r="BU748" s="155"/>
      <c r="BV748" s="155"/>
      <c r="BW748" s="155"/>
      <c r="BX748" s="155"/>
      <c r="BY748" s="155"/>
      <c r="BZ748" s="155"/>
    </row>
    <row r="749" spans="20:78" customFormat="1">
      <c r="T749" s="5"/>
      <c r="U749" s="5"/>
      <c r="V749" s="5"/>
      <c r="W749" s="5"/>
      <c r="X749" s="5"/>
      <c r="Y749" s="5"/>
      <c r="AA749" s="6"/>
      <c r="AR749" s="7"/>
      <c r="AX749" s="7"/>
      <c r="AY749" s="7"/>
      <c r="AZ749" s="7"/>
      <c r="BA749" s="7"/>
      <c r="BB749" s="7"/>
      <c r="BQ749" s="4"/>
      <c r="BR749" s="4"/>
      <c r="BU749" s="155"/>
      <c r="BV749" s="155"/>
      <c r="BW749" s="155"/>
      <c r="BX749" s="155"/>
      <c r="BY749" s="155"/>
      <c r="BZ749" s="155"/>
    </row>
    <row r="750" spans="20:78" customFormat="1">
      <c r="T750" s="5"/>
      <c r="U750" s="5"/>
      <c r="V750" s="5"/>
      <c r="W750" s="5"/>
      <c r="X750" s="5"/>
      <c r="Y750" s="5"/>
      <c r="AA750" s="6"/>
      <c r="AR750" s="7"/>
      <c r="AX750" s="7"/>
      <c r="AY750" s="7"/>
      <c r="AZ750" s="7"/>
      <c r="BA750" s="7"/>
      <c r="BB750" s="7"/>
      <c r="BQ750" s="4"/>
      <c r="BR750" s="4"/>
      <c r="BU750" s="155"/>
      <c r="BV750" s="155"/>
      <c r="BW750" s="155"/>
      <c r="BX750" s="155"/>
      <c r="BY750" s="155"/>
      <c r="BZ750" s="155"/>
    </row>
    <row r="751" spans="20:78" customFormat="1">
      <c r="T751" s="5"/>
      <c r="U751" s="5"/>
      <c r="V751" s="5"/>
      <c r="W751" s="5"/>
      <c r="X751" s="5"/>
      <c r="Y751" s="5"/>
      <c r="AA751" s="6"/>
      <c r="AR751" s="7"/>
      <c r="AX751" s="7"/>
      <c r="AY751" s="7"/>
      <c r="AZ751" s="7"/>
      <c r="BA751" s="7"/>
      <c r="BB751" s="7"/>
      <c r="BQ751" s="4"/>
      <c r="BR751" s="4"/>
      <c r="BU751" s="155"/>
      <c r="BV751" s="155"/>
      <c r="BW751" s="155"/>
      <c r="BX751" s="155"/>
      <c r="BY751" s="155"/>
      <c r="BZ751" s="155"/>
    </row>
    <row r="752" spans="20:78" customFormat="1">
      <c r="T752" s="5"/>
      <c r="U752" s="5"/>
      <c r="V752" s="5"/>
      <c r="W752" s="5"/>
      <c r="X752" s="5"/>
      <c r="Y752" s="5"/>
      <c r="AA752" s="6"/>
      <c r="AR752" s="7"/>
      <c r="AX752" s="7"/>
      <c r="AY752" s="7"/>
      <c r="AZ752" s="7"/>
      <c r="BA752" s="7"/>
      <c r="BB752" s="7"/>
      <c r="BQ752" s="4"/>
      <c r="BR752" s="4"/>
      <c r="BU752" s="155"/>
      <c r="BV752" s="155"/>
      <c r="BW752" s="155"/>
      <c r="BX752" s="155"/>
      <c r="BY752" s="155"/>
      <c r="BZ752" s="155"/>
    </row>
    <row r="753" spans="20:78" customFormat="1">
      <c r="T753" s="5"/>
      <c r="U753" s="5"/>
      <c r="V753" s="5"/>
      <c r="W753" s="5"/>
      <c r="X753" s="5"/>
      <c r="Y753" s="5"/>
      <c r="AA753" s="6"/>
      <c r="AR753" s="7"/>
      <c r="AX753" s="7"/>
      <c r="AY753" s="7"/>
      <c r="AZ753" s="7"/>
      <c r="BA753" s="7"/>
      <c r="BB753" s="7"/>
      <c r="BQ753" s="4"/>
      <c r="BR753" s="4"/>
      <c r="BU753" s="155"/>
      <c r="BV753" s="155"/>
      <c r="BW753" s="155"/>
      <c r="BX753" s="155"/>
      <c r="BY753" s="155"/>
      <c r="BZ753" s="155"/>
    </row>
    <row r="754" spans="20:78" customFormat="1">
      <c r="T754" s="5"/>
      <c r="U754" s="5"/>
      <c r="V754" s="5"/>
      <c r="W754" s="5"/>
      <c r="X754" s="5"/>
      <c r="Y754" s="5"/>
      <c r="AA754" s="6"/>
      <c r="AR754" s="7"/>
      <c r="AX754" s="7"/>
      <c r="AY754" s="7"/>
      <c r="AZ754" s="7"/>
      <c r="BA754" s="7"/>
      <c r="BB754" s="7"/>
      <c r="BQ754" s="4"/>
      <c r="BR754" s="4"/>
      <c r="BU754" s="155"/>
      <c r="BV754" s="155"/>
      <c r="BW754" s="155"/>
      <c r="BX754" s="155"/>
      <c r="BY754" s="155"/>
      <c r="BZ754" s="155"/>
    </row>
    <row r="755" spans="20:78" customFormat="1">
      <c r="T755" s="5"/>
      <c r="U755" s="5"/>
      <c r="V755" s="5"/>
      <c r="W755" s="5"/>
      <c r="X755" s="5"/>
      <c r="Y755" s="5"/>
      <c r="AA755" s="6"/>
      <c r="AR755" s="7"/>
      <c r="AX755" s="7"/>
      <c r="AY755" s="7"/>
      <c r="AZ755" s="7"/>
      <c r="BA755" s="7"/>
      <c r="BB755" s="7"/>
      <c r="BQ755" s="4"/>
      <c r="BR755" s="4"/>
      <c r="BU755" s="155"/>
      <c r="BV755" s="155"/>
      <c r="BW755" s="155"/>
      <c r="BX755" s="155"/>
      <c r="BY755" s="155"/>
      <c r="BZ755" s="155"/>
    </row>
    <row r="756" spans="20:78" customFormat="1">
      <c r="T756" s="5"/>
      <c r="U756" s="5"/>
      <c r="V756" s="5"/>
      <c r="W756" s="5"/>
      <c r="X756" s="5"/>
      <c r="Y756" s="5"/>
      <c r="AA756" s="6"/>
      <c r="AR756" s="7"/>
      <c r="AX756" s="7"/>
      <c r="AY756" s="7"/>
      <c r="AZ756" s="7"/>
      <c r="BA756" s="7"/>
      <c r="BB756" s="7"/>
      <c r="BQ756" s="4"/>
      <c r="BR756" s="4"/>
      <c r="BU756" s="155"/>
      <c r="BV756" s="155"/>
      <c r="BW756" s="155"/>
      <c r="BX756" s="155"/>
      <c r="BY756" s="155"/>
      <c r="BZ756" s="155"/>
    </row>
    <row r="757" spans="20:78" customFormat="1">
      <c r="T757" s="5"/>
      <c r="U757" s="5"/>
      <c r="V757" s="5"/>
      <c r="W757" s="5"/>
      <c r="X757" s="5"/>
      <c r="Y757" s="5"/>
      <c r="AA757" s="6"/>
      <c r="AR757" s="7"/>
      <c r="AX757" s="7"/>
      <c r="AY757" s="7"/>
      <c r="AZ757" s="7"/>
      <c r="BA757" s="7"/>
      <c r="BB757" s="7"/>
      <c r="BQ757" s="4"/>
      <c r="BR757" s="4"/>
      <c r="BU757" s="155"/>
      <c r="BV757" s="155"/>
      <c r="BW757" s="155"/>
      <c r="BX757" s="155"/>
      <c r="BY757" s="155"/>
      <c r="BZ757" s="155"/>
    </row>
    <row r="758" spans="20:78" customFormat="1">
      <c r="T758" s="5"/>
      <c r="U758" s="5"/>
      <c r="V758" s="5"/>
      <c r="W758" s="5"/>
      <c r="X758" s="5"/>
      <c r="Y758" s="5"/>
      <c r="AA758" s="6"/>
      <c r="AR758" s="7"/>
      <c r="AX758" s="7"/>
      <c r="AY758" s="7"/>
      <c r="AZ758" s="7"/>
      <c r="BA758" s="7"/>
      <c r="BB758" s="7"/>
      <c r="BQ758" s="4"/>
      <c r="BR758" s="4"/>
      <c r="BU758" s="155"/>
      <c r="BV758" s="155"/>
      <c r="BW758" s="155"/>
      <c r="BX758" s="155"/>
      <c r="BY758" s="155"/>
      <c r="BZ758" s="155"/>
    </row>
    <row r="759" spans="20:78" customFormat="1">
      <c r="T759" s="5"/>
      <c r="U759" s="5"/>
      <c r="V759" s="5"/>
      <c r="W759" s="5"/>
      <c r="X759" s="5"/>
      <c r="Y759" s="5"/>
      <c r="AA759" s="6"/>
      <c r="AR759" s="7"/>
      <c r="AX759" s="7"/>
      <c r="AY759" s="7"/>
      <c r="AZ759" s="7"/>
      <c r="BA759" s="7"/>
      <c r="BB759" s="7"/>
      <c r="BQ759" s="4"/>
      <c r="BR759" s="4"/>
      <c r="BU759" s="155"/>
      <c r="BV759" s="155"/>
      <c r="BW759" s="155"/>
      <c r="BX759" s="155"/>
      <c r="BY759" s="155"/>
      <c r="BZ759" s="155"/>
    </row>
    <row r="760" spans="20:78" customFormat="1">
      <c r="T760" s="5"/>
      <c r="U760" s="5"/>
      <c r="V760" s="5"/>
      <c r="W760" s="5"/>
      <c r="X760" s="5"/>
      <c r="Y760" s="5"/>
      <c r="AA760" s="6"/>
      <c r="AR760" s="7"/>
      <c r="AX760" s="7"/>
      <c r="AY760" s="7"/>
      <c r="AZ760" s="7"/>
      <c r="BA760" s="7"/>
      <c r="BB760" s="7"/>
      <c r="BQ760" s="4"/>
      <c r="BR760" s="4"/>
      <c r="BU760" s="155"/>
      <c r="BV760" s="155"/>
      <c r="BW760" s="155"/>
      <c r="BX760" s="155"/>
      <c r="BY760" s="155"/>
      <c r="BZ760" s="155"/>
    </row>
    <row r="761" spans="20:78" customFormat="1">
      <c r="T761" s="5"/>
      <c r="U761" s="5"/>
      <c r="V761" s="5"/>
      <c r="W761" s="5"/>
      <c r="X761" s="5"/>
      <c r="Y761" s="5"/>
      <c r="AA761" s="6"/>
      <c r="AR761" s="7"/>
      <c r="AX761" s="7"/>
      <c r="AY761" s="7"/>
      <c r="AZ761" s="7"/>
      <c r="BA761" s="7"/>
      <c r="BB761" s="7"/>
      <c r="BQ761" s="4"/>
      <c r="BR761" s="4"/>
      <c r="BU761" s="155"/>
      <c r="BV761" s="155"/>
      <c r="BW761" s="155"/>
      <c r="BX761" s="155"/>
      <c r="BY761" s="155"/>
      <c r="BZ761" s="155"/>
    </row>
    <row r="762" spans="20:78" customFormat="1">
      <c r="T762" s="5"/>
      <c r="U762" s="5"/>
      <c r="V762" s="5"/>
      <c r="W762" s="5"/>
      <c r="X762" s="5"/>
      <c r="Y762" s="5"/>
      <c r="AA762" s="6"/>
      <c r="AR762" s="7"/>
      <c r="AX762" s="7"/>
      <c r="AY762" s="7"/>
      <c r="AZ762" s="7"/>
      <c r="BA762" s="7"/>
      <c r="BB762" s="7"/>
      <c r="BQ762" s="4"/>
      <c r="BR762" s="4"/>
      <c r="BU762" s="155"/>
      <c r="BV762" s="155"/>
      <c r="BW762" s="155"/>
      <c r="BX762" s="155"/>
      <c r="BY762" s="155"/>
      <c r="BZ762" s="155"/>
    </row>
    <row r="763" spans="20:78" customFormat="1">
      <c r="T763" s="5"/>
      <c r="U763" s="5"/>
      <c r="V763" s="5"/>
      <c r="W763" s="5"/>
      <c r="X763" s="5"/>
      <c r="Y763" s="5"/>
      <c r="AA763" s="6"/>
      <c r="AR763" s="7"/>
      <c r="AX763" s="7"/>
      <c r="AY763" s="7"/>
      <c r="AZ763" s="7"/>
      <c r="BA763" s="7"/>
      <c r="BB763" s="7"/>
      <c r="BQ763" s="4"/>
      <c r="BR763" s="4"/>
      <c r="BU763" s="155"/>
      <c r="BV763" s="155"/>
      <c r="BW763" s="155"/>
      <c r="BX763" s="155"/>
      <c r="BY763" s="155"/>
      <c r="BZ763" s="155"/>
    </row>
    <row r="764" spans="20:78" customFormat="1">
      <c r="T764" s="5"/>
      <c r="U764" s="5"/>
      <c r="V764" s="5"/>
      <c r="W764" s="5"/>
      <c r="X764" s="5"/>
      <c r="Y764" s="5"/>
      <c r="AA764" s="6"/>
      <c r="AR764" s="7"/>
      <c r="AX764" s="7"/>
      <c r="AY764" s="7"/>
      <c r="AZ764" s="7"/>
      <c r="BA764" s="7"/>
      <c r="BB764" s="7"/>
      <c r="BQ764" s="4"/>
      <c r="BR764" s="4"/>
      <c r="BU764" s="155"/>
      <c r="BV764" s="155"/>
      <c r="BW764" s="155"/>
      <c r="BX764" s="155"/>
      <c r="BY764" s="155"/>
      <c r="BZ764" s="155"/>
    </row>
    <row r="765" spans="20:78" customFormat="1">
      <c r="T765" s="5"/>
      <c r="U765" s="5"/>
      <c r="V765" s="5"/>
      <c r="W765" s="5"/>
      <c r="X765" s="5"/>
      <c r="Y765" s="5"/>
      <c r="AA765" s="6"/>
      <c r="AR765" s="7"/>
      <c r="AX765" s="7"/>
      <c r="AY765" s="7"/>
      <c r="AZ765" s="7"/>
      <c r="BA765" s="7"/>
      <c r="BB765" s="7"/>
      <c r="BQ765" s="4"/>
      <c r="BR765" s="4"/>
      <c r="BU765" s="155"/>
      <c r="BV765" s="155"/>
      <c r="BW765" s="155"/>
      <c r="BX765" s="155"/>
      <c r="BY765" s="155"/>
      <c r="BZ765" s="155"/>
    </row>
    <row r="766" spans="20:78" customFormat="1">
      <c r="T766" s="5"/>
      <c r="U766" s="5"/>
      <c r="V766" s="5"/>
      <c r="W766" s="5"/>
      <c r="X766" s="5"/>
      <c r="Y766" s="5"/>
      <c r="AA766" s="6"/>
      <c r="AR766" s="7"/>
      <c r="AX766" s="7"/>
      <c r="AY766" s="7"/>
      <c r="AZ766" s="7"/>
      <c r="BA766" s="7"/>
      <c r="BB766" s="7"/>
      <c r="BQ766" s="4"/>
      <c r="BR766" s="4"/>
      <c r="BU766" s="155"/>
      <c r="BV766" s="155"/>
      <c r="BW766" s="155"/>
      <c r="BX766" s="155"/>
      <c r="BY766" s="155"/>
      <c r="BZ766" s="155"/>
    </row>
    <row r="767" spans="20:78" customFormat="1">
      <c r="T767" s="5"/>
      <c r="U767" s="5"/>
      <c r="V767" s="5"/>
      <c r="W767" s="5"/>
      <c r="X767" s="5"/>
      <c r="Y767" s="5"/>
      <c r="AA767" s="6"/>
      <c r="AR767" s="7"/>
      <c r="AX767" s="7"/>
      <c r="AY767" s="7"/>
      <c r="AZ767" s="7"/>
      <c r="BA767" s="7"/>
      <c r="BB767" s="7"/>
      <c r="BQ767" s="4"/>
      <c r="BR767" s="4"/>
      <c r="BU767" s="155"/>
      <c r="BV767" s="155"/>
      <c r="BW767" s="155"/>
      <c r="BX767" s="155"/>
      <c r="BY767" s="155"/>
      <c r="BZ767" s="155"/>
    </row>
    <row r="768" spans="20:78" customFormat="1">
      <c r="T768" s="5"/>
      <c r="U768" s="5"/>
      <c r="V768" s="5"/>
      <c r="W768" s="5"/>
      <c r="X768" s="5"/>
      <c r="Y768" s="5"/>
      <c r="AA768" s="6"/>
      <c r="AR768" s="7"/>
      <c r="AX768" s="7"/>
      <c r="AY768" s="7"/>
      <c r="AZ768" s="7"/>
      <c r="BA768" s="7"/>
      <c r="BB768" s="7"/>
      <c r="BQ768" s="4"/>
      <c r="BR768" s="4"/>
      <c r="BU768" s="155"/>
      <c r="BV768" s="155"/>
      <c r="BW768" s="155"/>
      <c r="BX768" s="155"/>
      <c r="BY768" s="155"/>
      <c r="BZ768" s="155"/>
    </row>
    <row r="769" spans="20:78" customFormat="1">
      <c r="T769" s="5"/>
      <c r="U769" s="5"/>
      <c r="V769" s="5"/>
      <c r="W769" s="5"/>
      <c r="X769" s="5"/>
      <c r="Y769" s="5"/>
      <c r="AA769" s="6"/>
      <c r="AR769" s="7"/>
      <c r="AX769" s="7"/>
      <c r="AY769" s="7"/>
      <c r="AZ769" s="7"/>
      <c r="BA769" s="7"/>
      <c r="BB769" s="7"/>
      <c r="BQ769" s="4"/>
      <c r="BR769" s="4"/>
      <c r="BU769" s="155"/>
      <c r="BV769" s="155"/>
      <c r="BW769" s="155"/>
      <c r="BX769" s="155"/>
      <c r="BY769" s="155"/>
      <c r="BZ769" s="155"/>
    </row>
    <row r="770" spans="20:78" customFormat="1">
      <c r="T770" s="5"/>
      <c r="U770" s="5"/>
      <c r="V770" s="5"/>
      <c r="W770" s="5"/>
      <c r="X770" s="5"/>
      <c r="Y770" s="5"/>
      <c r="AA770" s="6"/>
      <c r="AR770" s="7"/>
      <c r="AX770" s="7"/>
      <c r="AY770" s="7"/>
      <c r="AZ770" s="7"/>
      <c r="BA770" s="7"/>
      <c r="BB770" s="7"/>
      <c r="BQ770" s="4"/>
      <c r="BR770" s="4"/>
      <c r="BU770" s="155"/>
      <c r="BV770" s="155"/>
      <c r="BW770" s="155"/>
      <c r="BX770" s="155"/>
      <c r="BY770" s="155"/>
      <c r="BZ770" s="155"/>
    </row>
    <row r="771" spans="20:78" customFormat="1">
      <c r="T771" s="5"/>
      <c r="U771" s="5"/>
      <c r="V771" s="5"/>
      <c r="W771" s="5"/>
      <c r="X771" s="5"/>
      <c r="Y771" s="5"/>
      <c r="AA771" s="6"/>
      <c r="AR771" s="7"/>
      <c r="AX771" s="7"/>
      <c r="AY771" s="7"/>
      <c r="AZ771" s="7"/>
      <c r="BA771" s="7"/>
      <c r="BB771" s="7"/>
      <c r="BQ771" s="4"/>
      <c r="BR771" s="4"/>
      <c r="BU771" s="155"/>
      <c r="BV771" s="155"/>
      <c r="BW771" s="155"/>
      <c r="BX771" s="155"/>
      <c r="BY771" s="155"/>
      <c r="BZ771" s="155"/>
    </row>
    <row r="772" spans="20:78" customFormat="1">
      <c r="T772" s="5"/>
      <c r="U772" s="5"/>
      <c r="V772" s="5"/>
      <c r="W772" s="5"/>
      <c r="X772" s="5"/>
      <c r="Y772" s="5"/>
      <c r="AA772" s="6"/>
      <c r="AR772" s="7"/>
      <c r="AX772" s="7"/>
      <c r="AY772" s="7"/>
      <c r="AZ772" s="7"/>
      <c r="BA772" s="7"/>
      <c r="BB772" s="7"/>
      <c r="BQ772" s="4"/>
      <c r="BR772" s="4"/>
      <c r="BU772" s="155"/>
      <c r="BV772" s="155"/>
      <c r="BW772" s="155"/>
      <c r="BX772" s="155"/>
      <c r="BY772" s="155"/>
      <c r="BZ772" s="155"/>
    </row>
    <row r="773" spans="20:78" customFormat="1">
      <c r="T773" s="5"/>
      <c r="U773" s="5"/>
      <c r="V773" s="5"/>
      <c r="W773" s="5"/>
      <c r="X773" s="5"/>
      <c r="Y773" s="5"/>
      <c r="AA773" s="6"/>
      <c r="AR773" s="7"/>
      <c r="AX773" s="7"/>
      <c r="AY773" s="7"/>
      <c r="AZ773" s="7"/>
      <c r="BA773" s="7"/>
      <c r="BB773" s="7"/>
      <c r="BQ773" s="4"/>
      <c r="BR773" s="4"/>
      <c r="BU773" s="155"/>
      <c r="BV773" s="155"/>
      <c r="BW773" s="155"/>
      <c r="BX773" s="155"/>
      <c r="BY773" s="155"/>
      <c r="BZ773" s="155"/>
    </row>
    <row r="774" spans="20:78" customFormat="1">
      <c r="T774" s="5"/>
      <c r="U774" s="5"/>
      <c r="V774" s="5"/>
      <c r="W774" s="5"/>
      <c r="X774" s="5"/>
      <c r="Y774" s="5"/>
      <c r="AA774" s="6"/>
      <c r="AR774" s="7"/>
      <c r="AX774" s="7"/>
      <c r="AY774" s="7"/>
      <c r="AZ774" s="7"/>
      <c r="BA774" s="7"/>
      <c r="BB774" s="7"/>
      <c r="BQ774" s="4"/>
      <c r="BR774" s="4"/>
      <c r="BU774" s="155"/>
      <c r="BV774" s="155"/>
      <c r="BW774" s="155"/>
      <c r="BX774" s="155"/>
      <c r="BY774" s="155"/>
      <c r="BZ774" s="155"/>
    </row>
    <row r="775" spans="20:78" customFormat="1">
      <c r="T775" s="5"/>
      <c r="U775" s="5"/>
      <c r="V775" s="5"/>
      <c r="W775" s="5"/>
      <c r="X775" s="5"/>
      <c r="Y775" s="5"/>
      <c r="AA775" s="6"/>
      <c r="AR775" s="7"/>
      <c r="AX775" s="7"/>
      <c r="AY775" s="7"/>
      <c r="AZ775" s="7"/>
      <c r="BA775" s="7"/>
      <c r="BB775" s="7"/>
      <c r="BQ775" s="4"/>
      <c r="BR775" s="4"/>
      <c r="BU775" s="155"/>
      <c r="BV775" s="155"/>
      <c r="BW775" s="155"/>
      <c r="BX775" s="155"/>
      <c r="BY775" s="155"/>
      <c r="BZ775" s="155"/>
    </row>
    <row r="776" spans="20:78" customFormat="1">
      <c r="T776" s="5"/>
      <c r="U776" s="5"/>
      <c r="V776" s="5"/>
      <c r="W776" s="5"/>
      <c r="X776" s="5"/>
      <c r="Y776" s="5"/>
      <c r="AA776" s="6"/>
      <c r="AR776" s="7"/>
      <c r="AX776" s="7"/>
      <c r="AY776" s="7"/>
      <c r="AZ776" s="7"/>
      <c r="BA776" s="7"/>
      <c r="BB776" s="7"/>
      <c r="BQ776" s="4"/>
      <c r="BR776" s="4"/>
      <c r="BU776" s="155"/>
      <c r="BV776" s="155"/>
      <c r="BW776" s="155"/>
      <c r="BX776" s="155"/>
      <c r="BY776" s="155"/>
      <c r="BZ776" s="155"/>
    </row>
    <row r="777" spans="20:78" customFormat="1">
      <c r="T777" s="5"/>
      <c r="U777" s="5"/>
      <c r="V777" s="5"/>
      <c r="W777" s="5"/>
      <c r="X777" s="5"/>
      <c r="Y777" s="5"/>
      <c r="AA777" s="6"/>
      <c r="AR777" s="7"/>
      <c r="AX777" s="7"/>
      <c r="AY777" s="7"/>
      <c r="AZ777" s="7"/>
      <c r="BA777" s="7"/>
      <c r="BB777" s="7"/>
      <c r="BQ777" s="4"/>
      <c r="BR777" s="4"/>
      <c r="BU777" s="155"/>
      <c r="BV777" s="155"/>
      <c r="BW777" s="155"/>
      <c r="BX777" s="155"/>
      <c r="BY777" s="155"/>
      <c r="BZ777" s="155"/>
    </row>
    <row r="778" spans="20:78" customFormat="1">
      <c r="T778" s="5"/>
      <c r="U778" s="5"/>
      <c r="V778" s="5"/>
      <c r="W778" s="5"/>
      <c r="X778" s="5"/>
      <c r="Y778" s="5"/>
      <c r="AA778" s="6"/>
      <c r="AR778" s="7"/>
      <c r="AX778" s="7"/>
      <c r="AY778" s="7"/>
      <c r="AZ778" s="7"/>
      <c r="BA778" s="7"/>
      <c r="BB778" s="7"/>
      <c r="BQ778" s="4"/>
      <c r="BR778" s="4"/>
      <c r="BU778" s="155"/>
      <c r="BV778" s="155"/>
      <c r="BW778" s="155"/>
      <c r="BX778" s="155"/>
      <c r="BY778" s="155"/>
      <c r="BZ778" s="155"/>
    </row>
    <row r="779" spans="20:78" customFormat="1">
      <c r="T779" s="5"/>
      <c r="U779" s="5"/>
      <c r="V779" s="5"/>
      <c r="W779" s="5"/>
      <c r="X779" s="5"/>
      <c r="Y779" s="5"/>
      <c r="AA779" s="6"/>
      <c r="AR779" s="7"/>
      <c r="AX779" s="7"/>
      <c r="AY779" s="7"/>
      <c r="AZ779" s="7"/>
      <c r="BA779" s="7"/>
      <c r="BB779" s="7"/>
      <c r="BQ779" s="4"/>
      <c r="BR779" s="4"/>
      <c r="BU779" s="155"/>
      <c r="BV779" s="155"/>
      <c r="BW779" s="155"/>
      <c r="BX779" s="155"/>
      <c r="BY779" s="155"/>
      <c r="BZ779" s="155"/>
    </row>
    <row r="780" spans="20:78" customFormat="1">
      <c r="T780" s="5"/>
      <c r="U780" s="5"/>
      <c r="V780" s="5"/>
      <c r="W780" s="5"/>
      <c r="X780" s="5"/>
      <c r="Y780" s="5"/>
      <c r="AA780" s="6"/>
      <c r="AR780" s="7"/>
      <c r="AX780" s="7"/>
      <c r="AY780" s="7"/>
      <c r="AZ780" s="7"/>
      <c r="BA780" s="7"/>
      <c r="BB780" s="7"/>
      <c r="BQ780" s="4"/>
      <c r="BR780" s="4"/>
      <c r="BU780" s="155"/>
      <c r="BV780" s="155"/>
      <c r="BW780" s="155"/>
      <c r="BX780" s="155"/>
      <c r="BY780" s="155"/>
      <c r="BZ780" s="155"/>
    </row>
    <row r="781" spans="20:78" customFormat="1">
      <c r="T781" s="5"/>
      <c r="U781" s="5"/>
      <c r="V781" s="5"/>
      <c r="W781" s="5"/>
      <c r="X781" s="5"/>
      <c r="Y781" s="5"/>
      <c r="AA781" s="6"/>
      <c r="AR781" s="7"/>
      <c r="AX781" s="7"/>
      <c r="AY781" s="7"/>
      <c r="AZ781" s="7"/>
      <c r="BA781" s="7"/>
      <c r="BB781" s="7"/>
      <c r="BQ781" s="4"/>
      <c r="BR781" s="4"/>
      <c r="BU781" s="155"/>
      <c r="BV781" s="155"/>
      <c r="BW781" s="155"/>
      <c r="BX781" s="155"/>
      <c r="BY781" s="155"/>
      <c r="BZ781" s="155"/>
    </row>
    <row r="782" spans="20:78" customFormat="1">
      <c r="T782" s="5"/>
      <c r="U782" s="5"/>
      <c r="V782" s="5"/>
      <c r="W782" s="5"/>
      <c r="X782" s="5"/>
      <c r="Y782" s="5"/>
      <c r="AA782" s="6"/>
      <c r="AR782" s="7"/>
      <c r="AX782" s="7"/>
      <c r="AY782" s="7"/>
      <c r="AZ782" s="7"/>
      <c r="BA782" s="7"/>
      <c r="BB782" s="7"/>
      <c r="BQ782" s="4"/>
      <c r="BR782" s="4"/>
      <c r="BU782" s="155"/>
      <c r="BV782" s="155"/>
      <c r="BW782" s="155"/>
      <c r="BX782" s="155"/>
      <c r="BY782" s="155"/>
      <c r="BZ782" s="155"/>
    </row>
    <row r="783" spans="20:78" customFormat="1">
      <c r="T783" s="5"/>
      <c r="U783" s="5"/>
      <c r="V783" s="5"/>
      <c r="W783" s="5"/>
      <c r="X783" s="5"/>
      <c r="Y783" s="5"/>
      <c r="AA783" s="6"/>
      <c r="AR783" s="7"/>
      <c r="AX783" s="7"/>
      <c r="AY783" s="7"/>
      <c r="AZ783" s="7"/>
      <c r="BA783" s="7"/>
      <c r="BB783" s="7"/>
      <c r="BQ783" s="4"/>
      <c r="BR783" s="4"/>
      <c r="BU783" s="155"/>
      <c r="BV783" s="155"/>
      <c r="BW783" s="155"/>
      <c r="BX783" s="155"/>
      <c r="BY783" s="155"/>
      <c r="BZ783" s="155"/>
    </row>
    <row r="784" spans="20:78" customFormat="1">
      <c r="T784" s="5"/>
      <c r="U784" s="5"/>
      <c r="V784" s="5"/>
      <c r="W784" s="5"/>
      <c r="X784" s="5"/>
      <c r="Y784" s="5"/>
      <c r="AA784" s="6"/>
      <c r="AR784" s="7"/>
      <c r="AX784" s="7"/>
      <c r="AY784" s="7"/>
      <c r="AZ784" s="7"/>
      <c r="BA784" s="7"/>
      <c r="BB784" s="7"/>
      <c r="BQ784" s="4"/>
      <c r="BR784" s="4"/>
      <c r="BU784" s="155"/>
      <c r="BV784" s="155"/>
      <c r="BW784" s="155"/>
      <c r="BX784" s="155"/>
      <c r="BY784" s="155"/>
      <c r="BZ784" s="155"/>
    </row>
    <row r="785" spans="20:78" customFormat="1">
      <c r="T785" s="5"/>
      <c r="U785" s="5"/>
      <c r="V785" s="5"/>
      <c r="W785" s="5"/>
      <c r="X785" s="5"/>
      <c r="Y785" s="5"/>
      <c r="AA785" s="6"/>
      <c r="AR785" s="7"/>
      <c r="AX785" s="7"/>
      <c r="AY785" s="7"/>
      <c r="AZ785" s="7"/>
      <c r="BA785" s="7"/>
      <c r="BB785" s="7"/>
      <c r="BQ785" s="4"/>
      <c r="BR785" s="4"/>
      <c r="BU785" s="155"/>
      <c r="BV785" s="155"/>
      <c r="BW785" s="155"/>
      <c r="BX785" s="155"/>
      <c r="BY785" s="155"/>
      <c r="BZ785" s="155"/>
    </row>
    <row r="786" spans="20:78" customFormat="1">
      <c r="T786" s="5"/>
      <c r="U786" s="5"/>
      <c r="V786" s="5"/>
      <c r="W786" s="5"/>
      <c r="X786" s="5"/>
      <c r="Y786" s="5"/>
      <c r="AA786" s="6"/>
      <c r="AR786" s="7"/>
      <c r="AX786" s="7"/>
      <c r="AY786" s="7"/>
      <c r="AZ786" s="7"/>
      <c r="BA786" s="7"/>
      <c r="BB786" s="7"/>
      <c r="BQ786" s="4"/>
      <c r="BR786" s="4"/>
      <c r="BU786" s="155"/>
      <c r="BV786" s="155"/>
      <c r="BW786" s="155"/>
      <c r="BX786" s="155"/>
      <c r="BY786" s="155"/>
      <c r="BZ786" s="155"/>
    </row>
    <row r="787" spans="20:78" customFormat="1">
      <c r="T787" s="5"/>
      <c r="U787" s="5"/>
      <c r="V787" s="5"/>
      <c r="W787" s="5"/>
      <c r="X787" s="5"/>
      <c r="Y787" s="5"/>
      <c r="AA787" s="6"/>
      <c r="AR787" s="7"/>
      <c r="AX787" s="7"/>
      <c r="AY787" s="7"/>
      <c r="AZ787" s="7"/>
      <c r="BA787" s="7"/>
      <c r="BB787" s="7"/>
      <c r="BQ787" s="4"/>
      <c r="BR787" s="4"/>
      <c r="BU787" s="155"/>
      <c r="BV787" s="155"/>
      <c r="BW787" s="155"/>
      <c r="BX787" s="155"/>
      <c r="BY787" s="155"/>
      <c r="BZ787" s="155"/>
    </row>
    <row r="788" spans="20:78" customFormat="1">
      <c r="T788" s="5"/>
      <c r="U788" s="5"/>
      <c r="V788" s="5"/>
      <c r="W788" s="5"/>
      <c r="X788" s="5"/>
      <c r="Y788" s="5"/>
      <c r="AA788" s="6"/>
      <c r="AR788" s="7"/>
      <c r="AX788" s="7"/>
      <c r="AY788" s="7"/>
      <c r="AZ788" s="7"/>
      <c r="BA788" s="7"/>
      <c r="BB788" s="7"/>
      <c r="BQ788" s="4"/>
      <c r="BR788" s="4"/>
      <c r="BU788" s="155"/>
      <c r="BV788" s="155"/>
      <c r="BW788" s="155"/>
      <c r="BX788" s="155"/>
      <c r="BY788" s="155"/>
      <c r="BZ788" s="155"/>
    </row>
    <row r="789" spans="20:78" customFormat="1">
      <c r="T789" s="5"/>
      <c r="U789" s="5"/>
      <c r="V789" s="5"/>
      <c r="W789" s="5"/>
      <c r="X789" s="5"/>
      <c r="Y789" s="5"/>
      <c r="AA789" s="6"/>
      <c r="AR789" s="7"/>
      <c r="AX789" s="7"/>
      <c r="AY789" s="7"/>
      <c r="AZ789" s="7"/>
      <c r="BA789" s="7"/>
      <c r="BB789" s="7"/>
      <c r="BQ789" s="4"/>
      <c r="BR789" s="4"/>
      <c r="BU789" s="155"/>
      <c r="BV789" s="155"/>
      <c r="BW789" s="155"/>
      <c r="BX789" s="155"/>
      <c r="BY789" s="155"/>
      <c r="BZ789" s="155"/>
    </row>
    <row r="790" spans="20:78" customFormat="1">
      <c r="T790" s="5"/>
      <c r="U790" s="5"/>
      <c r="V790" s="5"/>
      <c r="W790" s="5"/>
      <c r="X790" s="5"/>
      <c r="Y790" s="5"/>
      <c r="AA790" s="6"/>
      <c r="AR790" s="7"/>
      <c r="AX790" s="7"/>
      <c r="AY790" s="7"/>
      <c r="AZ790" s="7"/>
      <c r="BA790" s="7"/>
      <c r="BB790" s="7"/>
      <c r="BQ790" s="4"/>
      <c r="BR790" s="4"/>
      <c r="BU790" s="155"/>
      <c r="BV790" s="155"/>
      <c r="BW790" s="155"/>
      <c r="BX790" s="155"/>
      <c r="BY790" s="155"/>
      <c r="BZ790" s="155"/>
    </row>
    <row r="791" spans="20:78" customFormat="1">
      <c r="T791" s="5"/>
      <c r="U791" s="5"/>
      <c r="V791" s="5"/>
      <c r="W791" s="5"/>
      <c r="X791" s="5"/>
      <c r="Y791" s="5"/>
      <c r="AA791" s="6"/>
      <c r="AR791" s="7"/>
      <c r="AX791" s="7"/>
      <c r="AY791" s="7"/>
      <c r="AZ791" s="7"/>
      <c r="BA791" s="7"/>
      <c r="BB791" s="7"/>
      <c r="BQ791" s="4"/>
      <c r="BR791" s="4"/>
      <c r="BU791" s="155"/>
      <c r="BV791" s="155"/>
      <c r="BW791" s="155"/>
      <c r="BX791" s="155"/>
      <c r="BY791" s="155"/>
      <c r="BZ791" s="155"/>
    </row>
    <row r="792" spans="20:78" customFormat="1">
      <c r="T792" s="5"/>
      <c r="U792" s="5"/>
      <c r="V792" s="5"/>
      <c r="W792" s="5"/>
      <c r="X792" s="5"/>
      <c r="Y792" s="5"/>
      <c r="AA792" s="6"/>
      <c r="AR792" s="7"/>
      <c r="AX792" s="7"/>
      <c r="AY792" s="7"/>
      <c r="AZ792" s="7"/>
      <c r="BA792" s="7"/>
      <c r="BB792" s="7"/>
      <c r="BQ792" s="4"/>
      <c r="BR792" s="4"/>
      <c r="BU792" s="155"/>
      <c r="BV792" s="155"/>
      <c r="BW792" s="155"/>
      <c r="BX792" s="155"/>
      <c r="BY792" s="155"/>
      <c r="BZ792" s="155"/>
    </row>
    <row r="793" spans="20:78" customFormat="1">
      <c r="T793" s="5"/>
      <c r="U793" s="5"/>
      <c r="V793" s="5"/>
      <c r="W793" s="5"/>
      <c r="X793" s="5"/>
      <c r="Y793" s="5"/>
      <c r="AA793" s="6"/>
      <c r="AR793" s="7"/>
      <c r="AX793" s="7"/>
      <c r="AY793" s="7"/>
      <c r="AZ793" s="7"/>
      <c r="BA793" s="7"/>
      <c r="BB793" s="7"/>
      <c r="BQ793" s="4"/>
      <c r="BR793" s="4"/>
      <c r="BU793" s="155"/>
      <c r="BV793" s="155"/>
      <c r="BW793" s="155"/>
      <c r="BX793" s="155"/>
      <c r="BY793" s="155"/>
      <c r="BZ793" s="155"/>
    </row>
    <row r="794" spans="20:78" customFormat="1">
      <c r="T794" s="5"/>
      <c r="U794" s="5"/>
      <c r="V794" s="5"/>
      <c r="W794" s="5"/>
      <c r="X794" s="5"/>
      <c r="Y794" s="5"/>
      <c r="AA794" s="6"/>
      <c r="AR794" s="7"/>
      <c r="AX794" s="7"/>
      <c r="AY794" s="7"/>
      <c r="AZ794" s="7"/>
      <c r="BA794" s="7"/>
      <c r="BB794" s="7"/>
      <c r="BQ794" s="4"/>
      <c r="BR794" s="4"/>
      <c r="BU794" s="155"/>
      <c r="BV794" s="155"/>
      <c r="BW794" s="155"/>
      <c r="BX794" s="155"/>
      <c r="BY794" s="155"/>
      <c r="BZ794" s="155"/>
    </row>
    <row r="795" spans="20:78" customFormat="1">
      <c r="T795" s="5"/>
      <c r="U795" s="5"/>
      <c r="V795" s="5"/>
      <c r="W795" s="5"/>
      <c r="X795" s="5"/>
      <c r="Y795" s="5"/>
      <c r="AA795" s="6"/>
      <c r="AR795" s="7"/>
      <c r="AX795" s="7"/>
      <c r="AY795" s="7"/>
      <c r="AZ795" s="7"/>
      <c r="BA795" s="7"/>
      <c r="BB795" s="7"/>
      <c r="BQ795" s="4"/>
      <c r="BR795" s="4"/>
      <c r="BU795" s="155"/>
      <c r="BV795" s="155"/>
      <c r="BW795" s="155"/>
      <c r="BX795" s="155"/>
      <c r="BY795" s="155"/>
      <c r="BZ795" s="155"/>
    </row>
    <row r="796" spans="20:78" customFormat="1">
      <c r="T796" s="5"/>
      <c r="U796" s="5"/>
      <c r="V796" s="5"/>
      <c r="W796" s="5"/>
      <c r="X796" s="5"/>
      <c r="Y796" s="5"/>
      <c r="AA796" s="6"/>
      <c r="AR796" s="7"/>
      <c r="AX796" s="7"/>
      <c r="AY796" s="7"/>
      <c r="AZ796" s="7"/>
      <c r="BA796" s="7"/>
      <c r="BB796" s="7"/>
      <c r="BQ796" s="4"/>
      <c r="BR796" s="4"/>
      <c r="BU796" s="155"/>
      <c r="BV796" s="155"/>
      <c r="BW796" s="155"/>
      <c r="BX796" s="155"/>
      <c r="BY796" s="155"/>
      <c r="BZ796" s="155"/>
    </row>
    <row r="797" spans="20:78" customFormat="1">
      <c r="T797" s="5"/>
      <c r="U797" s="5"/>
      <c r="V797" s="5"/>
      <c r="W797" s="5"/>
      <c r="X797" s="5"/>
      <c r="Y797" s="5"/>
      <c r="AA797" s="6"/>
      <c r="AR797" s="7"/>
      <c r="AX797" s="7"/>
      <c r="AY797" s="7"/>
      <c r="AZ797" s="7"/>
      <c r="BA797" s="7"/>
      <c r="BB797" s="7"/>
      <c r="BQ797" s="4"/>
      <c r="BR797" s="4"/>
      <c r="BU797" s="155"/>
      <c r="BV797" s="155"/>
      <c r="BW797" s="155"/>
      <c r="BX797" s="155"/>
      <c r="BY797" s="155"/>
      <c r="BZ797" s="155"/>
    </row>
    <row r="798" spans="20:78" customFormat="1">
      <c r="T798" s="5"/>
      <c r="U798" s="5"/>
      <c r="V798" s="5"/>
      <c r="W798" s="5"/>
      <c r="X798" s="5"/>
      <c r="Y798" s="5"/>
      <c r="AA798" s="6"/>
      <c r="AR798" s="7"/>
      <c r="AX798" s="7"/>
      <c r="AY798" s="7"/>
      <c r="AZ798" s="7"/>
      <c r="BA798" s="7"/>
      <c r="BB798" s="7"/>
      <c r="BQ798" s="4"/>
      <c r="BR798" s="4"/>
      <c r="BU798" s="155"/>
      <c r="BV798" s="155"/>
      <c r="BW798" s="155"/>
      <c r="BX798" s="155"/>
      <c r="BY798" s="155"/>
      <c r="BZ798" s="155"/>
    </row>
    <row r="799" spans="20:78" customFormat="1">
      <c r="T799" s="5"/>
      <c r="U799" s="5"/>
      <c r="V799" s="5"/>
      <c r="W799" s="5"/>
      <c r="X799" s="5"/>
      <c r="Y799" s="5"/>
      <c r="AA799" s="6"/>
      <c r="AR799" s="7"/>
      <c r="AX799" s="7"/>
      <c r="AY799" s="7"/>
      <c r="AZ799" s="7"/>
      <c r="BA799" s="7"/>
      <c r="BB799" s="7"/>
      <c r="BQ799" s="4"/>
      <c r="BR799" s="4"/>
      <c r="BU799" s="155"/>
      <c r="BV799" s="155"/>
      <c r="BW799" s="155"/>
      <c r="BX799" s="155"/>
      <c r="BY799" s="155"/>
      <c r="BZ799" s="155"/>
    </row>
    <row r="800" spans="20:78" customFormat="1">
      <c r="T800" s="5"/>
      <c r="U800" s="5"/>
      <c r="V800" s="5"/>
      <c r="W800" s="5"/>
      <c r="X800" s="5"/>
      <c r="Y800" s="5"/>
      <c r="AA800" s="6"/>
      <c r="AR800" s="7"/>
      <c r="AX800" s="7"/>
      <c r="AY800" s="7"/>
      <c r="AZ800" s="7"/>
      <c r="BA800" s="7"/>
      <c r="BB800" s="7"/>
      <c r="BQ800" s="4"/>
      <c r="BR800" s="4"/>
      <c r="BU800" s="155"/>
      <c r="BV800" s="155"/>
      <c r="BW800" s="155"/>
      <c r="BX800" s="155"/>
      <c r="BY800" s="155"/>
      <c r="BZ800" s="155"/>
    </row>
    <row r="801" spans="20:78" customFormat="1">
      <c r="T801" s="5"/>
      <c r="U801" s="5"/>
      <c r="V801" s="5"/>
      <c r="W801" s="5"/>
      <c r="X801" s="5"/>
      <c r="Y801" s="5"/>
      <c r="AA801" s="6"/>
      <c r="AR801" s="7"/>
      <c r="AX801" s="7"/>
      <c r="AY801" s="7"/>
      <c r="AZ801" s="7"/>
      <c r="BA801" s="7"/>
      <c r="BB801" s="7"/>
      <c r="BQ801" s="4"/>
      <c r="BR801" s="4"/>
      <c r="BU801" s="155"/>
      <c r="BV801" s="155"/>
      <c r="BW801" s="155"/>
      <c r="BX801" s="155"/>
      <c r="BY801" s="155"/>
      <c r="BZ801" s="155"/>
    </row>
    <row r="802" spans="20:78" customFormat="1">
      <c r="T802" s="5"/>
      <c r="U802" s="5"/>
      <c r="V802" s="5"/>
      <c r="W802" s="5"/>
      <c r="X802" s="5"/>
      <c r="Y802" s="5"/>
      <c r="AA802" s="6"/>
      <c r="AR802" s="7"/>
      <c r="AX802" s="7"/>
      <c r="AY802" s="7"/>
      <c r="AZ802" s="7"/>
      <c r="BA802" s="7"/>
      <c r="BB802" s="7"/>
      <c r="BQ802" s="4"/>
      <c r="BR802" s="4"/>
      <c r="BU802" s="155"/>
      <c r="BV802" s="155"/>
      <c r="BW802" s="155"/>
      <c r="BX802" s="155"/>
      <c r="BY802" s="155"/>
      <c r="BZ802" s="155"/>
    </row>
    <row r="803" spans="20:78" customFormat="1">
      <c r="T803" s="5"/>
      <c r="U803" s="5"/>
      <c r="V803" s="5"/>
      <c r="W803" s="5"/>
      <c r="X803" s="5"/>
      <c r="Y803" s="5"/>
      <c r="AA803" s="6"/>
      <c r="AR803" s="7"/>
      <c r="AX803" s="7"/>
      <c r="AY803" s="7"/>
      <c r="AZ803" s="7"/>
      <c r="BA803" s="7"/>
      <c r="BB803" s="7"/>
      <c r="BQ803" s="4"/>
      <c r="BR803" s="4"/>
      <c r="BU803" s="155"/>
      <c r="BV803" s="155"/>
      <c r="BW803" s="155"/>
      <c r="BX803" s="155"/>
      <c r="BY803" s="155"/>
      <c r="BZ803" s="155"/>
    </row>
    <row r="804" spans="20:78" customFormat="1">
      <c r="T804" s="5"/>
      <c r="U804" s="5"/>
      <c r="V804" s="5"/>
      <c r="W804" s="5"/>
      <c r="X804" s="5"/>
      <c r="Y804" s="5"/>
      <c r="AA804" s="6"/>
      <c r="AR804" s="7"/>
      <c r="AX804" s="7"/>
      <c r="AY804" s="7"/>
      <c r="AZ804" s="7"/>
      <c r="BA804" s="7"/>
      <c r="BB804" s="7"/>
      <c r="BQ804" s="4"/>
      <c r="BR804" s="4"/>
      <c r="BU804" s="155"/>
      <c r="BV804" s="155"/>
      <c r="BW804" s="155"/>
      <c r="BX804" s="155"/>
      <c r="BY804" s="155"/>
      <c r="BZ804" s="155"/>
    </row>
    <row r="805" spans="20:78" customFormat="1">
      <c r="T805" s="5"/>
      <c r="U805" s="5"/>
      <c r="V805" s="5"/>
      <c r="W805" s="5"/>
      <c r="X805" s="5"/>
      <c r="Y805" s="5"/>
      <c r="AA805" s="6"/>
      <c r="AR805" s="7"/>
      <c r="AX805" s="7"/>
      <c r="AY805" s="7"/>
      <c r="AZ805" s="7"/>
      <c r="BA805" s="7"/>
      <c r="BB805" s="7"/>
      <c r="BQ805" s="4"/>
      <c r="BR805" s="4"/>
      <c r="BU805" s="155"/>
      <c r="BV805" s="155"/>
      <c r="BW805" s="155"/>
      <c r="BX805" s="155"/>
      <c r="BY805" s="155"/>
      <c r="BZ805" s="155"/>
    </row>
    <row r="806" spans="20:78" customFormat="1">
      <c r="T806" s="5"/>
      <c r="U806" s="5"/>
      <c r="V806" s="5"/>
      <c r="W806" s="5"/>
      <c r="X806" s="5"/>
      <c r="Y806" s="5"/>
      <c r="AA806" s="6"/>
      <c r="AR806" s="7"/>
      <c r="AX806" s="7"/>
      <c r="AY806" s="7"/>
      <c r="AZ806" s="7"/>
      <c r="BA806" s="7"/>
      <c r="BB806" s="7"/>
      <c r="BQ806" s="4"/>
      <c r="BR806" s="4"/>
      <c r="BU806" s="155"/>
      <c r="BV806" s="155"/>
      <c r="BW806" s="155"/>
      <c r="BX806" s="155"/>
      <c r="BY806" s="155"/>
      <c r="BZ806" s="155"/>
    </row>
    <row r="807" spans="20:78" customFormat="1">
      <c r="T807" s="5"/>
      <c r="U807" s="5"/>
      <c r="V807" s="5"/>
      <c r="W807" s="5"/>
      <c r="X807" s="5"/>
      <c r="Y807" s="5"/>
      <c r="AA807" s="6"/>
      <c r="AR807" s="7"/>
      <c r="AX807" s="7"/>
      <c r="AY807" s="7"/>
      <c r="AZ807" s="7"/>
      <c r="BA807" s="7"/>
      <c r="BB807" s="7"/>
      <c r="BQ807" s="4"/>
      <c r="BR807" s="4"/>
      <c r="BU807" s="155"/>
      <c r="BV807" s="155"/>
      <c r="BW807" s="155"/>
      <c r="BX807" s="155"/>
      <c r="BY807" s="155"/>
      <c r="BZ807" s="155"/>
    </row>
    <row r="808" spans="20:78" customFormat="1">
      <c r="T808" s="5"/>
      <c r="U808" s="5"/>
      <c r="V808" s="5"/>
      <c r="W808" s="5"/>
      <c r="X808" s="5"/>
      <c r="Y808" s="5"/>
      <c r="AA808" s="6"/>
      <c r="AR808" s="7"/>
      <c r="AX808" s="7"/>
      <c r="AY808" s="7"/>
      <c r="AZ808" s="7"/>
      <c r="BA808" s="7"/>
      <c r="BB808" s="7"/>
      <c r="BQ808" s="4"/>
      <c r="BR808" s="4"/>
      <c r="BU808" s="155"/>
      <c r="BV808" s="155"/>
      <c r="BW808" s="155"/>
      <c r="BX808" s="155"/>
      <c r="BY808" s="155"/>
      <c r="BZ808" s="155"/>
    </row>
    <row r="809" spans="20:78" customFormat="1">
      <c r="T809" s="5"/>
      <c r="U809" s="5"/>
      <c r="V809" s="5"/>
      <c r="W809" s="5"/>
      <c r="X809" s="5"/>
      <c r="Y809" s="5"/>
      <c r="AA809" s="6"/>
      <c r="AR809" s="7"/>
      <c r="AX809" s="7"/>
      <c r="AY809" s="7"/>
      <c r="AZ809" s="7"/>
      <c r="BA809" s="7"/>
      <c r="BB809" s="7"/>
      <c r="BQ809" s="4"/>
      <c r="BR809" s="4"/>
      <c r="BU809" s="155"/>
      <c r="BV809" s="155"/>
      <c r="BW809" s="155"/>
      <c r="BX809" s="155"/>
      <c r="BY809" s="155"/>
      <c r="BZ809" s="155"/>
    </row>
    <row r="810" spans="20:78" customFormat="1">
      <c r="T810" s="5"/>
      <c r="U810" s="5"/>
      <c r="V810" s="5"/>
      <c r="W810" s="5"/>
      <c r="X810" s="5"/>
      <c r="Y810" s="5"/>
      <c r="AA810" s="6"/>
      <c r="AR810" s="7"/>
      <c r="AX810" s="7"/>
      <c r="AY810" s="7"/>
      <c r="AZ810" s="7"/>
      <c r="BA810" s="7"/>
      <c r="BB810" s="7"/>
      <c r="BQ810" s="4"/>
      <c r="BR810" s="4"/>
      <c r="BU810" s="155"/>
      <c r="BV810" s="155"/>
      <c r="BW810" s="155"/>
      <c r="BX810" s="155"/>
      <c r="BY810" s="155"/>
      <c r="BZ810" s="155"/>
    </row>
    <row r="811" spans="20:78" customFormat="1">
      <c r="T811" s="5"/>
      <c r="U811" s="5"/>
      <c r="V811" s="5"/>
      <c r="W811" s="5"/>
      <c r="X811" s="5"/>
      <c r="Y811" s="5"/>
      <c r="AA811" s="6"/>
      <c r="AR811" s="7"/>
      <c r="AX811" s="7"/>
      <c r="AY811" s="7"/>
      <c r="AZ811" s="7"/>
      <c r="BA811" s="7"/>
      <c r="BB811" s="7"/>
      <c r="BQ811" s="4"/>
      <c r="BR811" s="4"/>
      <c r="BU811" s="155"/>
      <c r="BV811" s="155"/>
      <c r="BW811" s="155"/>
      <c r="BX811" s="155"/>
      <c r="BY811" s="155"/>
      <c r="BZ811" s="155"/>
    </row>
    <row r="812" spans="20:78" customFormat="1">
      <c r="T812" s="5"/>
      <c r="U812" s="5"/>
      <c r="V812" s="5"/>
      <c r="W812" s="5"/>
      <c r="X812" s="5"/>
      <c r="Y812" s="5"/>
      <c r="AA812" s="6"/>
      <c r="AR812" s="7"/>
      <c r="AX812" s="7"/>
      <c r="AY812" s="7"/>
      <c r="AZ812" s="7"/>
      <c r="BA812" s="7"/>
      <c r="BB812" s="7"/>
      <c r="BQ812" s="4"/>
      <c r="BR812" s="4"/>
      <c r="BU812" s="155"/>
      <c r="BV812" s="155"/>
      <c r="BW812" s="155"/>
      <c r="BX812" s="155"/>
      <c r="BY812" s="155"/>
      <c r="BZ812" s="155"/>
    </row>
    <row r="813" spans="20:78" customFormat="1">
      <c r="T813" s="5"/>
      <c r="U813" s="5"/>
      <c r="V813" s="5"/>
      <c r="W813" s="5"/>
      <c r="X813" s="5"/>
      <c r="Y813" s="5"/>
      <c r="AA813" s="6"/>
      <c r="AR813" s="7"/>
      <c r="AX813" s="7"/>
      <c r="AY813" s="7"/>
      <c r="AZ813" s="7"/>
      <c r="BA813" s="7"/>
      <c r="BB813" s="7"/>
      <c r="BQ813" s="4"/>
      <c r="BR813" s="4"/>
      <c r="BU813" s="155"/>
      <c r="BV813" s="155"/>
      <c r="BW813" s="155"/>
      <c r="BX813" s="155"/>
      <c r="BY813" s="155"/>
      <c r="BZ813" s="155"/>
    </row>
    <row r="814" spans="20:78" customFormat="1">
      <c r="T814" s="5"/>
      <c r="U814" s="5"/>
      <c r="V814" s="5"/>
      <c r="W814" s="5"/>
      <c r="X814" s="5"/>
      <c r="Y814" s="5"/>
      <c r="AA814" s="6"/>
      <c r="AR814" s="7"/>
      <c r="AX814" s="7"/>
      <c r="AY814" s="7"/>
      <c r="AZ814" s="7"/>
      <c r="BA814" s="7"/>
      <c r="BB814" s="7"/>
      <c r="BQ814" s="4"/>
      <c r="BR814" s="4"/>
      <c r="BU814" s="155"/>
      <c r="BV814" s="155"/>
      <c r="BW814" s="155"/>
      <c r="BX814" s="155"/>
      <c r="BY814" s="155"/>
      <c r="BZ814" s="155"/>
    </row>
    <row r="815" spans="20:78" customFormat="1">
      <c r="T815" s="5"/>
      <c r="U815" s="5"/>
      <c r="V815" s="5"/>
      <c r="W815" s="5"/>
      <c r="X815" s="5"/>
      <c r="Y815" s="5"/>
      <c r="AA815" s="6"/>
      <c r="AR815" s="7"/>
      <c r="AX815" s="7"/>
      <c r="AY815" s="7"/>
      <c r="AZ815" s="7"/>
      <c r="BA815" s="7"/>
      <c r="BB815" s="7"/>
      <c r="BQ815" s="4"/>
      <c r="BR815" s="4"/>
      <c r="BU815" s="155"/>
      <c r="BV815" s="155"/>
      <c r="BW815" s="155"/>
      <c r="BX815" s="155"/>
      <c r="BY815" s="155"/>
      <c r="BZ815" s="155"/>
    </row>
    <row r="816" spans="20:78" customFormat="1">
      <c r="T816" s="5"/>
      <c r="U816" s="5"/>
      <c r="V816" s="5"/>
      <c r="W816" s="5"/>
      <c r="X816" s="5"/>
      <c r="Y816" s="5"/>
      <c r="AA816" s="6"/>
      <c r="AR816" s="7"/>
      <c r="AX816" s="7"/>
      <c r="AY816" s="7"/>
      <c r="AZ816" s="7"/>
      <c r="BA816" s="7"/>
      <c r="BB816" s="7"/>
      <c r="BQ816" s="4"/>
      <c r="BR816" s="4"/>
      <c r="BU816" s="155"/>
      <c r="BV816" s="155"/>
      <c r="BW816" s="155"/>
      <c r="BX816" s="155"/>
      <c r="BY816" s="155"/>
      <c r="BZ816" s="155"/>
    </row>
    <row r="817" spans="20:78" customFormat="1">
      <c r="T817" s="5"/>
      <c r="U817" s="5"/>
      <c r="V817" s="5"/>
      <c r="W817" s="5"/>
      <c r="X817" s="5"/>
      <c r="Y817" s="5"/>
      <c r="AA817" s="6"/>
      <c r="AR817" s="7"/>
      <c r="AX817" s="7"/>
      <c r="AY817" s="7"/>
      <c r="AZ817" s="7"/>
      <c r="BA817" s="7"/>
      <c r="BB817" s="7"/>
      <c r="BQ817" s="4"/>
      <c r="BR817" s="4"/>
      <c r="BU817" s="155"/>
      <c r="BV817" s="155"/>
      <c r="BW817" s="155"/>
      <c r="BX817" s="155"/>
      <c r="BY817" s="155"/>
      <c r="BZ817" s="155"/>
    </row>
    <row r="818" spans="20:78" customFormat="1">
      <c r="T818" s="5"/>
      <c r="U818" s="5"/>
      <c r="V818" s="5"/>
      <c r="W818" s="5"/>
      <c r="X818" s="5"/>
      <c r="Y818" s="5"/>
      <c r="AA818" s="6"/>
      <c r="AR818" s="7"/>
      <c r="AX818" s="7"/>
      <c r="AY818" s="7"/>
      <c r="AZ818" s="7"/>
      <c r="BA818" s="7"/>
      <c r="BB818" s="7"/>
      <c r="BQ818" s="4"/>
      <c r="BR818" s="4"/>
      <c r="BU818" s="155"/>
      <c r="BV818" s="155"/>
      <c r="BW818" s="155"/>
      <c r="BX818" s="155"/>
      <c r="BY818" s="155"/>
      <c r="BZ818" s="155"/>
    </row>
    <row r="819" spans="20:78" customFormat="1">
      <c r="T819" s="5"/>
      <c r="U819" s="5"/>
      <c r="V819" s="5"/>
      <c r="W819" s="5"/>
      <c r="X819" s="5"/>
      <c r="Y819" s="5"/>
      <c r="AA819" s="6"/>
      <c r="AR819" s="7"/>
      <c r="AX819" s="7"/>
      <c r="AY819" s="7"/>
      <c r="AZ819" s="7"/>
      <c r="BA819" s="7"/>
      <c r="BB819" s="7"/>
      <c r="BQ819" s="4"/>
      <c r="BR819" s="4"/>
      <c r="BU819" s="155"/>
      <c r="BV819" s="155"/>
      <c r="BW819" s="155"/>
      <c r="BX819" s="155"/>
      <c r="BY819" s="155"/>
      <c r="BZ819" s="155"/>
    </row>
    <row r="820" spans="20:78" customFormat="1">
      <c r="T820" s="5"/>
      <c r="U820" s="5"/>
      <c r="V820" s="5"/>
      <c r="W820" s="5"/>
      <c r="X820" s="5"/>
      <c r="Y820" s="5"/>
      <c r="AA820" s="6"/>
      <c r="AR820" s="7"/>
      <c r="AX820" s="7"/>
      <c r="AY820" s="7"/>
      <c r="AZ820" s="7"/>
      <c r="BA820" s="7"/>
      <c r="BB820" s="7"/>
      <c r="BQ820" s="4"/>
      <c r="BR820" s="4"/>
      <c r="BU820" s="155"/>
      <c r="BV820" s="155"/>
      <c r="BW820" s="155"/>
      <c r="BX820" s="155"/>
      <c r="BY820" s="155"/>
      <c r="BZ820" s="155"/>
    </row>
    <row r="821" spans="20:78" customFormat="1">
      <c r="T821" s="5"/>
      <c r="U821" s="5"/>
      <c r="V821" s="5"/>
      <c r="W821" s="5"/>
      <c r="X821" s="5"/>
      <c r="Y821" s="5"/>
      <c r="AA821" s="6"/>
      <c r="AR821" s="7"/>
      <c r="AX821" s="7"/>
      <c r="AY821" s="7"/>
      <c r="AZ821" s="7"/>
      <c r="BA821" s="7"/>
      <c r="BB821" s="7"/>
      <c r="BQ821" s="4"/>
      <c r="BR821" s="4"/>
      <c r="BU821" s="155"/>
      <c r="BV821" s="155"/>
      <c r="BW821" s="155"/>
      <c r="BX821" s="155"/>
      <c r="BY821" s="155"/>
      <c r="BZ821" s="155"/>
    </row>
    <row r="822" spans="20:78" customFormat="1">
      <c r="T822" s="5"/>
      <c r="U822" s="5"/>
      <c r="V822" s="5"/>
      <c r="W822" s="5"/>
      <c r="X822" s="5"/>
      <c r="Y822" s="5"/>
      <c r="AA822" s="6"/>
      <c r="AR822" s="7"/>
      <c r="AX822" s="7"/>
      <c r="AY822" s="7"/>
      <c r="AZ822" s="7"/>
      <c r="BA822" s="7"/>
      <c r="BB822" s="7"/>
      <c r="BQ822" s="4"/>
      <c r="BR822" s="4"/>
      <c r="BU822" s="155"/>
      <c r="BV822" s="155"/>
      <c r="BW822" s="155"/>
      <c r="BX822" s="155"/>
      <c r="BY822" s="155"/>
      <c r="BZ822" s="155"/>
    </row>
    <row r="823" spans="20:78" customFormat="1">
      <c r="T823" s="5"/>
      <c r="U823" s="5"/>
      <c r="V823" s="5"/>
      <c r="W823" s="5"/>
      <c r="X823" s="5"/>
      <c r="Y823" s="5"/>
      <c r="AA823" s="6"/>
      <c r="AR823" s="7"/>
      <c r="AX823" s="7"/>
      <c r="AY823" s="7"/>
      <c r="AZ823" s="7"/>
      <c r="BA823" s="7"/>
      <c r="BB823" s="7"/>
      <c r="BQ823" s="4"/>
      <c r="BR823" s="4"/>
      <c r="BU823" s="155"/>
      <c r="BV823" s="155"/>
      <c r="BW823" s="155"/>
      <c r="BX823" s="155"/>
      <c r="BY823" s="155"/>
      <c r="BZ823" s="155"/>
    </row>
    <row r="824" spans="20:78" customFormat="1">
      <c r="T824" s="5"/>
      <c r="U824" s="5"/>
      <c r="V824" s="5"/>
      <c r="W824" s="5"/>
      <c r="X824" s="5"/>
      <c r="Y824" s="5"/>
      <c r="AA824" s="6"/>
      <c r="AR824" s="7"/>
      <c r="AX824" s="7"/>
      <c r="AY824" s="7"/>
      <c r="AZ824" s="7"/>
      <c r="BA824" s="7"/>
      <c r="BB824" s="7"/>
      <c r="BQ824" s="4"/>
      <c r="BR824" s="4"/>
      <c r="BU824" s="155"/>
      <c r="BV824" s="155"/>
      <c r="BW824" s="155"/>
      <c r="BX824" s="155"/>
      <c r="BY824" s="155"/>
      <c r="BZ824" s="155"/>
    </row>
    <row r="825" spans="20:78" customFormat="1">
      <c r="T825" s="5"/>
      <c r="U825" s="5"/>
      <c r="V825" s="5"/>
      <c r="W825" s="5"/>
      <c r="X825" s="5"/>
      <c r="Y825" s="5"/>
      <c r="AA825" s="6"/>
      <c r="AR825" s="7"/>
      <c r="AX825" s="7"/>
      <c r="AY825" s="7"/>
      <c r="AZ825" s="7"/>
      <c r="BA825" s="7"/>
      <c r="BB825" s="7"/>
      <c r="BQ825" s="4"/>
      <c r="BR825" s="4"/>
      <c r="BU825" s="155"/>
      <c r="BV825" s="155"/>
      <c r="BW825" s="155"/>
      <c r="BX825" s="155"/>
      <c r="BY825" s="155"/>
      <c r="BZ825" s="155"/>
    </row>
    <row r="826" spans="20:78" customFormat="1">
      <c r="T826" s="5"/>
      <c r="U826" s="5"/>
      <c r="V826" s="5"/>
      <c r="W826" s="5"/>
      <c r="X826" s="5"/>
      <c r="Y826" s="5"/>
      <c r="AA826" s="6"/>
      <c r="AR826" s="7"/>
      <c r="AX826" s="7"/>
      <c r="AY826" s="7"/>
      <c r="AZ826" s="7"/>
      <c r="BA826" s="7"/>
      <c r="BB826" s="7"/>
      <c r="BQ826" s="4"/>
      <c r="BR826" s="4"/>
      <c r="BU826" s="155"/>
      <c r="BV826" s="155"/>
      <c r="BW826" s="155"/>
      <c r="BX826" s="155"/>
      <c r="BY826" s="155"/>
      <c r="BZ826" s="155"/>
    </row>
    <row r="827" spans="20:78" customFormat="1">
      <c r="T827" s="5"/>
      <c r="U827" s="5"/>
      <c r="V827" s="5"/>
      <c r="W827" s="5"/>
      <c r="X827" s="5"/>
      <c r="Y827" s="5"/>
      <c r="AA827" s="6"/>
      <c r="AR827" s="7"/>
      <c r="AX827" s="7"/>
      <c r="AY827" s="7"/>
      <c r="AZ827" s="7"/>
      <c r="BA827" s="7"/>
      <c r="BB827" s="7"/>
      <c r="BQ827" s="4"/>
      <c r="BR827" s="4"/>
      <c r="BU827" s="155"/>
      <c r="BV827" s="155"/>
      <c r="BW827" s="155"/>
      <c r="BX827" s="155"/>
      <c r="BY827" s="155"/>
      <c r="BZ827" s="155"/>
    </row>
    <row r="828" spans="20:78" customFormat="1">
      <c r="T828" s="5"/>
      <c r="U828" s="5"/>
      <c r="V828" s="5"/>
      <c r="W828" s="5"/>
      <c r="X828" s="5"/>
      <c r="Y828" s="5"/>
      <c r="AA828" s="6"/>
      <c r="AR828" s="7"/>
      <c r="AX828" s="7"/>
      <c r="AY828" s="7"/>
      <c r="AZ828" s="7"/>
      <c r="BA828" s="7"/>
      <c r="BB828" s="7"/>
      <c r="BQ828" s="4"/>
      <c r="BR828" s="4"/>
      <c r="BU828" s="155"/>
      <c r="BV828" s="155"/>
      <c r="BW828" s="155"/>
      <c r="BX828" s="155"/>
      <c r="BY828" s="155"/>
      <c r="BZ828" s="155"/>
    </row>
    <row r="829" spans="20:78" customFormat="1">
      <c r="T829" s="5"/>
      <c r="U829" s="5"/>
      <c r="V829" s="5"/>
      <c r="W829" s="5"/>
      <c r="X829" s="5"/>
      <c r="Y829" s="5"/>
      <c r="AA829" s="6"/>
      <c r="AR829" s="7"/>
      <c r="AX829" s="7"/>
      <c r="AY829" s="7"/>
      <c r="AZ829" s="7"/>
      <c r="BA829" s="7"/>
      <c r="BB829" s="7"/>
      <c r="BQ829" s="4"/>
      <c r="BR829" s="4"/>
      <c r="BU829" s="155"/>
      <c r="BV829" s="155"/>
      <c r="BW829" s="155"/>
      <c r="BX829" s="155"/>
      <c r="BY829" s="155"/>
      <c r="BZ829" s="155"/>
    </row>
    <row r="830" spans="20:78" customFormat="1">
      <c r="T830" s="5"/>
      <c r="U830" s="5"/>
      <c r="V830" s="5"/>
      <c r="W830" s="5"/>
      <c r="X830" s="5"/>
      <c r="Y830" s="5"/>
      <c r="AA830" s="6"/>
      <c r="AR830" s="7"/>
      <c r="AX830" s="7"/>
      <c r="AY830" s="7"/>
      <c r="AZ830" s="7"/>
      <c r="BA830" s="7"/>
      <c r="BB830" s="7"/>
      <c r="BQ830" s="4"/>
      <c r="BR830" s="4"/>
      <c r="BU830" s="155"/>
      <c r="BV830" s="155"/>
      <c r="BW830" s="155"/>
      <c r="BX830" s="155"/>
      <c r="BY830" s="155"/>
      <c r="BZ830" s="155"/>
    </row>
    <row r="831" spans="20:78" customFormat="1">
      <c r="T831" s="5"/>
      <c r="U831" s="5"/>
      <c r="V831" s="5"/>
      <c r="W831" s="5"/>
      <c r="X831" s="5"/>
      <c r="Y831" s="5"/>
      <c r="AA831" s="6"/>
      <c r="AR831" s="7"/>
      <c r="AX831" s="7"/>
      <c r="AY831" s="7"/>
      <c r="AZ831" s="7"/>
      <c r="BA831" s="7"/>
      <c r="BB831" s="7"/>
      <c r="BQ831" s="4"/>
      <c r="BR831" s="4"/>
      <c r="BU831" s="155"/>
      <c r="BV831" s="155"/>
      <c r="BW831" s="155"/>
      <c r="BX831" s="155"/>
      <c r="BY831" s="155"/>
      <c r="BZ831" s="155"/>
    </row>
    <row r="832" spans="20:78" customFormat="1">
      <c r="T832" s="5"/>
      <c r="U832" s="5"/>
      <c r="V832" s="5"/>
      <c r="W832" s="5"/>
      <c r="X832" s="5"/>
      <c r="Y832" s="5"/>
      <c r="AA832" s="6"/>
      <c r="AR832" s="7"/>
      <c r="AX832" s="7"/>
      <c r="AY832" s="7"/>
      <c r="AZ832" s="7"/>
      <c r="BA832" s="7"/>
      <c r="BB832" s="7"/>
      <c r="BQ832" s="4"/>
      <c r="BR832" s="4"/>
      <c r="BU832" s="155"/>
      <c r="BV832" s="155"/>
      <c r="BW832" s="155"/>
      <c r="BX832" s="155"/>
      <c r="BY832" s="155"/>
      <c r="BZ832" s="155"/>
    </row>
    <row r="833" spans="20:78" customFormat="1">
      <c r="T833" s="5"/>
      <c r="U833" s="5"/>
      <c r="V833" s="5"/>
      <c r="W833" s="5"/>
      <c r="X833" s="5"/>
      <c r="Y833" s="5"/>
      <c r="AA833" s="6"/>
      <c r="AR833" s="7"/>
      <c r="AX833" s="7"/>
      <c r="AY833" s="7"/>
      <c r="AZ833" s="7"/>
      <c r="BA833" s="7"/>
      <c r="BB833" s="7"/>
      <c r="BQ833" s="4"/>
      <c r="BR833" s="4"/>
      <c r="BU833" s="155"/>
      <c r="BV833" s="155"/>
      <c r="BW833" s="155"/>
      <c r="BX833" s="155"/>
      <c r="BY833" s="155"/>
      <c r="BZ833" s="155"/>
    </row>
    <row r="834" spans="20:78" customFormat="1">
      <c r="T834" s="5"/>
      <c r="U834" s="5"/>
      <c r="V834" s="5"/>
      <c r="W834" s="5"/>
      <c r="X834" s="5"/>
      <c r="Y834" s="5"/>
      <c r="AA834" s="6"/>
      <c r="AR834" s="7"/>
      <c r="AX834" s="7"/>
      <c r="AY834" s="7"/>
      <c r="AZ834" s="7"/>
      <c r="BA834" s="7"/>
      <c r="BB834" s="7"/>
      <c r="BQ834" s="4"/>
      <c r="BR834" s="4"/>
      <c r="BU834" s="155"/>
      <c r="BV834" s="155"/>
      <c r="BW834" s="155"/>
      <c r="BX834" s="155"/>
      <c r="BY834" s="155"/>
      <c r="BZ834" s="155"/>
    </row>
    <row r="835" spans="20:78" customFormat="1">
      <c r="T835" s="5"/>
      <c r="U835" s="5"/>
      <c r="V835" s="5"/>
      <c r="W835" s="5"/>
      <c r="X835" s="5"/>
      <c r="Y835" s="5"/>
      <c r="AA835" s="6"/>
      <c r="AR835" s="7"/>
      <c r="AX835" s="7"/>
      <c r="AY835" s="7"/>
      <c r="AZ835" s="7"/>
      <c r="BA835" s="7"/>
      <c r="BB835" s="7"/>
      <c r="BQ835" s="4"/>
      <c r="BR835" s="4"/>
      <c r="BU835" s="155"/>
      <c r="BV835" s="155"/>
      <c r="BW835" s="155"/>
      <c r="BX835" s="155"/>
      <c r="BY835" s="155"/>
      <c r="BZ835" s="155"/>
    </row>
    <row r="836" spans="20:78" customFormat="1">
      <c r="T836" s="5"/>
      <c r="U836" s="5"/>
      <c r="V836" s="5"/>
      <c r="W836" s="5"/>
      <c r="X836" s="5"/>
      <c r="Y836" s="5"/>
      <c r="AA836" s="6"/>
      <c r="AR836" s="7"/>
      <c r="AX836" s="7"/>
      <c r="AY836" s="7"/>
      <c r="AZ836" s="7"/>
      <c r="BA836" s="7"/>
      <c r="BB836" s="7"/>
      <c r="BQ836" s="4"/>
      <c r="BR836" s="4"/>
      <c r="BU836" s="155"/>
      <c r="BV836" s="155"/>
      <c r="BW836" s="155"/>
      <c r="BX836" s="155"/>
      <c r="BY836" s="155"/>
      <c r="BZ836" s="155"/>
    </row>
    <row r="837" spans="20:78" customFormat="1">
      <c r="T837" s="5"/>
      <c r="U837" s="5"/>
      <c r="V837" s="5"/>
      <c r="W837" s="5"/>
      <c r="X837" s="5"/>
      <c r="Y837" s="5"/>
      <c r="AA837" s="6"/>
      <c r="AR837" s="7"/>
      <c r="AX837" s="7"/>
      <c r="AY837" s="7"/>
      <c r="AZ837" s="7"/>
      <c r="BA837" s="7"/>
      <c r="BB837" s="7"/>
      <c r="BQ837" s="4"/>
      <c r="BR837" s="4"/>
      <c r="BU837" s="155"/>
      <c r="BV837" s="155"/>
      <c r="BW837" s="155"/>
      <c r="BX837" s="155"/>
      <c r="BY837" s="155"/>
      <c r="BZ837" s="155"/>
    </row>
    <row r="838" spans="20:78" customFormat="1">
      <c r="T838" s="5"/>
      <c r="U838" s="5"/>
      <c r="V838" s="5"/>
      <c r="W838" s="5"/>
      <c r="X838" s="5"/>
      <c r="Y838" s="5"/>
      <c r="AA838" s="6"/>
      <c r="AR838" s="7"/>
      <c r="AX838" s="7"/>
      <c r="AY838" s="7"/>
      <c r="AZ838" s="7"/>
      <c r="BA838" s="7"/>
      <c r="BB838" s="7"/>
      <c r="BQ838" s="4"/>
      <c r="BR838" s="4"/>
      <c r="BU838" s="155"/>
      <c r="BV838" s="155"/>
      <c r="BW838" s="155"/>
      <c r="BX838" s="155"/>
      <c r="BY838" s="155"/>
      <c r="BZ838" s="155"/>
    </row>
    <row r="839" spans="20:78" customFormat="1">
      <c r="T839" s="5"/>
      <c r="U839" s="5"/>
      <c r="V839" s="5"/>
      <c r="W839" s="5"/>
      <c r="X839" s="5"/>
      <c r="Y839" s="5"/>
      <c r="AA839" s="6"/>
      <c r="AR839" s="7"/>
      <c r="AX839" s="7"/>
      <c r="AY839" s="7"/>
      <c r="AZ839" s="7"/>
      <c r="BA839" s="7"/>
      <c r="BB839" s="7"/>
      <c r="BQ839" s="4"/>
      <c r="BR839" s="4"/>
      <c r="BU839" s="155"/>
      <c r="BV839" s="155"/>
      <c r="BW839" s="155"/>
      <c r="BX839" s="155"/>
      <c r="BY839" s="155"/>
      <c r="BZ839" s="155"/>
    </row>
    <row r="840" spans="20:78" customFormat="1">
      <c r="T840" s="5"/>
      <c r="U840" s="5"/>
      <c r="V840" s="5"/>
      <c r="W840" s="5"/>
      <c r="X840" s="5"/>
      <c r="Y840" s="5"/>
      <c r="AA840" s="6"/>
      <c r="AR840" s="7"/>
      <c r="AX840" s="7"/>
      <c r="AY840" s="7"/>
      <c r="AZ840" s="7"/>
      <c r="BA840" s="7"/>
      <c r="BB840" s="7"/>
      <c r="BQ840" s="4"/>
      <c r="BR840" s="4"/>
      <c r="BU840" s="155"/>
      <c r="BV840" s="155"/>
      <c r="BW840" s="155"/>
      <c r="BX840" s="155"/>
      <c r="BY840" s="155"/>
      <c r="BZ840" s="155"/>
    </row>
    <row r="841" spans="20:78" customFormat="1">
      <c r="T841" s="5"/>
      <c r="U841" s="5"/>
      <c r="V841" s="5"/>
      <c r="W841" s="5"/>
      <c r="X841" s="5"/>
      <c r="Y841" s="5"/>
      <c r="AA841" s="6"/>
      <c r="AR841" s="7"/>
      <c r="AX841" s="7"/>
      <c r="AY841" s="7"/>
      <c r="AZ841" s="7"/>
      <c r="BA841" s="7"/>
      <c r="BB841" s="7"/>
      <c r="BQ841" s="4"/>
      <c r="BR841" s="4"/>
      <c r="BU841" s="155"/>
      <c r="BV841" s="155"/>
      <c r="BW841" s="155"/>
      <c r="BX841" s="155"/>
      <c r="BY841" s="155"/>
      <c r="BZ841" s="155"/>
    </row>
    <row r="842" spans="20:78" customFormat="1">
      <c r="T842" s="5"/>
      <c r="U842" s="5"/>
      <c r="V842" s="5"/>
      <c r="W842" s="5"/>
      <c r="X842" s="5"/>
      <c r="Y842" s="5"/>
      <c r="AA842" s="6"/>
      <c r="AR842" s="7"/>
      <c r="AX842" s="7"/>
      <c r="AY842" s="7"/>
      <c r="AZ842" s="7"/>
      <c r="BA842" s="7"/>
      <c r="BB842" s="7"/>
      <c r="BQ842" s="4"/>
      <c r="BR842" s="4"/>
      <c r="BU842" s="155"/>
      <c r="BV842" s="155"/>
      <c r="BW842" s="155"/>
      <c r="BX842" s="155"/>
      <c r="BY842" s="155"/>
      <c r="BZ842" s="155"/>
    </row>
    <row r="843" spans="20:78" customFormat="1">
      <c r="T843" s="5"/>
      <c r="U843" s="5"/>
      <c r="V843" s="5"/>
      <c r="W843" s="5"/>
      <c r="X843" s="5"/>
      <c r="Y843" s="5"/>
      <c r="AA843" s="6"/>
      <c r="AR843" s="7"/>
      <c r="AX843" s="7"/>
      <c r="AY843" s="7"/>
      <c r="AZ843" s="7"/>
      <c r="BA843" s="7"/>
      <c r="BB843" s="7"/>
      <c r="BQ843" s="4"/>
      <c r="BR843" s="4"/>
      <c r="BU843" s="155"/>
      <c r="BV843" s="155"/>
      <c r="BW843" s="155"/>
      <c r="BX843" s="155"/>
      <c r="BY843" s="155"/>
      <c r="BZ843" s="155"/>
    </row>
    <row r="844" spans="20:78" customFormat="1">
      <c r="T844" s="5"/>
      <c r="U844" s="5"/>
      <c r="V844" s="5"/>
      <c r="W844" s="5"/>
      <c r="X844" s="5"/>
      <c r="Y844" s="5"/>
      <c r="AA844" s="6"/>
      <c r="AR844" s="7"/>
      <c r="AX844" s="7"/>
      <c r="AY844" s="7"/>
      <c r="AZ844" s="7"/>
      <c r="BA844" s="7"/>
      <c r="BB844" s="7"/>
      <c r="BQ844" s="4"/>
      <c r="BR844" s="4"/>
      <c r="BU844" s="155"/>
      <c r="BV844" s="155"/>
      <c r="BW844" s="155"/>
      <c r="BX844" s="155"/>
      <c r="BY844" s="155"/>
      <c r="BZ844" s="155"/>
    </row>
    <row r="845" spans="20:78" customFormat="1">
      <c r="T845" s="5"/>
      <c r="U845" s="5"/>
      <c r="V845" s="5"/>
      <c r="W845" s="5"/>
      <c r="X845" s="5"/>
      <c r="Y845" s="5"/>
      <c r="AA845" s="6"/>
      <c r="AR845" s="7"/>
      <c r="AX845" s="7"/>
      <c r="AY845" s="7"/>
      <c r="AZ845" s="7"/>
      <c r="BA845" s="7"/>
      <c r="BB845" s="7"/>
      <c r="BQ845" s="4"/>
      <c r="BR845" s="4"/>
      <c r="BU845" s="155"/>
      <c r="BV845" s="155"/>
      <c r="BW845" s="155"/>
      <c r="BX845" s="155"/>
      <c r="BY845" s="155"/>
      <c r="BZ845" s="155"/>
    </row>
    <row r="846" spans="20:78" customFormat="1">
      <c r="T846" s="5"/>
      <c r="U846" s="5"/>
      <c r="V846" s="5"/>
      <c r="W846" s="5"/>
      <c r="X846" s="5"/>
      <c r="Y846" s="5"/>
      <c r="AA846" s="6"/>
      <c r="AR846" s="7"/>
      <c r="AX846" s="7"/>
      <c r="AY846" s="7"/>
      <c r="AZ846" s="7"/>
      <c r="BA846" s="7"/>
      <c r="BB846" s="7"/>
      <c r="BQ846" s="4"/>
      <c r="BR846" s="4"/>
      <c r="BU846" s="155"/>
      <c r="BV846" s="155"/>
      <c r="BW846" s="155"/>
      <c r="BX846" s="155"/>
      <c r="BY846" s="155"/>
      <c r="BZ846" s="155"/>
    </row>
    <row r="847" spans="20:78" customFormat="1">
      <c r="T847" s="5"/>
      <c r="U847" s="5"/>
      <c r="V847" s="5"/>
      <c r="W847" s="5"/>
      <c r="X847" s="5"/>
      <c r="Y847" s="5"/>
      <c r="AA847" s="6"/>
      <c r="AR847" s="7"/>
      <c r="AX847" s="7"/>
      <c r="AY847" s="7"/>
      <c r="AZ847" s="7"/>
      <c r="BA847" s="7"/>
      <c r="BB847" s="7"/>
      <c r="BQ847" s="4"/>
      <c r="BR847" s="4"/>
      <c r="BU847" s="155"/>
      <c r="BV847" s="155"/>
      <c r="BW847" s="155"/>
      <c r="BX847" s="155"/>
      <c r="BY847" s="155"/>
      <c r="BZ847" s="155"/>
    </row>
    <row r="848" spans="20:78" customFormat="1">
      <c r="T848" s="5"/>
      <c r="U848" s="5"/>
      <c r="V848" s="5"/>
      <c r="W848" s="5"/>
      <c r="X848" s="5"/>
      <c r="Y848" s="5"/>
      <c r="AA848" s="6"/>
      <c r="AR848" s="7"/>
      <c r="AX848" s="7"/>
      <c r="AY848" s="7"/>
      <c r="AZ848" s="7"/>
      <c r="BA848" s="7"/>
      <c r="BB848" s="7"/>
      <c r="BQ848" s="4"/>
      <c r="BR848" s="4"/>
      <c r="BU848" s="155"/>
      <c r="BV848" s="155"/>
      <c r="BW848" s="155"/>
      <c r="BX848" s="155"/>
      <c r="BY848" s="155"/>
      <c r="BZ848" s="155"/>
    </row>
    <row r="849" spans="20:78" customFormat="1">
      <c r="T849" s="5"/>
      <c r="U849" s="5"/>
      <c r="V849" s="5"/>
      <c r="W849" s="5"/>
      <c r="X849" s="5"/>
      <c r="Y849" s="5"/>
      <c r="AA849" s="6"/>
      <c r="AR849" s="7"/>
      <c r="AX849" s="7"/>
      <c r="AY849" s="7"/>
      <c r="AZ849" s="7"/>
      <c r="BA849" s="7"/>
      <c r="BB849" s="7"/>
      <c r="BQ849" s="4"/>
      <c r="BR849" s="4"/>
      <c r="BU849" s="155"/>
      <c r="BV849" s="155"/>
      <c r="BW849" s="155"/>
      <c r="BX849" s="155"/>
      <c r="BY849" s="155"/>
      <c r="BZ849" s="155"/>
    </row>
    <row r="850" spans="20:78" customFormat="1">
      <c r="T850" s="5"/>
      <c r="U850" s="5"/>
      <c r="V850" s="5"/>
      <c r="W850" s="5"/>
      <c r="X850" s="5"/>
      <c r="Y850" s="5"/>
      <c r="AA850" s="6"/>
      <c r="AR850" s="7"/>
      <c r="AX850" s="7"/>
      <c r="AY850" s="7"/>
      <c r="AZ850" s="7"/>
      <c r="BA850" s="7"/>
      <c r="BB850" s="7"/>
      <c r="BQ850" s="4"/>
      <c r="BR850" s="4"/>
      <c r="BU850" s="155"/>
      <c r="BV850" s="155"/>
      <c r="BW850" s="155"/>
      <c r="BX850" s="155"/>
      <c r="BY850" s="155"/>
      <c r="BZ850" s="155"/>
    </row>
    <row r="851" spans="20:78" customFormat="1">
      <c r="T851" s="5"/>
      <c r="U851" s="5"/>
      <c r="V851" s="5"/>
      <c r="W851" s="5"/>
      <c r="X851" s="5"/>
      <c r="Y851" s="5"/>
      <c r="AA851" s="6"/>
      <c r="AR851" s="7"/>
      <c r="AX851" s="7"/>
      <c r="AY851" s="7"/>
      <c r="AZ851" s="7"/>
      <c r="BA851" s="7"/>
      <c r="BB851" s="7"/>
      <c r="BQ851" s="4"/>
      <c r="BR851" s="4"/>
      <c r="BU851" s="155"/>
      <c r="BV851" s="155"/>
      <c r="BW851" s="155"/>
      <c r="BX851" s="155"/>
      <c r="BY851" s="155"/>
      <c r="BZ851" s="155"/>
    </row>
    <row r="852" spans="20:78" customFormat="1">
      <c r="T852" s="5"/>
      <c r="U852" s="5"/>
      <c r="V852" s="5"/>
      <c r="W852" s="5"/>
      <c r="X852" s="5"/>
      <c r="Y852" s="5"/>
      <c r="AA852" s="6"/>
      <c r="AR852" s="7"/>
      <c r="AX852" s="7"/>
      <c r="AY852" s="7"/>
      <c r="AZ852" s="7"/>
      <c r="BA852" s="7"/>
      <c r="BB852" s="7"/>
      <c r="BQ852" s="4"/>
      <c r="BR852" s="4"/>
      <c r="BU852" s="155"/>
      <c r="BV852" s="155"/>
      <c r="BW852" s="155"/>
      <c r="BX852" s="155"/>
      <c r="BY852" s="155"/>
      <c r="BZ852" s="155"/>
    </row>
    <row r="853" spans="20:78" customFormat="1">
      <c r="T853" s="5"/>
      <c r="U853" s="5"/>
      <c r="V853" s="5"/>
      <c r="W853" s="5"/>
      <c r="X853" s="5"/>
      <c r="Y853" s="5"/>
      <c r="AA853" s="6"/>
      <c r="AR853" s="7"/>
      <c r="AX853" s="7"/>
      <c r="AY853" s="7"/>
      <c r="AZ853" s="7"/>
      <c r="BA853" s="7"/>
      <c r="BB853" s="7"/>
      <c r="BQ853" s="4"/>
      <c r="BR853" s="4"/>
      <c r="BU853" s="155"/>
      <c r="BV853" s="155"/>
      <c r="BW853" s="155"/>
      <c r="BX853" s="155"/>
      <c r="BY853" s="155"/>
      <c r="BZ853" s="155"/>
    </row>
    <row r="854" spans="20:78" customFormat="1">
      <c r="T854" s="5"/>
      <c r="U854" s="5"/>
      <c r="V854" s="5"/>
      <c r="W854" s="5"/>
      <c r="X854" s="5"/>
      <c r="Y854" s="5"/>
      <c r="AA854" s="6"/>
      <c r="AR854" s="7"/>
      <c r="AX854" s="7"/>
      <c r="AY854" s="7"/>
      <c r="AZ854" s="7"/>
      <c r="BA854" s="7"/>
      <c r="BB854" s="7"/>
      <c r="BQ854" s="4"/>
      <c r="BR854" s="4"/>
      <c r="BU854" s="155"/>
      <c r="BV854" s="155"/>
      <c r="BW854" s="155"/>
      <c r="BX854" s="155"/>
      <c r="BY854" s="155"/>
      <c r="BZ854" s="155"/>
    </row>
    <row r="855" spans="20:78" customFormat="1">
      <c r="T855" s="5"/>
      <c r="U855" s="5"/>
      <c r="V855" s="5"/>
      <c r="W855" s="5"/>
      <c r="X855" s="5"/>
      <c r="Y855" s="5"/>
      <c r="AA855" s="6"/>
      <c r="AR855" s="7"/>
      <c r="AX855" s="7"/>
      <c r="AY855" s="7"/>
      <c r="AZ855" s="7"/>
      <c r="BA855" s="7"/>
      <c r="BB855" s="7"/>
      <c r="BQ855" s="4"/>
      <c r="BR855" s="4"/>
      <c r="BU855" s="155"/>
      <c r="BV855" s="155"/>
      <c r="BW855" s="155"/>
      <c r="BX855" s="155"/>
      <c r="BY855" s="155"/>
      <c r="BZ855" s="155"/>
    </row>
    <row r="856" spans="20:78" customFormat="1">
      <c r="T856" s="5"/>
      <c r="U856" s="5"/>
      <c r="V856" s="5"/>
      <c r="W856" s="5"/>
      <c r="X856" s="5"/>
      <c r="Y856" s="5"/>
      <c r="AA856" s="6"/>
      <c r="AR856" s="7"/>
      <c r="AX856" s="7"/>
      <c r="AY856" s="7"/>
      <c r="AZ856" s="7"/>
      <c r="BA856" s="7"/>
      <c r="BB856" s="7"/>
      <c r="BQ856" s="4"/>
      <c r="BR856" s="4"/>
      <c r="BU856" s="155"/>
      <c r="BV856" s="155"/>
      <c r="BW856" s="155"/>
      <c r="BX856" s="155"/>
      <c r="BY856" s="155"/>
      <c r="BZ856" s="155"/>
    </row>
    <row r="857" spans="20:78" customFormat="1">
      <c r="T857" s="5"/>
      <c r="U857" s="5"/>
      <c r="V857" s="5"/>
      <c r="W857" s="5"/>
      <c r="X857" s="5"/>
      <c r="Y857" s="5"/>
      <c r="AA857" s="6"/>
      <c r="AR857" s="7"/>
      <c r="AX857" s="7"/>
      <c r="AY857" s="7"/>
      <c r="AZ857" s="7"/>
      <c r="BA857" s="7"/>
      <c r="BB857" s="7"/>
      <c r="BQ857" s="4"/>
      <c r="BR857" s="4"/>
      <c r="BU857" s="155"/>
      <c r="BV857" s="155"/>
      <c r="BW857" s="155"/>
      <c r="BX857" s="155"/>
      <c r="BY857" s="155"/>
      <c r="BZ857" s="155"/>
    </row>
    <row r="858" spans="20:78" customFormat="1">
      <c r="T858" s="5"/>
      <c r="U858" s="5"/>
      <c r="V858" s="5"/>
      <c r="W858" s="5"/>
      <c r="X858" s="5"/>
      <c r="Y858" s="5"/>
      <c r="AA858" s="6"/>
      <c r="AR858" s="7"/>
      <c r="AX858" s="7"/>
      <c r="AY858" s="7"/>
      <c r="AZ858" s="7"/>
      <c r="BA858" s="7"/>
      <c r="BB858" s="7"/>
      <c r="BQ858" s="4"/>
      <c r="BR858" s="4"/>
      <c r="BU858" s="155"/>
      <c r="BV858" s="155"/>
      <c r="BW858" s="155"/>
      <c r="BX858" s="155"/>
      <c r="BY858" s="155"/>
      <c r="BZ858" s="155"/>
    </row>
    <row r="859" spans="20:78" customFormat="1">
      <c r="T859" s="5"/>
      <c r="U859" s="5"/>
      <c r="V859" s="5"/>
      <c r="W859" s="5"/>
      <c r="X859" s="5"/>
      <c r="Y859" s="5"/>
      <c r="AA859" s="6"/>
      <c r="AR859" s="7"/>
      <c r="AX859" s="7"/>
      <c r="AY859" s="7"/>
      <c r="AZ859" s="7"/>
      <c r="BA859" s="7"/>
      <c r="BB859" s="7"/>
      <c r="BQ859" s="4"/>
      <c r="BR859" s="4"/>
      <c r="BU859" s="155"/>
      <c r="BV859" s="155"/>
      <c r="BW859" s="155"/>
      <c r="BX859" s="155"/>
      <c r="BY859" s="155"/>
      <c r="BZ859" s="155"/>
    </row>
    <row r="860" spans="20:78" customFormat="1">
      <c r="T860" s="5"/>
      <c r="U860" s="5"/>
      <c r="V860" s="5"/>
      <c r="W860" s="5"/>
      <c r="X860" s="5"/>
      <c r="Y860" s="5"/>
      <c r="AA860" s="6"/>
      <c r="AR860" s="7"/>
      <c r="AX860" s="7"/>
      <c r="AY860" s="7"/>
      <c r="AZ860" s="7"/>
      <c r="BA860" s="7"/>
      <c r="BB860" s="7"/>
      <c r="BQ860" s="4"/>
      <c r="BR860" s="4"/>
      <c r="BU860" s="155"/>
      <c r="BV860" s="155"/>
      <c r="BW860" s="155"/>
      <c r="BX860" s="155"/>
      <c r="BY860" s="155"/>
      <c r="BZ860" s="155"/>
    </row>
    <row r="861" spans="20:78" customFormat="1">
      <c r="T861" s="5"/>
      <c r="U861" s="5"/>
      <c r="V861" s="5"/>
      <c r="W861" s="5"/>
      <c r="X861" s="5"/>
      <c r="Y861" s="5"/>
      <c r="AA861" s="6"/>
      <c r="AR861" s="7"/>
      <c r="AX861" s="7"/>
      <c r="AY861" s="7"/>
      <c r="AZ861" s="7"/>
      <c r="BA861" s="7"/>
      <c r="BB861" s="7"/>
      <c r="BQ861" s="4"/>
      <c r="BR861" s="4"/>
      <c r="BU861" s="155"/>
      <c r="BV861" s="155"/>
      <c r="BW861" s="155"/>
      <c r="BX861" s="155"/>
      <c r="BY861" s="155"/>
      <c r="BZ861" s="155"/>
    </row>
    <row r="862" spans="20:78" customFormat="1">
      <c r="T862" s="5"/>
      <c r="U862" s="5"/>
      <c r="V862" s="5"/>
      <c r="W862" s="5"/>
      <c r="X862" s="5"/>
      <c r="Y862" s="5"/>
      <c r="AA862" s="6"/>
      <c r="AR862" s="7"/>
      <c r="AX862" s="7"/>
      <c r="AY862" s="7"/>
      <c r="AZ862" s="7"/>
      <c r="BA862" s="7"/>
      <c r="BB862" s="7"/>
      <c r="BQ862" s="4"/>
      <c r="BR862" s="4"/>
      <c r="BU862" s="155"/>
      <c r="BV862" s="155"/>
      <c r="BW862" s="155"/>
      <c r="BX862" s="155"/>
      <c r="BY862" s="155"/>
      <c r="BZ862" s="155"/>
    </row>
    <row r="863" spans="20:78" customFormat="1">
      <c r="T863" s="5"/>
      <c r="U863" s="5"/>
      <c r="V863" s="5"/>
      <c r="W863" s="5"/>
      <c r="X863" s="5"/>
      <c r="Y863" s="5"/>
      <c r="AA863" s="6"/>
      <c r="AR863" s="7"/>
      <c r="AX863" s="7"/>
      <c r="AY863" s="7"/>
      <c r="AZ863" s="7"/>
      <c r="BA863" s="7"/>
      <c r="BB863" s="7"/>
      <c r="BQ863" s="4"/>
      <c r="BR863" s="4"/>
      <c r="BU863" s="155"/>
      <c r="BV863" s="155"/>
      <c r="BW863" s="155"/>
      <c r="BX863" s="155"/>
      <c r="BY863" s="155"/>
      <c r="BZ863" s="155"/>
    </row>
    <row r="864" spans="20:78" customFormat="1">
      <c r="T864" s="5"/>
      <c r="U864" s="5"/>
      <c r="V864" s="5"/>
      <c r="W864" s="5"/>
      <c r="X864" s="5"/>
      <c r="Y864" s="5"/>
      <c r="AA864" s="6"/>
      <c r="AR864" s="7"/>
      <c r="AX864" s="7"/>
      <c r="AY864" s="7"/>
      <c r="AZ864" s="7"/>
      <c r="BA864" s="7"/>
      <c r="BB864" s="7"/>
      <c r="BQ864" s="4"/>
      <c r="BR864" s="4"/>
      <c r="BU864" s="155"/>
      <c r="BV864" s="155"/>
      <c r="BW864" s="155"/>
      <c r="BX864" s="155"/>
      <c r="BY864" s="155"/>
      <c r="BZ864" s="155"/>
    </row>
    <row r="865" spans="20:78" customFormat="1">
      <c r="T865" s="5"/>
      <c r="U865" s="5"/>
      <c r="V865" s="5"/>
      <c r="W865" s="5"/>
      <c r="X865" s="5"/>
      <c r="Y865" s="5"/>
      <c r="AA865" s="6"/>
      <c r="AR865" s="7"/>
      <c r="AX865" s="7"/>
      <c r="AY865" s="7"/>
      <c r="AZ865" s="7"/>
      <c r="BA865" s="7"/>
      <c r="BB865" s="7"/>
      <c r="BQ865" s="4"/>
      <c r="BR865" s="4"/>
      <c r="BU865" s="155"/>
      <c r="BV865" s="155"/>
      <c r="BW865" s="155"/>
      <c r="BX865" s="155"/>
      <c r="BY865" s="155"/>
      <c r="BZ865" s="155"/>
    </row>
    <row r="866" spans="20:78" customFormat="1">
      <c r="T866" s="5"/>
      <c r="U866" s="5"/>
      <c r="V866" s="5"/>
      <c r="W866" s="5"/>
      <c r="X866" s="5"/>
      <c r="Y866" s="5"/>
      <c r="AA866" s="6"/>
      <c r="AR866" s="7"/>
      <c r="AX866" s="7"/>
      <c r="AY866" s="7"/>
      <c r="AZ866" s="7"/>
      <c r="BA866" s="7"/>
      <c r="BB866" s="7"/>
      <c r="BQ866" s="4"/>
      <c r="BR866" s="4"/>
      <c r="BU866" s="155"/>
      <c r="BV866" s="155"/>
      <c r="BW866" s="155"/>
      <c r="BX866" s="155"/>
      <c r="BY866" s="155"/>
      <c r="BZ866" s="155"/>
    </row>
    <row r="867" spans="20:78" customFormat="1">
      <c r="T867" s="5"/>
      <c r="U867" s="5"/>
      <c r="V867" s="5"/>
      <c r="W867" s="5"/>
      <c r="X867" s="5"/>
      <c r="Y867" s="5"/>
      <c r="AA867" s="6"/>
      <c r="AR867" s="7"/>
      <c r="AX867" s="7"/>
      <c r="AY867" s="7"/>
      <c r="AZ867" s="7"/>
      <c r="BA867" s="7"/>
      <c r="BB867" s="7"/>
      <c r="BQ867" s="4"/>
      <c r="BR867" s="4"/>
      <c r="BU867" s="155"/>
      <c r="BV867" s="155"/>
      <c r="BW867" s="155"/>
      <c r="BX867" s="155"/>
      <c r="BY867" s="155"/>
      <c r="BZ867" s="155"/>
    </row>
    <row r="868" spans="20:78" customFormat="1">
      <c r="T868" s="5"/>
      <c r="U868" s="5"/>
      <c r="V868" s="5"/>
      <c r="W868" s="5"/>
      <c r="X868" s="5"/>
      <c r="Y868" s="5"/>
      <c r="AA868" s="6"/>
      <c r="AR868" s="7"/>
      <c r="AX868" s="7"/>
      <c r="AY868" s="7"/>
      <c r="AZ868" s="7"/>
      <c r="BA868" s="7"/>
      <c r="BB868" s="7"/>
      <c r="BQ868" s="4"/>
      <c r="BR868" s="4"/>
      <c r="BU868" s="155"/>
      <c r="BV868" s="155"/>
      <c r="BW868" s="155"/>
      <c r="BX868" s="155"/>
      <c r="BY868" s="155"/>
      <c r="BZ868" s="155"/>
    </row>
    <row r="869" spans="20:78" customFormat="1">
      <c r="T869" s="5"/>
      <c r="U869" s="5"/>
      <c r="V869" s="5"/>
      <c r="W869" s="5"/>
      <c r="X869" s="5"/>
      <c r="Y869" s="5"/>
      <c r="AA869" s="6"/>
      <c r="AR869" s="7"/>
      <c r="AX869" s="7"/>
      <c r="AY869" s="7"/>
      <c r="AZ869" s="7"/>
      <c r="BA869" s="7"/>
      <c r="BB869" s="7"/>
      <c r="BQ869" s="4"/>
      <c r="BR869" s="4"/>
      <c r="BU869" s="155"/>
      <c r="BV869" s="155"/>
      <c r="BW869" s="155"/>
      <c r="BX869" s="155"/>
      <c r="BY869" s="155"/>
      <c r="BZ869" s="155"/>
    </row>
    <row r="870" spans="20:78" customFormat="1">
      <c r="T870" s="5"/>
      <c r="U870" s="5"/>
      <c r="V870" s="5"/>
      <c r="W870" s="5"/>
      <c r="X870" s="5"/>
      <c r="Y870" s="5"/>
      <c r="AA870" s="6"/>
      <c r="AR870" s="7"/>
      <c r="AX870" s="7"/>
      <c r="AY870" s="7"/>
      <c r="AZ870" s="7"/>
      <c r="BA870" s="7"/>
      <c r="BB870" s="7"/>
      <c r="BQ870" s="4"/>
      <c r="BR870" s="4"/>
      <c r="BU870" s="155"/>
      <c r="BV870" s="155"/>
      <c r="BW870" s="155"/>
      <c r="BX870" s="155"/>
      <c r="BY870" s="155"/>
      <c r="BZ870" s="155"/>
    </row>
    <row r="871" spans="20:78" customFormat="1">
      <c r="T871" s="5"/>
      <c r="U871" s="5"/>
      <c r="V871" s="5"/>
      <c r="W871" s="5"/>
      <c r="X871" s="5"/>
      <c r="Y871" s="5"/>
      <c r="AA871" s="6"/>
      <c r="AR871" s="7"/>
      <c r="AX871" s="7"/>
      <c r="AY871" s="7"/>
      <c r="AZ871" s="7"/>
      <c r="BA871" s="7"/>
      <c r="BB871" s="7"/>
      <c r="BQ871" s="4"/>
      <c r="BR871" s="4"/>
      <c r="BU871" s="155"/>
      <c r="BV871" s="155"/>
      <c r="BW871" s="155"/>
      <c r="BX871" s="155"/>
      <c r="BY871" s="155"/>
      <c r="BZ871" s="155"/>
    </row>
    <row r="872" spans="20:78" customFormat="1">
      <c r="T872" s="5"/>
      <c r="U872" s="5"/>
      <c r="V872" s="5"/>
      <c r="W872" s="5"/>
      <c r="X872" s="5"/>
      <c r="Y872" s="5"/>
      <c r="AA872" s="6"/>
      <c r="AR872" s="7"/>
      <c r="AX872" s="7"/>
      <c r="AY872" s="7"/>
      <c r="AZ872" s="7"/>
      <c r="BA872" s="7"/>
      <c r="BB872" s="7"/>
      <c r="BQ872" s="4"/>
      <c r="BR872" s="4"/>
      <c r="BU872" s="155"/>
      <c r="BV872" s="155"/>
      <c r="BW872" s="155"/>
      <c r="BX872" s="155"/>
      <c r="BY872" s="155"/>
      <c r="BZ872" s="155"/>
    </row>
    <row r="873" spans="20:78" customFormat="1">
      <c r="T873" s="5"/>
      <c r="U873" s="5"/>
      <c r="V873" s="5"/>
      <c r="W873" s="5"/>
      <c r="X873" s="5"/>
      <c r="Y873" s="5"/>
      <c r="AA873" s="6"/>
      <c r="AR873" s="7"/>
      <c r="AX873" s="7"/>
      <c r="AY873" s="7"/>
      <c r="AZ873" s="7"/>
      <c r="BA873" s="7"/>
      <c r="BB873" s="7"/>
      <c r="BQ873" s="4"/>
      <c r="BR873" s="4"/>
      <c r="BU873" s="155"/>
      <c r="BV873" s="155"/>
      <c r="BW873" s="155"/>
      <c r="BX873" s="155"/>
      <c r="BY873" s="155"/>
      <c r="BZ873" s="155"/>
    </row>
    <row r="874" spans="20:78" customFormat="1">
      <c r="T874" s="5"/>
      <c r="U874" s="5"/>
      <c r="V874" s="5"/>
      <c r="W874" s="5"/>
      <c r="X874" s="5"/>
      <c r="Y874" s="5"/>
      <c r="AA874" s="6"/>
      <c r="AR874" s="7"/>
      <c r="AX874" s="7"/>
      <c r="AY874" s="7"/>
      <c r="AZ874" s="7"/>
      <c r="BA874" s="7"/>
      <c r="BB874" s="7"/>
      <c r="BQ874" s="4"/>
      <c r="BR874" s="4"/>
      <c r="BU874" s="155"/>
      <c r="BV874" s="155"/>
      <c r="BW874" s="155"/>
      <c r="BX874" s="155"/>
      <c r="BY874" s="155"/>
      <c r="BZ874" s="155"/>
    </row>
    <row r="875" spans="20:78" customFormat="1">
      <c r="T875" s="5"/>
      <c r="U875" s="5"/>
      <c r="V875" s="5"/>
      <c r="W875" s="5"/>
      <c r="X875" s="5"/>
      <c r="Y875" s="5"/>
      <c r="AA875" s="6"/>
      <c r="AR875" s="7"/>
      <c r="AX875" s="7"/>
      <c r="AY875" s="7"/>
      <c r="AZ875" s="7"/>
      <c r="BA875" s="7"/>
      <c r="BB875" s="7"/>
      <c r="BQ875" s="4"/>
      <c r="BR875" s="4"/>
      <c r="BU875" s="155"/>
      <c r="BV875" s="155"/>
      <c r="BW875" s="155"/>
      <c r="BX875" s="155"/>
      <c r="BY875" s="155"/>
      <c r="BZ875" s="155"/>
    </row>
    <row r="876" spans="20:78" customFormat="1">
      <c r="T876" s="5"/>
      <c r="U876" s="5"/>
      <c r="V876" s="5"/>
      <c r="W876" s="5"/>
      <c r="X876" s="5"/>
      <c r="Y876" s="5"/>
      <c r="AA876" s="6"/>
      <c r="AR876" s="7"/>
      <c r="AX876" s="7"/>
      <c r="AY876" s="7"/>
      <c r="AZ876" s="7"/>
      <c r="BA876" s="7"/>
      <c r="BB876" s="7"/>
      <c r="BQ876" s="4"/>
      <c r="BR876" s="4"/>
      <c r="BU876" s="155"/>
      <c r="BV876" s="155"/>
      <c r="BW876" s="155"/>
      <c r="BX876" s="155"/>
      <c r="BY876" s="155"/>
      <c r="BZ876" s="155"/>
    </row>
    <row r="877" spans="20:78" customFormat="1">
      <c r="T877" s="5"/>
      <c r="U877" s="5"/>
      <c r="V877" s="5"/>
      <c r="W877" s="5"/>
      <c r="X877" s="5"/>
      <c r="Y877" s="5"/>
      <c r="AA877" s="6"/>
      <c r="AR877" s="7"/>
      <c r="AX877" s="7"/>
      <c r="AY877" s="7"/>
      <c r="AZ877" s="7"/>
      <c r="BA877" s="7"/>
      <c r="BB877" s="7"/>
      <c r="BQ877" s="4"/>
      <c r="BR877" s="4"/>
      <c r="BU877" s="155"/>
      <c r="BV877" s="155"/>
      <c r="BW877" s="155"/>
      <c r="BX877" s="155"/>
      <c r="BY877" s="155"/>
      <c r="BZ877" s="155"/>
    </row>
  </sheetData>
  <mergeCells count="12">
    <mergeCell ref="AG3:AH3"/>
    <mergeCell ref="AI3:AJ3"/>
    <mergeCell ref="AK3:AL3"/>
    <mergeCell ref="AO66:AO126"/>
    <mergeCell ref="AO136:AO196"/>
    <mergeCell ref="AQ1:CA1"/>
    <mergeCell ref="CB1:DC1"/>
    <mergeCell ref="DD1:DH1"/>
    <mergeCell ref="E2:I2"/>
    <mergeCell ref="K2:L2"/>
    <mergeCell ref="N2:Y2"/>
    <mergeCell ref="AF2:AL2"/>
  </mergeCells>
  <conditionalFormatting sqref="AQ3:DH3">
    <cfRule type="cellIs" dxfId="4" priority="6" operator="greaterThan">
      <formula>1</formula>
    </cfRule>
  </conditionalFormatting>
  <conditionalFormatting sqref="AQ136:DH144 AQ145:DI145 AQ146:DH196 AQ4:DH126">
    <cfRule type="cellIs" dxfId="3" priority="5" operator="notEqual">
      <formula>""</formula>
    </cfRule>
  </conditionalFormatting>
  <conditionalFormatting sqref="AQ128:CA128 CB129:DC129 DD130:DH130 AQ199:CA199 CB200:DC200 DD201:DH201">
    <cfRule type="cellIs" dxfId="2" priority="4" operator="greaterThan">
      <formula>0</formula>
    </cfRule>
  </conditionalFormatting>
  <conditionalFormatting sqref="AQ203:DH203">
    <cfRule type="containsText" dxfId="1" priority="1" operator="containsText" text="&quot;dépassement seuil bas&quot;">
      <formula>NOT(ISERROR(SEARCH("""dépassement seuil bas""",AQ203)))</formula>
    </cfRule>
  </conditionalFormatting>
  <dataValidations disablePrompts="1" count="2">
    <dataValidation type="list" allowBlank="1" showInputMessage="1" showErrorMessage="1" sqref="D4:D64">
      <formula1>substances</formula1>
    </dataValidation>
    <dataValidation type="list" allowBlank="1" showInputMessage="1" showErrorMessage="1" sqref="E4:I64">
      <formula1>code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71"/>
  <sheetViews>
    <sheetView workbookViewId="0"/>
  </sheetViews>
  <sheetFormatPr defaultRowHeight="15"/>
  <cols>
    <col min="1" max="1" width="13.5703125" customWidth="1"/>
  </cols>
  <sheetData>
    <row r="1" spans="1:3" ht="30">
      <c r="A1" s="216" t="s">
        <v>9</v>
      </c>
      <c r="B1" s="33" t="s">
        <v>262</v>
      </c>
      <c r="C1" s="216" t="s">
        <v>261</v>
      </c>
    </row>
    <row r="2" spans="1:3">
      <c r="A2" s="13" t="s">
        <v>10</v>
      </c>
      <c r="B2" s="7">
        <v>43</v>
      </c>
      <c r="C2" s="215" t="str">
        <f>SUBSTITUTE(ADDRESS(1,B2,4),"1","")</f>
        <v>AQ</v>
      </c>
    </row>
    <row r="3" spans="1:3">
      <c r="A3" s="13" t="s">
        <v>11</v>
      </c>
      <c r="B3" s="7">
        <f>B2+1</f>
        <v>44</v>
      </c>
      <c r="C3" s="215" t="str">
        <f t="shared" ref="C3:C66" si="0">SUBSTITUTE(ADDRESS(1,B3,4),"1","")</f>
        <v>AR</v>
      </c>
    </row>
    <row r="4" spans="1:3">
      <c r="A4" s="14" t="s">
        <v>12</v>
      </c>
      <c r="B4" s="7">
        <f t="shared" ref="B4:B67" si="1">B3+1</f>
        <v>45</v>
      </c>
      <c r="C4" s="215" t="str">
        <f t="shared" si="0"/>
        <v>AS</v>
      </c>
    </row>
    <row r="5" spans="1:3">
      <c r="A5" s="14" t="s">
        <v>13</v>
      </c>
      <c r="B5" s="7">
        <f t="shared" si="1"/>
        <v>46</v>
      </c>
      <c r="C5" s="215" t="str">
        <f t="shared" si="0"/>
        <v>AT</v>
      </c>
    </row>
    <row r="6" spans="1:3">
      <c r="A6" s="14" t="s">
        <v>14</v>
      </c>
      <c r="B6" s="7">
        <f t="shared" si="1"/>
        <v>47</v>
      </c>
      <c r="C6" s="215" t="str">
        <f t="shared" si="0"/>
        <v>AU</v>
      </c>
    </row>
    <row r="7" spans="1:3">
      <c r="A7" s="14" t="s">
        <v>15</v>
      </c>
      <c r="B7" s="7">
        <f t="shared" si="1"/>
        <v>48</v>
      </c>
      <c r="C7" s="215" t="str">
        <f t="shared" si="0"/>
        <v>AV</v>
      </c>
    </row>
    <row r="8" spans="1:3">
      <c r="A8" s="14" t="s">
        <v>16</v>
      </c>
      <c r="B8" s="7">
        <f t="shared" si="1"/>
        <v>49</v>
      </c>
      <c r="C8" s="215" t="str">
        <f t="shared" si="0"/>
        <v>AW</v>
      </c>
    </row>
    <row r="9" spans="1:3">
      <c r="A9" s="14" t="s">
        <v>17</v>
      </c>
      <c r="B9" s="7">
        <f t="shared" si="1"/>
        <v>50</v>
      </c>
      <c r="C9" s="215" t="str">
        <f t="shared" si="0"/>
        <v>AX</v>
      </c>
    </row>
    <row r="10" spans="1:3">
      <c r="A10" s="14" t="s">
        <v>18</v>
      </c>
      <c r="B10" s="7">
        <f t="shared" si="1"/>
        <v>51</v>
      </c>
      <c r="C10" s="215" t="str">
        <f t="shared" si="0"/>
        <v>AY</v>
      </c>
    </row>
    <row r="11" spans="1:3">
      <c r="A11" s="14" t="s">
        <v>19</v>
      </c>
      <c r="B11" s="7">
        <f t="shared" si="1"/>
        <v>52</v>
      </c>
      <c r="C11" s="215" t="str">
        <f t="shared" si="0"/>
        <v>AZ</v>
      </c>
    </row>
    <row r="12" spans="1:3">
      <c r="A12" s="14" t="s">
        <v>20</v>
      </c>
      <c r="B12" s="7">
        <f t="shared" si="1"/>
        <v>53</v>
      </c>
      <c r="C12" s="215" t="str">
        <f t="shared" si="0"/>
        <v>BA</v>
      </c>
    </row>
    <row r="13" spans="1:3">
      <c r="A13" s="14" t="s">
        <v>21</v>
      </c>
      <c r="B13" s="7">
        <f t="shared" si="1"/>
        <v>54</v>
      </c>
      <c r="C13" s="215" t="str">
        <f t="shared" si="0"/>
        <v>BB</v>
      </c>
    </row>
    <row r="14" spans="1:3">
      <c r="A14" s="14" t="s">
        <v>22</v>
      </c>
      <c r="B14" s="7">
        <f t="shared" si="1"/>
        <v>55</v>
      </c>
      <c r="C14" s="215" t="str">
        <f t="shared" si="0"/>
        <v>BC</v>
      </c>
    </row>
    <row r="15" spans="1:3">
      <c r="A15" s="14" t="s">
        <v>23</v>
      </c>
      <c r="B15" s="7">
        <f t="shared" si="1"/>
        <v>56</v>
      </c>
      <c r="C15" s="215" t="str">
        <f t="shared" si="0"/>
        <v>BD</v>
      </c>
    </row>
    <row r="16" spans="1:3">
      <c r="A16" s="14" t="s">
        <v>24</v>
      </c>
      <c r="B16" s="7">
        <f t="shared" si="1"/>
        <v>57</v>
      </c>
      <c r="C16" s="215" t="str">
        <f t="shared" si="0"/>
        <v>BE</v>
      </c>
    </row>
    <row r="17" spans="1:3">
      <c r="A17" s="14" t="s">
        <v>25</v>
      </c>
      <c r="B17" s="7">
        <f t="shared" si="1"/>
        <v>58</v>
      </c>
      <c r="C17" s="215" t="str">
        <f t="shared" si="0"/>
        <v>BF</v>
      </c>
    </row>
    <row r="18" spans="1:3">
      <c r="A18" s="14" t="s">
        <v>26</v>
      </c>
      <c r="B18" s="7">
        <f t="shared" si="1"/>
        <v>59</v>
      </c>
      <c r="C18" s="215" t="str">
        <f t="shared" si="0"/>
        <v>BG</v>
      </c>
    </row>
    <row r="19" spans="1:3">
      <c r="A19" s="14" t="s">
        <v>27</v>
      </c>
      <c r="B19" s="7">
        <f t="shared" si="1"/>
        <v>60</v>
      </c>
      <c r="C19" s="215" t="str">
        <f t="shared" si="0"/>
        <v>BH</v>
      </c>
    </row>
    <row r="20" spans="1:3">
      <c r="A20" s="14" t="s">
        <v>28</v>
      </c>
      <c r="B20" s="7">
        <f t="shared" si="1"/>
        <v>61</v>
      </c>
      <c r="C20" s="215" t="str">
        <f t="shared" si="0"/>
        <v>BI</v>
      </c>
    </row>
    <row r="21" spans="1:3">
      <c r="A21" s="14" t="s">
        <v>29</v>
      </c>
      <c r="B21" s="7">
        <f t="shared" si="1"/>
        <v>62</v>
      </c>
      <c r="C21" s="215" t="str">
        <f t="shared" si="0"/>
        <v>BJ</v>
      </c>
    </row>
    <row r="22" spans="1:3">
      <c r="A22" s="14" t="s">
        <v>30</v>
      </c>
      <c r="B22" s="7">
        <f t="shared" si="1"/>
        <v>63</v>
      </c>
      <c r="C22" s="215" t="str">
        <f t="shared" si="0"/>
        <v>BK</v>
      </c>
    </row>
    <row r="23" spans="1:3">
      <c r="A23" s="14" t="s">
        <v>31</v>
      </c>
      <c r="B23" s="7">
        <f t="shared" si="1"/>
        <v>64</v>
      </c>
      <c r="C23" s="215" t="str">
        <f t="shared" si="0"/>
        <v>BL</v>
      </c>
    </row>
    <row r="24" spans="1:3">
      <c r="A24" s="14" t="s">
        <v>32</v>
      </c>
      <c r="B24" s="7">
        <f t="shared" si="1"/>
        <v>65</v>
      </c>
      <c r="C24" s="215" t="str">
        <f t="shared" si="0"/>
        <v>BM</v>
      </c>
    </row>
    <row r="25" spans="1:3">
      <c r="A25" s="14" t="s">
        <v>33</v>
      </c>
      <c r="B25" s="7">
        <f t="shared" si="1"/>
        <v>66</v>
      </c>
      <c r="C25" s="215" t="str">
        <f t="shared" si="0"/>
        <v>BN</v>
      </c>
    </row>
    <row r="26" spans="1:3">
      <c r="A26" s="14" t="s">
        <v>34</v>
      </c>
      <c r="B26" s="7">
        <f t="shared" si="1"/>
        <v>67</v>
      </c>
      <c r="C26" s="215" t="str">
        <f t="shared" si="0"/>
        <v>BO</v>
      </c>
    </row>
    <row r="27" spans="1:3">
      <c r="A27" s="14" t="s">
        <v>35</v>
      </c>
      <c r="B27" s="7">
        <f t="shared" si="1"/>
        <v>68</v>
      </c>
      <c r="C27" s="215" t="str">
        <f t="shared" si="0"/>
        <v>BP</v>
      </c>
    </row>
    <row r="28" spans="1:3">
      <c r="A28" s="14" t="s">
        <v>36</v>
      </c>
      <c r="B28" s="7">
        <f t="shared" si="1"/>
        <v>69</v>
      </c>
      <c r="C28" s="215" t="str">
        <f t="shared" si="0"/>
        <v>BQ</v>
      </c>
    </row>
    <row r="29" spans="1:3">
      <c r="A29" s="14" t="s">
        <v>37</v>
      </c>
      <c r="B29" s="7">
        <f t="shared" si="1"/>
        <v>70</v>
      </c>
      <c r="C29" s="215" t="str">
        <f t="shared" si="0"/>
        <v>BR</v>
      </c>
    </row>
    <row r="30" spans="1:3">
      <c r="A30" s="14" t="s">
        <v>38</v>
      </c>
      <c r="B30" s="7">
        <f t="shared" si="1"/>
        <v>71</v>
      </c>
      <c r="C30" s="215" t="str">
        <f t="shared" si="0"/>
        <v>BS</v>
      </c>
    </row>
    <row r="31" spans="1:3">
      <c r="A31" s="14" t="s">
        <v>39</v>
      </c>
      <c r="B31" s="7">
        <f t="shared" si="1"/>
        <v>72</v>
      </c>
      <c r="C31" s="215" t="str">
        <f t="shared" si="0"/>
        <v>BT</v>
      </c>
    </row>
    <row r="32" spans="1:3">
      <c r="A32" s="15" t="s">
        <v>40</v>
      </c>
      <c r="B32" s="7">
        <f t="shared" si="1"/>
        <v>73</v>
      </c>
      <c r="C32" s="215" t="str">
        <f t="shared" si="0"/>
        <v>BU</v>
      </c>
    </row>
    <row r="33" spans="1:3">
      <c r="A33" s="15" t="s">
        <v>41</v>
      </c>
      <c r="B33" s="7">
        <f t="shared" si="1"/>
        <v>74</v>
      </c>
      <c r="C33" s="215" t="str">
        <f t="shared" si="0"/>
        <v>BV</v>
      </c>
    </row>
    <row r="34" spans="1:3">
      <c r="A34" s="15" t="s">
        <v>42</v>
      </c>
      <c r="B34" s="7">
        <f t="shared" si="1"/>
        <v>75</v>
      </c>
      <c r="C34" s="215" t="str">
        <f t="shared" si="0"/>
        <v>BW</v>
      </c>
    </row>
    <row r="35" spans="1:3">
      <c r="A35" s="15" t="s">
        <v>43</v>
      </c>
      <c r="B35" s="7">
        <f t="shared" si="1"/>
        <v>76</v>
      </c>
      <c r="C35" s="215" t="str">
        <f t="shared" si="0"/>
        <v>BX</v>
      </c>
    </row>
    <row r="36" spans="1:3">
      <c r="A36" s="16" t="s">
        <v>44</v>
      </c>
      <c r="B36" s="7">
        <f t="shared" si="1"/>
        <v>77</v>
      </c>
      <c r="C36" s="215" t="str">
        <f t="shared" si="0"/>
        <v>BY</v>
      </c>
    </row>
    <row r="37" spans="1:3">
      <c r="A37" s="16" t="s">
        <v>45</v>
      </c>
      <c r="B37" s="7">
        <f t="shared" si="1"/>
        <v>78</v>
      </c>
      <c r="C37" s="215" t="str">
        <f t="shared" si="0"/>
        <v>BZ</v>
      </c>
    </row>
    <row r="38" spans="1:3">
      <c r="A38" s="16" t="s">
        <v>46</v>
      </c>
      <c r="B38" s="7">
        <f t="shared" si="1"/>
        <v>79</v>
      </c>
      <c r="C38" s="215" t="str">
        <f t="shared" si="0"/>
        <v>CA</v>
      </c>
    </row>
    <row r="39" spans="1:3">
      <c r="A39" s="19" t="s">
        <v>47</v>
      </c>
      <c r="B39" s="7">
        <f t="shared" si="1"/>
        <v>80</v>
      </c>
      <c r="C39" s="215" t="str">
        <f t="shared" si="0"/>
        <v>CB</v>
      </c>
    </row>
    <row r="40" spans="1:3">
      <c r="A40" s="19" t="s">
        <v>48</v>
      </c>
      <c r="B40" s="7">
        <f t="shared" si="1"/>
        <v>81</v>
      </c>
      <c r="C40" s="215" t="str">
        <f t="shared" si="0"/>
        <v>CC</v>
      </c>
    </row>
    <row r="41" spans="1:3">
      <c r="A41" s="19" t="s">
        <v>49</v>
      </c>
      <c r="B41" s="7">
        <f t="shared" si="1"/>
        <v>82</v>
      </c>
      <c r="C41" s="215" t="str">
        <f t="shared" si="0"/>
        <v>CD</v>
      </c>
    </row>
    <row r="42" spans="1:3">
      <c r="A42" s="19" t="s">
        <v>50</v>
      </c>
      <c r="B42" s="7">
        <f t="shared" si="1"/>
        <v>83</v>
      </c>
      <c r="C42" s="215" t="str">
        <f t="shared" si="0"/>
        <v>CE</v>
      </c>
    </row>
    <row r="43" spans="1:3">
      <c r="A43" s="19" t="s">
        <v>51</v>
      </c>
      <c r="B43" s="7">
        <f t="shared" si="1"/>
        <v>84</v>
      </c>
      <c r="C43" s="215" t="str">
        <f t="shared" si="0"/>
        <v>CF</v>
      </c>
    </row>
    <row r="44" spans="1:3">
      <c r="A44" s="19" t="s">
        <v>52</v>
      </c>
      <c r="B44" s="7">
        <f t="shared" si="1"/>
        <v>85</v>
      </c>
      <c r="C44" s="215" t="str">
        <f t="shared" si="0"/>
        <v>CG</v>
      </c>
    </row>
    <row r="45" spans="1:3">
      <c r="A45" s="19" t="s">
        <v>53</v>
      </c>
      <c r="B45" s="7">
        <f t="shared" si="1"/>
        <v>86</v>
      </c>
      <c r="C45" s="215" t="str">
        <f t="shared" si="0"/>
        <v>CH</v>
      </c>
    </row>
    <row r="46" spans="1:3">
      <c r="A46" s="19" t="s">
        <v>54</v>
      </c>
      <c r="B46" s="7">
        <f t="shared" si="1"/>
        <v>87</v>
      </c>
      <c r="C46" s="215" t="str">
        <f t="shared" si="0"/>
        <v>CI</v>
      </c>
    </row>
    <row r="47" spans="1:3">
      <c r="A47" s="19" t="s">
        <v>55</v>
      </c>
      <c r="B47" s="7">
        <f t="shared" si="1"/>
        <v>88</v>
      </c>
      <c r="C47" s="215" t="str">
        <f t="shared" si="0"/>
        <v>CJ</v>
      </c>
    </row>
    <row r="48" spans="1:3">
      <c r="A48" s="19" t="s">
        <v>56</v>
      </c>
      <c r="B48" s="7">
        <f t="shared" si="1"/>
        <v>89</v>
      </c>
      <c r="C48" s="215" t="str">
        <f t="shared" si="0"/>
        <v>CK</v>
      </c>
    </row>
    <row r="49" spans="1:3">
      <c r="A49" s="19" t="s">
        <v>57</v>
      </c>
      <c r="B49" s="7">
        <f t="shared" si="1"/>
        <v>90</v>
      </c>
      <c r="C49" s="215" t="str">
        <f t="shared" si="0"/>
        <v>CL</v>
      </c>
    </row>
    <row r="50" spans="1:3">
      <c r="A50" s="19" t="s">
        <v>58</v>
      </c>
      <c r="B50" s="7">
        <f t="shared" si="1"/>
        <v>91</v>
      </c>
      <c r="C50" s="215" t="str">
        <f t="shared" si="0"/>
        <v>CM</v>
      </c>
    </row>
    <row r="51" spans="1:3">
      <c r="A51" s="19" t="s">
        <v>59</v>
      </c>
      <c r="B51" s="7">
        <f t="shared" si="1"/>
        <v>92</v>
      </c>
      <c r="C51" s="215" t="str">
        <f t="shared" si="0"/>
        <v>CN</v>
      </c>
    </row>
    <row r="52" spans="1:3">
      <c r="A52" s="19" t="s">
        <v>60</v>
      </c>
      <c r="B52" s="7">
        <f t="shared" si="1"/>
        <v>93</v>
      </c>
      <c r="C52" s="215" t="str">
        <f t="shared" si="0"/>
        <v>CO</v>
      </c>
    </row>
    <row r="53" spans="1:3">
      <c r="A53" s="19" t="s">
        <v>61</v>
      </c>
      <c r="B53" s="7">
        <f t="shared" si="1"/>
        <v>94</v>
      </c>
      <c r="C53" s="215" t="str">
        <f t="shared" si="0"/>
        <v>CP</v>
      </c>
    </row>
    <row r="54" spans="1:3">
      <c r="A54" s="19" t="s">
        <v>62</v>
      </c>
      <c r="B54" s="7">
        <f t="shared" si="1"/>
        <v>95</v>
      </c>
      <c r="C54" s="215" t="str">
        <f t="shared" si="0"/>
        <v>CQ</v>
      </c>
    </row>
    <row r="55" spans="1:3">
      <c r="A55" s="19" t="s">
        <v>63</v>
      </c>
      <c r="B55" s="7">
        <f t="shared" si="1"/>
        <v>96</v>
      </c>
      <c r="C55" s="215" t="str">
        <f t="shared" si="0"/>
        <v>CR</v>
      </c>
    </row>
    <row r="56" spans="1:3">
      <c r="A56" s="19" t="s">
        <v>64</v>
      </c>
      <c r="B56" s="7">
        <f t="shared" si="1"/>
        <v>97</v>
      </c>
      <c r="C56" s="215" t="str">
        <f t="shared" si="0"/>
        <v>CS</v>
      </c>
    </row>
    <row r="57" spans="1:3">
      <c r="A57" s="19" t="s">
        <v>65</v>
      </c>
      <c r="B57" s="7">
        <f t="shared" si="1"/>
        <v>98</v>
      </c>
      <c r="C57" s="215" t="str">
        <f t="shared" si="0"/>
        <v>CT</v>
      </c>
    </row>
    <row r="58" spans="1:3">
      <c r="A58" s="19" t="s">
        <v>66</v>
      </c>
      <c r="B58" s="7">
        <f t="shared" si="1"/>
        <v>99</v>
      </c>
      <c r="C58" s="215" t="str">
        <f t="shared" si="0"/>
        <v>CU</v>
      </c>
    </row>
    <row r="59" spans="1:3">
      <c r="A59" s="19" t="s">
        <v>67</v>
      </c>
      <c r="B59" s="7">
        <f t="shared" si="1"/>
        <v>100</v>
      </c>
      <c r="C59" s="215" t="str">
        <f t="shared" si="0"/>
        <v>CV</v>
      </c>
    </row>
    <row r="60" spans="1:3">
      <c r="A60" s="19" t="s">
        <v>68</v>
      </c>
      <c r="B60" s="7">
        <f t="shared" si="1"/>
        <v>101</v>
      </c>
      <c r="C60" s="215" t="str">
        <f t="shared" si="0"/>
        <v>CW</v>
      </c>
    </row>
    <row r="61" spans="1:3">
      <c r="A61" s="19" t="s">
        <v>69</v>
      </c>
      <c r="B61" s="7">
        <f t="shared" si="1"/>
        <v>102</v>
      </c>
      <c r="C61" s="215" t="str">
        <f t="shared" si="0"/>
        <v>CX</v>
      </c>
    </row>
    <row r="62" spans="1:3">
      <c r="A62" s="19" t="s">
        <v>70</v>
      </c>
      <c r="B62" s="7">
        <f t="shared" si="1"/>
        <v>103</v>
      </c>
      <c r="C62" s="215" t="str">
        <f t="shared" si="0"/>
        <v>CY</v>
      </c>
    </row>
    <row r="63" spans="1:3">
      <c r="A63" s="19" t="s">
        <v>71</v>
      </c>
      <c r="B63" s="7">
        <f t="shared" si="1"/>
        <v>104</v>
      </c>
      <c r="C63" s="215" t="str">
        <f t="shared" si="0"/>
        <v>CZ</v>
      </c>
    </row>
    <row r="64" spans="1:3">
      <c r="A64" s="19" t="s">
        <v>72</v>
      </c>
      <c r="B64" s="7">
        <f t="shared" si="1"/>
        <v>105</v>
      </c>
      <c r="C64" s="215" t="str">
        <f t="shared" si="0"/>
        <v>DA</v>
      </c>
    </row>
    <row r="65" spans="1:3">
      <c r="A65" s="19" t="s">
        <v>73</v>
      </c>
      <c r="B65" s="7">
        <f t="shared" si="1"/>
        <v>106</v>
      </c>
      <c r="C65" s="215" t="str">
        <f t="shared" si="0"/>
        <v>DB</v>
      </c>
    </row>
    <row r="66" spans="1:3">
      <c r="A66" s="19" t="s">
        <v>74</v>
      </c>
      <c r="B66" s="7">
        <f t="shared" si="1"/>
        <v>107</v>
      </c>
      <c r="C66" s="215" t="str">
        <f t="shared" si="0"/>
        <v>DC</v>
      </c>
    </row>
    <row r="67" spans="1:3">
      <c r="A67" s="214" t="s">
        <v>75</v>
      </c>
      <c r="B67" s="7">
        <f t="shared" si="1"/>
        <v>108</v>
      </c>
      <c r="C67" s="215" t="str">
        <f t="shared" ref="C67:C71" si="2">SUBSTITUTE(ADDRESS(1,B67,4),"1","")</f>
        <v>DD</v>
      </c>
    </row>
    <row r="68" spans="1:3">
      <c r="A68" s="214" t="s">
        <v>76</v>
      </c>
      <c r="B68" s="7">
        <f t="shared" ref="B68:B71" si="3">B67+1</f>
        <v>109</v>
      </c>
      <c r="C68" s="215" t="str">
        <f t="shared" si="2"/>
        <v>DE</v>
      </c>
    </row>
    <row r="69" spans="1:3">
      <c r="A69" s="214" t="s">
        <v>77</v>
      </c>
      <c r="B69" s="7">
        <f t="shared" si="3"/>
        <v>110</v>
      </c>
      <c r="C69" s="215" t="str">
        <f t="shared" si="2"/>
        <v>DF</v>
      </c>
    </row>
    <row r="70" spans="1:3">
      <c r="A70" s="214" t="s">
        <v>78</v>
      </c>
      <c r="B70" s="7">
        <f t="shared" si="3"/>
        <v>111</v>
      </c>
      <c r="C70" s="215" t="str">
        <f t="shared" si="2"/>
        <v>DG</v>
      </c>
    </row>
    <row r="71" spans="1:3">
      <c r="A71" s="214" t="s">
        <v>79</v>
      </c>
      <c r="B71" s="7">
        <f t="shared" si="3"/>
        <v>112</v>
      </c>
      <c r="C71" s="215" t="str">
        <f t="shared" si="2"/>
        <v>DH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5</vt:i4>
      </vt:variant>
    </vt:vector>
  </HeadingPairs>
  <TitlesOfParts>
    <vt:vector size="7" baseType="lpstr">
      <vt:lpstr>Règle de cumul Sub nom désigné</vt:lpstr>
      <vt:lpstr>Localisation</vt:lpstr>
      <vt:lpstr>'Règle de cumul Sub nom désigné'!code</vt:lpstr>
      <vt:lpstr>code</vt:lpstr>
      <vt:lpstr>codeclp</vt:lpstr>
      <vt:lpstr>substance</vt:lpstr>
      <vt:lpstr>substances</vt:lpstr>
    </vt:vector>
  </TitlesOfParts>
  <Company>SNCF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8907683P</dc:creator>
  <cp:lastModifiedBy>mariejo duquesne</cp:lastModifiedBy>
  <dcterms:created xsi:type="dcterms:W3CDTF">2014-08-26T14:33:51Z</dcterms:created>
  <dcterms:modified xsi:type="dcterms:W3CDTF">2014-09-01T09:14:00Z</dcterms:modified>
</cp:coreProperties>
</file>