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105" windowWidth="20115" windowHeight="6720"/>
  </bookViews>
  <sheets>
    <sheet name="Feuil1" sheetId="1" r:id="rId1"/>
    <sheet name="Feuil2" sheetId="2" r:id="rId2"/>
  </sheets>
  <calcPr calcId="125725"/>
  <pivotCaches>
    <pivotCache cacheId="0" r:id="rId3"/>
  </pivotCaches>
</workbook>
</file>

<file path=xl/calcChain.xml><?xml version="1.0" encoding="utf-8"?>
<calcChain xmlns="http://schemas.openxmlformats.org/spreadsheetml/2006/main">
  <c r="G9" i="1"/>
  <c r="J4" l="1"/>
  <c r="J5"/>
  <c r="J3"/>
  <c r="H5"/>
  <c r="H4"/>
  <c r="H3"/>
  <c r="K5"/>
  <c r="K4"/>
  <c r="K3"/>
</calcChain>
</file>

<file path=xl/sharedStrings.xml><?xml version="1.0" encoding="utf-8"?>
<sst xmlns="http://schemas.openxmlformats.org/spreadsheetml/2006/main" count="40" uniqueCount="27">
  <si>
    <t>VALEUR</t>
  </si>
  <si>
    <t>La "vraie" formule</t>
  </si>
  <si>
    <t>Les arguments sous forme de texte :</t>
  </si>
  <si>
    <t>Cas 1</t>
  </si>
  <si>
    <t>Cas 2</t>
  </si>
  <si>
    <t>Cas 3</t>
  </si>
  <si>
    <t>VARIABLE A</t>
  </si>
  <si>
    <t>VARIABLE B</t>
  </si>
  <si>
    <t>VARIABLE C</t>
  </si>
  <si>
    <t>2 sur la variable C</t>
  </si>
  <si>
    <t>1 sur la variable A et 2 sur la variable B</t>
  </si>
  <si>
    <t>1 sur toutes les variables</t>
  </si>
  <si>
    <t>D:D;A:A;1;B:B;1;C:C;1</t>
  </si>
  <si>
    <t>D:D;A:A;1;B:B;2</t>
  </si>
  <si>
    <t>D:D;C:C;2</t>
  </si>
  <si>
    <t>La formule sous forme de texte</t>
  </si>
  <si>
    <t>Exemples</t>
  </si>
  <si>
    <t>Critères</t>
  </si>
  <si>
    <t>TABLE DE CORRESPONDANCE</t>
  </si>
  <si>
    <t>FORMULE FINALE</t>
  </si>
  <si>
    <t>A choisir :</t>
  </si>
  <si>
    <t>Somme de VALEUR</t>
  </si>
  <si>
    <t>Total 1</t>
  </si>
  <si>
    <t>Total 2</t>
  </si>
  <si>
    <t>Total 3</t>
  </si>
  <si>
    <t>Reconstruire la formule grâce à la chaîne de caractères :</t>
  </si>
  <si>
    <t>Formule LIRE TCD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</si>
</sst>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/>
      <diagonal/>
    </border>
    <border>
      <left/>
      <right style="thin">
        <color theme="8" tint="-0.24994659260841701"/>
      </right>
      <top style="thin">
        <color theme="8" tint="-0.24994659260841701"/>
      </top>
      <bottom/>
      <diagonal/>
    </border>
    <border>
      <left style="thin">
        <color theme="8" tint="-0.24994659260841701"/>
      </left>
      <right/>
      <top/>
      <bottom/>
      <diagonal/>
    </border>
    <border>
      <left/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/>
      <right/>
      <top/>
      <bottom style="thin">
        <color theme="8" tint="-0.24994659260841701"/>
      </bottom>
      <diagonal/>
    </border>
    <border>
      <left/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NumberFormat="1"/>
    <xf numFmtId="0" fontId="0" fillId="0" borderId="0" xfId="0" pivotButton="1"/>
    <xf numFmtId="0" fontId="1" fillId="4" borderId="0" xfId="0" applyFont="1" applyFill="1" applyAlignment="1">
      <alignment horizontal="center" vertical="center"/>
    </xf>
    <xf numFmtId="0" fontId="2" fillId="0" borderId="0" xfId="0" applyFont="1"/>
    <xf numFmtId="0" fontId="1" fillId="3" borderId="0" xfId="0" applyFont="1" applyFill="1"/>
    <xf numFmtId="0" fontId="2" fillId="3" borderId="0" xfId="0" applyFont="1" applyFill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" fontId="2" fillId="0" borderId="13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0" borderId="0" xfId="0" applyFont="1" applyBorder="1"/>
    <xf numFmtId="0" fontId="2" fillId="0" borderId="0" xfId="0" quotePrefix="1" applyFont="1" applyBorder="1"/>
    <xf numFmtId="0" fontId="2" fillId="0" borderId="5" xfId="0" applyFont="1" applyBorder="1"/>
    <xf numFmtId="0" fontId="2" fillId="2" borderId="6" xfId="0" applyFont="1" applyFill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1" fillId="5" borderId="0" xfId="0" applyFont="1" applyFill="1"/>
    <xf numFmtId="0" fontId="2" fillId="5" borderId="0" xfId="0" applyFont="1" applyFill="1"/>
    <xf numFmtId="0" fontId="2" fillId="0" borderId="17" xfId="0" applyFont="1" applyBorder="1"/>
    <xf numFmtId="0" fontId="2" fillId="0" borderId="18" xfId="0" applyFont="1" applyBorder="1"/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ISIN Vincent FRA" refreshedDate="42990.627229282407" createdVersion="4" refreshedVersion="4" minRefreshableVersion="3" recordCount="27">
  <cacheSource type="worksheet">
    <worksheetSource ref="A1:D28" sheet="Feuil1"/>
  </cacheSource>
  <cacheFields count="4">
    <cacheField name="VARIABLE A" numFmtId="0">
      <sharedItems containsSemiMixedTypes="0" containsString="0" containsNumber="1" containsInteger="1" minValue="1" maxValue="3" count="3">
        <n v="1"/>
        <n v="2"/>
        <n v="3"/>
      </sharedItems>
    </cacheField>
    <cacheField name="VARIABLE B" numFmtId="0">
      <sharedItems containsSemiMixedTypes="0" containsString="0" containsNumber="1" containsInteger="1" minValue="1" maxValue="3" count="3">
        <n v="1"/>
        <n v="2"/>
        <n v="3"/>
      </sharedItems>
    </cacheField>
    <cacheField name="VARIABLE C" numFmtId="0">
      <sharedItems containsSemiMixedTypes="0" containsString="0" containsNumber="1" containsInteger="1" minValue="1" maxValue="3" count="3">
        <n v="1"/>
        <n v="2"/>
        <n v="3"/>
      </sharedItems>
    </cacheField>
    <cacheField name="VALEUR" numFmtId="1">
      <sharedItems containsSemiMixedTypes="0" containsString="0" containsNumber="1" containsInteger="1" minValue="10" maxValue="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  <x v="0"/>
    <n v="10"/>
  </r>
  <r>
    <x v="0"/>
    <x v="0"/>
    <x v="1"/>
    <n v="11"/>
  </r>
  <r>
    <x v="0"/>
    <x v="0"/>
    <x v="2"/>
    <n v="12"/>
  </r>
  <r>
    <x v="0"/>
    <x v="1"/>
    <x v="0"/>
    <n v="13"/>
  </r>
  <r>
    <x v="0"/>
    <x v="1"/>
    <x v="1"/>
    <n v="14"/>
  </r>
  <r>
    <x v="0"/>
    <x v="1"/>
    <x v="2"/>
    <n v="15"/>
  </r>
  <r>
    <x v="0"/>
    <x v="2"/>
    <x v="0"/>
    <n v="16"/>
  </r>
  <r>
    <x v="0"/>
    <x v="2"/>
    <x v="1"/>
    <n v="17"/>
  </r>
  <r>
    <x v="0"/>
    <x v="2"/>
    <x v="2"/>
    <n v="18"/>
  </r>
  <r>
    <x v="1"/>
    <x v="0"/>
    <x v="0"/>
    <n v="19"/>
  </r>
  <r>
    <x v="1"/>
    <x v="0"/>
    <x v="1"/>
    <n v="20"/>
  </r>
  <r>
    <x v="1"/>
    <x v="0"/>
    <x v="2"/>
    <n v="21"/>
  </r>
  <r>
    <x v="1"/>
    <x v="1"/>
    <x v="0"/>
    <n v="22"/>
  </r>
  <r>
    <x v="1"/>
    <x v="1"/>
    <x v="1"/>
    <n v="23"/>
  </r>
  <r>
    <x v="1"/>
    <x v="1"/>
    <x v="2"/>
    <n v="24"/>
  </r>
  <r>
    <x v="1"/>
    <x v="2"/>
    <x v="0"/>
    <n v="25"/>
  </r>
  <r>
    <x v="1"/>
    <x v="2"/>
    <x v="1"/>
    <n v="26"/>
  </r>
  <r>
    <x v="1"/>
    <x v="2"/>
    <x v="2"/>
    <n v="27"/>
  </r>
  <r>
    <x v="2"/>
    <x v="0"/>
    <x v="0"/>
    <n v="28"/>
  </r>
  <r>
    <x v="2"/>
    <x v="0"/>
    <x v="1"/>
    <n v="29"/>
  </r>
  <r>
    <x v="2"/>
    <x v="0"/>
    <x v="2"/>
    <n v="30"/>
  </r>
  <r>
    <x v="2"/>
    <x v="1"/>
    <x v="0"/>
    <n v="31"/>
  </r>
  <r>
    <x v="2"/>
    <x v="1"/>
    <x v="1"/>
    <n v="32"/>
  </r>
  <r>
    <x v="2"/>
    <x v="1"/>
    <x v="2"/>
    <n v="33"/>
  </r>
  <r>
    <x v="2"/>
    <x v="2"/>
    <x v="0"/>
    <n v="34"/>
  </r>
  <r>
    <x v="2"/>
    <x v="2"/>
    <x v="1"/>
    <n v="35"/>
  </r>
  <r>
    <x v="2"/>
    <x v="2"/>
    <x v="2"/>
    <n v="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A3:D42" firstHeaderRow="1" firstDataRow="1" firstDataCol="3"/>
  <pivotFields count="4">
    <pivotField axis="axisRow" compact="0" outline="0" subtotalTop="0" showAll="0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2"/>
  </rowFields>
  <rowItems count="39">
    <i>
      <x/>
      <x/>
      <x/>
    </i>
    <i r="2">
      <x v="1"/>
    </i>
    <i r="2">
      <x v="2"/>
    </i>
    <i t="default" r="1">
      <x/>
    </i>
    <i r="1">
      <x v="1"/>
      <x/>
    </i>
    <i r="2">
      <x v="1"/>
    </i>
    <i r="2">
      <x v="2"/>
    </i>
    <i t="default" r="1">
      <x v="1"/>
    </i>
    <i r="1">
      <x v="2"/>
      <x/>
    </i>
    <i r="2">
      <x v="1"/>
    </i>
    <i r="2">
      <x v="2"/>
    </i>
    <i t="default" r="1">
      <x v="2"/>
    </i>
    <i t="default">
      <x/>
    </i>
    <i>
      <x v="1"/>
      <x/>
      <x/>
    </i>
    <i r="2">
      <x v="1"/>
    </i>
    <i r="2">
      <x v="2"/>
    </i>
    <i t="default" r="1">
      <x/>
    </i>
    <i r="1">
      <x v="1"/>
      <x/>
    </i>
    <i r="2">
      <x v="1"/>
    </i>
    <i r="2">
      <x v="2"/>
    </i>
    <i t="default" r="1">
      <x v="1"/>
    </i>
    <i r="1">
      <x v="2"/>
      <x/>
    </i>
    <i r="2">
      <x v="1"/>
    </i>
    <i r="2">
      <x v="2"/>
    </i>
    <i t="default" r="1">
      <x v="2"/>
    </i>
    <i t="default">
      <x v="1"/>
    </i>
    <i>
      <x v="2"/>
      <x/>
      <x/>
    </i>
    <i r="2">
      <x v="1"/>
    </i>
    <i r="2">
      <x v="2"/>
    </i>
    <i t="default" r="1">
      <x/>
    </i>
    <i r="1">
      <x v="1"/>
      <x/>
    </i>
    <i r="2">
      <x v="1"/>
    </i>
    <i r="2">
      <x v="2"/>
    </i>
    <i t="default" r="1">
      <x v="1"/>
    </i>
    <i r="1">
      <x v="2"/>
      <x/>
    </i>
    <i r="2">
      <x v="1"/>
    </i>
    <i r="2">
      <x v="2"/>
    </i>
    <i t="default" r="1">
      <x v="2"/>
    </i>
    <i t="default">
      <x v="2"/>
    </i>
  </rowItems>
  <colItems count="1">
    <i/>
  </colItems>
  <dataFields count="1">
    <dataField name="Somme de VALEUR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topLeftCell="C1" workbookViewId="0">
      <selection activeCell="F9" sqref="F9"/>
    </sheetView>
  </sheetViews>
  <sheetFormatPr defaultColWidth="11.42578125" defaultRowHeight="15.75"/>
  <cols>
    <col min="1" max="4" width="11.42578125" style="30"/>
    <col min="5" max="5" width="11.42578125" style="4"/>
    <col min="6" max="6" width="10" style="4" customWidth="1"/>
    <col min="7" max="7" width="55" style="4" bestFit="1" customWidth="1"/>
    <col min="8" max="9" width="19.42578125" style="4" customWidth="1"/>
    <col min="10" max="10" width="38" style="4" bestFit="1" customWidth="1"/>
    <col min="11" max="11" width="19.42578125" style="4" customWidth="1"/>
    <col min="12" max="16384" width="11.42578125" style="4"/>
  </cols>
  <sheetData>
    <row r="1" spans="1:11">
      <c r="A1" s="3" t="s">
        <v>6</v>
      </c>
      <c r="B1" s="3" t="s">
        <v>7</v>
      </c>
      <c r="C1" s="3" t="s">
        <v>8</v>
      </c>
      <c r="D1" s="3" t="s">
        <v>0</v>
      </c>
      <c r="F1" s="5" t="s">
        <v>18</v>
      </c>
      <c r="G1" s="6"/>
    </row>
    <row r="2" spans="1:11">
      <c r="A2" s="7">
        <v>1</v>
      </c>
      <c r="B2" s="8">
        <v>1</v>
      </c>
      <c r="C2" s="8">
        <v>1</v>
      </c>
      <c r="D2" s="9">
        <v>10</v>
      </c>
      <c r="F2" s="10" t="s">
        <v>16</v>
      </c>
      <c r="G2" s="11" t="s">
        <v>17</v>
      </c>
      <c r="H2" s="11" t="s">
        <v>1</v>
      </c>
      <c r="I2" s="11" t="s">
        <v>2</v>
      </c>
      <c r="J2" s="11" t="s">
        <v>15</v>
      </c>
      <c r="K2" s="12" t="s">
        <v>26</v>
      </c>
    </row>
    <row r="3" spans="1:11">
      <c r="A3" s="13">
        <v>1</v>
      </c>
      <c r="B3" s="14">
        <v>1</v>
      </c>
      <c r="C3" s="14">
        <v>2</v>
      </c>
      <c r="D3" s="15">
        <v>11</v>
      </c>
      <c r="F3" s="16" t="s">
        <v>3</v>
      </c>
      <c r="G3" s="17" t="s">
        <v>11</v>
      </c>
      <c r="H3" s="17">
        <f>SUMIFS(D:D,A:A,1,B:B,1,C:C,1)</f>
        <v>10</v>
      </c>
      <c r="I3" s="18" t="s">
        <v>12</v>
      </c>
      <c r="J3" s="18" t="str">
        <f>"=SOMME.SI.ENS("&amp; I3&amp;")"</f>
        <v>=SOMME.SI.ENS(D:D;A:A;1;B:B;1;C:C;1)</v>
      </c>
      <c r="K3" s="19">
        <f>GETPIVOTDATA("VALEUR",Feuil2!$A$3,"VARIABLE A",1,"VARIABLE B",1,"VARIABLE C",1)</f>
        <v>10</v>
      </c>
    </row>
    <row r="4" spans="1:11">
      <c r="A4" s="13">
        <v>1</v>
      </c>
      <c r="B4" s="14">
        <v>1</v>
      </c>
      <c r="C4" s="14">
        <v>3</v>
      </c>
      <c r="D4" s="15">
        <v>12</v>
      </c>
      <c r="F4" s="16" t="s">
        <v>4</v>
      </c>
      <c r="G4" s="17" t="s">
        <v>10</v>
      </c>
      <c r="H4" s="17">
        <f>SUMIFS(D:D,A:A,1,B:B,2)</f>
        <v>42</v>
      </c>
      <c r="I4" s="18" t="s">
        <v>13</v>
      </c>
      <c r="J4" s="18" t="str">
        <f t="shared" ref="J4:J5" si="0">"=SOMME.SI.ENS("&amp; I4&amp;")"</f>
        <v>=SOMME.SI.ENS(D:D;A:A;1;B:B;2)</v>
      </c>
      <c r="K4" s="19">
        <f>GETPIVOTDATA("VALEUR",Feuil2!$A$3,"VARIABLE A",1,"VARIABLE B",2)</f>
        <v>42</v>
      </c>
    </row>
    <row r="5" spans="1:11">
      <c r="A5" s="13">
        <v>1</v>
      </c>
      <c r="B5" s="14">
        <v>2</v>
      </c>
      <c r="C5" s="14">
        <v>1</v>
      </c>
      <c r="D5" s="15">
        <v>13</v>
      </c>
      <c r="F5" s="20" t="s">
        <v>5</v>
      </c>
      <c r="G5" s="21" t="s">
        <v>9</v>
      </c>
      <c r="H5" s="21">
        <f>SUMIFS(D:D,C:C,2)</f>
        <v>207</v>
      </c>
      <c r="I5" s="21" t="s">
        <v>14</v>
      </c>
      <c r="J5" s="21" t="str">
        <f t="shared" si="0"/>
        <v>=SOMME.SI.ENS(D:D;C:C;2)</v>
      </c>
      <c r="K5" s="22" t="e">
        <f>GETPIVOTDATA("VALEUR",Feuil2!$A$3,"VARIABLE C",2)</f>
        <v>#REF!</v>
      </c>
    </row>
    <row r="6" spans="1:11">
      <c r="A6" s="13">
        <v>1</v>
      </c>
      <c r="B6" s="14">
        <v>2</v>
      </c>
      <c r="C6" s="14">
        <v>2</v>
      </c>
      <c r="D6" s="15">
        <v>14</v>
      </c>
    </row>
    <row r="7" spans="1:11">
      <c r="A7" s="13">
        <v>1</v>
      </c>
      <c r="B7" s="14">
        <v>2</v>
      </c>
      <c r="C7" s="14">
        <v>3</v>
      </c>
      <c r="D7" s="15">
        <v>15</v>
      </c>
      <c r="F7" s="23" t="s">
        <v>19</v>
      </c>
      <c r="G7" s="24"/>
    </row>
    <row r="8" spans="1:11">
      <c r="A8" s="13">
        <v>1</v>
      </c>
      <c r="B8" s="14">
        <v>3</v>
      </c>
      <c r="C8" s="14">
        <v>1</v>
      </c>
      <c r="D8" s="15">
        <v>16</v>
      </c>
      <c r="F8" s="25" t="s">
        <v>20</v>
      </c>
      <c r="G8" s="26" t="s">
        <v>25</v>
      </c>
    </row>
    <row r="9" spans="1:11">
      <c r="A9" s="13">
        <v>1</v>
      </c>
      <c r="B9" s="14">
        <v>3</v>
      </c>
      <c r="C9" s="14">
        <v>2</v>
      </c>
      <c r="D9" s="15">
        <v>17</v>
      </c>
      <c r="F9" s="31" t="s">
        <v>3</v>
      </c>
      <c r="G9" s="31">
        <f>IF(VALUE(RIGHT(F9,1))=1,SUMPRODUCT(($A$2:$A$28=1)*($B$2:$B$28=1)*($C$2:$C$28=1)*($D$2:$D$28)),IF(VALUE(RIGHT(F9,1))=2,SUMPRODUCT(($A$2:$A$28=1)*($B$2:$B$28=2)*($D$2:$D$28)),SUMPRODUCT(($C$2:$C$28=2)*($D$2:$D$28))))</f>
        <v>10</v>
      </c>
    </row>
    <row r="10" spans="1:11">
      <c r="A10" s="13">
        <v>1</v>
      </c>
      <c r="B10" s="14">
        <v>3</v>
      </c>
      <c r="C10" s="14">
        <v>3</v>
      </c>
      <c r="D10" s="15">
        <v>18</v>
      </c>
    </row>
    <row r="11" spans="1:11">
      <c r="A11" s="13">
        <v>2</v>
      </c>
      <c r="B11" s="14">
        <v>1</v>
      </c>
      <c r="C11" s="14">
        <v>1</v>
      </c>
      <c r="D11" s="15">
        <v>19</v>
      </c>
    </row>
    <row r="12" spans="1:11">
      <c r="A12" s="13">
        <v>2</v>
      </c>
      <c r="B12" s="14">
        <v>1</v>
      </c>
      <c r="C12" s="14">
        <v>2</v>
      </c>
      <c r="D12" s="15">
        <v>20</v>
      </c>
    </row>
    <row r="13" spans="1:11">
      <c r="A13" s="13">
        <v>2</v>
      </c>
      <c r="B13" s="14">
        <v>1</v>
      </c>
      <c r="C13" s="14">
        <v>3</v>
      </c>
      <c r="D13" s="15">
        <v>21</v>
      </c>
    </row>
    <row r="14" spans="1:11">
      <c r="A14" s="13">
        <v>2</v>
      </c>
      <c r="B14" s="14">
        <v>2</v>
      </c>
      <c r="C14" s="14">
        <v>1</v>
      </c>
      <c r="D14" s="15">
        <v>22</v>
      </c>
    </row>
    <row r="15" spans="1:11">
      <c r="A15" s="13">
        <v>2</v>
      </c>
      <c r="B15" s="14">
        <v>2</v>
      </c>
      <c r="C15" s="14">
        <v>2</v>
      </c>
      <c r="D15" s="15">
        <v>23</v>
      </c>
    </row>
    <row r="16" spans="1:11">
      <c r="A16" s="13">
        <v>2</v>
      </c>
      <c r="B16" s="14">
        <v>2</v>
      </c>
      <c r="C16" s="14">
        <v>3</v>
      </c>
      <c r="D16" s="15">
        <v>24</v>
      </c>
    </row>
    <row r="17" spans="1:4">
      <c r="A17" s="13">
        <v>2</v>
      </c>
      <c r="B17" s="14">
        <v>3</v>
      </c>
      <c r="C17" s="14">
        <v>1</v>
      </c>
      <c r="D17" s="15">
        <v>25</v>
      </c>
    </row>
    <row r="18" spans="1:4">
      <c r="A18" s="13">
        <v>2</v>
      </c>
      <c r="B18" s="14">
        <v>3</v>
      </c>
      <c r="C18" s="14">
        <v>2</v>
      </c>
      <c r="D18" s="15">
        <v>26</v>
      </c>
    </row>
    <row r="19" spans="1:4">
      <c r="A19" s="13">
        <v>2</v>
      </c>
      <c r="B19" s="14">
        <v>3</v>
      </c>
      <c r="C19" s="14">
        <v>3</v>
      </c>
      <c r="D19" s="15">
        <v>27</v>
      </c>
    </row>
    <row r="20" spans="1:4">
      <c r="A20" s="13">
        <v>3</v>
      </c>
      <c r="B20" s="14">
        <v>1</v>
      </c>
      <c r="C20" s="14">
        <v>1</v>
      </c>
      <c r="D20" s="15">
        <v>28</v>
      </c>
    </row>
    <row r="21" spans="1:4">
      <c r="A21" s="13">
        <v>3</v>
      </c>
      <c r="B21" s="14">
        <v>1</v>
      </c>
      <c r="C21" s="14">
        <v>2</v>
      </c>
      <c r="D21" s="15">
        <v>29</v>
      </c>
    </row>
    <row r="22" spans="1:4">
      <c r="A22" s="13">
        <v>3</v>
      </c>
      <c r="B22" s="14">
        <v>1</v>
      </c>
      <c r="C22" s="14">
        <v>3</v>
      </c>
      <c r="D22" s="15">
        <v>30</v>
      </c>
    </row>
    <row r="23" spans="1:4">
      <c r="A23" s="13">
        <v>3</v>
      </c>
      <c r="B23" s="14">
        <v>2</v>
      </c>
      <c r="C23" s="14">
        <v>1</v>
      </c>
      <c r="D23" s="15">
        <v>31</v>
      </c>
    </row>
    <row r="24" spans="1:4">
      <c r="A24" s="13">
        <v>3</v>
      </c>
      <c r="B24" s="14">
        <v>2</v>
      </c>
      <c r="C24" s="14">
        <v>2</v>
      </c>
      <c r="D24" s="15">
        <v>32</v>
      </c>
    </row>
    <row r="25" spans="1:4">
      <c r="A25" s="13">
        <v>3</v>
      </c>
      <c r="B25" s="14">
        <v>2</v>
      </c>
      <c r="C25" s="14">
        <v>3</v>
      </c>
      <c r="D25" s="15">
        <v>33</v>
      </c>
    </row>
    <row r="26" spans="1:4">
      <c r="A26" s="13">
        <v>3</v>
      </c>
      <c r="B26" s="14">
        <v>3</v>
      </c>
      <c r="C26" s="14">
        <v>1</v>
      </c>
      <c r="D26" s="15">
        <v>34</v>
      </c>
    </row>
    <row r="27" spans="1:4">
      <c r="A27" s="13">
        <v>3</v>
      </c>
      <c r="B27" s="14">
        <v>3</v>
      </c>
      <c r="C27" s="14">
        <v>2</v>
      </c>
      <c r="D27" s="15">
        <v>35</v>
      </c>
    </row>
    <row r="28" spans="1:4">
      <c r="A28" s="27">
        <v>3</v>
      </c>
      <c r="B28" s="28">
        <v>3</v>
      </c>
      <c r="C28" s="28">
        <v>3</v>
      </c>
      <c r="D28" s="29">
        <v>36</v>
      </c>
    </row>
  </sheetData>
  <dataValidations count="1">
    <dataValidation type="list" allowBlank="1" showInputMessage="1" showErrorMessage="1" sqref="F9">
      <formula1>$F$3:$F$5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3:D42"/>
  <sheetViews>
    <sheetView workbookViewId="0">
      <selection activeCell="C5" sqref="C5"/>
    </sheetView>
  </sheetViews>
  <sheetFormatPr defaultColWidth="11.42578125" defaultRowHeight="15"/>
  <cols>
    <col min="1" max="1" width="21" customWidth="1"/>
    <col min="2" max="2" width="18" bestFit="1" customWidth="1"/>
    <col min="3" max="3" width="13.42578125" bestFit="1" customWidth="1"/>
    <col min="4" max="4" width="18" bestFit="1" customWidth="1"/>
  </cols>
  <sheetData>
    <row r="3" spans="1:4">
      <c r="A3" s="2" t="s">
        <v>6</v>
      </c>
      <c r="B3" s="2" t="s">
        <v>7</v>
      </c>
      <c r="C3" s="2" t="s">
        <v>8</v>
      </c>
      <c r="D3" t="s">
        <v>21</v>
      </c>
    </row>
    <row r="4" spans="1:4">
      <c r="A4">
        <v>1</v>
      </c>
      <c r="B4">
        <v>1</v>
      </c>
      <c r="C4">
        <v>1</v>
      </c>
      <c r="D4" s="1">
        <v>10</v>
      </c>
    </row>
    <row r="5" spans="1:4">
      <c r="A5">
        <v>1</v>
      </c>
      <c r="B5">
        <v>1</v>
      </c>
      <c r="C5">
        <v>2</v>
      </c>
      <c r="D5" s="1">
        <v>11</v>
      </c>
    </row>
    <row r="6" spans="1:4">
      <c r="A6">
        <v>1</v>
      </c>
      <c r="B6">
        <v>1</v>
      </c>
      <c r="C6">
        <v>3</v>
      </c>
      <c r="D6" s="1">
        <v>12</v>
      </c>
    </row>
    <row r="7" spans="1:4">
      <c r="A7">
        <v>1</v>
      </c>
      <c r="B7" t="s">
        <v>22</v>
      </c>
      <c r="D7" s="1">
        <v>33</v>
      </c>
    </row>
    <row r="8" spans="1:4">
      <c r="A8">
        <v>1</v>
      </c>
      <c r="B8">
        <v>2</v>
      </c>
      <c r="C8">
        <v>1</v>
      </c>
      <c r="D8" s="1">
        <v>13</v>
      </c>
    </row>
    <row r="9" spans="1:4">
      <c r="A9">
        <v>1</v>
      </c>
      <c r="B9">
        <v>2</v>
      </c>
      <c r="C9">
        <v>2</v>
      </c>
      <c r="D9" s="1">
        <v>14</v>
      </c>
    </row>
    <row r="10" spans="1:4">
      <c r="A10">
        <v>1</v>
      </c>
      <c r="B10">
        <v>2</v>
      </c>
      <c r="C10">
        <v>3</v>
      </c>
      <c r="D10" s="1">
        <v>15</v>
      </c>
    </row>
    <row r="11" spans="1:4">
      <c r="A11">
        <v>1</v>
      </c>
      <c r="B11" t="s">
        <v>23</v>
      </c>
      <c r="D11" s="1">
        <v>42</v>
      </c>
    </row>
    <row r="12" spans="1:4">
      <c r="A12">
        <v>1</v>
      </c>
      <c r="B12">
        <v>3</v>
      </c>
      <c r="C12">
        <v>1</v>
      </c>
      <c r="D12" s="1">
        <v>16</v>
      </c>
    </row>
    <row r="13" spans="1:4">
      <c r="A13">
        <v>1</v>
      </c>
      <c r="B13">
        <v>3</v>
      </c>
      <c r="C13">
        <v>2</v>
      </c>
      <c r="D13" s="1">
        <v>17</v>
      </c>
    </row>
    <row r="14" spans="1:4">
      <c r="A14">
        <v>1</v>
      </c>
      <c r="B14">
        <v>3</v>
      </c>
      <c r="C14">
        <v>3</v>
      </c>
      <c r="D14" s="1">
        <v>18</v>
      </c>
    </row>
    <row r="15" spans="1:4">
      <c r="A15">
        <v>1</v>
      </c>
      <c r="B15" t="s">
        <v>24</v>
      </c>
      <c r="D15" s="1">
        <v>51</v>
      </c>
    </row>
    <row r="16" spans="1:4">
      <c r="A16" t="s">
        <v>22</v>
      </c>
      <c r="D16" s="1">
        <v>126</v>
      </c>
    </row>
    <row r="17" spans="1:4">
      <c r="A17">
        <v>2</v>
      </c>
      <c r="B17">
        <v>1</v>
      </c>
      <c r="C17">
        <v>1</v>
      </c>
      <c r="D17" s="1">
        <v>19</v>
      </c>
    </row>
    <row r="18" spans="1:4">
      <c r="A18">
        <v>2</v>
      </c>
      <c r="B18">
        <v>1</v>
      </c>
      <c r="C18">
        <v>2</v>
      </c>
      <c r="D18" s="1">
        <v>20</v>
      </c>
    </row>
    <row r="19" spans="1:4">
      <c r="A19">
        <v>2</v>
      </c>
      <c r="B19">
        <v>1</v>
      </c>
      <c r="C19">
        <v>3</v>
      </c>
      <c r="D19" s="1">
        <v>21</v>
      </c>
    </row>
    <row r="20" spans="1:4">
      <c r="A20">
        <v>2</v>
      </c>
      <c r="B20" t="s">
        <v>22</v>
      </c>
      <c r="D20" s="1">
        <v>60</v>
      </c>
    </row>
    <row r="21" spans="1:4">
      <c r="A21">
        <v>2</v>
      </c>
      <c r="B21">
        <v>2</v>
      </c>
      <c r="C21">
        <v>1</v>
      </c>
      <c r="D21" s="1">
        <v>22</v>
      </c>
    </row>
    <row r="22" spans="1:4">
      <c r="A22">
        <v>2</v>
      </c>
      <c r="B22">
        <v>2</v>
      </c>
      <c r="C22">
        <v>2</v>
      </c>
      <c r="D22" s="1">
        <v>23</v>
      </c>
    </row>
    <row r="23" spans="1:4">
      <c r="A23">
        <v>2</v>
      </c>
      <c r="B23">
        <v>2</v>
      </c>
      <c r="C23">
        <v>3</v>
      </c>
      <c r="D23" s="1">
        <v>24</v>
      </c>
    </row>
    <row r="24" spans="1:4">
      <c r="A24">
        <v>2</v>
      </c>
      <c r="B24" t="s">
        <v>23</v>
      </c>
      <c r="D24" s="1">
        <v>69</v>
      </c>
    </row>
    <row r="25" spans="1:4">
      <c r="A25">
        <v>2</v>
      </c>
      <c r="B25">
        <v>3</v>
      </c>
      <c r="C25">
        <v>1</v>
      </c>
      <c r="D25" s="1">
        <v>25</v>
      </c>
    </row>
    <row r="26" spans="1:4">
      <c r="A26">
        <v>2</v>
      </c>
      <c r="B26">
        <v>3</v>
      </c>
      <c r="C26">
        <v>2</v>
      </c>
      <c r="D26" s="1">
        <v>26</v>
      </c>
    </row>
    <row r="27" spans="1:4">
      <c r="A27">
        <v>2</v>
      </c>
      <c r="B27">
        <v>3</v>
      </c>
      <c r="C27">
        <v>3</v>
      </c>
      <c r="D27" s="1">
        <v>27</v>
      </c>
    </row>
    <row r="28" spans="1:4">
      <c r="A28">
        <v>2</v>
      </c>
      <c r="B28" t="s">
        <v>24</v>
      </c>
      <c r="D28" s="1">
        <v>78</v>
      </c>
    </row>
    <row r="29" spans="1:4">
      <c r="A29" t="s">
        <v>23</v>
      </c>
      <c r="D29" s="1">
        <v>207</v>
      </c>
    </row>
    <row r="30" spans="1:4">
      <c r="A30">
        <v>3</v>
      </c>
      <c r="B30">
        <v>1</v>
      </c>
      <c r="C30">
        <v>1</v>
      </c>
      <c r="D30" s="1">
        <v>28</v>
      </c>
    </row>
    <row r="31" spans="1:4">
      <c r="A31">
        <v>3</v>
      </c>
      <c r="B31">
        <v>1</v>
      </c>
      <c r="C31">
        <v>2</v>
      </c>
      <c r="D31" s="1">
        <v>29</v>
      </c>
    </row>
    <row r="32" spans="1:4">
      <c r="A32">
        <v>3</v>
      </c>
      <c r="B32">
        <v>1</v>
      </c>
      <c r="C32">
        <v>3</v>
      </c>
      <c r="D32" s="1">
        <v>30</v>
      </c>
    </row>
    <row r="33" spans="1:4">
      <c r="A33">
        <v>3</v>
      </c>
      <c r="B33" t="s">
        <v>22</v>
      </c>
      <c r="D33" s="1">
        <v>87</v>
      </c>
    </row>
    <row r="34" spans="1:4">
      <c r="A34">
        <v>3</v>
      </c>
      <c r="B34">
        <v>2</v>
      </c>
      <c r="C34">
        <v>1</v>
      </c>
      <c r="D34" s="1">
        <v>31</v>
      </c>
    </row>
    <row r="35" spans="1:4">
      <c r="A35">
        <v>3</v>
      </c>
      <c r="B35">
        <v>2</v>
      </c>
      <c r="C35">
        <v>2</v>
      </c>
      <c r="D35" s="1">
        <v>32</v>
      </c>
    </row>
    <row r="36" spans="1:4">
      <c r="A36">
        <v>3</v>
      </c>
      <c r="B36">
        <v>2</v>
      </c>
      <c r="C36">
        <v>3</v>
      </c>
      <c r="D36" s="1">
        <v>33</v>
      </c>
    </row>
    <row r="37" spans="1:4">
      <c r="A37">
        <v>3</v>
      </c>
      <c r="B37" t="s">
        <v>23</v>
      </c>
      <c r="D37" s="1">
        <v>96</v>
      </c>
    </row>
    <row r="38" spans="1:4">
      <c r="A38">
        <v>3</v>
      </c>
      <c r="B38">
        <v>3</v>
      </c>
      <c r="C38">
        <v>1</v>
      </c>
      <c r="D38" s="1">
        <v>34</v>
      </c>
    </row>
    <row r="39" spans="1:4">
      <c r="A39">
        <v>3</v>
      </c>
      <c r="B39">
        <v>3</v>
      </c>
      <c r="C39">
        <v>2</v>
      </c>
      <c r="D39" s="1">
        <v>35</v>
      </c>
    </row>
    <row r="40" spans="1:4">
      <c r="A40">
        <v>3</v>
      </c>
      <c r="B40">
        <v>3</v>
      </c>
      <c r="C40">
        <v>3</v>
      </c>
      <c r="D40" s="1">
        <v>36</v>
      </c>
    </row>
    <row r="41" spans="1:4">
      <c r="A41">
        <v>3</v>
      </c>
      <c r="B41" t="s">
        <v>24</v>
      </c>
      <c r="D41" s="1">
        <v>105</v>
      </c>
    </row>
    <row r="42" spans="1:4">
      <c r="A42" t="s">
        <v>24</v>
      </c>
      <c r="D42" s="1">
        <v>288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ROISIN Vincent FRA</dc:creator>
  <cp:lastModifiedBy>Carim</cp:lastModifiedBy>
  <dcterms:created xsi:type="dcterms:W3CDTF">2017-09-12T12:27:35Z</dcterms:created>
  <dcterms:modified xsi:type="dcterms:W3CDTF">2017-09-12T13:39:14Z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e73105f6-f629-4167-b393-1baa6c67663d</vt:lpwstr>
  </property>
  <property fmtid="{D5CDD505-2E9C-101B-9397-08002B2CF9AE}" pid="3" name="FerreroClassification">
    <vt:lpwstr>NOT REQUIRED</vt:lpwstr>
  </property>
</Properties>
</file>