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18060" windowHeight="7050"/>
  </bookViews>
  <sheets>
    <sheet name="Sheet1" sheetId="2" r:id="rId1"/>
  </sheets>
  <calcPr calcId="125725"/>
</workbook>
</file>

<file path=xl/calcChain.xml><?xml version="1.0" encoding="utf-8"?>
<calcChain xmlns="http://schemas.openxmlformats.org/spreadsheetml/2006/main">
  <c r="B8" i="2"/>
  <c r="C8" s="1"/>
  <c r="A10"/>
  <c r="B10" l="1"/>
  <c r="L4"/>
  <c r="L5"/>
  <c r="L6"/>
  <c r="L7"/>
  <c r="L8"/>
  <c r="L9"/>
  <c r="L10"/>
  <c r="L3"/>
  <c r="E16" l="1" a="1"/>
  <c r="E16" s="1"/>
  <c r="E14" a="1"/>
  <c r="E14" s="1"/>
  <c r="E12" a="1"/>
  <c r="E12" s="1"/>
  <c r="E10" a="1"/>
  <c r="E10" s="1"/>
  <c r="E17" a="1"/>
  <c r="E17" s="1"/>
  <c r="E15" a="1"/>
  <c r="E15" s="1"/>
  <c r="E13" a="1"/>
  <c r="E13" s="1"/>
  <c r="E11" a="1"/>
  <c r="E11" s="1"/>
</calcChain>
</file>

<file path=xl/sharedStrings.xml><?xml version="1.0" encoding="utf-8"?>
<sst xmlns="http://schemas.openxmlformats.org/spreadsheetml/2006/main" count="19" uniqueCount="10">
  <si>
    <t>Montant</t>
  </si>
  <si>
    <t>Dest</t>
  </si>
  <si>
    <t>ALL</t>
  </si>
  <si>
    <t>ROW</t>
  </si>
  <si>
    <t>GCC</t>
  </si>
  <si>
    <t>rank</t>
  </si>
  <si>
    <t>rang</t>
  </si>
  <si>
    <t>si je clique sur "GCC" ou "ROW"; alors elle affiche uniquement le rang de l'option selectionée</t>
  </si>
  <si>
    <t>si je clique sur "ALL" ; elle affiche le rang de toutes les factures; comme c'est le cas</t>
  </si>
  <si>
    <t>N Facture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</si>
</sst>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1" fillId="0" borderId="0" xfId="0" applyFont="1" applyFill="1" applyBorder="1"/>
    <xf numFmtId="0" fontId="3" fillId="0" borderId="0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0000"/>
      <rgbColor rgb="00FFFFFF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$A$8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R18"/>
  <sheetViews>
    <sheetView tabSelected="1" workbookViewId="0">
      <selection activeCell="E9" sqref="E9"/>
    </sheetView>
  </sheetViews>
  <sheetFormatPr defaultRowHeight="15"/>
  <cols>
    <col min="2" max="2" width="5.85546875" customWidth="1"/>
    <col min="3" max="3" width="9.140625" customWidth="1"/>
    <col min="6" max="6" width="6.5703125" customWidth="1"/>
    <col min="10" max="10" width="7.140625" customWidth="1"/>
    <col min="13" max="13" width="10" bestFit="1" customWidth="1"/>
  </cols>
  <sheetData>
    <row r="2" spans="1:18">
      <c r="L2" s="6" t="s">
        <v>5</v>
      </c>
      <c r="M2" s="7" t="s">
        <v>9</v>
      </c>
      <c r="N2" s="7" t="s">
        <v>0</v>
      </c>
      <c r="O2" s="7" t="s">
        <v>1</v>
      </c>
    </row>
    <row r="3" spans="1:18">
      <c r="L3" s="5">
        <f t="shared" ref="L3:L10" si="0">+RANK(N3,$N$3:$N$10)</f>
        <v>6</v>
      </c>
      <c r="M3" s="3">
        <v>1000</v>
      </c>
      <c r="N3" s="3">
        <v>500</v>
      </c>
      <c r="O3" s="4" t="s">
        <v>3</v>
      </c>
      <c r="Q3">
        <v>1</v>
      </c>
      <c r="R3" s="1" t="s">
        <v>2</v>
      </c>
    </row>
    <row r="4" spans="1:18">
      <c r="L4" s="5">
        <f t="shared" si="0"/>
        <v>5</v>
      </c>
      <c r="M4" s="3">
        <v>255</v>
      </c>
      <c r="N4" s="3">
        <v>758</v>
      </c>
      <c r="O4" s="4" t="s">
        <v>4</v>
      </c>
      <c r="Q4">
        <v>2</v>
      </c>
      <c r="R4" s="1" t="s">
        <v>4</v>
      </c>
    </row>
    <row r="5" spans="1:18" s="2" customFormat="1">
      <c r="L5" s="5">
        <f t="shared" si="0"/>
        <v>3</v>
      </c>
      <c r="M5" s="3">
        <v>21858</v>
      </c>
      <c r="N5" s="3">
        <v>2546</v>
      </c>
      <c r="O5" s="4" t="s">
        <v>3</v>
      </c>
      <c r="P5"/>
      <c r="Q5">
        <v>3</v>
      </c>
      <c r="R5" s="1" t="s">
        <v>3</v>
      </c>
    </row>
    <row r="6" spans="1:18" s="2" customFormat="1">
      <c r="L6" s="5">
        <f t="shared" si="0"/>
        <v>4</v>
      </c>
      <c r="M6" s="3">
        <v>554141</v>
      </c>
      <c r="N6" s="3">
        <v>2458</v>
      </c>
      <c r="O6" s="4" t="s">
        <v>4</v>
      </c>
      <c r="P6"/>
      <c r="Q6"/>
      <c r="R6"/>
    </row>
    <row r="7" spans="1:18" s="2" customFormat="1">
      <c r="L7" s="5">
        <f t="shared" si="0"/>
        <v>1</v>
      </c>
      <c r="M7" s="3">
        <v>212155645</v>
      </c>
      <c r="N7" s="3">
        <v>358489</v>
      </c>
      <c r="O7" s="4" t="s">
        <v>3</v>
      </c>
      <c r="P7"/>
      <c r="Q7"/>
      <c r="R7"/>
    </row>
    <row r="8" spans="1:18" s="2" customFormat="1">
      <c r="A8" s="8">
        <v>1</v>
      </c>
      <c r="B8" s="9" t="str">
        <f>VLOOKUP(A8,Q3:R5,2,0)</f>
        <v>ALL</v>
      </c>
      <c r="C8" s="9">
        <f>IF(B8="ALL",SUM(N3:N10),SUMIFS(N3:N10,O3:O10,B8))</f>
        <v>375250</v>
      </c>
      <c r="L8" s="5">
        <f t="shared" si="0"/>
        <v>8</v>
      </c>
      <c r="M8" s="3">
        <v>6</v>
      </c>
      <c r="N8" s="3">
        <v>248</v>
      </c>
      <c r="O8" s="4" t="s">
        <v>3</v>
      </c>
      <c r="P8"/>
      <c r="Q8"/>
      <c r="R8"/>
    </row>
    <row r="9" spans="1:18">
      <c r="D9" s="10" t="s">
        <v>6</v>
      </c>
      <c r="E9" s="10" t="s">
        <v>0</v>
      </c>
      <c r="L9" s="5">
        <f t="shared" si="0"/>
        <v>7</v>
      </c>
      <c r="M9" s="3">
        <v>555521</v>
      </c>
      <c r="N9" s="3">
        <v>354</v>
      </c>
      <c r="O9" s="4" t="s">
        <v>4</v>
      </c>
    </row>
    <row r="10" spans="1:18">
      <c r="A10" s="9">
        <f>A8</f>
        <v>1</v>
      </c>
      <c r="B10" s="9" t="str">
        <f>B8</f>
        <v>ALL</v>
      </c>
      <c r="D10" s="8">
        <v>1</v>
      </c>
      <c r="E10" s="8">
        <f t="array" ref="E10">IF($B$10="ALL",VLOOKUP(D10,$L$3:$N$10,3,0),IFERROR(LARGE(IF($O$3:$O$10=$B$10,$N$3:$N$10),D10),""))</f>
        <v>358489</v>
      </c>
      <c r="L10" s="5">
        <f t="shared" si="0"/>
        <v>2</v>
      </c>
      <c r="M10" s="3">
        <v>84765</v>
      </c>
      <c r="N10" s="3">
        <v>9897</v>
      </c>
      <c r="O10" s="4" t="s">
        <v>3</v>
      </c>
    </row>
    <row r="11" spans="1:18">
      <c r="D11" s="8">
        <v>2</v>
      </c>
      <c r="E11" s="8">
        <f t="array" ref="E11">IF($B$10="ALL",VLOOKUP(D11,$L$3:$N$10,3,0),IFERROR(LARGE(IF($O$3:$O$10=$B$10,$N$3:$N$10),D11),""))</f>
        <v>9897</v>
      </c>
      <c r="F11" s="2"/>
    </row>
    <row r="12" spans="1:18">
      <c r="D12" s="8">
        <v>3</v>
      </c>
      <c r="E12" s="8">
        <f t="array" ref="E12">IF($B$10="ALL",VLOOKUP(D12,$L$3:$N$10,3,0),IFERROR(LARGE(IF($O$3:$O$10=$B$10,$N$3:$N$10),D12),""))</f>
        <v>2546</v>
      </c>
      <c r="F12" s="2"/>
    </row>
    <row r="13" spans="1:18">
      <c r="D13" s="8">
        <v>4</v>
      </c>
      <c r="E13" s="8">
        <f t="array" ref="E13">IF($B$10="ALL",VLOOKUP(D13,$L$3:$N$10,3,0),IFERROR(LARGE(IF($O$3:$O$10=$B$10,$N$3:$N$10),D13),""))</f>
        <v>2458</v>
      </c>
      <c r="F13" s="2"/>
    </row>
    <row r="14" spans="1:18">
      <c r="D14" s="8">
        <v>5</v>
      </c>
      <c r="E14" s="8">
        <f t="array" ref="E14">IF($B$10="ALL",VLOOKUP(D14,$L$3:$N$10,3,0),IFERROR(LARGE(IF($O$3:$O$10=$B$10,$N$3:$N$10),D14),""))</f>
        <v>758</v>
      </c>
      <c r="F14" s="2"/>
    </row>
    <row r="15" spans="1:18">
      <c r="D15" s="8">
        <v>6</v>
      </c>
      <c r="E15" s="8">
        <f t="array" ref="E15">IF($B$10="ALL",VLOOKUP(D15,$L$3:$N$10,3,0),IFERROR(LARGE(IF($O$3:$O$10=$B$10,$N$3:$N$10),D15),""))</f>
        <v>500</v>
      </c>
      <c r="F15" s="2"/>
    </row>
    <row r="16" spans="1:18">
      <c r="D16" s="8">
        <v>7</v>
      </c>
      <c r="E16" s="8">
        <f t="array" ref="E16">IF($B$10="ALL",VLOOKUP(D16,$L$3:$N$10,3,0),IFERROR(LARGE(IF($O$3:$O$10=$B$10,$N$3:$N$10),D16),""))</f>
        <v>354</v>
      </c>
      <c r="F16" s="2"/>
    </row>
    <row r="17" spans="4:9">
      <c r="D17" s="8">
        <v>8</v>
      </c>
      <c r="E17" s="8">
        <f t="array" ref="E17">IF($B$10="ALL",VLOOKUP(D17,$L$3:$N$10,3,0),IFERROR(LARGE(IF($O$3:$O$10=$B$10,$N$3:$N$10),D17),""))</f>
        <v>248</v>
      </c>
      <c r="F17" s="2"/>
      <c r="I17" t="s">
        <v>8</v>
      </c>
    </row>
    <row r="18" spans="4:9">
      <c r="D18" s="2"/>
      <c r="E18" s="2"/>
      <c r="F18" s="2"/>
      <c r="I18" t="s">
        <v>7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Carim</cp:lastModifiedBy>
  <dcterms:created xsi:type="dcterms:W3CDTF">2019-06-11T16:02:47Z</dcterms:created>
  <dcterms:modified xsi:type="dcterms:W3CDTF">2019-06-12T20:46:17Z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