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150" windowWidth="20115" windowHeight="8250"/>
  </bookViews>
  <sheets>
    <sheet name="E-S 2017 " sheetId="1" r:id="rId1"/>
    <sheet name="Recap" sheetId="2" r:id="rId2"/>
  </sheets>
  <externalReferences>
    <externalReference r:id="rId3"/>
  </externalReferences>
  <definedNames>
    <definedName name="_xlnm._FilterDatabase" localSheetId="0" hidden="1">'E-S 2017 '!$A$1:$C$1</definedName>
    <definedName name="Fériés">[1]Fériés!$D$4:$D$16</definedName>
  </definedNames>
  <calcPr calcId="125725"/>
</workbook>
</file>

<file path=xl/calcChain.xml><?xml version="1.0" encoding="utf-8"?>
<calcChain xmlns="http://schemas.openxmlformats.org/spreadsheetml/2006/main">
  <c r="O3" i="1"/>
  <c r="N3"/>
  <c r="M3"/>
  <c r="L3"/>
  <c r="K3"/>
  <c r="J3"/>
  <c r="I3"/>
  <c r="H3"/>
  <c r="G3"/>
  <c r="F3"/>
  <c r="N4" s="1"/>
  <c r="E3"/>
  <c r="D3"/>
  <c r="O2"/>
  <c r="N2"/>
  <c r="M2"/>
  <c r="L2"/>
  <c r="K2"/>
  <c r="J2"/>
  <c r="I2"/>
  <c r="H2"/>
  <c r="G2"/>
  <c r="F2"/>
  <c r="E2"/>
  <c r="D2"/>
  <c r="P3"/>
  <c r="D1"/>
  <c r="E4" l="1"/>
  <c r="G4"/>
  <c r="I4"/>
  <c r="K4"/>
  <c r="M4"/>
  <c r="O4"/>
  <c r="D4"/>
  <c r="F4"/>
  <c r="H4"/>
  <c r="J4"/>
  <c r="L4"/>
  <c r="E1"/>
  <c r="F1" s="1"/>
  <c r="G1" s="1"/>
  <c r="H1" s="1"/>
  <c r="I1" s="1"/>
  <c r="J1" s="1"/>
  <c r="K1" s="1"/>
  <c r="L1" s="1"/>
  <c r="M1" s="1"/>
  <c r="N1" s="1"/>
  <c r="O1" s="1"/>
  <c r="P4" l="1"/>
  <c r="P2"/>
  <c r="B4" i="2" l="1"/>
  <c r="B2"/>
  <c r="B3"/>
</calcChain>
</file>

<file path=xl/sharedStrings.xml><?xml version="1.0" encoding="utf-8"?>
<sst xmlns="http://schemas.openxmlformats.org/spreadsheetml/2006/main" count="21" uniqueCount="8">
  <si>
    <t>DUPONT X</t>
  </si>
  <si>
    <t>DATE
ENTREE</t>
  </si>
  <si>
    <t>DATE
SORTIE</t>
  </si>
  <si>
    <t>NOMS</t>
  </si>
  <si>
    <t>DUPONT Y</t>
  </si>
  <si>
    <t>DUPONT Z</t>
  </si>
  <si>
    <t>TOTAL ANNEE</t>
  </si>
  <si>
    <t>Total Jours</t>
  </si>
</sst>
</file>

<file path=xl/styles.xml><?xml version="1.0" encoding="utf-8"?>
<styleSheet xmlns="http://schemas.openxmlformats.org/spreadsheetml/2006/main">
  <numFmts count="5">
    <numFmt numFmtId="164" formatCode="_-* #,##0.00\ _€_-;\-* #,##0.00\ _€_-;_-* &quot;-&quot;??\ _€_-;_-@_-"/>
    <numFmt numFmtId="165" formatCode="d\ mmmm\ yyyy"/>
    <numFmt numFmtId="166" formatCode="dd/mm/yy;@"/>
    <numFmt numFmtId="167" formatCode="mmmm/yy"/>
    <numFmt numFmtId="168" formatCode="#,##0.0"/>
  </numFmts>
  <fonts count="7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i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0" borderId="0" xfId="0" applyFont="1"/>
    <xf numFmtId="0" fontId="4" fillId="2" borderId="3" xfId="0" applyFont="1" applyFill="1" applyBorder="1" applyAlignment="1" applyProtection="1">
      <alignment vertical="center"/>
      <protection locked="0"/>
    </xf>
    <xf numFmtId="3" fontId="2" fillId="0" borderId="3" xfId="1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5" fontId="2" fillId="3" borderId="2" xfId="0" applyNumberFormat="1" applyFont="1" applyFill="1" applyBorder="1" applyAlignment="1">
      <alignment horizontal="center" vertical="center" wrapText="1"/>
    </xf>
    <xf numFmtId="167" fontId="2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3" fillId="0" borderId="0" xfId="1" applyFont="1"/>
    <xf numFmtId="0" fontId="6" fillId="0" borderId="0" xfId="0" applyFont="1"/>
    <xf numFmtId="166" fontId="4" fillId="2" borderId="3" xfId="0" applyNumberFormat="1" applyFont="1" applyFill="1" applyBorder="1" applyAlignment="1" applyProtection="1">
      <alignment horizontal="center" vertical="center"/>
      <protection locked="0"/>
    </xf>
    <xf numFmtId="3" fontId="4" fillId="0" borderId="3" xfId="1" applyNumberFormat="1" applyFont="1" applyBorder="1" applyAlignment="1">
      <alignment horizontal="center" vertical="center"/>
    </xf>
    <xf numFmtId="164" fontId="4" fillId="0" borderId="3" xfId="1" applyFont="1" applyBorder="1" applyAlignment="1">
      <alignment vertical="center"/>
    </xf>
    <xf numFmtId="164" fontId="4" fillId="2" borderId="3" xfId="1" applyFont="1" applyFill="1" applyBorder="1" applyAlignment="1" applyProtection="1">
      <alignment horizontal="left" vertical="center"/>
      <protection locked="0"/>
    </xf>
    <xf numFmtId="164" fontId="2" fillId="0" borderId="3" xfId="1" applyFont="1" applyBorder="1" applyAlignment="1">
      <alignment vertical="center"/>
    </xf>
    <xf numFmtId="168" fontId="4" fillId="0" borderId="3" xfId="1" applyNumberFormat="1" applyFont="1" applyBorder="1" applyAlignment="1">
      <alignment horizontal="center" vertical="center"/>
    </xf>
    <xf numFmtId="168" fontId="2" fillId="0" borderId="3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barrere.DOMODYSSEE/Downloads/EFF%20ERIC%20V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3"/>
      <sheetName val="Fériés"/>
    </sheetNames>
    <sheetDataSet>
      <sheetData sheetId="0"/>
      <sheetData sheetId="1">
        <row r="4">
          <cell r="D4">
            <v>41275</v>
          </cell>
        </row>
        <row r="5">
          <cell r="D5">
            <v>41364</v>
          </cell>
        </row>
        <row r="6">
          <cell r="D6">
            <v>41365</v>
          </cell>
        </row>
        <row r="7">
          <cell r="D7">
            <v>41395</v>
          </cell>
        </row>
        <row r="8">
          <cell r="D8">
            <v>41402</v>
          </cell>
        </row>
        <row r="9">
          <cell r="D9">
            <v>41403</v>
          </cell>
        </row>
        <row r="10">
          <cell r="D10">
            <v>41413</v>
          </cell>
        </row>
        <row r="11">
          <cell r="D11">
            <v>41414</v>
          </cell>
        </row>
        <row r="12">
          <cell r="D12">
            <v>41469</v>
          </cell>
        </row>
        <row r="13">
          <cell r="D13">
            <v>41501</v>
          </cell>
        </row>
        <row r="14">
          <cell r="D14">
            <v>41579</v>
          </cell>
        </row>
        <row r="15">
          <cell r="D15">
            <v>41589</v>
          </cell>
        </row>
        <row r="16">
          <cell r="D16">
            <v>41633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S13"/>
  <sheetViews>
    <sheetView showZeros="0" tabSelected="1" zoomScaleNormal="100" workbookViewId="0"/>
  </sheetViews>
  <sheetFormatPr defaultColWidth="11.42578125" defaultRowHeight="12.75"/>
  <cols>
    <col min="1" max="1" width="10.85546875" style="2" bestFit="1" customWidth="1"/>
    <col min="2" max="2" width="10.5703125" style="10" customWidth="1"/>
    <col min="3" max="3" width="9.85546875" style="10" bestFit="1" customWidth="1"/>
    <col min="4" max="4" width="11.5703125" style="2" bestFit="1" customWidth="1"/>
    <col min="5" max="5" width="12.7109375" style="2" bestFit="1" customWidth="1"/>
    <col min="6" max="6" width="11.28515625" style="2" bestFit="1" customWidth="1"/>
    <col min="7" max="10" width="10.5703125" style="2" bestFit="1" customWidth="1"/>
    <col min="11" max="11" width="10.85546875" style="2" bestFit="1" customWidth="1"/>
    <col min="12" max="12" width="14.85546875" style="2" bestFit="1" customWidth="1"/>
    <col min="13" max="13" width="13.42578125" style="2" bestFit="1" customWidth="1"/>
    <col min="14" max="14" width="14.42578125" style="2" bestFit="1" customWidth="1"/>
    <col min="15" max="15" width="14" style="2" bestFit="1" customWidth="1"/>
    <col min="16" max="16" width="12.7109375" style="2" customWidth="1"/>
    <col min="17" max="16384" width="11.42578125" style="2"/>
  </cols>
  <sheetData>
    <row r="1" spans="1:19" s="8" customFormat="1" ht="31.5">
      <c r="A1" s="1" t="s">
        <v>3</v>
      </c>
      <c r="B1" s="6" t="s">
        <v>1</v>
      </c>
      <c r="C1" s="6" t="s">
        <v>2</v>
      </c>
      <c r="D1" s="7">
        <f>EOMONTH(DATE(2017,1,1),0)</f>
        <v>42766</v>
      </c>
      <c r="E1" s="7">
        <f>EDATE(D1,1)</f>
        <v>42794</v>
      </c>
      <c r="F1" s="7">
        <f t="shared" ref="F1:O1" si="0">EDATE(E1,1)</f>
        <v>42822</v>
      </c>
      <c r="G1" s="7">
        <f t="shared" si="0"/>
        <v>42853</v>
      </c>
      <c r="H1" s="7">
        <f t="shared" si="0"/>
        <v>42883</v>
      </c>
      <c r="I1" s="7">
        <f t="shared" si="0"/>
        <v>42914</v>
      </c>
      <c r="J1" s="7">
        <f t="shared" si="0"/>
        <v>42944</v>
      </c>
      <c r="K1" s="7">
        <f t="shared" si="0"/>
        <v>42975</v>
      </c>
      <c r="L1" s="7">
        <f t="shared" si="0"/>
        <v>43006</v>
      </c>
      <c r="M1" s="7">
        <f t="shared" si="0"/>
        <v>43036</v>
      </c>
      <c r="N1" s="7">
        <f t="shared" si="0"/>
        <v>43067</v>
      </c>
      <c r="O1" s="7">
        <f t="shared" si="0"/>
        <v>43097</v>
      </c>
      <c r="P1" s="1" t="s">
        <v>7</v>
      </c>
    </row>
    <row r="2" spans="1:19" ht="16.5" customHeight="1">
      <c r="A2" s="3" t="s">
        <v>0</v>
      </c>
      <c r="B2" s="11">
        <v>42795</v>
      </c>
      <c r="C2" s="11">
        <v>42829</v>
      </c>
      <c r="D2" s="16">
        <f>((MAX(D$1-$B2,0)-MAX(EOMONTH(D$1,-1)-$B2,0))-(MAX(D$1-$C2,0)-MAX(EOMONTH(D$1,-1)-$C2,0))+(EOMONTH(D$1,0)=EOMONTH($B2,0)))/DAY(EOMONTH($F1,0))</f>
        <v>0</v>
      </c>
      <c r="E2" s="16">
        <f t="shared" ref="E2:O2" si="1">((MAX(E$1-$B2,0)-MAX(EOMONTH(E$1,-1)-$B2,0))-(MAX(E$1-$C2,0)-MAX(EOMONTH(E$1,-1)-$C2,0))+(EOMONTH(E$1,0)=EOMONTH($B2,0)))/DAY(EOMONTH($F1,0))</f>
        <v>0</v>
      </c>
      <c r="F2" s="16">
        <f t="shared" si="1"/>
        <v>0.90322580645161288</v>
      </c>
      <c r="G2" s="16">
        <f t="shared" si="1"/>
        <v>0.12903225806451613</v>
      </c>
      <c r="H2" s="16">
        <f t="shared" si="1"/>
        <v>0</v>
      </c>
      <c r="I2" s="16">
        <f t="shared" si="1"/>
        <v>0</v>
      </c>
      <c r="J2" s="16">
        <f t="shared" si="1"/>
        <v>0</v>
      </c>
      <c r="K2" s="16">
        <f t="shared" si="1"/>
        <v>0</v>
      </c>
      <c r="L2" s="16">
        <f t="shared" si="1"/>
        <v>0</v>
      </c>
      <c r="M2" s="16">
        <f t="shared" si="1"/>
        <v>0</v>
      </c>
      <c r="N2" s="16">
        <f t="shared" si="1"/>
        <v>0</v>
      </c>
      <c r="O2" s="16">
        <f t="shared" si="1"/>
        <v>0</v>
      </c>
      <c r="P2" s="17">
        <f>SUM(F2:O2)</f>
        <v>1.032258064516129</v>
      </c>
      <c r="Q2" s="9"/>
      <c r="R2" s="9"/>
      <c r="S2" s="9"/>
    </row>
    <row r="3" spans="1:19" ht="16.5" customHeight="1">
      <c r="A3" s="3" t="s">
        <v>0</v>
      </c>
      <c r="B3" s="11">
        <v>42849</v>
      </c>
      <c r="C3" s="11">
        <v>43043</v>
      </c>
      <c r="D3" s="16">
        <f t="shared" ref="D3:D4" si="2">((MAX(D$1-$B3,0)-MAX(EOMONTH(D$1,-1)-$B3,0))-(MAX(D$1-$C3,0)-MAX(EOMONTH(D$1,-1)-$C3,0))+(EOMONTH(D$1,0)=EOMONTH($B3,0)))/DAY(EOMONTH($F2,0))</f>
        <v>0</v>
      </c>
      <c r="E3" s="16">
        <f t="shared" ref="E3:E4" si="3">((MAX(E$1-$B3,0)-MAX(EOMONTH(E$1,-1)-$B3,0))-(MAX(E$1-$C3,0)-MAX(EOMONTH(E$1,-1)-$C3,0))+(EOMONTH(E$1,0)=EOMONTH($B3,0)))/DAY(EOMONTH($F2,0))</f>
        <v>0</v>
      </c>
      <c r="F3" s="16">
        <f t="shared" ref="F3:F4" si="4">((MAX(F$1-$B3,0)-MAX(EOMONTH(F$1,-1)-$B3,0))-(MAX(F$1-$C3,0)-MAX(EOMONTH(F$1,-1)-$C3,0))+(EOMONTH(F$1,0)=EOMONTH($B3,0)))/DAY(EOMONTH($F2,0))</f>
        <v>0</v>
      </c>
      <c r="G3" s="16">
        <f t="shared" ref="G3:G4" si="5">((MAX(G$1-$B3,0)-MAX(EOMONTH(G$1,-1)-$B3,0))-(MAX(G$1-$C3,0)-MAX(EOMONTH(G$1,-1)-$C3,0))+(EOMONTH(G$1,0)=EOMONTH($B3,0)))/DAY(EOMONTH($F2,0))</f>
        <v>0.16129032258064516</v>
      </c>
      <c r="H3" s="16">
        <f t="shared" ref="H3:H4" si="6">((MAX(H$1-$B3,0)-MAX(EOMONTH(H$1,-1)-$B3,0))-(MAX(H$1-$C3,0)-MAX(EOMONTH(H$1,-1)-$C3,0))+(EOMONTH(H$1,0)=EOMONTH($B3,0)))/DAY(EOMONTH($F2,0))</f>
        <v>0.90322580645161288</v>
      </c>
      <c r="I3" s="16">
        <f t="shared" ref="I3:I4" si="7">((MAX(I$1-$B3,0)-MAX(EOMONTH(I$1,-1)-$B3,0))-(MAX(I$1-$C3,0)-MAX(EOMONTH(I$1,-1)-$C3,0))+(EOMONTH(I$1,0)=EOMONTH($B3,0)))/DAY(EOMONTH($F2,0))</f>
        <v>0.90322580645161288</v>
      </c>
      <c r="J3" s="16">
        <f t="shared" ref="J3:J4" si="8">((MAX(J$1-$B3,0)-MAX(EOMONTH(J$1,-1)-$B3,0))-(MAX(J$1-$C3,0)-MAX(EOMONTH(J$1,-1)-$C3,0))+(EOMONTH(J$1,0)=EOMONTH($B3,0)))/DAY(EOMONTH($F2,0))</f>
        <v>0.90322580645161288</v>
      </c>
      <c r="K3" s="16">
        <f t="shared" ref="K3:K4" si="9">((MAX(K$1-$B3,0)-MAX(EOMONTH(K$1,-1)-$B3,0))-(MAX(K$1-$C3,0)-MAX(EOMONTH(K$1,-1)-$C3,0))+(EOMONTH(K$1,0)=EOMONTH($B3,0)))/DAY(EOMONTH($F2,0))</f>
        <v>0.90322580645161288</v>
      </c>
      <c r="L3" s="16">
        <f t="shared" ref="L3:L4" si="10">((MAX(L$1-$B3,0)-MAX(EOMONTH(L$1,-1)-$B3,0))-(MAX(L$1-$C3,0)-MAX(EOMONTH(L$1,-1)-$C3,0))+(EOMONTH(L$1,0)=EOMONTH($B3,0)))/DAY(EOMONTH($F2,0))</f>
        <v>0.90322580645161288</v>
      </c>
      <c r="M3" s="16">
        <f t="shared" ref="M3:M4" si="11">((MAX(M$1-$B3,0)-MAX(EOMONTH(M$1,-1)-$B3,0))-(MAX(M$1-$C3,0)-MAX(EOMONTH(M$1,-1)-$C3,0))+(EOMONTH(M$1,0)=EOMONTH($B3,0)))/DAY(EOMONTH($F2,0))</f>
        <v>0.90322580645161288</v>
      </c>
      <c r="N3" s="16">
        <f t="shared" ref="N3:N4" si="12">((MAX(N$1-$B3,0)-MAX(EOMONTH(N$1,-1)-$B3,0))-(MAX(N$1-$C3,0)-MAX(EOMONTH(N$1,-1)-$C3,0))+(EOMONTH(N$1,0)=EOMONTH($B3,0)))/DAY(EOMONTH($F2,0))</f>
        <v>0.12903225806451613</v>
      </c>
      <c r="O3" s="16">
        <f t="shared" ref="O3:O4" si="13">((MAX(O$1-$B3,0)-MAX(EOMONTH(O$1,-1)-$B3,0))-(MAX(O$1-$C3,0)-MAX(EOMONTH(O$1,-1)-$C3,0))+(EOMONTH(O$1,0)=EOMONTH($B3,0)))/DAY(EOMONTH($F2,0))</f>
        <v>0</v>
      </c>
      <c r="P3" s="17">
        <f t="shared" ref="P3:P4" si="14">SUM(F3:O3)</f>
        <v>5.709677419354839</v>
      </c>
      <c r="Q3" s="9"/>
      <c r="R3" s="9"/>
      <c r="S3" s="9"/>
    </row>
    <row r="4" spans="1:19" ht="16.5" customHeight="1">
      <c r="A4" s="3" t="s">
        <v>0</v>
      </c>
      <c r="B4" s="11">
        <v>43089</v>
      </c>
      <c r="C4" s="11">
        <v>43100</v>
      </c>
      <c r="D4" s="16">
        <f t="shared" si="2"/>
        <v>0</v>
      </c>
      <c r="E4" s="16">
        <f t="shared" si="3"/>
        <v>0</v>
      </c>
      <c r="F4" s="16">
        <f t="shared" si="4"/>
        <v>0</v>
      </c>
      <c r="G4" s="16">
        <f t="shared" si="5"/>
        <v>0</v>
      </c>
      <c r="H4" s="16">
        <f t="shared" si="6"/>
        <v>0</v>
      </c>
      <c r="I4" s="16">
        <f t="shared" si="7"/>
        <v>0</v>
      </c>
      <c r="J4" s="16">
        <f t="shared" si="8"/>
        <v>0</v>
      </c>
      <c r="K4" s="16">
        <f t="shared" si="9"/>
        <v>0</v>
      </c>
      <c r="L4" s="16">
        <f t="shared" si="10"/>
        <v>0</v>
      </c>
      <c r="M4" s="16">
        <f t="shared" si="11"/>
        <v>0</v>
      </c>
      <c r="N4" s="16">
        <f t="shared" si="12"/>
        <v>0</v>
      </c>
      <c r="O4" s="16">
        <f t="shared" si="13"/>
        <v>0.29032258064516131</v>
      </c>
      <c r="P4" s="17">
        <f t="shared" si="14"/>
        <v>0.29032258064516131</v>
      </c>
      <c r="Q4" s="9"/>
      <c r="R4" s="9"/>
      <c r="S4" s="9"/>
    </row>
    <row r="5" spans="1:19" ht="16.5" customHeight="1">
      <c r="A5" s="3" t="s">
        <v>0</v>
      </c>
      <c r="B5" s="11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4"/>
      <c r="Q5" s="9"/>
      <c r="R5" s="9"/>
      <c r="S5" s="9"/>
    </row>
    <row r="6" spans="1:19" ht="16.5" customHeight="1">
      <c r="A6" s="3" t="s">
        <v>4</v>
      </c>
      <c r="B6" s="11"/>
      <c r="C6" s="11"/>
      <c r="D6" s="13"/>
      <c r="E6" s="14"/>
      <c r="F6" s="13"/>
      <c r="G6" s="13"/>
      <c r="H6" s="13"/>
      <c r="I6" s="13"/>
      <c r="J6" s="13"/>
      <c r="K6" s="13"/>
      <c r="L6" s="13"/>
      <c r="M6" s="13"/>
      <c r="N6" s="13"/>
      <c r="O6" s="13"/>
      <c r="P6" s="15"/>
      <c r="Q6" s="9"/>
      <c r="R6" s="9"/>
      <c r="S6" s="9"/>
    </row>
    <row r="7" spans="1:19" ht="16.5" customHeight="1">
      <c r="A7" s="3" t="s">
        <v>4</v>
      </c>
      <c r="B7" s="11"/>
      <c r="C7" s="11"/>
      <c r="D7" s="13"/>
      <c r="E7" s="14"/>
      <c r="F7" s="13"/>
      <c r="G7" s="13"/>
      <c r="H7" s="13"/>
      <c r="I7" s="13"/>
      <c r="J7" s="13"/>
      <c r="K7" s="13"/>
      <c r="L7" s="13"/>
      <c r="M7" s="13"/>
      <c r="N7" s="13"/>
      <c r="O7" s="13"/>
      <c r="P7" s="15"/>
      <c r="Q7" s="9"/>
      <c r="R7" s="9"/>
      <c r="S7" s="9"/>
    </row>
    <row r="8" spans="1:19" ht="16.5" customHeight="1">
      <c r="A8" s="3" t="s">
        <v>4</v>
      </c>
      <c r="B8" s="11"/>
      <c r="C8" s="11"/>
      <c r="D8" s="13"/>
      <c r="E8" s="14"/>
      <c r="F8" s="13"/>
      <c r="G8" s="13"/>
      <c r="H8" s="13"/>
      <c r="I8" s="13"/>
      <c r="J8" s="13"/>
      <c r="K8" s="13"/>
      <c r="L8" s="13"/>
      <c r="M8" s="13"/>
      <c r="N8" s="13"/>
      <c r="O8" s="13"/>
      <c r="P8" s="15"/>
      <c r="Q8" s="9"/>
      <c r="R8" s="9"/>
      <c r="S8" s="9"/>
    </row>
    <row r="9" spans="1:19" ht="16.5" customHeight="1">
      <c r="A9" s="3" t="s">
        <v>4</v>
      </c>
      <c r="B9" s="11"/>
      <c r="C9" s="11"/>
      <c r="D9" s="13"/>
      <c r="E9" s="14"/>
      <c r="F9" s="13"/>
      <c r="G9" s="13"/>
      <c r="H9" s="13"/>
      <c r="I9" s="13"/>
      <c r="J9" s="13"/>
      <c r="K9" s="13"/>
      <c r="L9" s="13"/>
      <c r="M9" s="13"/>
      <c r="N9" s="13"/>
      <c r="O9" s="13"/>
      <c r="P9" s="15"/>
      <c r="Q9" s="9"/>
      <c r="R9" s="9"/>
      <c r="S9" s="9"/>
    </row>
    <row r="10" spans="1:19" ht="16.5" customHeight="1">
      <c r="A10" s="3" t="s">
        <v>5</v>
      </c>
      <c r="B10" s="11"/>
      <c r="C10" s="11"/>
      <c r="D10" s="13"/>
      <c r="E10" s="14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5"/>
      <c r="Q10" s="9"/>
      <c r="R10" s="9"/>
      <c r="S10" s="9"/>
    </row>
    <row r="11" spans="1:19" ht="16.5" customHeight="1">
      <c r="A11" s="3" t="s">
        <v>5</v>
      </c>
      <c r="B11" s="11"/>
      <c r="C11" s="11"/>
      <c r="D11" s="13"/>
      <c r="E11" s="14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5"/>
      <c r="Q11" s="9"/>
      <c r="R11" s="9"/>
      <c r="S11" s="9"/>
    </row>
    <row r="12" spans="1:19" ht="16.5" customHeight="1">
      <c r="A12" s="3" t="s">
        <v>5</v>
      </c>
      <c r="B12" s="11"/>
      <c r="C12" s="11"/>
      <c r="D12" s="13"/>
      <c r="E12" s="14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5"/>
      <c r="Q12" s="9"/>
      <c r="R12" s="9"/>
      <c r="S12" s="9"/>
    </row>
    <row r="13" spans="1:19" ht="16.5" customHeight="1">
      <c r="A13" s="3" t="s">
        <v>5</v>
      </c>
      <c r="B13" s="11"/>
      <c r="C13" s="11"/>
      <c r="D13" s="13"/>
      <c r="E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5"/>
      <c r="Q13" s="9"/>
      <c r="R13" s="9"/>
      <c r="S13" s="9"/>
    </row>
  </sheetData>
  <sheetProtection selectLockedCells="1" selectUnlockedCells="1"/>
  <pageMargins left="0.70866141732283472" right="0.70866141732283472" top="0.74803149606299213" bottom="0.74803149606299213" header="0.31496062992125984" footer="0.31496062992125984"/>
  <pageSetup paperSize="9" fitToWidth="3" fitToHeight="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4"/>
  <sheetViews>
    <sheetView workbookViewId="0"/>
  </sheetViews>
  <sheetFormatPr defaultRowHeight="12.75"/>
  <cols>
    <col min="1" max="1" width="10.85546875" style="2" bestFit="1" customWidth="1"/>
    <col min="2" max="2" width="17.85546875" style="2" bestFit="1" customWidth="1"/>
    <col min="3" max="16384" width="9.140625" style="2"/>
  </cols>
  <sheetData>
    <row r="1" spans="1:2" ht="18.75">
      <c r="A1" s="5" t="s">
        <v>3</v>
      </c>
      <c r="B1" s="5" t="s">
        <v>6</v>
      </c>
    </row>
    <row r="2" spans="1:2" ht="15.75">
      <c r="A2" s="3" t="s">
        <v>0</v>
      </c>
      <c r="B2" s="17">
        <f>SUMPRODUCT(('E-S 2017 '!$A$2:$A$12=Recap!A2)*('E-S 2017 '!$P$2:$P$12))</f>
        <v>7.032258064516129</v>
      </c>
    </row>
    <row r="3" spans="1:2" ht="15.75">
      <c r="A3" s="3" t="s">
        <v>4</v>
      </c>
      <c r="B3" s="17">
        <f>SUMPRODUCT(('E-S 2017 '!$A$2:$A$12=Recap!A3)*('E-S 2017 '!$P$2:$P$12))</f>
        <v>0</v>
      </c>
    </row>
    <row r="4" spans="1:2" ht="15.75">
      <c r="A4" s="3" t="s">
        <v>5</v>
      </c>
      <c r="B4" s="17">
        <f>SUMPRODUCT(('E-S 2017 '!$A$2:$A$12=Recap!A4)*('E-S 2017 '!$P$2:$P$12))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E-S 2017 </vt:lpstr>
      <vt:lpstr>Recap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Carim</cp:lastModifiedBy>
  <dcterms:created xsi:type="dcterms:W3CDTF">2019-07-18T08:22:25Z</dcterms:created>
  <dcterms:modified xsi:type="dcterms:W3CDTF">2019-07-18T17:09:26Z</dcterms:modified>
</cp:coreProperties>
</file>