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170" windowHeight="9510"/>
  </bookViews>
  <sheets>
    <sheet name="Tableau de Bord" sheetId="1" r:id="rId1"/>
    <sheet name="Chauffeurs" sheetId="2" r:id="rId2"/>
    <sheet name="Matériel" sheetId="3" r:id="rId3"/>
    <sheet name="Suivi" sheetId="4" r:id="rId4"/>
  </sheets>
  <definedNames>
    <definedName name="Dorange">Suivi!$C$2</definedName>
    <definedName name="Dvert">Suivi!$C$3</definedName>
    <definedName name="SuiviDates">'Tableau de Bord'!$E$14:$J$29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/>
  <c r="B1"/>
  <c r="F1"/>
  <c r="C1"/>
  <c r="G1"/>
  <c r="D1"/>
  <c r="H1"/>
  <c r="J14" i="1"/>
  <c r="J29"/>
  <c r="J28"/>
  <c r="J27"/>
  <c r="J26"/>
  <c r="J25"/>
  <c r="J24"/>
  <c r="J23"/>
  <c r="J22"/>
  <c r="J21"/>
  <c r="J20"/>
  <c r="J19"/>
  <c r="J18"/>
  <c r="J17"/>
  <c r="J16"/>
  <c r="J15"/>
  <c r="I14"/>
  <c r="I29"/>
  <c r="I28"/>
  <c r="I27"/>
  <c r="I26"/>
  <c r="I25"/>
  <c r="I24"/>
  <c r="I23"/>
  <c r="I22"/>
  <c r="I21"/>
  <c r="I20"/>
  <c r="I19"/>
  <c r="I18"/>
  <c r="I17"/>
  <c r="I16"/>
  <c r="I15"/>
  <c r="H29"/>
  <c r="H28"/>
  <c r="H27"/>
  <c r="H26"/>
  <c r="H25"/>
  <c r="H24"/>
  <c r="H23"/>
  <c r="H22"/>
  <c r="H21"/>
  <c r="H20"/>
  <c r="H19"/>
  <c r="H18"/>
  <c r="H17"/>
  <c r="H16"/>
  <c r="H15"/>
  <c r="H14"/>
  <c r="G29"/>
  <c r="G28"/>
  <c r="G27"/>
  <c r="G26"/>
  <c r="G25"/>
  <c r="G24"/>
  <c r="G23"/>
  <c r="G22"/>
  <c r="G21"/>
  <c r="G20"/>
  <c r="G19"/>
  <c r="G18"/>
  <c r="G17"/>
  <c r="G16"/>
  <c r="G15"/>
  <c r="E1" i="3"/>
  <c r="F1"/>
  <c r="G1"/>
  <c r="G14" i="1"/>
  <c r="F29"/>
  <c r="F28"/>
  <c r="F27"/>
  <c r="F26"/>
  <c r="F25"/>
  <c r="F24"/>
  <c r="F23"/>
  <c r="F22"/>
  <c r="F21"/>
  <c r="F20"/>
  <c r="F19"/>
  <c r="F18"/>
  <c r="F17"/>
  <c r="F16"/>
  <c r="F15"/>
  <c r="E29"/>
  <c r="E28"/>
  <c r="E27"/>
  <c r="E26"/>
  <c r="E25"/>
  <c r="E24"/>
  <c r="E23"/>
  <c r="E22"/>
  <c r="E21"/>
  <c r="E20"/>
  <c r="E19"/>
  <c r="E18"/>
  <c r="E17"/>
  <c r="E16"/>
  <c r="E15"/>
  <c r="F14"/>
  <c r="E14"/>
  <c r="C7"/>
  <c r="C6"/>
</calcChain>
</file>

<file path=xl/sharedStrings.xml><?xml version="1.0" encoding="utf-8"?>
<sst xmlns="http://schemas.openxmlformats.org/spreadsheetml/2006/main" count="41" uniqueCount="29">
  <si>
    <t>Chauffeurs</t>
  </si>
  <si>
    <t>Tracteur</t>
  </si>
  <si>
    <t>Remorque</t>
  </si>
  <si>
    <t>CT Tracteur</t>
  </si>
  <si>
    <t>CT Remorque</t>
  </si>
  <si>
    <t>CT Chronotachygraphe</t>
  </si>
  <si>
    <t>CS - 518 - RG</t>
  </si>
  <si>
    <t>8054 PZ 33</t>
  </si>
  <si>
    <t>Tracteurs/Remorques</t>
  </si>
  <si>
    <t>Visite Médicale Entreprise</t>
  </si>
  <si>
    <t>Visite Médicale Permis</t>
  </si>
  <si>
    <t>Légende</t>
  </si>
  <si>
    <t>NORMAL</t>
  </si>
  <si>
    <t>ALERTE Date Dépassée</t>
  </si>
  <si>
    <t>Jours</t>
  </si>
  <si>
    <t>Orange</t>
  </si>
  <si>
    <t>Vert</t>
  </si>
  <si>
    <t>Délai</t>
  </si>
  <si>
    <t>CT Véhicules</t>
  </si>
  <si>
    <t>Formation Continue Obligatoire</t>
  </si>
  <si>
    <t>MARCOLLA CH</t>
  </si>
  <si>
    <t>GHIZZARDI J</t>
  </si>
  <si>
    <t>BOUGET F</t>
  </si>
  <si>
    <t>SOULET JC</t>
  </si>
  <si>
    <t>DAUNAT D</t>
  </si>
  <si>
    <t>ORTEGA P</t>
  </si>
  <si>
    <t>DULIN R</t>
  </si>
  <si>
    <t>WATTER D</t>
  </si>
  <si>
    <t>TEULE J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</si>
</sst>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4"/>
      <color theme="1"/>
      <name val="Times New Roman"/>
      <family val="1"/>
    </font>
    <font>
      <b/>
      <sz val="20"/>
      <name val="Times New Roman"/>
      <family val="1"/>
    </font>
    <font>
      <b/>
      <sz val="20"/>
      <color theme="1"/>
      <name val="Times New Roman"/>
      <family val="1"/>
    </font>
    <font>
      <sz val="20"/>
      <color theme="1"/>
      <name val="Calibri"/>
      <family val="2"/>
      <scheme val="minor"/>
    </font>
    <font>
      <b/>
      <sz val="14"/>
      <name val="Times New Roman"/>
      <family val="1"/>
    </font>
    <font>
      <b/>
      <sz val="16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shrinkToFit="1"/>
    </xf>
    <xf numFmtId="0" fontId="1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0" fontId="2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 shrinkToFit="1"/>
    </xf>
    <xf numFmtId="164" fontId="1" fillId="0" borderId="0" xfId="0" applyNumberFormat="1" applyFont="1" applyBorder="1" applyAlignment="1">
      <alignment horizontal="center" vertical="center" shrinkToFit="1"/>
    </xf>
    <xf numFmtId="0" fontId="4" fillId="0" borderId="1" xfId="0" applyFont="1" applyBorder="1" applyAlignment="1">
      <alignment horizontal="center" vertical="center" shrinkToFit="1"/>
    </xf>
    <xf numFmtId="0" fontId="4" fillId="0" borderId="1" xfId="0" applyFont="1" applyFill="1" applyBorder="1" applyAlignment="1">
      <alignment horizontal="center" vertical="center" shrinkToFit="1"/>
    </xf>
    <xf numFmtId="0" fontId="4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0" borderId="0" xfId="0" applyFont="1"/>
    <xf numFmtId="0" fontId="5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NumberFormat="1"/>
    <xf numFmtId="0" fontId="8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</cellXfs>
  <cellStyles count="1">
    <cellStyle name="Normal" xfId="0" builtinId="0"/>
  </cellStyles>
  <dxfs count="27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215340</xdr:colOff>
      <xdr:row>0</xdr:row>
      <xdr:rowOff>83635</xdr:rowOff>
    </xdr:from>
    <xdr:ext cx="6446380" cy="1782924"/>
    <xdr:sp macro="" textlink="">
      <xdr:nvSpPr>
        <xdr:cNvPr id="2" name="Rectangle 1"/>
        <xdr:cNvSpPr/>
      </xdr:nvSpPr>
      <xdr:spPr>
        <a:xfrm>
          <a:off x="7734487" y="83635"/>
          <a:ext cx="6446380" cy="1782924"/>
        </a:xfrm>
        <a:prstGeom prst="rect">
          <a:avLst/>
        </a:prstGeom>
        <a:noFill/>
        <a:scene3d>
          <a:camera prst="orthographicFront"/>
          <a:lightRig rig="threePt" dir="t"/>
        </a:scene3d>
        <a:sp3d>
          <a:bevelT/>
        </a:sp3d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Tableau de Bord</a:t>
          </a:r>
        </a:p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Chauffeurs &amp; Matériel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5:J30"/>
  <sheetViews>
    <sheetView tabSelected="1" zoomScale="85" zoomScaleNormal="85" workbookViewId="0">
      <selection activeCell="B5" sqref="B5"/>
    </sheetView>
  </sheetViews>
  <sheetFormatPr defaultColWidth="11.42578125" defaultRowHeight="15.75"/>
  <cols>
    <col min="1" max="1" width="5.85546875" customWidth="1"/>
    <col min="2" max="2" width="30.7109375" style="3" customWidth="1"/>
    <col min="3" max="9" width="33.7109375" style="3" customWidth="1"/>
    <col min="10" max="10" width="40" style="3" bestFit="1" customWidth="1"/>
  </cols>
  <sheetData>
    <row r="5" spans="2:10" ht="24.95" customHeight="1">
      <c r="B5" s="24" t="s">
        <v>11</v>
      </c>
      <c r="C5" s="21" t="s">
        <v>13</v>
      </c>
    </row>
    <row r="6" spans="2:10" ht="24.95" customHeight="1">
      <c r="C6" s="22" t="str">
        <f>"ATTENTION Délai "&amp;Dorange&amp;" Jours"</f>
        <v>ATTENTION Délai 7 Jours</v>
      </c>
    </row>
    <row r="7" spans="2:10" ht="24.95" customHeight="1">
      <c r="C7" s="23" t="str">
        <f>"A PREVOIR Délai "&amp;Dvert&amp;" Jours"</f>
        <v>A PREVOIR Délai 30 Jours</v>
      </c>
    </row>
    <row r="8" spans="2:10" ht="24.95" customHeight="1">
      <c r="C8" s="14" t="s">
        <v>12</v>
      </c>
    </row>
    <row r="13" spans="2:10" ht="21" customHeight="1">
      <c r="B13" s="12" t="s">
        <v>0</v>
      </c>
      <c r="C13" s="12" t="s">
        <v>1</v>
      </c>
      <c r="D13" s="12" t="s">
        <v>2</v>
      </c>
      <c r="E13" s="12" t="s">
        <v>3</v>
      </c>
      <c r="F13" s="12" t="s">
        <v>4</v>
      </c>
      <c r="G13" s="13" t="s">
        <v>5</v>
      </c>
      <c r="H13" s="14" t="s">
        <v>9</v>
      </c>
      <c r="I13" s="14" t="s">
        <v>10</v>
      </c>
      <c r="J13" s="14" t="s">
        <v>19</v>
      </c>
    </row>
    <row r="14" spans="2:10" ht="21" customHeight="1">
      <c r="B14" s="1" t="s">
        <v>20</v>
      </c>
      <c r="C14" s="1" t="s">
        <v>6</v>
      </c>
      <c r="D14" s="1" t="s">
        <v>7</v>
      </c>
      <c r="E14" s="4">
        <f>IF(C14="","",IFERROR(DATE(YEAR(INDEX(Matériel!$B:$B,MATCH($C14,Matériel!$A:$A,0)))+INDEX(Matériel!$E$1:$G$2,2,MATCH(E$13,Matériel!$E$1:$G$1,0)),MONTH(INDEX(Matériel!$B:$B,MATCH($C14,Matériel!$A:$A,0))),DAY(INDEX(Matériel!$B:$B,MATCH($C14,Matériel!$A:$A,0)))),""))</f>
        <v>42021</v>
      </c>
      <c r="F14" s="4">
        <f>IF(D14="","",IFERROR(DATE(YEAR(INDEX(Matériel!$B:$B,MATCH($D14,Matériel!$A:$A,0)))+INDEX(Matériel!$E$1:$G$2,2,MATCH(F$13,Matériel!$E$1:$G$1,0)),MONTH(INDEX(Matériel!$B:$B,MATCH($D14,Matériel!$A:$A,0))),DAY(INDEX(Matériel!$B:$B,MATCH($D14,Matériel!$A:$A,0)))),""))</f>
        <v>42285</v>
      </c>
      <c r="G14" s="4">
        <f>IF(C14="","",IFERROR(DATE(YEAR(INDEX(Matériel!$C:$C,MATCH($C14,Matériel!$A:$A,0)))+INDEX(Matériel!$E$1:$G$2,2,MATCH(G$13,Matériel!$E$1:$G$1,0)),MONTH(INDEX(Matériel!$C:$C,MATCH($C14,Matériel!$A:$A,0))),DAY(INDEX(Matériel!$C:$C,MATCH($C14,Matériel!$A:$A,0)))),""))</f>
        <v>42021</v>
      </c>
      <c r="H14" s="4">
        <f>IF(B14="","",IF(INDEX(Chauffeurs!B:B,MATCH($B14,Chauffeurs!$A:$A,0))=0,"",DATE(YEAR(INDEX(Chauffeurs!B:B,MATCH($B14,Chauffeurs!$A:$A,0)))+INDEX(Chauffeurs!$F$1:$H$2,2,MATCH(H$13,Chauffeurs!$F$1:$H$1,0)),MONTH(INDEX(Chauffeurs!B:B,MATCH($B14,Chauffeurs!$A:$A,0))),DAY(INDEX(Chauffeurs!B:B,MATCH($B14,Chauffeurs!$A:$A,0))))))</f>
        <v>41962</v>
      </c>
      <c r="I14" s="4">
        <f>IF(B14="","",IF(INDEX(Chauffeurs!C:C,MATCH($B14,Chauffeurs!$A:$A,0))=0,"",DATE(YEAR(INDEX(Chauffeurs!C:C,MATCH($B14,Chauffeurs!$A:$A,0)))+INDEX(Chauffeurs!$F$1:$H$2,2,MATCH(I$13,Chauffeurs!$F$1:$H$1,0)),MONTH(INDEX(Chauffeurs!C:C,MATCH($B14,Chauffeurs!$A:$A,0))),DAY(INDEX(Chauffeurs!C:C,MATCH($B14,Chauffeurs!$A:$A,0))))))</f>
        <v>41813</v>
      </c>
      <c r="J14" s="4">
        <f>IF(B14="","",IF(INDEX(Chauffeurs!D:D,MATCH($B14,Chauffeurs!$A:$A,0))=0,"",DATE(YEAR(INDEX(Chauffeurs!D:D,MATCH($B14,Chauffeurs!$A:$A,0)))+INDEX(Chauffeurs!$F$1:$H$2,2,MATCH(J$13,Chauffeurs!$F$1:$H$1,0)),MONTH(INDEX(Chauffeurs!D:D,MATCH($B14,Chauffeurs!$A:$A,0))),DAY(INDEX(Chauffeurs!D:D,MATCH($B14,Chauffeurs!$A:$A,0))))))</f>
        <v>41942</v>
      </c>
    </row>
    <row r="15" spans="2:10" ht="21" customHeight="1">
      <c r="B15" s="1" t="s">
        <v>21</v>
      </c>
      <c r="C15" s="1"/>
      <c r="D15" s="1"/>
      <c r="E15" s="4" t="str">
        <f>IF(C15="","",IFERROR(DATE(YEAR(INDEX(Matériel!$B:$B,MATCH($C15,Matériel!$A:$A,0)))+INDEX(Matériel!$E$1:$G$2,2,MATCH(E$13,Matériel!$E$1:$G$1,0)),MONTH(INDEX(Matériel!$B:$B,MATCH($C15,Matériel!$A:$A,0))),DAY(INDEX(Matériel!$B:$B,MATCH($C15,Matériel!$A:$A,0)))),""))</f>
        <v/>
      </c>
      <c r="F15" s="4" t="str">
        <f>IF(D15="","",IFERROR(DATE(YEAR(INDEX(Matériel!$B:$B,MATCH($D15,Matériel!$A:$A,0)))+INDEX(Matériel!$E$1:$G$2,2,MATCH(F$13,Matériel!$E$1:$G$1,0)),MONTH(INDEX(Matériel!$B:$B,MATCH($D15,Matériel!$A:$A,0))),DAY(INDEX(Matériel!$B:$B,MATCH($D15,Matériel!$A:$A,0)))),""))</f>
        <v/>
      </c>
      <c r="G15" s="4" t="str">
        <f>IF(C15="","",IFERROR(DATE(YEAR(INDEX(Matériel!$C:$C,MATCH($C15,Matériel!$A:$A,0)))+INDEX(Matériel!$E$1:$G$2,2,MATCH(G$13,Matériel!$E$1:$G$1,0)),MONTH(INDEX(Matériel!$C:$C,MATCH($C15,Matériel!$A:$A,0))),DAY(INDEX(Matériel!$C:$C,MATCH($C15,Matériel!$A:$A,0)))),""))</f>
        <v/>
      </c>
      <c r="H15" s="4">
        <f>IF(B15="","",IF(INDEX(Chauffeurs!B:B,MATCH($B15,Chauffeurs!$A:$A,0))=0,"",DATE(YEAR(INDEX(Chauffeurs!B:B,MATCH($B15,Chauffeurs!$A:$A,0)))+INDEX(Chauffeurs!$F$1:$H$2,2,MATCH(H$13,Chauffeurs!$F$1:$H$1,0)),MONTH(INDEX(Chauffeurs!B:B,MATCH($B15,Chauffeurs!$A:$A,0))),DAY(INDEX(Chauffeurs!B:B,MATCH($B15,Chauffeurs!$A:$A,0))))))</f>
        <v>41944</v>
      </c>
      <c r="I15" s="4">
        <f>IF(B15="","",IF(INDEX(Chauffeurs!C:C,MATCH($B15,Chauffeurs!$A:$A,0))=0,"",DATE(YEAR(INDEX(Chauffeurs!C:C,MATCH($B15,Chauffeurs!$A:$A,0)))+INDEX(Chauffeurs!$F$1:$H$2,2,MATCH(I$13,Chauffeurs!$F$1:$H$1,0)),MONTH(INDEX(Chauffeurs!C:C,MATCH($B15,Chauffeurs!$A:$A,0))),DAY(INDEX(Chauffeurs!C:C,MATCH($B15,Chauffeurs!$A:$A,0))))))</f>
        <v>41944</v>
      </c>
      <c r="J15" s="4">
        <f>IF(B15="","",IF(INDEX(Chauffeurs!D:D,MATCH($B15,Chauffeurs!$A:$A,0))=0,"",DATE(YEAR(INDEX(Chauffeurs!D:D,MATCH($B15,Chauffeurs!$A:$A,0)))+INDEX(Chauffeurs!$F$1:$H$2,2,MATCH(J$13,Chauffeurs!$F$1:$H$1,0)),MONTH(INDEX(Chauffeurs!D:D,MATCH($B15,Chauffeurs!$A:$A,0))),DAY(INDEX(Chauffeurs!D:D,MATCH($B15,Chauffeurs!$A:$A,0))))))</f>
        <v>41944</v>
      </c>
    </row>
    <row r="16" spans="2:10" ht="21" customHeight="1">
      <c r="B16" s="1" t="s">
        <v>22</v>
      </c>
      <c r="C16" s="1"/>
      <c r="D16" s="1"/>
      <c r="E16" s="4" t="str">
        <f>IF(C16="","",IFERROR(DATE(YEAR(INDEX(Matériel!$B:$B,MATCH($C16,Matériel!$A:$A,0)))+INDEX(Matériel!$E$1:$G$2,2,MATCH(E$13,Matériel!$E$1:$G$1,0)),MONTH(INDEX(Matériel!$B:$B,MATCH($C16,Matériel!$A:$A,0))),DAY(INDEX(Matériel!$B:$B,MATCH($C16,Matériel!$A:$A,0)))),""))</f>
        <v/>
      </c>
      <c r="F16" s="4" t="str">
        <f>IF(D16="","",IFERROR(DATE(YEAR(INDEX(Matériel!$B:$B,MATCH($D16,Matériel!$A:$A,0)))+INDEX(Matériel!$E$1:$G$2,2,MATCH(F$13,Matériel!$E$1:$G$1,0)),MONTH(INDEX(Matériel!$B:$B,MATCH($D16,Matériel!$A:$A,0))),DAY(INDEX(Matériel!$B:$B,MATCH($D16,Matériel!$A:$A,0)))),""))</f>
        <v/>
      </c>
      <c r="G16" s="4" t="str">
        <f>IF(C16="","",IFERROR(DATE(YEAR(INDEX(Matériel!$C:$C,MATCH($C16,Matériel!$A:$A,0)))+INDEX(Matériel!$E$1:$G$2,2,MATCH(G$13,Matériel!$E$1:$G$1,0)),MONTH(INDEX(Matériel!$C:$C,MATCH($C16,Matériel!$A:$A,0))),DAY(INDEX(Matériel!$C:$C,MATCH($C16,Matériel!$A:$A,0)))),""))</f>
        <v/>
      </c>
      <c r="H16" s="4">
        <f>IF(B16="","",IF(INDEX(Chauffeurs!B:B,MATCH($B16,Chauffeurs!$A:$A,0))=0,"",DATE(YEAR(INDEX(Chauffeurs!B:B,MATCH($B16,Chauffeurs!$A:$A,0)))+INDEX(Chauffeurs!$F$1:$H$2,2,MATCH(H$13,Chauffeurs!$F$1:$H$1,0)),MONTH(INDEX(Chauffeurs!B:B,MATCH($B16,Chauffeurs!$A:$A,0))),DAY(INDEX(Chauffeurs!B:B,MATCH($B16,Chauffeurs!$A:$A,0))))))</f>
        <v>41883</v>
      </c>
      <c r="I16" s="4">
        <f>IF(B16="","",IF(INDEX(Chauffeurs!C:C,MATCH($B16,Chauffeurs!$A:$A,0))=0,"",DATE(YEAR(INDEX(Chauffeurs!C:C,MATCH($B16,Chauffeurs!$A:$A,0)))+INDEX(Chauffeurs!$F$1:$H$2,2,MATCH(I$13,Chauffeurs!$F$1:$H$1,0)),MONTH(INDEX(Chauffeurs!C:C,MATCH($B16,Chauffeurs!$A:$A,0))),DAY(INDEX(Chauffeurs!C:C,MATCH($B16,Chauffeurs!$A:$A,0))))))</f>
        <v>41959</v>
      </c>
      <c r="J16" s="4">
        <f>IF(B16="","",IF(INDEX(Chauffeurs!D:D,MATCH($B16,Chauffeurs!$A:$A,0))=0,"",DATE(YEAR(INDEX(Chauffeurs!D:D,MATCH($B16,Chauffeurs!$A:$A,0)))+INDEX(Chauffeurs!$F$1:$H$2,2,MATCH(J$13,Chauffeurs!$F$1:$H$1,0)),MONTH(INDEX(Chauffeurs!D:D,MATCH($B16,Chauffeurs!$A:$A,0))),DAY(INDEX(Chauffeurs!D:D,MATCH($B16,Chauffeurs!$A:$A,0))))))</f>
        <v>41959</v>
      </c>
    </row>
    <row r="17" spans="2:10" ht="21" customHeight="1">
      <c r="B17" s="1" t="s">
        <v>23</v>
      </c>
      <c r="C17" s="1"/>
      <c r="D17" s="1"/>
      <c r="E17" s="4" t="str">
        <f>IF(C17="","",IFERROR(DATE(YEAR(INDEX(Matériel!$B:$B,MATCH($C17,Matériel!$A:$A,0)))+INDEX(Matériel!$E$1:$G$2,2,MATCH(E$13,Matériel!$E$1:$G$1,0)),MONTH(INDEX(Matériel!$B:$B,MATCH($C17,Matériel!$A:$A,0))),DAY(INDEX(Matériel!$B:$B,MATCH($C17,Matériel!$A:$A,0)))),""))</f>
        <v/>
      </c>
      <c r="F17" s="4" t="str">
        <f>IF(D17="","",IFERROR(DATE(YEAR(INDEX(Matériel!$B:$B,MATCH($D17,Matériel!$A:$A,0)))+INDEX(Matériel!$E$1:$G$2,2,MATCH(F$13,Matériel!$E$1:$G$1,0)),MONTH(INDEX(Matériel!$B:$B,MATCH($D17,Matériel!$A:$A,0))),DAY(INDEX(Matériel!$B:$B,MATCH($D17,Matériel!$A:$A,0)))),""))</f>
        <v/>
      </c>
      <c r="G17" s="4" t="str">
        <f>IF(C17="","",IFERROR(DATE(YEAR(INDEX(Matériel!$C:$C,MATCH($C17,Matériel!$A:$A,0)))+INDEX(Matériel!$E$1:$G$2,2,MATCH(G$13,Matériel!$E$1:$G$1,0)),MONTH(INDEX(Matériel!$C:$C,MATCH($C17,Matériel!$A:$A,0))),DAY(INDEX(Matériel!$C:$C,MATCH($C17,Matériel!$A:$A,0)))),""))</f>
        <v/>
      </c>
      <c r="H17" s="4">
        <f>IF(B17="","",IF(INDEX(Chauffeurs!B:B,MATCH($B17,Chauffeurs!$A:$A,0))=0,"",DATE(YEAR(INDEX(Chauffeurs!B:B,MATCH($B17,Chauffeurs!$A:$A,0)))+INDEX(Chauffeurs!$F$1:$H$2,2,MATCH(H$13,Chauffeurs!$F$1:$H$1,0)),MONTH(INDEX(Chauffeurs!B:B,MATCH($B17,Chauffeurs!$A:$A,0))),DAY(INDEX(Chauffeurs!B:B,MATCH($B17,Chauffeurs!$A:$A,0))))))</f>
        <v>41852</v>
      </c>
      <c r="I17" s="4">
        <f>IF(B17="","",IF(INDEX(Chauffeurs!C:C,MATCH($B17,Chauffeurs!$A:$A,0))=0,"",DATE(YEAR(INDEX(Chauffeurs!C:C,MATCH($B17,Chauffeurs!$A:$A,0)))+INDEX(Chauffeurs!$F$1:$H$2,2,MATCH(I$13,Chauffeurs!$F$1:$H$1,0)),MONTH(INDEX(Chauffeurs!C:C,MATCH($B17,Chauffeurs!$A:$A,0))),DAY(INDEX(Chauffeurs!C:C,MATCH($B17,Chauffeurs!$A:$A,0))))))</f>
        <v>42309</v>
      </c>
      <c r="J17" s="4">
        <f>IF(B17="","",IF(INDEX(Chauffeurs!D:D,MATCH($B17,Chauffeurs!$A:$A,0))=0,"",DATE(YEAR(INDEX(Chauffeurs!D:D,MATCH($B17,Chauffeurs!$A:$A,0)))+INDEX(Chauffeurs!$F$1:$H$2,2,MATCH(J$13,Chauffeurs!$F$1:$H$1,0)),MONTH(INDEX(Chauffeurs!D:D,MATCH($B17,Chauffeurs!$A:$A,0))),DAY(INDEX(Chauffeurs!D:D,MATCH($B17,Chauffeurs!$A:$A,0))))))</f>
        <v>42309</v>
      </c>
    </row>
    <row r="18" spans="2:10" ht="21" customHeight="1">
      <c r="B18" s="1" t="s">
        <v>24</v>
      </c>
      <c r="C18" s="1"/>
      <c r="D18" s="1"/>
      <c r="E18" s="4" t="str">
        <f>IF(C18="","",IFERROR(DATE(YEAR(INDEX(Matériel!$B:$B,MATCH($C18,Matériel!$A:$A,0)))+INDEX(Matériel!$E$1:$G$2,2,MATCH(E$13,Matériel!$E$1:$G$1,0)),MONTH(INDEX(Matériel!$B:$B,MATCH($C18,Matériel!$A:$A,0))),DAY(INDEX(Matériel!$B:$B,MATCH($C18,Matériel!$A:$A,0)))),""))</f>
        <v/>
      </c>
      <c r="F18" s="4" t="str">
        <f>IF(D18="","",IFERROR(DATE(YEAR(INDEX(Matériel!$B:$B,MATCH($D18,Matériel!$A:$A,0)))+INDEX(Matériel!$E$1:$G$2,2,MATCH(F$13,Matériel!$E$1:$G$1,0)),MONTH(INDEX(Matériel!$B:$B,MATCH($D18,Matériel!$A:$A,0))),DAY(INDEX(Matériel!$B:$B,MATCH($D18,Matériel!$A:$A,0)))),""))</f>
        <v/>
      </c>
      <c r="G18" s="4" t="str">
        <f>IF(C18="","",IFERROR(DATE(YEAR(INDEX(Matériel!$C:$C,MATCH($C18,Matériel!$A:$A,0)))+INDEX(Matériel!$E$1:$G$2,2,MATCH(G$13,Matériel!$E$1:$G$1,0)),MONTH(INDEX(Matériel!$C:$C,MATCH($C18,Matériel!$A:$A,0))),DAY(INDEX(Matériel!$C:$C,MATCH($C18,Matériel!$A:$A,0)))),""))</f>
        <v/>
      </c>
      <c r="H18" s="4">
        <f>IF(B18="","",IF(INDEX(Chauffeurs!B:B,MATCH($B18,Chauffeurs!$A:$A,0))=0,"",DATE(YEAR(INDEX(Chauffeurs!B:B,MATCH($B18,Chauffeurs!$A:$A,0)))+INDEX(Chauffeurs!$F$1:$H$2,2,MATCH(H$13,Chauffeurs!$F$1:$H$1,0)),MONTH(INDEX(Chauffeurs!B:B,MATCH($B18,Chauffeurs!$A:$A,0))),DAY(INDEX(Chauffeurs!B:B,MATCH($B18,Chauffeurs!$A:$A,0))))))</f>
        <v>41821</v>
      </c>
      <c r="I18" s="4">
        <f>IF(B18="","",IF(INDEX(Chauffeurs!C:C,MATCH($B18,Chauffeurs!$A:$A,0))=0,"",DATE(YEAR(INDEX(Chauffeurs!C:C,MATCH($B18,Chauffeurs!$A:$A,0)))+INDEX(Chauffeurs!$F$1:$H$2,2,MATCH(I$13,Chauffeurs!$F$1:$H$1,0)),MONTH(INDEX(Chauffeurs!C:C,MATCH($B18,Chauffeurs!$A:$A,0))),DAY(INDEX(Chauffeurs!C:C,MATCH($B18,Chauffeurs!$A:$A,0))))))</f>
        <v>42675</v>
      </c>
      <c r="J18" s="4">
        <f>IF(B18="","",IF(INDEX(Chauffeurs!D:D,MATCH($B18,Chauffeurs!$A:$A,0))=0,"",DATE(YEAR(INDEX(Chauffeurs!D:D,MATCH($B18,Chauffeurs!$A:$A,0)))+INDEX(Chauffeurs!$F$1:$H$2,2,MATCH(J$13,Chauffeurs!$F$1:$H$1,0)),MONTH(INDEX(Chauffeurs!D:D,MATCH($B18,Chauffeurs!$A:$A,0))),DAY(INDEX(Chauffeurs!D:D,MATCH($B18,Chauffeurs!$A:$A,0))))))</f>
        <v>42675</v>
      </c>
    </row>
    <row r="19" spans="2:10" ht="21" customHeight="1">
      <c r="B19" s="1" t="s">
        <v>25</v>
      </c>
      <c r="C19" s="1"/>
      <c r="D19" s="1"/>
      <c r="E19" s="4" t="str">
        <f>IF(C19="","",IFERROR(DATE(YEAR(INDEX(Matériel!$B:$B,MATCH($C19,Matériel!$A:$A,0)))+INDEX(Matériel!$E$1:$G$2,2,MATCH(E$13,Matériel!$E$1:$G$1,0)),MONTH(INDEX(Matériel!$B:$B,MATCH($C19,Matériel!$A:$A,0))),DAY(INDEX(Matériel!$B:$B,MATCH($C19,Matériel!$A:$A,0)))),""))</f>
        <v/>
      </c>
      <c r="F19" s="4" t="str">
        <f>IF(D19="","",IFERROR(DATE(YEAR(INDEX(Matériel!$B:$B,MATCH($D19,Matériel!$A:$A,0)))+INDEX(Matériel!$E$1:$G$2,2,MATCH(F$13,Matériel!$E$1:$G$1,0)),MONTH(INDEX(Matériel!$B:$B,MATCH($D19,Matériel!$A:$A,0))),DAY(INDEX(Matériel!$B:$B,MATCH($D19,Matériel!$A:$A,0)))),""))</f>
        <v/>
      </c>
      <c r="G19" s="4" t="str">
        <f>IF(C19="","",IFERROR(DATE(YEAR(INDEX(Matériel!$C:$C,MATCH($C19,Matériel!$A:$A,0)))+INDEX(Matériel!$E$1:$G$2,2,MATCH(G$13,Matériel!$E$1:$G$1,0)),MONTH(INDEX(Matériel!$C:$C,MATCH($C19,Matériel!$A:$A,0))),DAY(INDEX(Matériel!$C:$C,MATCH($C19,Matériel!$A:$A,0)))),""))</f>
        <v/>
      </c>
      <c r="H19" s="4">
        <f>IF(B19="","",IF(INDEX(Chauffeurs!B:B,MATCH($B19,Chauffeurs!$A:$A,0))=0,"",DATE(YEAR(INDEX(Chauffeurs!B:B,MATCH($B19,Chauffeurs!$A:$A,0)))+INDEX(Chauffeurs!$F$1:$H$2,2,MATCH(H$13,Chauffeurs!$F$1:$H$1,0)),MONTH(INDEX(Chauffeurs!B:B,MATCH($B19,Chauffeurs!$A:$A,0))),DAY(INDEX(Chauffeurs!B:B,MATCH($B19,Chauffeurs!$A:$A,0))))))</f>
        <v>41791</v>
      </c>
      <c r="I19" s="4">
        <f>IF(B19="","",IF(INDEX(Chauffeurs!C:C,MATCH($B19,Chauffeurs!$A:$A,0))=0,"",DATE(YEAR(INDEX(Chauffeurs!C:C,MATCH($B19,Chauffeurs!$A:$A,0)))+INDEX(Chauffeurs!$F$1:$H$2,2,MATCH(I$13,Chauffeurs!$F$1:$H$1,0)),MONTH(INDEX(Chauffeurs!C:C,MATCH($B19,Chauffeurs!$A:$A,0))),DAY(INDEX(Chauffeurs!C:C,MATCH($B19,Chauffeurs!$A:$A,0))))))</f>
        <v>43040</v>
      </c>
      <c r="J19" s="4">
        <f>IF(B19="","",IF(INDEX(Chauffeurs!D:D,MATCH($B19,Chauffeurs!$A:$A,0))=0,"",DATE(YEAR(INDEX(Chauffeurs!D:D,MATCH($B19,Chauffeurs!$A:$A,0)))+INDEX(Chauffeurs!$F$1:$H$2,2,MATCH(J$13,Chauffeurs!$F$1:$H$1,0)),MONTH(INDEX(Chauffeurs!D:D,MATCH($B19,Chauffeurs!$A:$A,0))),DAY(INDEX(Chauffeurs!D:D,MATCH($B19,Chauffeurs!$A:$A,0))))))</f>
        <v>43040</v>
      </c>
    </row>
    <row r="20" spans="2:10" ht="21" customHeight="1">
      <c r="B20" s="1" t="s">
        <v>26</v>
      </c>
      <c r="C20" s="1"/>
      <c r="D20" s="1"/>
      <c r="E20" s="4" t="str">
        <f>IF(C20="","",IFERROR(DATE(YEAR(INDEX(Matériel!$B:$B,MATCH($C20,Matériel!$A:$A,0)))+INDEX(Matériel!$E$1:$G$2,2,MATCH(E$13,Matériel!$E$1:$G$1,0)),MONTH(INDEX(Matériel!$B:$B,MATCH($C20,Matériel!$A:$A,0))),DAY(INDEX(Matériel!$B:$B,MATCH($C20,Matériel!$A:$A,0)))),""))</f>
        <v/>
      </c>
      <c r="F20" s="4" t="str">
        <f>IF(D20="","",IFERROR(DATE(YEAR(INDEX(Matériel!$B:$B,MATCH($D20,Matériel!$A:$A,0)))+INDEX(Matériel!$E$1:$G$2,2,MATCH(F$13,Matériel!$E$1:$G$1,0)),MONTH(INDEX(Matériel!$B:$B,MATCH($D20,Matériel!$A:$A,0))),DAY(INDEX(Matériel!$B:$B,MATCH($D20,Matériel!$A:$A,0)))),""))</f>
        <v/>
      </c>
      <c r="G20" s="4" t="str">
        <f>IF(C20="","",IFERROR(DATE(YEAR(INDEX(Matériel!$C:$C,MATCH($C20,Matériel!$A:$A,0)))+INDEX(Matériel!$E$1:$G$2,2,MATCH(G$13,Matériel!$E$1:$G$1,0)),MONTH(INDEX(Matériel!$C:$C,MATCH($C20,Matériel!$A:$A,0))),DAY(INDEX(Matériel!$C:$C,MATCH($C20,Matériel!$A:$A,0)))),""))</f>
        <v/>
      </c>
      <c r="H20" s="4" t="str">
        <f>IF(B20="","",IF(INDEX(Chauffeurs!B:B,MATCH($B20,Chauffeurs!$A:$A,0))=0,"",DATE(YEAR(INDEX(Chauffeurs!B:B,MATCH($B20,Chauffeurs!$A:$A,0)))+INDEX(Chauffeurs!$F$1:$H$2,2,MATCH(H$13,Chauffeurs!$F$1:$H$1,0)),MONTH(INDEX(Chauffeurs!B:B,MATCH($B20,Chauffeurs!$A:$A,0))),DAY(INDEX(Chauffeurs!B:B,MATCH($B20,Chauffeurs!$A:$A,0))))))</f>
        <v/>
      </c>
      <c r="I20" s="4" t="str">
        <f>IF(B20="","",IF(INDEX(Chauffeurs!C:C,MATCH($B20,Chauffeurs!$A:$A,0))=0,"",DATE(YEAR(INDEX(Chauffeurs!C:C,MATCH($B20,Chauffeurs!$A:$A,0)))+INDEX(Chauffeurs!$F$1:$H$2,2,MATCH(I$13,Chauffeurs!$F$1:$H$1,0)),MONTH(INDEX(Chauffeurs!C:C,MATCH($B20,Chauffeurs!$A:$A,0))),DAY(INDEX(Chauffeurs!C:C,MATCH($B20,Chauffeurs!$A:$A,0))))))</f>
        <v/>
      </c>
      <c r="J20" s="4" t="str">
        <f>IF(B20="","",IF(INDEX(Chauffeurs!D:D,MATCH($B20,Chauffeurs!$A:$A,0))=0,"",DATE(YEAR(INDEX(Chauffeurs!D:D,MATCH($B20,Chauffeurs!$A:$A,0)))+INDEX(Chauffeurs!$F$1:$H$2,2,MATCH(J$13,Chauffeurs!$F$1:$H$1,0)),MONTH(INDEX(Chauffeurs!D:D,MATCH($B20,Chauffeurs!$A:$A,0))),DAY(INDEX(Chauffeurs!D:D,MATCH($B20,Chauffeurs!$A:$A,0))))))</f>
        <v/>
      </c>
    </row>
    <row r="21" spans="2:10" ht="21" customHeight="1">
      <c r="B21" s="1" t="s">
        <v>27</v>
      </c>
      <c r="C21" s="1"/>
      <c r="D21" s="1"/>
      <c r="E21" s="4" t="str">
        <f>IF(C21="","",IFERROR(DATE(YEAR(INDEX(Matériel!$B:$B,MATCH($C21,Matériel!$A:$A,0)))+INDEX(Matériel!$E$1:$G$2,2,MATCH(E$13,Matériel!$E$1:$G$1,0)),MONTH(INDEX(Matériel!$B:$B,MATCH($C21,Matériel!$A:$A,0))),DAY(INDEX(Matériel!$B:$B,MATCH($C21,Matériel!$A:$A,0)))),""))</f>
        <v/>
      </c>
      <c r="F21" s="4" t="str">
        <f>IF(D21="","",IFERROR(DATE(YEAR(INDEX(Matériel!$B:$B,MATCH($D21,Matériel!$A:$A,0)))+INDEX(Matériel!$E$1:$G$2,2,MATCH(F$13,Matériel!$E$1:$G$1,0)),MONTH(INDEX(Matériel!$B:$B,MATCH($D21,Matériel!$A:$A,0))),DAY(INDEX(Matériel!$B:$B,MATCH($D21,Matériel!$A:$A,0)))),""))</f>
        <v/>
      </c>
      <c r="G21" s="4" t="str">
        <f>IF(C21="","",IFERROR(DATE(YEAR(INDEX(Matériel!$C:$C,MATCH($C21,Matériel!$A:$A,0)))+INDEX(Matériel!$E$1:$G$2,2,MATCH(G$13,Matériel!$E$1:$G$1,0)),MONTH(INDEX(Matériel!$C:$C,MATCH($C21,Matériel!$A:$A,0))),DAY(INDEX(Matériel!$C:$C,MATCH($C21,Matériel!$A:$A,0)))),""))</f>
        <v/>
      </c>
      <c r="H21" s="4" t="str">
        <f>IF(B21="","",IF(INDEX(Chauffeurs!B:B,MATCH($B21,Chauffeurs!$A:$A,0))=0,"",DATE(YEAR(INDEX(Chauffeurs!B:B,MATCH($B21,Chauffeurs!$A:$A,0)))+INDEX(Chauffeurs!$F$1:$H$2,2,MATCH(H$13,Chauffeurs!$F$1:$H$1,0)),MONTH(INDEX(Chauffeurs!B:B,MATCH($B21,Chauffeurs!$A:$A,0))),DAY(INDEX(Chauffeurs!B:B,MATCH($B21,Chauffeurs!$A:$A,0))))))</f>
        <v/>
      </c>
      <c r="I21" s="4" t="str">
        <f>IF(B21="","",IF(INDEX(Chauffeurs!C:C,MATCH($B21,Chauffeurs!$A:$A,0))=0,"",DATE(YEAR(INDEX(Chauffeurs!C:C,MATCH($B21,Chauffeurs!$A:$A,0)))+INDEX(Chauffeurs!$F$1:$H$2,2,MATCH(I$13,Chauffeurs!$F$1:$H$1,0)),MONTH(INDEX(Chauffeurs!C:C,MATCH($B21,Chauffeurs!$A:$A,0))),DAY(INDEX(Chauffeurs!C:C,MATCH($B21,Chauffeurs!$A:$A,0))))))</f>
        <v/>
      </c>
      <c r="J21" s="4" t="str">
        <f>IF(B21="","",IF(INDEX(Chauffeurs!D:D,MATCH($B21,Chauffeurs!$A:$A,0))=0,"",DATE(YEAR(INDEX(Chauffeurs!D:D,MATCH($B21,Chauffeurs!$A:$A,0)))+INDEX(Chauffeurs!$F$1:$H$2,2,MATCH(J$13,Chauffeurs!$F$1:$H$1,0)),MONTH(INDEX(Chauffeurs!D:D,MATCH($B21,Chauffeurs!$A:$A,0))),DAY(INDEX(Chauffeurs!D:D,MATCH($B21,Chauffeurs!$A:$A,0))))))</f>
        <v/>
      </c>
    </row>
    <row r="22" spans="2:10" ht="21" customHeight="1">
      <c r="B22" s="1" t="s">
        <v>28</v>
      </c>
      <c r="C22" s="1"/>
      <c r="D22" s="1"/>
      <c r="E22" s="4" t="str">
        <f>IF(C22="","",IFERROR(DATE(YEAR(INDEX(Matériel!$B:$B,MATCH($C22,Matériel!$A:$A,0)))+INDEX(Matériel!$E$1:$G$2,2,MATCH(E$13,Matériel!$E$1:$G$1,0)),MONTH(INDEX(Matériel!$B:$B,MATCH($C22,Matériel!$A:$A,0))),DAY(INDEX(Matériel!$B:$B,MATCH($C22,Matériel!$A:$A,0)))),""))</f>
        <v/>
      </c>
      <c r="F22" s="4" t="str">
        <f>IF(D22="","",IFERROR(DATE(YEAR(INDEX(Matériel!$B:$B,MATCH($D22,Matériel!$A:$A,0)))+INDEX(Matériel!$E$1:$G$2,2,MATCH(F$13,Matériel!$E$1:$G$1,0)),MONTH(INDEX(Matériel!$B:$B,MATCH($D22,Matériel!$A:$A,0))),DAY(INDEX(Matériel!$B:$B,MATCH($D22,Matériel!$A:$A,0)))),""))</f>
        <v/>
      </c>
      <c r="G22" s="4" t="str">
        <f>IF(C22="","",IFERROR(DATE(YEAR(INDEX(Matériel!$C:$C,MATCH($C22,Matériel!$A:$A,0)))+INDEX(Matériel!$E$1:$G$2,2,MATCH(G$13,Matériel!$E$1:$G$1,0)),MONTH(INDEX(Matériel!$C:$C,MATCH($C22,Matériel!$A:$A,0))),DAY(INDEX(Matériel!$C:$C,MATCH($C22,Matériel!$A:$A,0)))),""))</f>
        <v/>
      </c>
      <c r="H22" s="4" t="str">
        <f>IF(B22="","",IF(INDEX(Chauffeurs!B:B,MATCH($B22,Chauffeurs!$A:$A,0))=0,"",DATE(YEAR(INDEX(Chauffeurs!B:B,MATCH($B22,Chauffeurs!$A:$A,0)))+INDEX(Chauffeurs!$F$1:$H$2,2,MATCH(H$13,Chauffeurs!$F$1:$H$1,0)),MONTH(INDEX(Chauffeurs!B:B,MATCH($B22,Chauffeurs!$A:$A,0))),DAY(INDEX(Chauffeurs!B:B,MATCH($B22,Chauffeurs!$A:$A,0))))))</f>
        <v/>
      </c>
      <c r="I22" s="4" t="str">
        <f>IF(B22="","",IF(INDEX(Chauffeurs!C:C,MATCH($B22,Chauffeurs!$A:$A,0))=0,"",DATE(YEAR(INDEX(Chauffeurs!C:C,MATCH($B22,Chauffeurs!$A:$A,0)))+INDEX(Chauffeurs!$F$1:$H$2,2,MATCH(I$13,Chauffeurs!$F$1:$H$1,0)),MONTH(INDEX(Chauffeurs!C:C,MATCH($B22,Chauffeurs!$A:$A,0))),DAY(INDEX(Chauffeurs!C:C,MATCH($B22,Chauffeurs!$A:$A,0))))))</f>
        <v/>
      </c>
      <c r="J22" s="4" t="str">
        <f>IF(B22="","",IF(INDEX(Chauffeurs!D:D,MATCH($B22,Chauffeurs!$A:$A,0))=0,"",DATE(YEAR(INDEX(Chauffeurs!D:D,MATCH($B22,Chauffeurs!$A:$A,0)))+INDEX(Chauffeurs!$F$1:$H$2,2,MATCH(J$13,Chauffeurs!$F$1:$H$1,0)),MONTH(INDEX(Chauffeurs!D:D,MATCH($B22,Chauffeurs!$A:$A,0))),DAY(INDEX(Chauffeurs!D:D,MATCH($B22,Chauffeurs!$A:$A,0))))))</f>
        <v/>
      </c>
    </row>
    <row r="23" spans="2:10" ht="21" customHeight="1">
      <c r="B23" s="1"/>
      <c r="C23" s="1"/>
      <c r="D23" s="1"/>
      <c r="E23" s="4" t="str">
        <f>IF(C23="","",IFERROR(DATE(YEAR(INDEX(Matériel!$B:$B,MATCH($C23,Matériel!$A:$A,0)))+INDEX(Matériel!$E$1:$G$2,2,MATCH(E$13,Matériel!$E$1:$G$1,0)),MONTH(INDEX(Matériel!$B:$B,MATCH($C23,Matériel!$A:$A,0))),DAY(INDEX(Matériel!$B:$B,MATCH($C23,Matériel!$A:$A,0)))),""))</f>
        <v/>
      </c>
      <c r="F23" s="4" t="str">
        <f>IF(D23="","",IFERROR(DATE(YEAR(INDEX(Matériel!$B:$B,MATCH($D23,Matériel!$A:$A,0)))+INDEX(Matériel!$E$1:$G$2,2,MATCH(F$13,Matériel!$E$1:$G$1,0)),MONTH(INDEX(Matériel!$B:$B,MATCH($D23,Matériel!$A:$A,0))),DAY(INDEX(Matériel!$B:$B,MATCH($D23,Matériel!$A:$A,0)))),""))</f>
        <v/>
      </c>
      <c r="G23" s="4" t="str">
        <f>IF(C23="","",IFERROR(DATE(YEAR(INDEX(Matériel!$C:$C,MATCH($C23,Matériel!$A:$A,0)))+INDEX(Matériel!$E$1:$G$2,2,MATCH(G$13,Matériel!$E$1:$G$1,0)),MONTH(INDEX(Matériel!$C:$C,MATCH($C23,Matériel!$A:$A,0))),DAY(INDEX(Matériel!$C:$C,MATCH($C23,Matériel!$A:$A,0)))),""))</f>
        <v/>
      </c>
      <c r="H23" s="4" t="str">
        <f>IF(B23="","",IF(INDEX(Chauffeurs!B:B,MATCH($B23,Chauffeurs!$A:$A,0))=0,"",DATE(YEAR(INDEX(Chauffeurs!B:B,MATCH($B23,Chauffeurs!$A:$A,0)))+INDEX(Chauffeurs!$F$1:$H$2,2,MATCH(H$13,Chauffeurs!$F$1:$H$1,0)),MONTH(INDEX(Chauffeurs!B:B,MATCH($B23,Chauffeurs!$A:$A,0))),DAY(INDEX(Chauffeurs!B:B,MATCH($B23,Chauffeurs!$A:$A,0))))))</f>
        <v/>
      </c>
      <c r="I23" s="4" t="str">
        <f>IF(B23="","",IF(INDEX(Chauffeurs!C:C,MATCH($B23,Chauffeurs!$A:$A,0))=0,"",DATE(YEAR(INDEX(Chauffeurs!C:C,MATCH($B23,Chauffeurs!$A:$A,0)))+INDEX(Chauffeurs!$F$1:$H$2,2,MATCH(I$13,Chauffeurs!$F$1:$H$1,0)),MONTH(INDEX(Chauffeurs!C:C,MATCH($B23,Chauffeurs!$A:$A,0))),DAY(INDEX(Chauffeurs!C:C,MATCH($B23,Chauffeurs!$A:$A,0))))))</f>
        <v/>
      </c>
      <c r="J23" s="4" t="str">
        <f>IF(B23="","",IF(INDEX(Chauffeurs!D:D,MATCH($B23,Chauffeurs!$A:$A,0))=0,"",DATE(YEAR(INDEX(Chauffeurs!D:D,MATCH($B23,Chauffeurs!$A:$A,0)))+INDEX(Chauffeurs!$F$1:$H$2,2,MATCH(J$13,Chauffeurs!$F$1:$H$1,0)),MONTH(INDEX(Chauffeurs!D:D,MATCH($B23,Chauffeurs!$A:$A,0))),DAY(INDEX(Chauffeurs!D:D,MATCH($B23,Chauffeurs!$A:$A,0))))))</f>
        <v/>
      </c>
    </row>
    <row r="24" spans="2:10" ht="21" customHeight="1">
      <c r="B24" s="1"/>
      <c r="C24" s="1"/>
      <c r="D24" s="1"/>
      <c r="E24" s="4" t="str">
        <f>IF(C24="","",IFERROR(DATE(YEAR(INDEX(Matériel!$B:$B,MATCH($C24,Matériel!$A:$A,0)))+INDEX(Matériel!$E$1:$G$2,2,MATCH(E$13,Matériel!$E$1:$G$1,0)),MONTH(INDEX(Matériel!$B:$B,MATCH($C24,Matériel!$A:$A,0))),DAY(INDEX(Matériel!$B:$B,MATCH($C24,Matériel!$A:$A,0)))),""))</f>
        <v/>
      </c>
      <c r="F24" s="4" t="str">
        <f>IF(D24="","",IFERROR(DATE(YEAR(INDEX(Matériel!$B:$B,MATCH($D24,Matériel!$A:$A,0)))+INDEX(Matériel!$E$1:$G$2,2,MATCH(F$13,Matériel!$E$1:$G$1,0)),MONTH(INDEX(Matériel!$B:$B,MATCH($D24,Matériel!$A:$A,0))),DAY(INDEX(Matériel!$B:$B,MATCH($D24,Matériel!$A:$A,0)))),""))</f>
        <v/>
      </c>
      <c r="G24" s="4" t="str">
        <f>IF(C24="","",IFERROR(DATE(YEAR(INDEX(Matériel!$C:$C,MATCH($C24,Matériel!$A:$A,0)))+INDEX(Matériel!$E$1:$G$2,2,MATCH(G$13,Matériel!$E$1:$G$1,0)),MONTH(INDEX(Matériel!$C:$C,MATCH($C24,Matériel!$A:$A,0))),DAY(INDEX(Matériel!$C:$C,MATCH($C24,Matériel!$A:$A,0)))),""))</f>
        <v/>
      </c>
      <c r="H24" s="4" t="str">
        <f>IF(B24="","",IF(INDEX(Chauffeurs!B:B,MATCH($B24,Chauffeurs!$A:$A,0))=0,"",DATE(YEAR(INDEX(Chauffeurs!B:B,MATCH($B24,Chauffeurs!$A:$A,0)))+INDEX(Chauffeurs!$F$1:$H$2,2,MATCH(H$13,Chauffeurs!$F$1:$H$1,0)),MONTH(INDEX(Chauffeurs!B:B,MATCH($B24,Chauffeurs!$A:$A,0))),DAY(INDEX(Chauffeurs!B:B,MATCH($B24,Chauffeurs!$A:$A,0))))))</f>
        <v/>
      </c>
      <c r="I24" s="4" t="str">
        <f>IF(B24="","",IF(INDEX(Chauffeurs!C:C,MATCH($B24,Chauffeurs!$A:$A,0))=0,"",DATE(YEAR(INDEX(Chauffeurs!C:C,MATCH($B24,Chauffeurs!$A:$A,0)))+INDEX(Chauffeurs!$F$1:$H$2,2,MATCH(I$13,Chauffeurs!$F$1:$H$1,0)),MONTH(INDEX(Chauffeurs!C:C,MATCH($B24,Chauffeurs!$A:$A,0))),DAY(INDEX(Chauffeurs!C:C,MATCH($B24,Chauffeurs!$A:$A,0))))))</f>
        <v/>
      </c>
      <c r="J24" s="4" t="str">
        <f>IF(B24="","",IF(INDEX(Chauffeurs!D:D,MATCH($B24,Chauffeurs!$A:$A,0))=0,"",DATE(YEAR(INDEX(Chauffeurs!D:D,MATCH($B24,Chauffeurs!$A:$A,0)))+INDEX(Chauffeurs!$F$1:$H$2,2,MATCH(J$13,Chauffeurs!$F$1:$H$1,0)),MONTH(INDEX(Chauffeurs!D:D,MATCH($B24,Chauffeurs!$A:$A,0))),DAY(INDEX(Chauffeurs!D:D,MATCH($B24,Chauffeurs!$A:$A,0))))))</f>
        <v/>
      </c>
    </row>
    <row r="25" spans="2:10" ht="21" customHeight="1">
      <c r="B25" s="1"/>
      <c r="C25" s="1"/>
      <c r="D25" s="1"/>
      <c r="E25" s="4" t="str">
        <f>IF(C25="","",IFERROR(DATE(YEAR(INDEX(Matériel!$B:$B,MATCH($C25,Matériel!$A:$A,0)))+INDEX(Matériel!$E$1:$G$2,2,MATCH(E$13,Matériel!$E$1:$G$1,0)),MONTH(INDEX(Matériel!$B:$B,MATCH($C25,Matériel!$A:$A,0))),DAY(INDEX(Matériel!$B:$B,MATCH($C25,Matériel!$A:$A,0)))),""))</f>
        <v/>
      </c>
      <c r="F25" s="4" t="str">
        <f>IF(D25="","",IFERROR(DATE(YEAR(INDEX(Matériel!$B:$B,MATCH($D25,Matériel!$A:$A,0)))+INDEX(Matériel!$E$1:$G$2,2,MATCH(F$13,Matériel!$E$1:$G$1,0)),MONTH(INDEX(Matériel!$B:$B,MATCH($D25,Matériel!$A:$A,0))),DAY(INDEX(Matériel!$B:$B,MATCH($D25,Matériel!$A:$A,0)))),""))</f>
        <v/>
      </c>
      <c r="G25" s="4" t="str">
        <f>IF(C25="","",IFERROR(DATE(YEAR(INDEX(Matériel!$C:$C,MATCH($C25,Matériel!$A:$A,0)))+INDEX(Matériel!$E$1:$G$2,2,MATCH(G$13,Matériel!$E$1:$G$1,0)),MONTH(INDEX(Matériel!$C:$C,MATCH($C25,Matériel!$A:$A,0))),DAY(INDEX(Matériel!$C:$C,MATCH($C25,Matériel!$A:$A,0)))),""))</f>
        <v/>
      </c>
      <c r="H25" s="4" t="str">
        <f>IF(B25="","",IF(INDEX(Chauffeurs!B:B,MATCH($B25,Chauffeurs!$A:$A,0))=0,"",DATE(YEAR(INDEX(Chauffeurs!B:B,MATCH($B25,Chauffeurs!$A:$A,0)))+INDEX(Chauffeurs!$F$1:$H$2,2,MATCH(H$13,Chauffeurs!$F$1:$H$1,0)),MONTH(INDEX(Chauffeurs!B:B,MATCH($B25,Chauffeurs!$A:$A,0))),DAY(INDEX(Chauffeurs!B:B,MATCH($B25,Chauffeurs!$A:$A,0))))))</f>
        <v/>
      </c>
      <c r="I25" s="4" t="str">
        <f>IF(B25="","",IF(INDEX(Chauffeurs!C:C,MATCH($B25,Chauffeurs!$A:$A,0))=0,"",DATE(YEAR(INDEX(Chauffeurs!C:C,MATCH($B25,Chauffeurs!$A:$A,0)))+INDEX(Chauffeurs!$F$1:$H$2,2,MATCH(I$13,Chauffeurs!$F$1:$H$1,0)),MONTH(INDEX(Chauffeurs!C:C,MATCH($B25,Chauffeurs!$A:$A,0))),DAY(INDEX(Chauffeurs!C:C,MATCH($B25,Chauffeurs!$A:$A,0))))))</f>
        <v/>
      </c>
      <c r="J25" s="4" t="str">
        <f>IF(B25="","",IF(INDEX(Chauffeurs!D:D,MATCH($B25,Chauffeurs!$A:$A,0))=0,"",DATE(YEAR(INDEX(Chauffeurs!D:D,MATCH($B25,Chauffeurs!$A:$A,0)))+INDEX(Chauffeurs!$F$1:$H$2,2,MATCH(J$13,Chauffeurs!$F$1:$H$1,0)),MONTH(INDEX(Chauffeurs!D:D,MATCH($B25,Chauffeurs!$A:$A,0))),DAY(INDEX(Chauffeurs!D:D,MATCH($B25,Chauffeurs!$A:$A,0))))))</f>
        <v/>
      </c>
    </row>
    <row r="26" spans="2:10" ht="21" customHeight="1">
      <c r="B26" s="1"/>
      <c r="C26" s="1"/>
      <c r="D26" s="1"/>
      <c r="E26" s="4" t="str">
        <f>IF(C26="","",IFERROR(DATE(YEAR(INDEX(Matériel!$B:$B,MATCH($C26,Matériel!$A:$A,0)))+INDEX(Matériel!$E$1:$G$2,2,MATCH(E$13,Matériel!$E$1:$G$1,0)),MONTH(INDEX(Matériel!$B:$B,MATCH($C26,Matériel!$A:$A,0))),DAY(INDEX(Matériel!$B:$B,MATCH($C26,Matériel!$A:$A,0)))),""))</f>
        <v/>
      </c>
      <c r="F26" s="4" t="str">
        <f>IF(D26="","",IFERROR(DATE(YEAR(INDEX(Matériel!$B:$B,MATCH($D26,Matériel!$A:$A,0)))+INDEX(Matériel!$E$1:$G$2,2,MATCH(F$13,Matériel!$E$1:$G$1,0)),MONTH(INDEX(Matériel!$B:$B,MATCH($D26,Matériel!$A:$A,0))),DAY(INDEX(Matériel!$B:$B,MATCH($D26,Matériel!$A:$A,0)))),""))</f>
        <v/>
      </c>
      <c r="G26" s="4" t="str">
        <f>IF(C26="","",IFERROR(DATE(YEAR(INDEX(Matériel!$C:$C,MATCH($C26,Matériel!$A:$A,0)))+INDEX(Matériel!$E$1:$G$2,2,MATCH(G$13,Matériel!$E$1:$G$1,0)),MONTH(INDEX(Matériel!$C:$C,MATCH($C26,Matériel!$A:$A,0))),DAY(INDEX(Matériel!$C:$C,MATCH($C26,Matériel!$A:$A,0)))),""))</f>
        <v/>
      </c>
      <c r="H26" s="4" t="str">
        <f>IF(B26="","",IF(INDEX(Chauffeurs!B:B,MATCH($B26,Chauffeurs!$A:$A,0))=0,"",DATE(YEAR(INDEX(Chauffeurs!B:B,MATCH($B26,Chauffeurs!$A:$A,0)))+INDEX(Chauffeurs!$F$1:$H$2,2,MATCH(H$13,Chauffeurs!$F$1:$H$1,0)),MONTH(INDEX(Chauffeurs!B:B,MATCH($B26,Chauffeurs!$A:$A,0))),DAY(INDEX(Chauffeurs!B:B,MATCH($B26,Chauffeurs!$A:$A,0))))))</f>
        <v/>
      </c>
      <c r="I26" s="4" t="str">
        <f>IF(B26="","",IF(INDEX(Chauffeurs!C:C,MATCH($B26,Chauffeurs!$A:$A,0))=0,"",DATE(YEAR(INDEX(Chauffeurs!C:C,MATCH($B26,Chauffeurs!$A:$A,0)))+INDEX(Chauffeurs!$F$1:$H$2,2,MATCH(I$13,Chauffeurs!$F$1:$H$1,0)),MONTH(INDEX(Chauffeurs!C:C,MATCH($B26,Chauffeurs!$A:$A,0))),DAY(INDEX(Chauffeurs!C:C,MATCH($B26,Chauffeurs!$A:$A,0))))))</f>
        <v/>
      </c>
      <c r="J26" s="4" t="str">
        <f>IF(B26="","",IF(INDEX(Chauffeurs!D:D,MATCH($B26,Chauffeurs!$A:$A,0))=0,"",DATE(YEAR(INDEX(Chauffeurs!D:D,MATCH($B26,Chauffeurs!$A:$A,0)))+INDEX(Chauffeurs!$F$1:$H$2,2,MATCH(J$13,Chauffeurs!$F$1:$H$1,0)),MONTH(INDEX(Chauffeurs!D:D,MATCH($B26,Chauffeurs!$A:$A,0))),DAY(INDEX(Chauffeurs!D:D,MATCH($B26,Chauffeurs!$A:$A,0))))))</f>
        <v/>
      </c>
    </row>
    <row r="27" spans="2:10" ht="21" customHeight="1">
      <c r="B27" s="1"/>
      <c r="C27" s="1"/>
      <c r="D27" s="1"/>
      <c r="E27" s="4" t="str">
        <f>IF(C27="","",IFERROR(DATE(YEAR(INDEX(Matériel!$B:$B,MATCH($C27,Matériel!$A:$A,0)))+INDEX(Matériel!$E$1:$G$2,2,MATCH(E$13,Matériel!$E$1:$G$1,0)),MONTH(INDEX(Matériel!$B:$B,MATCH($C27,Matériel!$A:$A,0))),DAY(INDEX(Matériel!$B:$B,MATCH($C27,Matériel!$A:$A,0)))),""))</f>
        <v/>
      </c>
      <c r="F27" s="4" t="str">
        <f>IF(D27="","",IFERROR(DATE(YEAR(INDEX(Matériel!$B:$B,MATCH($D27,Matériel!$A:$A,0)))+INDEX(Matériel!$E$1:$G$2,2,MATCH(F$13,Matériel!$E$1:$G$1,0)),MONTH(INDEX(Matériel!$B:$B,MATCH($D27,Matériel!$A:$A,0))),DAY(INDEX(Matériel!$B:$B,MATCH($D27,Matériel!$A:$A,0)))),""))</f>
        <v/>
      </c>
      <c r="G27" s="4" t="str">
        <f>IF(C27="","",IFERROR(DATE(YEAR(INDEX(Matériel!$C:$C,MATCH($C27,Matériel!$A:$A,0)))+INDEX(Matériel!$E$1:$G$2,2,MATCH(G$13,Matériel!$E$1:$G$1,0)),MONTH(INDEX(Matériel!$C:$C,MATCH($C27,Matériel!$A:$A,0))),DAY(INDEX(Matériel!$C:$C,MATCH($C27,Matériel!$A:$A,0)))),""))</f>
        <v/>
      </c>
      <c r="H27" s="4" t="str">
        <f>IF(B27="","",IF(INDEX(Chauffeurs!B:B,MATCH($B27,Chauffeurs!$A:$A,0))=0,"",DATE(YEAR(INDEX(Chauffeurs!B:B,MATCH($B27,Chauffeurs!$A:$A,0)))+INDEX(Chauffeurs!$F$1:$H$2,2,MATCH(H$13,Chauffeurs!$F$1:$H$1,0)),MONTH(INDEX(Chauffeurs!B:B,MATCH($B27,Chauffeurs!$A:$A,0))),DAY(INDEX(Chauffeurs!B:B,MATCH($B27,Chauffeurs!$A:$A,0))))))</f>
        <v/>
      </c>
      <c r="I27" s="4" t="str">
        <f>IF(B27="","",IF(INDEX(Chauffeurs!C:C,MATCH($B27,Chauffeurs!$A:$A,0))=0,"",DATE(YEAR(INDEX(Chauffeurs!C:C,MATCH($B27,Chauffeurs!$A:$A,0)))+INDEX(Chauffeurs!$F$1:$H$2,2,MATCH(I$13,Chauffeurs!$F$1:$H$1,0)),MONTH(INDEX(Chauffeurs!C:C,MATCH($B27,Chauffeurs!$A:$A,0))),DAY(INDEX(Chauffeurs!C:C,MATCH($B27,Chauffeurs!$A:$A,0))))))</f>
        <v/>
      </c>
      <c r="J27" s="4" t="str">
        <f>IF(B27="","",IF(INDEX(Chauffeurs!D:D,MATCH($B27,Chauffeurs!$A:$A,0))=0,"",DATE(YEAR(INDEX(Chauffeurs!D:D,MATCH($B27,Chauffeurs!$A:$A,0)))+INDEX(Chauffeurs!$F$1:$H$2,2,MATCH(J$13,Chauffeurs!$F$1:$H$1,0)),MONTH(INDEX(Chauffeurs!D:D,MATCH($B27,Chauffeurs!$A:$A,0))),DAY(INDEX(Chauffeurs!D:D,MATCH($B27,Chauffeurs!$A:$A,0))))))</f>
        <v/>
      </c>
    </row>
    <row r="28" spans="2:10" ht="21" customHeight="1">
      <c r="B28" s="1"/>
      <c r="C28" s="1"/>
      <c r="D28" s="1"/>
      <c r="E28" s="4" t="str">
        <f>IF(C28="","",IFERROR(DATE(YEAR(INDEX(Matériel!$B:$B,MATCH($C28,Matériel!$A:$A,0)))+INDEX(Matériel!$E$1:$G$2,2,MATCH(E$13,Matériel!$E$1:$G$1,0)),MONTH(INDEX(Matériel!$B:$B,MATCH($C28,Matériel!$A:$A,0))),DAY(INDEX(Matériel!$B:$B,MATCH($C28,Matériel!$A:$A,0)))),""))</f>
        <v/>
      </c>
      <c r="F28" s="4" t="str">
        <f>IF(D28="","",IFERROR(DATE(YEAR(INDEX(Matériel!$B:$B,MATCH($D28,Matériel!$A:$A,0)))+INDEX(Matériel!$E$1:$G$2,2,MATCH(F$13,Matériel!$E$1:$G$1,0)),MONTH(INDEX(Matériel!$B:$B,MATCH($D28,Matériel!$A:$A,0))),DAY(INDEX(Matériel!$B:$B,MATCH($D28,Matériel!$A:$A,0)))),""))</f>
        <v/>
      </c>
      <c r="G28" s="4" t="str">
        <f>IF(C28="","",IFERROR(DATE(YEAR(INDEX(Matériel!$C:$C,MATCH($C28,Matériel!$A:$A,0)))+INDEX(Matériel!$E$1:$G$2,2,MATCH(G$13,Matériel!$E$1:$G$1,0)),MONTH(INDEX(Matériel!$C:$C,MATCH($C28,Matériel!$A:$A,0))),DAY(INDEX(Matériel!$C:$C,MATCH($C28,Matériel!$A:$A,0)))),""))</f>
        <v/>
      </c>
      <c r="H28" s="4" t="str">
        <f>IF(B28="","",IF(INDEX(Chauffeurs!B:B,MATCH($B28,Chauffeurs!$A:$A,0))=0,"",DATE(YEAR(INDEX(Chauffeurs!B:B,MATCH($B28,Chauffeurs!$A:$A,0)))+INDEX(Chauffeurs!$F$1:$H$2,2,MATCH(H$13,Chauffeurs!$F$1:$H$1,0)),MONTH(INDEX(Chauffeurs!B:B,MATCH($B28,Chauffeurs!$A:$A,0))),DAY(INDEX(Chauffeurs!B:B,MATCH($B28,Chauffeurs!$A:$A,0))))))</f>
        <v/>
      </c>
      <c r="I28" s="4" t="str">
        <f>IF(B28="","",IF(INDEX(Chauffeurs!C:C,MATCH($B28,Chauffeurs!$A:$A,0))=0,"",DATE(YEAR(INDEX(Chauffeurs!C:C,MATCH($B28,Chauffeurs!$A:$A,0)))+INDEX(Chauffeurs!$F$1:$H$2,2,MATCH(I$13,Chauffeurs!$F$1:$H$1,0)),MONTH(INDEX(Chauffeurs!C:C,MATCH($B28,Chauffeurs!$A:$A,0))),DAY(INDEX(Chauffeurs!C:C,MATCH($B28,Chauffeurs!$A:$A,0))))))</f>
        <v/>
      </c>
      <c r="J28" s="4" t="str">
        <f>IF(B28="","",IF(INDEX(Chauffeurs!D:D,MATCH($B28,Chauffeurs!$A:$A,0))=0,"",DATE(YEAR(INDEX(Chauffeurs!D:D,MATCH($B28,Chauffeurs!$A:$A,0)))+INDEX(Chauffeurs!$F$1:$H$2,2,MATCH(J$13,Chauffeurs!$F$1:$H$1,0)),MONTH(INDEX(Chauffeurs!D:D,MATCH($B28,Chauffeurs!$A:$A,0))),DAY(INDEX(Chauffeurs!D:D,MATCH($B28,Chauffeurs!$A:$A,0))))))</f>
        <v/>
      </c>
    </row>
    <row r="29" spans="2:10" ht="21" customHeight="1">
      <c r="B29" s="1"/>
      <c r="C29" s="1"/>
      <c r="D29" s="1"/>
      <c r="E29" s="4" t="str">
        <f>IF(C29="","",IFERROR(DATE(YEAR(INDEX(Matériel!$B:$B,MATCH($C29,Matériel!$A:$A,0)))+INDEX(Matériel!$E$1:$G$2,2,MATCH(E$13,Matériel!$E$1:$G$1,0)),MONTH(INDEX(Matériel!$B:$B,MATCH($C29,Matériel!$A:$A,0))),DAY(INDEX(Matériel!$B:$B,MATCH($C29,Matériel!$A:$A,0)))),""))</f>
        <v/>
      </c>
      <c r="F29" s="4" t="str">
        <f>IF(D29="","",IFERROR(DATE(YEAR(INDEX(Matériel!$B:$B,MATCH($D29,Matériel!$A:$A,0)))+INDEX(Matériel!$E$1:$G$2,2,MATCH(F$13,Matériel!$E$1:$G$1,0)),MONTH(INDEX(Matériel!$B:$B,MATCH($D29,Matériel!$A:$A,0))),DAY(INDEX(Matériel!$B:$B,MATCH($D29,Matériel!$A:$A,0)))),""))</f>
        <v/>
      </c>
      <c r="G29" s="4" t="str">
        <f>IF(C29="","",IFERROR(DATE(YEAR(INDEX(Matériel!$C:$C,MATCH($C29,Matériel!$A:$A,0)))+INDEX(Matériel!$E$1:$G$2,2,MATCH(G$13,Matériel!$E$1:$G$1,0)),MONTH(INDEX(Matériel!$C:$C,MATCH($C29,Matériel!$A:$A,0))),DAY(INDEX(Matériel!$C:$C,MATCH($C29,Matériel!$A:$A,0)))),""))</f>
        <v/>
      </c>
      <c r="H29" s="4" t="str">
        <f>IF(B29="","",IF(INDEX(Chauffeurs!B:B,MATCH($B29,Chauffeurs!$A:$A,0))=0,"",DATE(YEAR(INDEX(Chauffeurs!B:B,MATCH($B29,Chauffeurs!$A:$A,0)))+INDEX(Chauffeurs!$F$1:$H$2,2,MATCH(H$13,Chauffeurs!$F$1:$H$1,0)),MONTH(INDEX(Chauffeurs!B:B,MATCH($B29,Chauffeurs!$A:$A,0))),DAY(INDEX(Chauffeurs!B:B,MATCH($B29,Chauffeurs!$A:$A,0))))))</f>
        <v/>
      </c>
      <c r="I29" s="4" t="str">
        <f>IF(B29="","",IF(INDEX(Chauffeurs!C:C,MATCH($B29,Chauffeurs!$A:$A,0))=0,"",DATE(YEAR(INDEX(Chauffeurs!C:C,MATCH($B29,Chauffeurs!$A:$A,0)))+INDEX(Chauffeurs!$F$1:$H$2,2,MATCH(I$13,Chauffeurs!$F$1:$H$1,0)),MONTH(INDEX(Chauffeurs!C:C,MATCH($B29,Chauffeurs!$A:$A,0))),DAY(INDEX(Chauffeurs!C:C,MATCH($B29,Chauffeurs!$A:$A,0))))))</f>
        <v/>
      </c>
      <c r="J29" s="4" t="str">
        <f>IF(B29="","",IF(INDEX(Chauffeurs!D:D,MATCH($B29,Chauffeurs!$A:$A,0))=0,"",DATE(YEAR(INDEX(Chauffeurs!D:D,MATCH($B29,Chauffeurs!$A:$A,0)))+INDEX(Chauffeurs!$F$1:$H$2,2,MATCH(J$13,Chauffeurs!$F$1:$H$1,0)),MONTH(INDEX(Chauffeurs!D:D,MATCH($B29,Chauffeurs!$A:$A,0))),DAY(INDEX(Chauffeurs!D:D,MATCH($B29,Chauffeurs!$A:$A,0))))))</f>
        <v/>
      </c>
    </row>
    <row r="30" spans="2:10" ht="21" customHeight="1"/>
  </sheetData>
  <conditionalFormatting sqref="E14:J29">
    <cfRule type="expression" dxfId="15" priority="4">
      <formula>AND(E14&lt;&gt;"",TODAY()&gt;=E14)</formula>
    </cfRule>
    <cfRule type="expression" dxfId="17" priority="5">
      <formula>AND(E14&lt;&gt;"",E14-Dorange&lt;=TODAY())</formula>
    </cfRule>
    <cfRule type="expression" dxfId="16" priority="7">
      <formula>AND(E14&lt;&gt;"",E14-Dvert&lt;=TODAY())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15"/>
  <sheetViews>
    <sheetView workbookViewId="0"/>
  </sheetViews>
  <sheetFormatPr defaultColWidth="9.140625" defaultRowHeight="15"/>
  <cols>
    <col min="1" max="1" width="23.42578125" customWidth="1"/>
    <col min="2" max="2" width="27.28515625" bestFit="1" customWidth="1"/>
    <col min="3" max="3" width="23.7109375" bestFit="1" customWidth="1"/>
    <col min="4" max="4" width="31.85546875" bestFit="1" customWidth="1"/>
    <col min="5" max="5" width="6.7109375" customWidth="1"/>
    <col min="6" max="6" width="27.28515625" bestFit="1" customWidth="1"/>
    <col min="7" max="7" width="23.7109375" bestFit="1" customWidth="1"/>
    <col min="8" max="8" width="31.85546875" bestFit="1" customWidth="1"/>
  </cols>
  <sheetData>
    <row r="1" spans="1:8" ht="15.75">
      <c r="A1" s="1" t="str">
        <f>'Tableau de Bord'!B13</f>
        <v>Chauffeurs</v>
      </c>
      <c r="B1" s="2" t="str">
        <f>'Tableau de Bord'!H13</f>
        <v>Visite Médicale Entreprise</v>
      </c>
      <c r="C1" s="2" t="str">
        <f>'Tableau de Bord'!I13</f>
        <v>Visite Médicale Permis</v>
      </c>
      <c r="D1" s="2" t="str">
        <f>'Tableau de Bord'!J13</f>
        <v>Formation Continue Obligatoire</v>
      </c>
      <c r="F1" s="8" t="str">
        <f>B1</f>
        <v>Visite Médicale Entreprise</v>
      </c>
      <c r="G1" s="8" t="str">
        <f>C1</f>
        <v>Visite Médicale Permis</v>
      </c>
      <c r="H1" s="8" t="str">
        <f>D1</f>
        <v>Formation Continue Obligatoire</v>
      </c>
    </row>
    <row r="2" spans="1:8" ht="15.75">
      <c r="A2" s="10" t="s">
        <v>20</v>
      </c>
      <c r="B2" s="11">
        <v>41232</v>
      </c>
      <c r="C2" s="11">
        <v>39987</v>
      </c>
      <c r="D2" s="11">
        <v>40116</v>
      </c>
      <c r="F2" s="9">
        <v>2</v>
      </c>
      <c r="G2" s="9">
        <v>5</v>
      </c>
      <c r="H2" s="9">
        <v>5</v>
      </c>
    </row>
    <row r="3" spans="1:8" ht="15.75">
      <c r="A3" s="10" t="s">
        <v>21</v>
      </c>
      <c r="B3" s="11">
        <v>41214</v>
      </c>
      <c r="C3" s="11">
        <v>40118</v>
      </c>
      <c r="D3" s="11">
        <v>40118</v>
      </c>
    </row>
    <row r="4" spans="1:8" ht="15.75">
      <c r="A4" s="10" t="s">
        <v>22</v>
      </c>
      <c r="B4" s="11">
        <v>41153</v>
      </c>
      <c r="C4" s="11">
        <v>40133</v>
      </c>
      <c r="D4" s="11">
        <v>40133</v>
      </c>
    </row>
    <row r="5" spans="1:8" ht="15.75">
      <c r="A5" s="10" t="s">
        <v>23</v>
      </c>
      <c r="B5" s="11">
        <v>41122</v>
      </c>
      <c r="C5" s="11">
        <v>40483</v>
      </c>
      <c r="D5" s="11">
        <v>40483</v>
      </c>
    </row>
    <row r="6" spans="1:8" ht="15.75">
      <c r="A6" s="10" t="s">
        <v>24</v>
      </c>
      <c r="B6" s="11">
        <v>41091</v>
      </c>
      <c r="C6" s="11">
        <v>40848</v>
      </c>
      <c r="D6" s="11">
        <v>40848</v>
      </c>
    </row>
    <row r="7" spans="1:8" ht="15.75">
      <c r="A7" s="10" t="s">
        <v>25</v>
      </c>
      <c r="B7" s="11">
        <v>41061</v>
      </c>
      <c r="C7" s="11">
        <v>41214</v>
      </c>
      <c r="D7" s="11">
        <v>41214</v>
      </c>
    </row>
    <row r="8" spans="1:8" ht="15.75">
      <c r="A8" s="10" t="s">
        <v>26</v>
      </c>
      <c r="B8" s="3"/>
      <c r="C8" s="11"/>
      <c r="D8" s="3"/>
    </row>
    <row r="9" spans="1:8" ht="15.75">
      <c r="A9" s="10" t="s">
        <v>27</v>
      </c>
      <c r="B9" s="11"/>
      <c r="C9" s="11"/>
      <c r="D9" s="11"/>
    </row>
    <row r="10" spans="1:8" ht="15.75">
      <c r="A10" s="10" t="s">
        <v>28</v>
      </c>
      <c r="B10" s="3"/>
      <c r="C10" s="11"/>
      <c r="D10" s="3"/>
    </row>
    <row r="11" spans="1:8" ht="15.75">
      <c r="A11" s="10"/>
    </row>
    <row r="12" spans="1:8" ht="15.75">
      <c r="A12" s="10"/>
    </row>
    <row r="13" spans="1:8" ht="15.75">
      <c r="A13" s="10"/>
    </row>
    <row r="14" spans="1:8" ht="15.75">
      <c r="A14" s="10"/>
    </row>
    <row r="15" spans="1:8" ht="15.75">
      <c r="A15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G9"/>
  <sheetViews>
    <sheetView workbookViewId="0">
      <selection activeCell="A2" sqref="A2"/>
    </sheetView>
  </sheetViews>
  <sheetFormatPr defaultColWidth="9.140625" defaultRowHeight="15"/>
  <cols>
    <col min="1" max="3" width="25.7109375" customWidth="1"/>
    <col min="5" max="5" width="14.7109375" bestFit="1" customWidth="1"/>
    <col min="6" max="6" width="14.7109375" customWidth="1"/>
    <col min="7" max="7" width="23.7109375" bestFit="1" customWidth="1"/>
  </cols>
  <sheetData>
    <row r="1" spans="1:7" ht="15.75">
      <c r="A1" s="1" t="s">
        <v>8</v>
      </c>
      <c r="B1" s="1" t="s">
        <v>18</v>
      </c>
      <c r="C1" s="5" t="s">
        <v>5</v>
      </c>
      <c r="E1" s="6" t="str">
        <f>'Tableau de Bord'!E13</f>
        <v>CT Tracteur</v>
      </c>
      <c r="F1" s="6" t="str">
        <f>'Tableau de Bord'!F13</f>
        <v>CT Remorque</v>
      </c>
      <c r="G1" s="7" t="str">
        <f>'Tableau de Bord'!G13</f>
        <v>CT Chronotachygraphe</v>
      </c>
    </row>
    <row r="2" spans="1:7" ht="15.75">
      <c r="A2" s="10" t="s">
        <v>6</v>
      </c>
      <c r="B2" s="11">
        <v>41656</v>
      </c>
      <c r="C2" s="11">
        <v>41291</v>
      </c>
      <c r="E2" s="9">
        <v>1</v>
      </c>
      <c r="F2" s="9">
        <v>1</v>
      </c>
      <c r="G2" s="9">
        <v>2</v>
      </c>
    </row>
    <row r="3" spans="1:7" ht="15.75">
      <c r="A3" s="10" t="s">
        <v>7</v>
      </c>
      <c r="B3" s="11">
        <v>41920</v>
      </c>
    </row>
    <row r="8" spans="1:7" ht="15.75">
      <c r="B8" s="11"/>
      <c r="C8" s="11"/>
    </row>
    <row r="9" spans="1:7" ht="15.75">
      <c r="B9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G3"/>
  <sheetViews>
    <sheetView workbookViewId="0"/>
  </sheetViews>
  <sheetFormatPr defaultColWidth="9.140625" defaultRowHeight="26.25"/>
  <cols>
    <col min="1" max="1" width="14.140625" bestFit="1" customWidth="1"/>
    <col min="3" max="3" width="11" style="17" bestFit="1" customWidth="1"/>
    <col min="5" max="5" width="5.5703125" bestFit="1" customWidth="1"/>
    <col min="6" max="6" width="16" customWidth="1"/>
    <col min="7" max="7" width="17.5703125" bestFit="1" customWidth="1"/>
  </cols>
  <sheetData>
    <row r="1" spans="1:7" ht="25.5">
      <c r="A1" s="18" t="s">
        <v>17</v>
      </c>
      <c r="B1" s="19"/>
      <c r="C1" s="18" t="s">
        <v>14</v>
      </c>
      <c r="F1" s="20"/>
      <c r="G1" s="20"/>
    </row>
    <row r="2" spans="1:7" ht="25.5">
      <c r="A2" s="15" t="s">
        <v>15</v>
      </c>
      <c r="B2" s="15"/>
      <c r="C2" s="15">
        <v>7</v>
      </c>
    </row>
    <row r="3" spans="1:7" ht="25.5">
      <c r="A3" s="16" t="s">
        <v>16</v>
      </c>
      <c r="B3" s="16"/>
      <c r="C3" s="16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Tableau de Bord</vt:lpstr>
      <vt:lpstr>Chauffeurs</vt:lpstr>
      <vt:lpstr>Matériel</vt:lpstr>
      <vt:lpstr>Suivi</vt:lpstr>
      <vt:lpstr>Dorange</vt:lpstr>
      <vt:lpstr>Dvert</vt:lpstr>
      <vt:lpstr>SuiviDates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dcterms:created xsi:type="dcterms:W3CDTF">2014-10-23T15:26:40Z</dcterms:created>
  <dcterms:modified xsi:type="dcterms:W3CDTF">2014-10-30T20:43:28Z</dcterms:modified>
</cp:coreProperties>
</file>