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38.xml" ContentType="application/vnd.ms-excel.controlproperties+xml"/>
  <Override PartName="/xl/ctrlProps/ctrlProp29.xml" ContentType="application/vnd.ms-excel.controlproperties+xml"/>
  <Default Extension="jpeg" ContentType="image/jpeg"/>
  <Override PartName="/xl/vbaProject.bin" ContentType="application/vnd.ms-office.vbaProject"/>
  <Override PartName="/xl/ctrlProps/ctrlProp36.xml" ContentType="application/vnd.ms-excel.controlproperties+xml"/>
  <Override PartName="/xl/ctrlProps/ctrlProp18.xml" ContentType="application/vnd.ms-excel.controlproperties+xml"/>
  <Override PartName="/xl/ctrlProps/ctrlProp17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ctrlProps/ctrlProp2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34.xml" ContentType="application/vnd.ms-excel.controlproperties+xml"/>
  <Override PartName="/xl/ctrlProps/ctrlProp25.xml" ContentType="application/vnd.ms-excel.controlproperties+xml"/>
  <Override PartName="/xl/ctrlProps/ctrlProp16.xml" ContentType="application/vnd.ms-excel.controlproperties+xml"/>
  <Override PartName="/xl/ctrlProps/ctrlProp24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Override PartName="/xl/ctrlProps/ctrlProp32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31.xml" ContentType="application/vnd.ms-excel.controlproperties+xml"/>
  <Override PartName="/xl/ctrlProps/ctrlProp30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ctrlProps/ctrlProp39.xml" ContentType="application/vnd.ms-excel.controlproperties+xml"/>
  <Override PartName="/xl/ctrlProps/ctrlProp28.xml" ContentType="application/vnd.ms-excel.controlproperties+xml"/>
  <Override PartName="/xl/ctrlProps/ctrlProp19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8550" tabRatio="625"/>
  </bookViews>
  <sheets>
    <sheet name="RESIDENT A" sheetId="38" r:id="rId1"/>
    <sheet name="RESIDENT B" sheetId="41" r:id="rId2"/>
    <sheet name="Data" sheetId="40" state="hidden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41"/>
  <c r="D34" s="1"/>
  <c r="A27"/>
  <c r="D33" s="1"/>
  <c r="E24" i="40" l="1"/>
  <c r="E22"/>
  <c r="E20"/>
  <c r="E18"/>
  <c r="E16"/>
  <c r="E14"/>
  <c r="E12"/>
  <c r="E10"/>
  <c r="E8"/>
  <c r="E6"/>
  <c r="E4"/>
  <c r="E2"/>
  <c r="D1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A14"/>
  <c r="A13"/>
  <c r="A12"/>
  <c r="A11"/>
  <c r="A10"/>
  <c r="A9"/>
  <c r="A8"/>
  <c r="A7"/>
  <c r="A6"/>
  <c r="A5"/>
  <c r="A4"/>
  <c r="A3"/>
  <c r="A2"/>
  <c r="A1"/>
  <c r="F27" i="38"/>
  <c r="D34" s="1"/>
  <c r="A27"/>
  <c r="D33" s="1"/>
</calcChain>
</file>

<file path=xl/sharedStrings.xml><?xml version="1.0" encoding="utf-8"?>
<sst xmlns="http://schemas.openxmlformats.org/spreadsheetml/2006/main" count="138" uniqueCount="57">
  <si>
    <t>Nom</t>
  </si>
  <si>
    <t>Résident</t>
  </si>
  <si>
    <t>N°</t>
  </si>
  <si>
    <t>Consultation</t>
  </si>
  <si>
    <t>Proche</t>
  </si>
  <si>
    <t>Personnel</t>
  </si>
  <si>
    <t>Né(e) le</t>
  </si>
  <si>
    <t>Tuteur</t>
  </si>
  <si>
    <t>E-mail</t>
  </si>
  <si>
    <t>à envoyer par:</t>
  </si>
  <si>
    <t>Courrier</t>
  </si>
  <si>
    <t>Résident appareillé</t>
  </si>
  <si>
    <t>OD</t>
  </si>
  <si>
    <t>OG</t>
  </si>
  <si>
    <t>Appareils</t>
  </si>
  <si>
    <t>Cophose - Anacousie</t>
  </si>
  <si>
    <t>Ne porte pas son(ses) appareil(s)</t>
  </si>
  <si>
    <t>Examen non réalisable</t>
  </si>
  <si>
    <t>Seuil non détectable OD / OG</t>
  </si>
  <si>
    <t>Recommande un entretien régulier</t>
  </si>
  <si>
    <t>Recommande un réglage appareil</t>
  </si>
  <si>
    <t>Prévoir un contrôle annuel</t>
  </si>
  <si>
    <t>Prévoir une visite ORL</t>
  </si>
  <si>
    <t>Moyenne tonale conduction aérienne</t>
  </si>
  <si>
    <t>DROITE</t>
  </si>
  <si>
    <t>GAUCHE</t>
  </si>
  <si>
    <t>dB</t>
  </si>
  <si>
    <t>Audition normale / Pas de perte auditive</t>
  </si>
  <si>
    <t>Perte apparente mais non mesurable</t>
  </si>
  <si>
    <t>Presbyacousie binaurale</t>
  </si>
  <si>
    <t>Perte auditive OD / OG</t>
  </si>
  <si>
    <t>Perte auditive de</t>
  </si>
  <si>
    <t>dB à droite</t>
  </si>
  <si>
    <t>Légère</t>
  </si>
  <si>
    <t>Moyenne</t>
  </si>
  <si>
    <t>Sévère</t>
  </si>
  <si>
    <t>Profonde</t>
  </si>
  <si>
    <t>dB à gauche</t>
  </si>
  <si>
    <t>Equipement actuel pas assez puissant / inadapté</t>
  </si>
  <si>
    <t>Equipement actuel ne permet pas une audition optimale</t>
  </si>
  <si>
    <t>Perte auditive mais le résident ne souhaite pas s'appareiller</t>
  </si>
  <si>
    <t>Perte auditive mais le résident ne ressent pas de gêne</t>
  </si>
  <si>
    <t>Appareillable</t>
  </si>
  <si>
    <t>Type contour</t>
  </si>
  <si>
    <t>Type Déporté</t>
  </si>
  <si>
    <t>Type Intras</t>
  </si>
  <si>
    <t>Commentaires:</t>
  </si>
  <si>
    <t>Ressent une gêne / plainte</t>
  </si>
  <si>
    <t>Complet
Partiel</t>
  </si>
  <si>
    <t>Bouchon</t>
  </si>
  <si>
    <t>A</t>
  </si>
  <si>
    <t xml:space="preserve">   +4ans</t>
  </si>
  <si>
    <t xml:space="preserve">   -4ans</t>
  </si>
  <si>
    <t xml:space="preserve">   à la Résidence</t>
  </si>
  <si>
    <t>N° Tél</t>
  </si>
  <si>
    <r>
      <t xml:space="preserve">Bilan Auditif </t>
    </r>
    <r>
      <rPr>
        <b/>
        <vertAlign val="superscript"/>
        <sz val="10"/>
        <rFont val="Arial"/>
        <family val="2"/>
      </rPr>
      <t>(*)</t>
    </r>
    <r>
      <rPr>
        <b/>
        <sz val="10"/>
        <rFont val="Arial"/>
        <family val="2"/>
      </rPr>
      <t xml:space="preserve">
</t>
    </r>
    <r>
      <rPr>
        <b/>
        <vertAlign val="subscript"/>
        <sz val="6"/>
        <rFont val="Arial"/>
        <family val="2"/>
      </rPr>
      <t>*</t>
    </r>
    <r>
      <rPr>
        <b/>
        <sz val="6"/>
        <rFont val="Arial"/>
        <family val="2"/>
      </rPr>
      <t xml:space="preserve"> examen à but non médical</t>
    </r>
  </si>
  <si>
    <t>B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</si>
</sst>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4"/>
      <color theme="7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b/>
      <sz val="18"/>
      <color theme="7"/>
      <name val="Arial"/>
      <family val="2"/>
    </font>
    <font>
      <sz val="10"/>
      <name val="Arial"/>
      <family val="2"/>
    </font>
    <font>
      <b/>
      <sz val="14"/>
      <color theme="7"/>
      <name val="Century Gothic"/>
      <family val="2"/>
    </font>
    <font>
      <b/>
      <sz val="12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i/>
      <sz val="10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b/>
      <sz val="16"/>
      <color theme="7"/>
      <name val="Arial"/>
      <family val="2"/>
    </font>
    <font>
      <b/>
      <i/>
      <sz val="10"/>
      <name val="Arial"/>
      <family val="2"/>
    </font>
    <font>
      <b/>
      <i/>
      <sz val="14"/>
      <color theme="7"/>
      <name val="Arial"/>
      <family val="2"/>
    </font>
    <font>
      <i/>
      <sz val="6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vertAlign val="superscript"/>
      <sz val="10"/>
      <name val="Arial"/>
      <family val="2"/>
    </font>
    <font>
      <b/>
      <vertAlign val="subscript"/>
      <sz val="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00"/>
        <bgColor indexed="64"/>
      </patternFill>
    </fill>
  </fills>
  <borders count="4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2" fillId="0" borderId="0" applyNumberFormat="0" applyFill="0" applyBorder="0" applyAlignment="0" applyProtection="0"/>
  </cellStyleXfs>
  <cellXfs count="149">
    <xf numFmtId="0" fontId="0" fillId="0" borderId="0" xfId="0"/>
    <xf numFmtId="0" fontId="8" fillId="0" borderId="0" xfId="1" applyFont="1" applyAlignment="1">
      <alignment horizontal="center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1" fillId="4" borderId="0" xfId="1" applyFont="1" applyFill="1" applyBorder="1" applyAlignment="1">
      <alignment horizontal="right" vertical="center" wrapText="1"/>
    </xf>
    <xf numFmtId="0" fontId="8" fillId="0" borderId="0" xfId="1" quotePrefix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4" fillId="0" borderId="0" xfId="1" applyFont="1" applyBorder="1" applyAlignment="1">
      <alignment horizontal="left" vertical="center" wrapText="1"/>
    </xf>
    <xf numFmtId="0" fontId="17" fillId="0" borderId="0" xfId="1" applyFont="1" applyFill="1" applyBorder="1" applyAlignment="1">
      <alignment horizontal="center" vertical="center" wrapText="1"/>
    </xf>
    <xf numFmtId="0" fontId="14" fillId="0" borderId="25" xfId="1" applyFont="1" applyBorder="1" applyAlignment="1">
      <alignment horizontal="left" vertical="center" wrapText="1"/>
    </xf>
    <xf numFmtId="0" fontId="17" fillId="0" borderId="27" xfId="1" applyFont="1" applyFill="1" applyBorder="1" applyAlignment="1">
      <alignment horizontal="center" vertical="center" wrapText="1"/>
    </xf>
    <xf numFmtId="0" fontId="8" fillId="0" borderId="30" xfId="1" quotePrefix="1" applyFont="1" applyBorder="1" applyAlignment="1">
      <alignment horizontal="center" vertical="center" wrapText="1"/>
    </xf>
    <xf numFmtId="0" fontId="8" fillId="4" borderId="29" xfId="1" applyFont="1" applyFill="1" applyBorder="1" applyAlignment="1">
      <alignment horizontal="center" vertical="center" wrapText="1"/>
    </xf>
    <xf numFmtId="0" fontId="8" fillId="4" borderId="29" xfId="1" applyFont="1" applyFill="1" applyBorder="1" applyAlignment="1">
      <alignment horizontal="left" vertical="center" wrapText="1"/>
    </xf>
    <xf numFmtId="0" fontId="5" fillId="4" borderId="14" xfId="1" applyFont="1" applyFill="1" applyBorder="1" applyAlignment="1">
      <alignment horizontal="center" vertical="center" wrapText="1"/>
    </xf>
    <xf numFmtId="0" fontId="8" fillId="4" borderId="25" xfId="1" applyFont="1" applyFill="1" applyBorder="1" applyAlignment="1">
      <alignment horizontal="left" vertical="center" wrapText="1"/>
    </xf>
    <xf numFmtId="0" fontId="10" fillId="5" borderId="19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horizontal="right" vertical="center" wrapText="1"/>
    </xf>
    <xf numFmtId="0" fontId="11" fillId="4" borderId="9" xfId="1" applyFont="1" applyFill="1" applyBorder="1" applyAlignment="1">
      <alignment horizontal="right" vertical="center" wrapText="1"/>
    </xf>
    <xf numFmtId="0" fontId="5" fillId="0" borderId="4" xfId="1" applyFont="1" applyFill="1" applyBorder="1" applyAlignment="1">
      <alignment vertical="center" wrapText="1"/>
    </xf>
    <xf numFmtId="0" fontId="8" fillId="4" borderId="7" xfId="1" applyFont="1" applyFill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wrapText="1"/>
    </xf>
    <xf numFmtId="0" fontId="8" fillId="4" borderId="36" xfId="1" applyFont="1" applyFill="1" applyBorder="1" applyAlignment="1">
      <alignment horizontal="center" vertical="center" wrapText="1"/>
    </xf>
    <xf numFmtId="0" fontId="13" fillId="0" borderId="2" xfId="1" applyFont="1" applyBorder="1" applyAlignment="1">
      <alignment vertical="center" wrapText="1"/>
    </xf>
    <xf numFmtId="0" fontId="19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4" borderId="9" xfId="1" applyFont="1" applyFill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 vertical="center" wrapText="1"/>
    </xf>
    <xf numFmtId="0" fontId="8" fillId="4" borderId="38" xfId="1" applyFont="1" applyFill="1" applyBorder="1" applyAlignment="1">
      <alignment horizontal="center" vertical="center" wrapText="1"/>
    </xf>
    <xf numFmtId="0" fontId="8" fillId="4" borderId="38" xfId="1" applyFont="1" applyFill="1" applyBorder="1" applyAlignment="1">
      <alignment horizontal="left" vertical="center" wrapText="1"/>
    </xf>
    <xf numFmtId="0" fontId="16" fillId="0" borderId="18" xfId="1" applyFont="1" applyBorder="1" applyAlignment="1">
      <alignment vertical="center" wrapText="1"/>
    </xf>
    <xf numFmtId="0" fontId="16" fillId="0" borderId="20" xfId="1" applyFont="1" applyBorder="1" applyAlignment="1">
      <alignment vertical="center" wrapText="1"/>
    </xf>
    <xf numFmtId="0" fontId="8" fillId="4" borderId="2" xfId="1" applyFont="1" applyFill="1" applyBorder="1" applyAlignment="1">
      <alignment horizontal="left" vertical="center" wrapText="1"/>
    </xf>
    <xf numFmtId="0" fontId="8" fillId="4" borderId="43" xfId="1" applyFont="1" applyFill="1" applyBorder="1" applyAlignment="1">
      <alignment horizontal="center" vertical="center" wrapText="1"/>
    </xf>
    <xf numFmtId="0" fontId="5" fillId="4" borderId="45" xfId="1" applyFont="1" applyFill="1" applyBorder="1" applyAlignment="1">
      <alignment horizontal="center" vertical="center" wrapText="1"/>
    </xf>
    <xf numFmtId="0" fontId="5" fillId="4" borderId="9" xfId="1" applyFont="1" applyFill="1" applyBorder="1" applyAlignment="1">
      <alignment horizontal="center" vertical="center" wrapText="1"/>
    </xf>
    <xf numFmtId="0" fontId="17" fillId="0" borderId="10" xfId="1" applyFont="1" applyBorder="1" applyAlignment="1">
      <alignment horizontal="left" vertical="center" wrapText="1"/>
    </xf>
    <xf numFmtId="0" fontId="5" fillId="4" borderId="43" xfId="1" applyFont="1" applyFill="1" applyBorder="1" applyAlignment="1">
      <alignment horizontal="center" vertical="center" wrapText="1"/>
    </xf>
    <xf numFmtId="0" fontId="17" fillId="0" borderId="44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8" fillId="4" borderId="45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wrapText="1"/>
    </xf>
    <xf numFmtId="0" fontId="8" fillId="0" borderId="10" xfId="1" applyFont="1" applyBorder="1" applyAlignment="1">
      <alignment horizontal="center" wrapText="1"/>
    </xf>
    <xf numFmtId="0" fontId="8" fillId="0" borderId="13" xfId="1" applyFont="1" applyBorder="1" applyAlignment="1">
      <alignment horizontal="right" vertical="center"/>
    </xf>
    <xf numFmtId="0" fontId="8" fillId="0" borderId="28" xfId="1" applyFont="1" applyBorder="1" applyAlignment="1">
      <alignment horizontal="right" vertical="center"/>
    </xf>
    <xf numFmtId="0" fontId="8" fillId="0" borderId="33" xfId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1" fontId="18" fillId="0" borderId="0" xfId="1" applyNumberFormat="1" applyFont="1" applyFill="1" applyBorder="1" applyAlignment="1">
      <alignment horizontal="center" vertical="center"/>
    </xf>
    <xf numFmtId="1" fontId="18" fillId="0" borderId="25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 readingOrder="1"/>
    </xf>
    <xf numFmtId="0" fontId="20" fillId="0" borderId="47" xfId="0" applyFont="1" applyBorder="1" applyAlignment="1">
      <alignment horizontal="center"/>
    </xf>
    <xf numFmtId="0" fontId="20" fillId="0" borderId="48" xfId="0" applyFont="1" applyBorder="1" applyAlignment="1">
      <alignment horizontal="center"/>
    </xf>
    <xf numFmtId="0" fontId="20" fillId="0" borderId="24" xfId="0" applyFont="1" applyBorder="1" applyAlignment="1">
      <alignment horizontal="center"/>
    </xf>
    <xf numFmtId="0" fontId="3" fillId="0" borderId="7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  <xf numFmtId="0" fontId="4" fillId="5" borderId="12" xfId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3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33" xfId="1" applyFont="1" applyFill="1" applyBorder="1" applyAlignment="1">
      <alignment horizontal="center" vertical="center" wrapText="1"/>
    </xf>
    <xf numFmtId="0" fontId="7" fillId="0" borderId="31" xfId="1" applyFont="1" applyFill="1" applyBorder="1" applyAlignment="1">
      <alignment horizontal="left" vertical="top" wrapText="1"/>
    </xf>
    <xf numFmtId="0" fontId="7" fillId="0" borderId="34" xfId="1" applyFont="1" applyFill="1" applyBorder="1" applyAlignment="1">
      <alignment horizontal="left" vertical="top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0" fillId="5" borderId="22" xfId="1" applyFont="1" applyFill="1" applyBorder="1" applyAlignment="1">
      <alignment horizontal="center" vertical="center" wrapText="1"/>
    </xf>
    <xf numFmtId="0" fontId="10" fillId="5" borderId="19" xfId="1" applyFont="1" applyFill="1" applyBorder="1" applyAlignment="1">
      <alignment horizontal="center" vertical="center" wrapText="1"/>
    </xf>
    <xf numFmtId="0" fontId="10" fillId="5" borderId="21" xfId="1" applyFont="1" applyFill="1" applyBorder="1" applyAlignment="1">
      <alignment horizontal="center" vertical="center" wrapText="1"/>
    </xf>
    <xf numFmtId="0" fontId="13" fillId="0" borderId="13" xfId="1" applyFont="1" applyBorder="1" applyAlignment="1">
      <alignment horizontal="left" vertical="center" wrapText="1"/>
    </xf>
    <xf numFmtId="0" fontId="13" fillId="0" borderId="11" xfId="1" applyFont="1" applyBorder="1" applyAlignment="1">
      <alignment horizontal="left" vertical="center" wrapText="1"/>
    </xf>
    <xf numFmtId="0" fontId="13" fillId="0" borderId="39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3" xfId="1" applyFont="1" applyBorder="1" applyAlignment="1">
      <alignment horizontal="left" vertical="center" wrapText="1"/>
    </xf>
    <xf numFmtId="0" fontId="11" fillId="0" borderId="15" xfId="1" applyFont="1" applyFill="1" applyBorder="1" applyAlignment="1">
      <alignment horizontal="left" vertical="center" wrapText="1"/>
    </xf>
    <xf numFmtId="0" fontId="11" fillId="0" borderId="16" xfId="1" applyFont="1" applyFill="1" applyBorder="1" applyAlignment="1">
      <alignment horizontal="left" vertical="center" wrapText="1"/>
    </xf>
    <xf numFmtId="14" fontId="11" fillId="0" borderId="0" xfId="1" applyNumberFormat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11" fillId="0" borderId="10" xfId="1" applyFont="1" applyFill="1" applyBorder="1" applyAlignment="1">
      <alignment horizontal="center" vertical="center" wrapText="1"/>
    </xf>
    <xf numFmtId="0" fontId="11" fillId="4" borderId="0" xfId="1" applyFont="1" applyFill="1" applyBorder="1" applyAlignment="1">
      <alignment horizontal="left" vertical="center" wrapText="1"/>
    </xf>
    <xf numFmtId="0" fontId="11" fillId="4" borderId="28" xfId="1" applyFont="1" applyFill="1" applyBorder="1" applyAlignment="1">
      <alignment horizontal="left" vertical="center" wrapText="1"/>
    </xf>
    <xf numFmtId="0" fontId="11" fillId="4" borderId="0" xfId="1" applyFont="1" applyFill="1" applyBorder="1" applyAlignment="1">
      <alignment horizontal="center" vertical="center" wrapText="1"/>
    </xf>
    <xf numFmtId="0" fontId="11" fillId="4" borderId="10" xfId="1" applyFont="1" applyFill="1" applyBorder="1" applyAlignment="1">
      <alignment horizontal="center" vertical="center" wrapText="1"/>
    </xf>
    <xf numFmtId="0" fontId="12" fillId="0" borderId="0" xfId="3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left" vertical="center" wrapText="1"/>
    </xf>
    <xf numFmtId="0" fontId="13" fillId="0" borderId="0" xfId="1" applyFont="1" applyBorder="1" applyAlignment="1">
      <alignment horizontal="left"/>
    </xf>
    <xf numFmtId="0" fontId="13" fillId="0" borderId="4" xfId="1" applyFont="1" applyBorder="1" applyAlignment="1">
      <alignment horizontal="left" vertical="center" wrapText="1"/>
    </xf>
    <xf numFmtId="0" fontId="13" fillId="0" borderId="37" xfId="1" applyFont="1" applyBorder="1" applyAlignment="1">
      <alignment horizontal="left" vertical="center" wrapText="1"/>
    </xf>
    <xf numFmtId="0" fontId="13" fillId="0" borderId="5" xfId="1" applyFont="1" applyBorder="1" applyAlignment="1">
      <alignment horizontal="left" vertical="center" wrapText="1"/>
    </xf>
    <xf numFmtId="0" fontId="13" fillId="0" borderId="30" xfId="1" applyFont="1" applyBorder="1" applyAlignment="1">
      <alignment horizontal="left" vertical="center" wrapText="1"/>
    </xf>
    <xf numFmtId="0" fontId="13" fillId="0" borderId="10" xfId="1" applyFont="1" applyBorder="1" applyAlignment="1">
      <alignment horizontal="left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0" fontId="8" fillId="0" borderId="32" xfId="1" applyFont="1" applyBorder="1" applyAlignment="1">
      <alignment horizontal="center" vertical="center" wrapText="1"/>
    </xf>
    <xf numFmtId="0" fontId="17" fillId="0" borderId="25" xfId="1" applyFont="1" applyBorder="1" applyAlignment="1">
      <alignment horizontal="left" vertical="center" wrapText="1"/>
    </xf>
    <xf numFmtId="0" fontId="14" fillId="3" borderId="40" xfId="1" applyFont="1" applyFill="1" applyBorder="1" applyAlignment="1">
      <alignment horizontal="center" vertical="center"/>
    </xf>
    <xf numFmtId="0" fontId="14" fillId="3" borderId="24" xfId="1" applyFont="1" applyFill="1" applyBorder="1" applyAlignment="1">
      <alignment horizontal="center" vertical="center"/>
    </xf>
    <xf numFmtId="0" fontId="14" fillId="3" borderId="41" xfId="1" applyFont="1" applyFill="1" applyBorder="1" applyAlignment="1">
      <alignment horizontal="center" vertical="center"/>
    </xf>
    <xf numFmtId="0" fontId="15" fillId="4" borderId="6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horizontal="center" vertical="center" wrapText="1"/>
    </xf>
    <xf numFmtId="0" fontId="15" fillId="4" borderId="42" xfId="1" applyFont="1" applyFill="1" applyBorder="1" applyAlignment="1">
      <alignment horizontal="center" vertical="center" wrapText="1"/>
    </xf>
    <xf numFmtId="1" fontId="16" fillId="0" borderId="23" xfId="1" applyNumberFormat="1" applyFont="1" applyBorder="1" applyAlignment="1">
      <alignment horizontal="center" vertical="center" wrapText="1"/>
    </xf>
    <xf numFmtId="1" fontId="16" fillId="0" borderId="18" xfId="1" applyNumberFormat="1" applyFont="1" applyBorder="1" applyAlignment="1">
      <alignment horizontal="center" vertical="center" wrapText="1"/>
    </xf>
    <xf numFmtId="1" fontId="16" fillId="0" borderId="17" xfId="1" applyNumberFormat="1" applyFont="1" applyBorder="1" applyAlignment="1">
      <alignment horizontal="center" vertical="center" wrapText="1"/>
    </xf>
    <xf numFmtId="0" fontId="13" fillId="0" borderId="25" xfId="1" applyFont="1" applyBorder="1" applyAlignment="1">
      <alignment horizontal="left" vertical="center" wrapText="1"/>
    </xf>
    <xf numFmtId="0" fontId="13" fillId="0" borderId="26" xfId="1" applyFont="1" applyBorder="1" applyAlignment="1">
      <alignment horizontal="left" vertical="center" wrapText="1"/>
    </xf>
    <xf numFmtId="0" fontId="13" fillId="0" borderId="44" xfId="1" applyFont="1" applyBorder="1" applyAlignment="1">
      <alignment horizontal="left" vertical="center" wrapText="1"/>
    </xf>
    <xf numFmtId="0" fontId="17" fillId="0" borderId="15" xfId="1" applyFont="1" applyBorder="1" applyAlignment="1">
      <alignment horizontal="left" vertical="center" wrapText="1"/>
    </xf>
    <xf numFmtId="0" fontId="17" fillId="0" borderId="46" xfId="1" applyFont="1" applyBorder="1" applyAlignment="1">
      <alignment horizontal="left" vertical="center" wrapText="1"/>
    </xf>
    <xf numFmtId="0" fontId="17" fillId="0" borderId="0" xfId="1" applyFont="1" applyBorder="1" applyAlignment="1">
      <alignment horizontal="left" vertical="center" wrapText="1"/>
    </xf>
    <xf numFmtId="0" fontId="13" fillId="0" borderId="15" xfId="1" applyFont="1" applyBorder="1" applyAlignment="1">
      <alignment horizontal="left" vertical="center" wrapText="1"/>
    </xf>
    <xf numFmtId="0" fontId="13" fillId="0" borderId="16" xfId="1" applyFont="1" applyBorder="1" applyAlignment="1">
      <alignment horizontal="left" vertical="center" wrapText="1"/>
    </xf>
    <xf numFmtId="0" fontId="13" fillId="0" borderId="14" xfId="1" applyFont="1" applyBorder="1" applyAlignment="1">
      <alignment horizontal="center" vertical="center" wrapText="1"/>
    </xf>
    <xf numFmtId="0" fontId="13" fillId="0" borderId="15" xfId="1" applyFont="1" applyBorder="1" applyAlignment="1">
      <alignment horizontal="center" vertical="center" wrapText="1"/>
    </xf>
    <xf numFmtId="0" fontId="13" fillId="0" borderId="46" xfId="1" applyFont="1" applyBorder="1" applyAlignment="1">
      <alignment horizontal="center" vertical="center" wrapText="1"/>
    </xf>
    <xf numFmtId="0" fontId="13" fillId="0" borderId="27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vertical="center" wrapText="1"/>
    </xf>
    <xf numFmtId="0" fontId="13" fillId="0" borderId="32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3" fillId="0" borderId="25" xfId="1" applyFont="1" applyBorder="1" applyAlignment="1">
      <alignment horizontal="center" vertical="center" wrapText="1"/>
    </xf>
    <xf numFmtId="0" fontId="13" fillId="0" borderId="26" xfId="1" applyFont="1" applyBorder="1" applyAlignment="1">
      <alignment horizontal="center" vertical="center" wrapText="1"/>
    </xf>
    <xf numFmtId="0" fontId="17" fillId="0" borderId="45" xfId="1" applyFont="1" applyBorder="1" applyAlignment="1">
      <alignment horizontal="left" vertical="top" wrapText="1"/>
    </xf>
    <xf numFmtId="0" fontId="17" fillId="0" borderId="15" xfId="1" applyFont="1" applyBorder="1" applyAlignment="1">
      <alignment horizontal="left" vertical="top" wrapText="1"/>
    </xf>
    <xf numFmtId="0" fontId="17" fillId="0" borderId="16" xfId="1" applyFont="1" applyBorder="1" applyAlignment="1">
      <alignment horizontal="left" vertical="top" wrapText="1"/>
    </xf>
    <xf numFmtId="0" fontId="17" fillId="0" borderId="9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0" fontId="17" fillId="0" borderId="28" xfId="1" applyFont="1" applyBorder="1" applyAlignment="1">
      <alignment horizontal="left" vertical="top" wrapText="1"/>
    </xf>
    <xf numFmtId="0" fontId="17" fillId="0" borderId="8" xfId="1" applyFont="1" applyBorder="1" applyAlignment="1">
      <alignment horizontal="left" vertical="top" wrapText="1"/>
    </xf>
    <xf numFmtId="0" fontId="17" fillId="0" borderId="4" xfId="1" applyFont="1" applyBorder="1" applyAlignment="1">
      <alignment horizontal="left" vertical="top" wrapText="1"/>
    </xf>
    <xf numFmtId="0" fontId="17" fillId="0" borderId="33" xfId="1" applyFont="1" applyBorder="1" applyAlignment="1">
      <alignment horizontal="left" vertical="top" wrapText="1"/>
    </xf>
  </cellXfs>
  <cellStyles count="4">
    <cellStyle name="Hyperlink" xfId="3" builtinId="8"/>
    <cellStyle name="Normal" xfId="0" builtinId="0"/>
    <cellStyle name="Normal 2" xfId="1"/>
    <cellStyle name="Normal 2 3 2 2" xfId="2"/>
  </cellStyles>
  <dxfs count="18"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389324</xdr:colOff>
      <xdr:row>17</xdr:row>
      <xdr:rowOff>13800</xdr:rowOff>
    </xdr:from>
    <xdr:to>
      <xdr:col>9</xdr:col>
      <xdr:colOff>168622</xdr:colOff>
      <xdr:row>23</xdr:row>
      <xdr:rowOff>273863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1624" y="3376125"/>
          <a:ext cx="2293898" cy="21460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absolute">
    <xdr:from>
      <xdr:col>0</xdr:col>
      <xdr:colOff>474436</xdr:colOff>
      <xdr:row>17</xdr:row>
      <xdr:rowOff>13800</xdr:rowOff>
    </xdr:from>
    <xdr:to>
      <xdr:col>4</xdr:col>
      <xdr:colOff>253734</xdr:colOff>
      <xdr:row>23</xdr:row>
      <xdr:rowOff>273863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436" y="3376125"/>
          <a:ext cx="2293898" cy="214601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60960</xdr:colOff>
      <xdr:row>6</xdr:row>
      <xdr:rowOff>158750</xdr:rowOff>
    </xdr:from>
    <xdr:to>
      <xdr:col>9</xdr:col>
      <xdr:colOff>596900</xdr:colOff>
      <xdr:row>6</xdr:row>
      <xdr:rowOff>175260</xdr:rowOff>
    </xdr:to>
    <xdr:cxnSp macro="">
      <xdr:nvCxnSpPr>
        <xdr:cNvPr id="4" name="Connecteur droit 3"/>
        <xdr:cNvCxnSpPr/>
      </xdr:nvCxnSpPr>
      <xdr:spPr>
        <a:xfrm flipV="1">
          <a:off x="708660" y="1827530"/>
          <a:ext cx="5732780" cy="16510"/>
        </a:xfrm>
        <a:prstGeom prst="line">
          <a:avLst/>
        </a:prstGeom>
        <a:ln>
          <a:solidFill>
            <a:schemeClr val="accent4">
              <a:lumMod val="60000"/>
              <a:lumOff val="40000"/>
            </a:schemeClr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137583</xdr:colOff>
      <xdr:row>3</xdr:row>
      <xdr:rowOff>59266</xdr:rowOff>
    </xdr:from>
    <xdr:to>
      <xdr:col>2</xdr:col>
      <xdr:colOff>273050</xdr:colOff>
      <xdr:row>3</xdr:row>
      <xdr:rowOff>174124</xdr:rowOff>
    </xdr:to>
    <xdr:sp macro="" textlink="">
      <xdr:nvSpPr>
        <xdr:cNvPr id="5" name="Rectangle 4"/>
        <xdr:cNvSpPr/>
      </xdr:nvSpPr>
      <xdr:spPr>
        <a:xfrm>
          <a:off x="1432983" y="1042246"/>
          <a:ext cx="135467" cy="114858"/>
        </a:xfrm>
        <a:prstGeom prst="rect">
          <a:avLst/>
        </a:prstGeom>
        <a:solidFill>
          <a:schemeClr val="tx1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177800</xdr:colOff>
      <xdr:row>3</xdr:row>
      <xdr:rowOff>63500</xdr:rowOff>
    </xdr:from>
    <xdr:to>
      <xdr:col>5</xdr:col>
      <xdr:colOff>313267</xdr:colOff>
      <xdr:row>3</xdr:row>
      <xdr:rowOff>178358</xdr:rowOff>
    </xdr:to>
    <xdr:sp macro="" textlink="">
      <xdr:nvSpPr>
        <xdr:cNvPr id="29" name="Rectangle 28"/>
        <xdr:cNvSpPr/>
      </xdr:nvSpPr>
      <xdr:spPr>
        <a:xfrm>
          <a:off x="3431540" y="1046480"/>
          <a:ext cx="135467" cy="114858"/>
        </a:xfrm>
        <a:prstGeom prst="rect">
          <a:avLst/>
        </a:prstGeom>
        <a:solidFill>
          <a:sysClr val="window" lastClr="FFFFFF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88900</xdr:colOff>
      <xdr:row>3</xdr:row>
      <xdr:rowOff>63500</xdr:rowOff>
    </xdr:from>
    <xdr:to>
      <xdr:col>8</xdr:col>
      <xdr:colOff>224367</xdr:colOff>
      <xdr:row>3</xdr:row>
      <xdr:rowOff>178358</xdr:rowOff>
    </xdr:to>
    <xdr:sp macro="" textlink="">
      <xdr:nvSpPr>
        <xdr:cNvPr id="30" name="Rectangle 29"/>
        <xdr:cNvSpPr/>
      </xdr:nvSpPr>
      <xdr:spPr>
        <a:xfrm>
          <a:off x="5285740" y="1046480"/>
          <a:ext cx="135467" cy="114858"/>
        </a:xfrm>
        <a:prstGeom prst="rect">
          <a:avLst/>
        </a:prstGeom>
        <a:solidFill>
          <a:sysClr val="window" lastClr="FFFFFF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165100</xdr:colOff>
      <xdr:row>7</xdr:row>
      <xdr:rowOff>25400</xdr:rowOff>
    </xdr:from>
    <xdr:to>
      <xdr:col>2</xdr:col>
      <xdr:colOff>300567</xdr:colOff>
      <xdr:row>7</xdr:row>
      <xdr:rowOff>140258</xdr:rowOff>
    </xdr:to>
    <xdr:sp macro="" textlink="">
      <xdr:nvSpPr>
        <xdr:cNvPr id="31" name="Rectangle 30"/>
        <xdr:cNvSpPr/>
      </xdr:nvSpPr>
      <xdr:spPr>
        <a:xfrm>
          <a:off x="1460500" y="1922780"/>
          <a:ext cx="135467" cy="114858"/>
        </a:xfrm>
        <a:prstGeom prst="rect">
          <a:avLst/>
        </a:prstGeom>
        <a:solidFill>
          <a:sysClr val="window" lastClr="FFFFFF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184150</xdr:colOff>
      <xdr:row>7</xdr:row>
      <xdr:rowOff>31750</xdr:rowOff>
    </xdr:from>
    <xdr:to>
      <xdr:col>5</xdr:col>
      <xdr:colOff>319617</xdr:colOff>
      <xdr:row>7</xdr:row>
      <xdr:rowOff>146608</xdr:rowOff>
    </xdr:to>
    <xdr:sp macro="" textlink="">
      <xdr:nvSpPr>
        <xdr:cNvPr id="32" name="Rectangle 31"/>
        <xdr:cNvSpPr/>
      </xdr:nvSpPr>
      <xdr:spPr>
        <a:xfrm>
          <a:off x="3437890" y="1929130"/>
          <a:ext cx="135467" cy="114858"/>
        </a:xfrm>
        <a:prstGeom prst="rect">
          <a:avLst/>
        </a:prstGeom>
        <a:solidFill>
          <a:sysClr val="window" lastClr="FFFFFF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44450</xdr:colOff>
      <xdr:row>7</xdr:row>
      <xdr:rowOff>25400</xdr:rowOff>
    </xdr:from>
    <xdr:to>
      <xdr:col>8</xdr:col>
      <xdr:colOff>179917</xdr:colOff>
      <xdr:row>7</xdr:row>
      <xdr:rowOff>140258</xdr:rowOff>
    </xdr:to>
    <xdr:sp macro="" textlink="">
      <xdr:nvSpPr>
        <xdr:cNvPr id="33" name="Rectangle 32"/>
        <xdr:cNvSpPr/>
      </xdr:nvSpPr>
      <xdr:spPr>
        <a:xfrm>
          <a:off x="5241290" y="1922780"/>
          <a:ext cx="135467" cy="114858"/>
        </a:xfrm>
        <a:prstGeom prst="rect">
          <a:avLst/>
        </a:prstGeom>
        <a:solidFill>
          <a:schemeClr val="tx1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577472</xdr:colOff>
      <xdr:row>19</xdr:row>
      <xdr:rowOff>199593</xdr:rowOff>
    </xdr:from>
    <xdr:to>
      <xdr:col>2</xdr:col>
      <xdr:colOff>25022</xdr:colOff>
      <xdr:row>19</xdr:row>
      <xdr:rowOff>275793</xdr:rowOff>
    </xdr:to>
    <xdr:sp macro="" textlink="">
      <xdr:nvSpPr>
        <xdr:cNvPr id="39" name="Ellipse 2"/>
        <xdr:cNvSpPr/>
      </xdr:nvSpPr>
      <xdr:spPr>
        <a:xfrm>
          <a:off x="1206122" y="4190568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179177</xdr:colOff>
      <xdr:row>19</xdr:row>
      <xdr:rowOff>268656</xdr:rowOff>
    </xdr:from>
    <xdr:to>
      <xdr:col>2</xdr:col>
      <xdr:colOff>255377</xdr:colOff>
      <xdr:row>20</xdr:row>
      <xdr:rowOff>30531</xdr:rowOff>
    </xdr:to>
    <xdr:sp macro="" textlink="">
      <xdr:nvSpPr>
        <xdr:cNvPr id="40" name="Ellipse 3"/>
        <xdr:cNvSpPr/>
      </xdr:nvSpPr>
      <xdr:spPr>
        <a:xfrm>
          <a:off x="1436477" y="4259631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409679</xdr:colOff>
      <xdr:row>20</xdr:row>
      <xdr:rowOff>23394</xdr:rowOff>
    </xdr:from>
    <xdr:to>
      <xdr:col>2</xdr:col>
      <xdr:colOff>485879</xdr:colOff>
      <xdr:row>20</xdr:row>
      <xdr:rowOff>99594</xdr:rowOff>
    </xdr:to>
    <xdr:sp macro="" textlink="">
      <xdr:nvSpPr>
        <xdr:cNvPr id="41" name="Ellipse 4"/>
        <xdr:cNvSpPr/>
      </xdr:nvSpPr>
      <xdr:spPr>
        <a:xfrm>
          <a:off x="1666979" y="4328694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5645</xdr:colOff>
      <xdr:row>20</xdr:row>
      <xdr:rowOff>92458</xdr:rowOff>
    </xdr:from>
    <xdr:to>
      <xdr:col>3</xdr:col>
      <xdr:colOff>81845</xdr:colOff>
      <xdr:row>20</xdr:row>
      <xdr:rowOff>168658</xdr:rowOff>
    </xdr:to>
    <xdr:sp macro="" textlink="">
      <xdr:nvSpPr>
        <xdr:cNvPr id="42" name="Ellipse 5"/>
        <xdr:cNvSpPr/>
      </xdr:nvSpPr>
      <xdr:spPr>
        <a:xfrm>
          <a:off x="1891595" y="4397758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485879</xdr:colOff>
      <xdr:row>20</xdr:row>
      <xdr:rowOff>61494</xdr:rowOff>
    </xdr:from>
    <xdr:to>
      <xdr:col>3</xdr:col>
      <xdr:colOff>5645</xdr:colOff>
      <xdr:row>20</xdr:row>
      <xdr:rowOff>130558</xdr:rowOff>
    </xdr:to>
    <xdr:cxnSp macro="">
      <xdr:nvCxnSpPr>
        <xdr:cNvPr id="43" name="Connecteur droit 42"/>
        <xdr:cNvCxnSpPr>
          <a:stCxn id="42" idx="2"/>
          <a:endCxn id="41" idx="6"/>
        </xdr:cNvCxnSpPr>
      </xdr:nvCxnSpPr>
      <xdr:spPr>
        <a:xfrm flipH="1" flipV="1">
          <a:off x="1743179" y="4366794"/>
          <a:ext cx="148416" cy="69064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2</xdr:col>
      <xdr:colOff>255377</xdr:colOff>
      <xdr:row>19</xdr:row>
      <xdr:rowOff>306756</xdr:rowOff>
    </xdr:from>
    <xdr:to>
      <xdr:col>2</xdr:col>
      <xdr:colOff>409679</xdr:colOff>
      <xdr:row>20</xdr:row>
      <xdr:rowOff>61494</xdr:rowOff>
    </xdr:to>
    <xdr:cxnSp macro="">
      <xdr:nvCxnSpPr>
        <xdr:cNvPr id="44" name="Connecteur droit 43"/>
        <xdr:cNvCxnSpPr>
          <a:stCxn id="40" idx="6"/>
          <a:endCxn id="41" idx="2"/>
        </xdr:cNvCxnSpPr>
      </xdr:nvCxnSpPr>
      <xdr:spPr>
        <a:xfrm>
          <a:off x="1512677" y="4297731"/>
          <a:ext cx="154302" cy="69063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2</xdr:col>
      <xdr:colOff>25022</xdr:colOff>
      <xdr:row>19</xdr:row>
      <xdr:rowOff>237693</xdr:rowOff>
    </xdr:from>
    <xdr:to>
      <xdr:col>2</xdr:col>
      <xdr:colOff>179177</xdr:colOff>
      <xdr:row>19</xdr:row>
      <xdr:rowOff>306756</xdr:rowOff>
    </xdr:to>
    <xdr:cxnSp macro="">
      <xdr:nvCxnSpPr>
        <xdr:cNvPr id="45" name="Connecteur droit 44"/>
        <xdr:cNvCxnSpPr>
          <a:stCxn id="39" idx="6"/>
          <a:endCxn id="40" idx="2"/>
        </xdr:cNvCxnSpPr>
      </xdr:nvCxnSpPr>
      <xdr:spPr>
        <a:xfrm>
          <a:off x="1282322" y="4228668"/>
          <a:ext cx="154155" cy="69063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495120</xdr:colOff>
      <xdr:row>19</xdr:row>
      <xdr:rowOff>268656</xdr:rowOff>
    </xdr:from>
    <xdr:to>
      <xdr:col>6</xdr:col>
      <xdr:colOff>571320</xdr:colOff>
      <xdr:row>20</xdr:row>
      <xdr:rowOff>30531</xdr:rowOff>
    </xdr:to>
    <xdr:sp macro="" textlink="">
      <xdr:nvSpPr>
        <xdr:cNvPr id="46" name="Ellipse 9"/>
        <xdr:cNvSpPr/>
      </xdr:nvSpPr>
      <xdr:spPr>
        <a:xfrm>
          <a:off x="4286070" y="4259631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94927</xdr:colOff>
      <xdr:row>19</xdr:row>
      <xdr:rowOff>268656</xdr:rowOff>
    </xdr:from>
    <xdr:to>
      <xdr:col>7</xdr:col>
      <xdr:colOff>171127</xdr:colOff>
      <xdr:row>20</xdr:row>
      <xdr:rowOff>30531</xdr:rowOff>
    </xdr:to>
    <xdr:sp macro="" textlink="">
      <xdr:nvSpPr>
        <xdr:cNvPr id="47" name="Ellipse 10"/>
        <xdr:cNvSpPr/>
      </xdr:nvSpPr>
      <xdr:spPr>
        <a:xfrm>
          <a:off x="4514527" y="4259631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320125</xdr:colOff>
      <xdr:row>20</xdr:row>
      <xdr:rowOff>23394</xdr:rowOff>
    </xdr:from>
    <xdr:to>
      <xdr:col>7</xdr:col>
      <xdr:colOff>396325</xdr:colOff>
      <xdr:row>20</xdr:row>
      <xdr:rowOff>99594</xdr:rowOff>
    </xdr:to>
    <xdr:sp macro="" textlink="">
      <xdr:nvSpPr>
        <xdr:cNvPr id="48" name="Ellipse 11"/>
        <xdr:cNvSpPr/>
      </xdr:nvSpPr>
      <xdr:spPr>
        <a:xfrm>
          <a:off x="4739725" y="4328694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547149</xdr:colOff>
      <xdr:row>20</xdr:row>
      <xdr:rowOff>92458</xdr:rowOff>
    </xdr:from>
    <xdr:to>
      <xdr:col>7</xdr:col>
      <xdr:colOff>623349</xdr:colOff>
      <xdr:row>20</xdr:row>
      <xdr:rowOff>168658</xdr:rowOff>
    </xdr:to>
    <xdr:sp macro="" textlink="">
      <xdr:nvSpPr>
        <xdr:cNvPr id="49" name="Ellipse 12"/>
        <xdr:cNvSpPr/>
      </xdr:nvSpPr>
      <xdr:spPr>
        <a:xfrm>
          <a:off x="4966749" y="4397758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396325</xdr:colOff>
      <xdr:row>20</xdr:row>
      <xdr:rowOff>61494</xdr:rowOff>
    </xdr:from>
    <xdr:to>
      <xdr:col>7</xdr:col>
      <xdr:colOff>547149</xdr:colOff>
      <xdr:row>20</xdr:row>
      <xdr:rowOff>130558</xdr:rowOff>
    </xdr:to>
    <xdr:cxnSp macro="">
      <xdr:nvCxnSpPr>
        <xdr:cNvPr id="50" name="Connecteur droit 49"/>
        <xdr:cNvCxnSpPr>
          <a:stCxn id="49" idx="2"/>
          <a:endCxn id="48" idx="6"/>
        </xdr:cNvCxnSpPr>
      </xdr:nvCxnSpPr>
      <xdr:spPr>
        <a:xfrm flipH="1" flipV="1">
          <a:off x="4815925" y="4366794"/>
          <a:ext cx="150824" cy="69064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7</xdr:col>
      <xdr:colOff>171127</xdr:colOff>
      <xdr:row>19</xdr:row>
      <xdr:rowOff>306756</xdr:rowOff>
    </xdr:from>
    <xdr:to>
      <xdr:col>7</xdr:col>
      <xdr:colOff>320125</xdr:colOff>
      <xdr:row>20</xdr:row>
      <xdr:rowOff>61494</xdr:rowOff>
    </xdr:to>
    <xdr:cxnSp macro="">
      <xdr:nvCxnSpPr>
        <xdr:cNvPr id="51" name="Connecteur droit 50"/>
        <xdr:cNvCxnSpPr>
          <a:stCxn id="47" idx="6"/>
          <a:endCxn id="48" idx="2"/>
        </xdr:cNvCxnSpPr>
      </xdr:nvCxnSpPr>
      <xdr:spPr>
        <a:xfrm>
          <a:off x="4590727" y="4297731"/>
          <a:ext cx="148998" cy="69063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571320</xdr:colOff>
      <xdr:row>19</xdr:row>
      <xdr:rowOff>306756</xdr:rowOff>
    </xdr:from>
    <xdr:to>
      <xdr:col>7</xdr:col>
      <xdr:colOff>94927</xdr:colOff>
      <xdr:row>19</xdr:row>
      <xdr:rowOff>306756</xdr:rowOff>
    </xdr:to>
    <xdr:cxnSp macro="">
      <xdr:nvCxnSpPr>
        <xdr:cNvPr id="52" name="Connecteur droit 51"/>
        <xdr:cNvCxnSpPr>
          <a:stCxn id="46" idx="6"/>
          <a:endCxn id="47" idx="2"/>
        </xdr:cNvCxnSpPr>
      </xdr:nvCxnSpPr>
      <xdr:spPr>
        <a:xfrm>
          <a:off x="4362270" y="4297731"/>
          <a:ext cx="152257" cy="0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oneCellAnchor>
    <xdr:from>
      <xdr:col>7</xdr:col>
      <xdr:colOff>164097</xdr:colOff>
      <xdr:row>35</xdr:row>
      <xdr:rowOff>43678</xdr:rowOff>
    </xdr:from>
    <xdr:ext cx="1552408" cy="2100970"/>
    <xdr:pic>
      <xdr:nvPicPr>
        <xdr:cNvPr id="53" name="Image 5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3237" y="7450318"/>
          <a:ext cx="1552408" cy="2100970"/>
        </a:xfrm>
        <a:prstGeom prst="rect">
          <a:avLst/>
        </a:prstGeom>
      </xdr:spPr>
    </xdr:pic>
    <xdr:clientData/>
  </xdr:oneCellAnchor>
  <xdr:twoCellAnchor editAs="absolute">
    <xdr:from>
      <xdr:col>3</xdr:col>
      <xdr:colOff>233752</xdr:colOff>
      <xdr:row>20</xdr:row>
      <xdr:rowOff>161522</xdr:rowOff>
    </xdr:from>
    <xdr:to>
      <xdr:col>3</xdr:col>
      <xdr:colOff>309952</xdr:colOff>
      <xdr:row>20</xdr:row>
      <xdr:rowOff>237722</xdr:rowOff>
    </xdr:to>
    <xdr:sp macro="" textlink="">
      <xdr:nvSpPr>
        <xdr:cNvPr id="62" name="Ellipse 6"/>
        <xdr:cNvSpPr/>
      </xdr:nvSpPr>
      <xdr:spPr>
        <a:xfrm>
          <a:off x="2119702" y="4466822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81845</xdr:colOff>
      <xdr:row>20</xdr:row>
      <xdr:rowOff>130558</xdr:rowOff>
    </xdr:from>
    <xdr:to>
      <xdr:col>3</xdr:col>
      <xdr:colOff>233752</xdr:colOff>
      <xdr:row>20</xdr:row>
      <xdr:rowOff>199622</xdr:rowOff>
    </xdr:to>
    <xdr:cxnSp macro="">
      <xdr:nvCxnSpPr>
        <xdr:cNvPr id="63" name="Connecteur droit 62"/>
        <xdr:cNvCxnSpPr>
          <a:stCxn id="42" idx="6"/>
          <a:endCxn id="62" idx="2"/>
        </xdr:cNvCxnSpPr>
      </xdr:nvCxnSpPr>
      <xdr:spPr>
        <a:xfrm>
          <a:off x="1967795" y="4435858"/>
          <a:ext cx="151907" cy="69064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8</xdr:col>
      <xdr:colOff>145617</xdr:colOff>
      <xdr:row>20</xdr:row>
      <xdr:rowOff>92458</xdr:rowOff>
    </xdr:from>
    <xdr:to>
      <xdr:col>8</xdr:col>
      <xdr:colOff>221817</xdr:colOff>
      <xdr:row>20</xdr:row>
      <xdr:rowOff>168658</xdr:rowOff>
    </xdr:to>
    <xdr:sp macro="" textlink="">
      <xdr:nvSpPr>
        <xdr:cNvPr id="64" name="Ellipse 13"/>
        <xdr:cNvSpPr/>
      </xdr:nvSpPr>
      <xdr:spPr>
        <a:xfrm>
          <a:off x="5193867" y="4397758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623349</xdr:colOff>
      <xdr:row>20</xdr:row>
      <xdr:rowOff>130558</xdr:rowOff>
    </xdr:from>
    <xdr:to>
      <xdr:col>8</xdr:col>
      <xdr:colOff>145617</xdr:colOff>
      <xdr:row>20</xdr:row>
      <xdr:rowOff>130558</xdr:rowOff>
    </xdr:to>
    <xdr:cxnSp macro="">
      <xdr:nvCxnSpPr>
        <xdr:cNvPr id="65" name="Connecteur droit 64"/>
        <xdr:cNvCxnSpPr>
          <a:stCxn id="64" idx="2"/>
          <a:endCxn id="49" idx="6"/>
        </xdr:cNvCxnSpPr>
      </xdr:nvCxnSpPr>
      <xdr:spPr>
        <a:xfrm flipH="1">
          <a:off x="5042949" y="4435858"/>
          <a:ext cx="150918" cy="0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3</xdr:col>
      <xdr:colOff>459738</xdr:colOff>
      <xdr:row>20</xdr:row>
      <xdr:rowOff>230585</xdr:rowOff>
    </xdr:from>
    <xdr:to>
      <xdr:col>3</xdr:col>
      <xdr:colOff>535938</xdr:colOff>
      <xdr:row>20</xdr:row>
      <xdr:rowOff>306785</xdr:rowOff>
    </xdr:to>
    <xdr:sp macro="" textlink="">
      <xdr:nvSpPr>
        <xdr:cNvPr id="66" name="Ellipse 7"/>
        <xdr:cNvSpPr/>
      </xdr:nvSpPr>
      <xdr:spPr>
        <a:xfrm>
          <a:off x="2345688" y="4535885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309952</xdr:colOff>
      <xdr:row>20</xdr:row>
      <xdr:rowOff>199622</xdr:rowOff>
    </xdr:from>
    <xdr:to>
      <xdr:col>3</xdr:col>
      <xdr:colOff>459738</xdr:colOff>
      <xdr:row>20</xdr:row>
      <xdr:rowOff>268685</xdr:rowOff>
    </xdr:to>
    <xdr:cxnSp macro="">
      <xdr:nvCxnSpPr>
        <xdr:cNvPr id="67" name="Connecteur droit 66"/>
        <xdr:cNvCxnSpPr>
          <a:stCxn id="62" idx="6"/>
          <a:endCxn id="66" idx="2"/>
        </xdr:cNvCxnSpPr>
      </xdr:nvCxnSpPr>
      <xdr:spPr>
        <a:xfrm>
          <a:off x="2195902" y="4504922"/>
          <a:ext cx="149786" cy="69063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8</xdr:col>
      <xdr:colOff>375630</xdr:colOff>
      <xdr:row>21</xdr:row>
      <xdr:rowOff>54387</xdr:rowOff>
    </xdr:from>
    <xdr:to>
      <xdr:col>8</xdr:col>
      <xdr:colOff>451830</xdr:colOff>
      <xdr:row>21</xdr:row>
      <xdr:rowOff>130587</xdr:rowOff>
    </xdr:to>
    <xdr:sp macro="" textlink="">
      <xdr:nvSpPr>
        <xdr:cNvPr id="68" name="Ellipse 14"/>
        <xdr:cNvSpPr/>
      </xdr:nvSpPr>
      <xdr:spPr>
        <a:xfrm>
          <a:off x="5423880" y="4674012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221817</xdr:colOff>
      <xdr:row>20</xdr:row>
      <xdr:rowOff>130558</xdr:rowOff>
    </xdr:from>
    <xdr:to>
      <xdr:col>8</xdr:col>
      <xdr:colOff>375630</xdr:colOff>
      <xdr:row>21</xdr:row>
      <xdr:rowOff>92487</xdr:rowOff>
    </xdr:to>
    <xdr:cxnSp macro="">
      <xdr:nvCxnSpPr>
        <xdr:cNvPr id="69" name="Connecteur droit 68"/>
        <xdr:cNvCxnSpPr>
          <a:stCxn id="68" idx="2"/>
          <a:endCxn id="64" idx="6"/>
        </xdr:cNvCxnSpPr>
      </xdr:nvCxnSpPr>
      <xdr:spPr>
        <a:xfrm flipH="1" flipV="1">
          <a:off x="5270067" y="4435858"/>
          <a:ext cx="153813" cy="276254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352705</xdr:colOff>
      <xdr:row>19</xdr:row>
      <xdr:rowOff>128147</xdr:rowOff>
    </xdr:from>
    <xdr:to>
      <xdr:col>1</xdr:col>
      <xdr:colOff>428905</xdr:colOff>
      <xdr:row>19</xdr:row>
      <xdr:rowOff>204347</xdr:rowOff>
    </xdr:to>
    <xdr:sp macro="" textlink="">
      <xdr:nvSpPr>
        <xdr:cNvPr id="74" name="Ellipse 1"/>
        <xdr:cNvSpPr/>
      </xdr:nvSpPr>
      <xdr:spPr>
        <a:xfrm>
          <a:off x="981355" y="4119122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428905</xdr:colOff>
      <xdr:row>19</xdr:row>
      <xdr:rowOff>166247</xdr:rowOff>
    </xdr:from>
    <xdr:to>
      <xdr:col>1</xdr:col>
      <xdr:colOff>577472</xdr:colOff>
      <xdr:row>19</xdr:row>
      <xdr:rowOff>237693</xdr:rowOff>
    </xdr:to>
    <xdr:cxnSp macro="">
      <xdr:nvCxnSpPr>
        <xdr:cNvPr id="75" name="Connecteur droit 74"/>
        <xdr:cNvCxnSpPr>
          <a:stCxn id="74" idx="6"/>
          <a:endCxn id="39" idx="2"/>
        </xdr:cNvCxnSpPr>
      </xdr:nvCxnSpPr>
      <xdr:spPr>
        <a:xfrm>
          <a:off x="1057555" y="4157222"/>
          <a:ext cx="148567" cy="71446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266250</xdr:colOff>
      <xdr:row>19</xdr:row>
      <xdr:rowOff>268656</xdr:rowOff>
    </xdr:from>
    <xdr:to>
      <xdr:col>6</xdr:col>
      <xdr:colOff>342450</xdr:colOff>
      <xdr:row>20</xdr:row>
      <xdr:rowOff>30531</xdr:rowOff>
    </xdr:to>
    <xdr:sp macro="" textlink="">
      <xdr:nvSpPr>
        <xdr:cNvPr id="76" name="Ellipse 8"/>
        <xdr:cNvSpPr/>
      </xdr:nvSpPr>
      <xdr:spPr>
        <a:xfrm>
          <a:off x="4057200" y="4259631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342450</xdr:colOff>
      <xdr:row>19</xdr:row>
      <xdr:rowOff>306756</xdr:rowOff>
    </xdr:from>
    <xdr:to>
      <xdr:col>6</xdr:col>
      <xdr:colOff>495120</xdr:colOff>
      <xdr:row>19</xdr:row>
      <xdr:rowOff>306756</xdr:rowOff>
    </xdr:to>
    <xdr:cxnSp macro="">
      <xdr:nvCxnSpPr>
        <xdr:cNvPr id="77" name="Connecteur droit 76"/>
        <xdr:cNvCxnSpPr>
          <a:stCxn id="76" idx="6"/>
          <a:endCxn id="46" idx="2"/>
        </xdr:cNvCxnSpPr>
      </xdr:nvCxnSpPr>
      <xdr:spPr>
        <a:xfrm>
          <a:off x="4133400" y="4297731"/>
          <a:ext cx="152670" cy="0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389324</xdr:colOff>
      <xdr:row>17</xdr:row>
      <xdr:rowOff>13800</xdr:rowOff>
    </xdr:from>
    <xdr:to>
      <xdr:col>9</xdr:col>
      <xdr:colOff>168622</xdr:colOff>
      <xdr:row>23</xdr:row>
      <xdr:rowOff>273863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1624" y="3376125"/>
          <a:ext cx="2293898" cy="21460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absolute">
    <xdr:from>
      <xdr:col>0</xdr:col>
      <xdr:colOff>474436</xdr:colOff>
      <xdr:row>17</xdr:row>
      <xdr:rowOff>13800</xdr:rowOff>
    </xdr:from>
    <xdr:to>
      <xdr:col>4</xdr:col>
      <xdr:colOff>253734</xdr:colOff>
      <xdr:row>23</xdr:row>
      <xdr:rowOff>273863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436" y="3376125"/>
          <a:ext cx="2293898" cy="214601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60960</xdr:colOff>
      <xdr:row>6</xdr:row>
      <xdr:rowOff>158750</xdr:rowOff>
    </xdr:from>
    <xdr:to>
      <xdr:col>9</xdr:col>
      <xdr:colOff>596900</xdr:colOff>
      <xdr:row>6</xdr:row>
      <xdr:rowOff>175260</xdr:rowOff>
    </xdr:to>
    <xdr:cxnSp macro="">
      <xdr:nvCxnSpPr>
        <xdr:cNvPr id="4" name="Connecteur droit 3"/>
        <xdr:cNvCxnSpPr/>
      </xdr:nvCxnSpPr>
      <xdr:spPr>
        <a:xfrm flipV="1">
          <a:off x="689610" y="1816100"/>
          <a:ext cx="5584190" cy="16510"/>
        </a:xfrm>
        <a:prstGeom prst="line">
          <a:avLst/>
        </a:prstGeom>
        <a:ln>
          <a:solidFill>
            <a:schemeClr val="accent4">
              <a:lumMod val="60000"/>
              <a:lumOff val="40000"/>
            </a:schemeClr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137583</xdr:colOff>
      <xdr:row>3</xdr:row>
      <xdr:rowOff>59266</xdr:rowOff>
    </xdr:from>
    <xdr:to>
      <xdr:col>2</xdr:col>
      <xdr:colOff>273050</xdr:colOff>
      <xdr:row>3</xdr:row>
      <xdr:rowOff>174124</xdr:rowOff>
    </xdr:to>
    <xdr:sp macro="" textlink="">
      <xdr:nvSpPr>
        <xdr:cNvPr id="5" name="Rectangle 4"/>
        <xdr:cNvSpPr/>
      </xdr:nvSpPr>
      <xdr:spPr>
        <a:xfrm>
          <a:off x="1394883" y="1030816"/>
          <a:ext cx="135467" cy="114858"/>
        </a:xfrm>
        <a:prstGeom prst="rect">
          <a:avLst/>
        </a:prstGeom>
        <a:solidFill>
          <a:schemeClr val="tx1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177800</xdr:colOff>
      <xdr:row>3</xdr:row>
      <xdr:rowOff>63500</xdr:rowOff>
    </xdr:from>
    <xdr:to>
      <xdr:col>5</xdr:col>
      <xdr:colOff>313267</xdr:colOff>
      <xdr:row>3</xdr:row>
      <xdr:rowOff>178358</xdr:rowOff>
    </xdr:to>
    <xdr:sp macro="" textlink="">
      <xdr:nvSpPr>
        <xdr:cNvPr id="6" name="Rectangle 5"/>
        <xdr:cNvSpPr/>
      </xdr:nvSpPr>
      <xdr:spPr>
        <a:xfrm>
          <a:off x="3340100" y="1035050"/>
          <a:ext cx="135467" cy="114858"/>
        </a:xfrm>
        <a:prstGeom prst="rect">
          <a:avLst/>
        </a:prstGeom>
        <a:solidFill>
          <a:sysClr val="window" lastClr="FFFFFF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88900</xdr:colOff>
      <xdr:row>3</xdr:row>
      <xdr:rowOff>63500</xdr:rowOff>
    </xdr:from>
    <xdr:to>
      <xdr:col>8</xdr:col>
      <xdr:colOff>224367</xdr:colOff>
      <xdr:row>3</xdr:row>
      <xdr:rowOff>178358</xdr:rowOff>
    </xdr:to>
    <xdr:sp macro="" textlink="">
      <xdr:nvSpPr>
        <xdr:cNvPr id="7" name="Rectangle 6"/>
        <xdr:cNvSpPr/>
      </xdr:nvSpPr>
      <xdr:spPr>
        <a:xfrm>
          <a:off x="5137150" y="1035050"/>
          <a:ext cx="135467" cy="114858"/>
        </a:xfrm>
        <a:prstGeom prst="rect">
          <a:avLst/>
        </a:prstGeom>
        <a:solidFill>
          <a:sysClr val="window" lastClr="FFFFFF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165100</xdr:colOff>
      <xdr:row>7</xdr:row>
      <xdr:rowOff>25400</xdr:rowOff>
    </xdr:from>
    <xdr:to>
      <xdr:col>2</xdr:col>
      <xdr:colOff>300567</xdr:colOff>
      <xdr:row>7</xdr:row>
      <xdr:rowOff>140258</xdr:rowOff>
    </xdr:to>
    <xdr:sp macro="" textlink="">
      <xdr:nvSpPr>
        <xdr:cNvPr id="8" name="Rectangle 7"/>
        <xdr:cNvSpPr/>
      </xdr:nvSpPr>
      <xdr:spPr>
        <a:xfrm>
          <a:off x="1422400" y="1911350"/>
          <a:ext cx="135467" cy="114858"/>
        </a:xfrm>
        <a:prstGeom prst="rect">
          <a:avLst/>
        </a:prstGeom>
        <a:solidFill>
          <a:sysClr val="window" lastClr="FFFFFF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184150</xdr:colOff>
      <xdr:row>7</xdr:row>
      <xdr:rowOff>31750</xdr:rowOff>
    </xdr:from>
    <xdr:to>
      <xdr:col>5</xdr:col>
      <xdr:colOff>319617</xdr:colOff>
      <xdr:row>7</xdr:row>
      <xdr:rowOff>146608</xdr:rowOff>
    </xdr:to>
    <xdr:sp macro="" textlink="">
      <xdr:nvSpPr>
        <xdr:cNvPr id="9" name="Rectangle 8"/>
        <xdr:cNvSpPr/>
      </xdr:nvSpPr>
      <xdr:spPr>
        <a:xfrm>
          <a:off x="3346450" y="1917700"/>
          <a:ext cx="135467" cy="114858"/>
        </a:xfrm>
        <a:prstGeom prst="rect">
          <a:avLst/>
        </a:prstGeom>
        <a:solidFill>
          <a:sysClr val="window" lastClr="FFFFFF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44450</xdr:colOff>
      <xdr:row>7</xdr:row>
      <xdr:rowOff>25400</xdr:rowOff>
    </xdr:from>
    <xdr:to>
      <xdr:col>8</xdr:col>
      <xdr:colOff>179917</xdr:colOff>
      <xdr:row>7</xdr:row>
      <xdr:rowOff>140258</xdr:rowOff>
    </xdr:to>
    <xdr:sp macro="" textlink="">
      <xdr:nvSpPr>
        <xdr:cNvPr id="10" name="Rectangle 9"/>
        <xdr:cNvSpPr/>
      </xdr:nvSpPr>
      <xdr:spPr>
        <a:xfrm>
          <a:off x="5092700" y="1911350"/>
          <a:ext cx="135467" cy="114858"/>
        </a:xfrm>
        <a:prstGeom prst="rect">
          <a:avLst/>
        </a:prstGeom>
        <a:solidFill>
          <a:schemeClr val="tx1"/>
        </a:solidFill>
        <a:ln>
          <a:solidFill>
            <a:schemeClr val="accent4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577472</xdr:colOff>
      <xdr:row>19</xdr:row>
      <xdr:rowOff>199593</xdr:rowOff>
    </xdr:from>
    <xdr:to>
      <xdr:col>2</xdr:col>
      <xdr:colOff>25022</xdr:colOff>
      <xdr:row>19</xdr:row>
      <xdr:rowOff>275793</xdr:rowOff>
    </xdr:to>
    <xdr:sp macro="" textlink="">
      <xdr:nvSpPr>
        <xdr:cNvPr id="11" name="Ellipse 2"/>
        <xdr:cNvSpPr/>
      </xdr:nvSpPr>
      <xdr:spPr>
        <a:xfrm>
          <a:off x="1206122" y="4190568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179177</xdr:colOff>
      <xdr:row>19</xdr:row>
      <xdr:rowOff>268656</xdr:rowOff>
    </xdr:from>
    <xdr:to>
      <xdr:col>2</xdr:col>
      <xdr:colOff>255377</xdr:colOff>
      <xdr:row>20</xdr:row>
      <xdr:rowOff>30531</xdr:rowOff>
    </xdr:to>
    <xdr:sp macro="" textlink="">
      <xdr:nvSpPr>
        <xdr:cNvPr id="12" name="Ellipse 3"/>
        <xdr:cNvSpPr/>
      </xdr:nvSpPr>
      <xdr:spPr>
        <a:xfrm>
          <a:off x="1436477" y="4259631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409679</xdr:colOff>
      <xdr:row>19</xdr:row>
      <xdr:rowOff>268656</xdr:rowOff>
    </xdr:from>
    <xdr:to>
      <xdr:col>2</xdr:col>
      <xdr:colOff>485879</xdr:colOff>
      <xdr:row>20</xdr:row>
      <xdr:rowOff>30531</xdr:rowOff>
    </xdr:to>
    <xdr:sp macro="" textlink="">
      <xdr:nvSpPr>
        <xdr:cNvPr id="13" name="Ellipse 4"/>
        <xdr:cNvSpPr/>
      </xdr:nvSpPr>
      <xdr:spPr>
        <a:xfrm>
          <a:off x="1666979" y="4259631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5645</xdr:colOff>
      <xdr:row>19</xdr:row>
      <xdr:rowOff>268656</xdr:rowOff>
    </xdr:from>
    <xdr:to>
      <xdr:col>3</xdr:col>
      <xdr:colOff>81845</xdr:colOff>
      <xdr:row>20</xdr:row>
      <xdr:rowOff>30531</xdr:rowOff>
    </xdr:to>
    <xdr:sp macro="" textlink="">
      <xdr:nvSpPr>
        <xdr:cNvPr id="14" name="Ellipse 5"/>
        <xdr:cNvSpPr/>
      </xdr:nvSpPr>
      <xdr:spPr>
        <a:xfrm>
          <a:off x="1891595" y="4259631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485879</xdr:colOff>
      <xdr:row>19</xdr:row>
      <xdr:rowOff>306756</xdr:rowOff>
    </xdr:from>
    <xdr:to>
      <xdr:col>3</xdr:col>
      <xdr:colOff>5645</xdr:colOff>
      <xdr:row>19</xdr:row>
      <xdr:rowOff>306756</xdr:rowOff>
    </xdr:to>
    <xdr:cxnSp macro="">
      <xdr:nvCxnSpPr>
        <xdr:cNvPr id="15" name="Connecteur droit 42"/>
        <xdr:cNvCxnSpPr>
          <a:stCxn id="14" idx="2"/>
          <a:endCxn id="13" idx="6"/>
        </xdr:cNvCxnSpPr>
      </xdr:nvCxnSpPr>
      <xdr:spPr>
        <a:xfrm flipH="1">
          <a:off x="1743179" y="4297731"/>
          <a:ext cx="148416" cy="0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2</xdr:col>
      <xdr:colOff>255377</xdr:colOff>
      <xdr:row>19</xdr:row>
      <xdr:rowOff>306756</xdr:rowOff>
    </xdr:from>
    <xdr:to>
      <xdr:col>2</xdr:col>
      <xdr:colOff>409679</xdr:colOff>
      <xdr:row>19</xdr:row>
      <xdr:rowOff>306756</xdr:rowOff>
    </xdr:to>
    <xdr:cxnSp macro="">
      <xdr:nvCxnSpPr>
        <xdr:cNvPr id="16" name="Connecteur droit 43"/>
        <xdr:cNvCxnSpPr>
          <a:stCxn id="12" idx="6"/>
          <a:endCxn id="13" idx="2"/>
        </xdr:cNvCxnSpPr>
      </xdr:nvCxnSpPr>
      <xdr:spPr>
        <a:xfrm>
          <a:off x="1512677" y="4297731"/>
          <a:ext cx="154302" cy="0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2</xdr:col>
      <xdr:colOff>25022</xdr:colOff>
      <xdr:row>19</xdr:row>
      <xdr:rowOff>237693</xdr:rowOff>
    </xdr:from>
    <xdr:to>
      <xdr:col>2</xdr:col>
      <xdr:colOff>179177</xdr:colOff>
      <xdr:row>19</xdr:row>
      <xdr:rowOff>306756</xdr:rowOff>
    </xdr:to>
    <xdr:cxnSp macro="">
      <xdr:nvCxnSpPr>
        <xdr:cNvPr id="17" name="Connecteur droit 44"/>
        <xdr:cNvCxnSpPr>
          <a:stCxn id="11" idx="6"/>
          <a:endCxn id="12" idx="2"/>
        </xdr:cNvCxnSpPr>
      </xdr:nvCxnSpPr>
      <xdr:spPr>
        <a:xfrm>
          <a:off x="1282322" y="4228668"/>
          <a:ext cx="154155" cy="69063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495120</xdr:colOff>
      <xdr:row>20</xdr:row>
      <xdr:rowOff>23394</xdr:rowOff>
    </xdr:from>
    <xdr:to>
      <xdr:col>6</xdr:col>
      <xdr:colOff>571320</xdr:colOff>
      <xdr:row>20</xdr:row>
      <xdr:rowOff>99594</xdr:rowOff>
    </xdr:to>
    <xdr:sp macro="" textlink="">
      <xdr:nvSpPr>
        <xdr:cNvPr id="18" name="Ellipse 9"/>
        <xdr:cNvSpPr/>
      </xdr:nvSpPr>
      <xdr:spPr>
        <a:xfrm>
          <a:off x="4286070" y="4328694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94927</xdr:colOff>
      <xdr:row>20</xdr:row>
      <xdr:rowOff>23394</xdr:rowOff>
    </xdr:from>
    <xdr:to>
      <xdr:col>7</xdr:col>
      <xdr:colOff>171127</xdr:colOff>
      <xdr:row>20</xdr:row>
      <xdr:rowOff>99594</xdr:rowOff>
    </xdr:to>
    <xdr:sp macro="" textlink="">
      <xdr:nvSpPr>
        <xdr:cNvPr id="19" name="Ellipse 10"/>
        <xdr:cNvSpPr/>
      </xdr:nvSpPr>
      <xdr:spPr>
        <a:xfrm>
          <a:off x="4514527" y="4328694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320125</xdr:colOff>
      <xdr:row>20</xdr:row>
      <xdr:rowOff>23394</xdr:rowOff>
    </xdr:from>
    <xdr:to>
      <xdr:col>7</xdr:col>
      <xdr:colOff>396325</xdr:colOff>
      <xdr:row>20</xdr:row>
      <xdr:rowOff>99594</xdr:rowOff>
    </xdr:to>
    <xdr:sp macro="" textlink="">
      <xdr:nvSpPr>
        <xdr:cNvPr id="20" name="Ellipse 11"/>
        <xdr:cNvSpPr/>
      </xdr:nvSpPr>
      <xdr:spPr>
        <a:xfrm>
          <a:off x="4739725" y="4328694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547149</xdr:colOff>
      <xdr:row>20</xdr:row>
      <xdr:rowOff>92458</xdr:rowOff>
    </xdr:from>
    <xdr:to>
      <xdr:col>7</xdr:col>
      <xdr:colOff>623349</xdr:colOff>
      <xdr:row>20</xdr:row>
      <xdr:rowOff>168658</xdr:rowOff>
    </xdr:to>
    <xdr:sp macro="" textlink="">
      <xdr:nvSpPr>
        <xdr:cNvPr id="21" name="Ellipse 12"/>
        <xdr:cNvSpPr/>
      </xdr:nvSpPr>
      <xdr:spPr>
        <a:xfrm>
          <a:off x="4966749" y="4397758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396325</xdr:colOff>
      <xdr:row>20</xdr:row>
      <xdr:rowOff>61494</xdr:rowOff>
    </xdr:from>
    <xdr:to>
      <xdr:col>7</xdr:col>
      <xdr:colOff>547149</xdr:colOff>
      <xdr:row>20</xdr:row>
      <xdr:rowOff>130558</xdr:rowOff>
    </xdr:to>
    <xdr:cxnSp macro="">
      <xdr:nvCxnSpPr>
        <xdr:cNvPr id="22" name="Connecteur droit 49"/>
        <xdr:cNvCxnSpPr>
          <a:stCxn id="21" idx="2"/>
          <a:endCxn id="20" idx="6"/>
        </xdr:cNvCxnSpPr>
      </xdr:nvCxnSpPr>
      <xdr:spPr>
        <a:xfrm flipH="1" flipV="1">
          <a:off x="4815925" y="4366794"/>
          <a:ext cx="150824" cy="69064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7</xdr:col>
      <xdr:colOff>171127</xdr:colOff>
      <xdr:row>20</xdr:row>
      <xdr:rowOff>61494</xdr:rowOff>
    </xdr:from>
    <xdr:to>
      <xdr:col>7</xdr:col>
      <xdr:colOff>320125</xdr:colOff>
      <xdr:row>20</xdr:row>
      <xdr:rowOff>61494</xdr:rowOff>
    </xdr:to>
    <xdr:cxnSp macro="">
      <xdr:nvCxnSpPr>
        <xdr:cNvPr id="23" name="Connecteur droit 50"/>
        <xdr:cNvCxnSpPr>
          <a:stCxn id="19" idx="6"/>
          <a:endCxn id="20" idx="2"/>
        </xdr:cNvCxnSpPr>
      </xdr:nvCxnSpPr>
      <xdr:spPr>
        <a:xfrm>
          <a:off x="4590727" y="4366794"/>
          <a:ext cx="148998" cy="0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571320</xdr:colOff>
      <xdr:row>20</xdr:row>
      <xdr:rowOff>61494</xdr:rowOff>
    </xdr:from>
    <xdr:to>
      <xdr:col>7</xdr:col>
      <xdr:colOff>94927</xdr:colOff>
      <xdr:row>20</xdr:row>
      <xdr:rowOff>61494</xdr:rowOff>
    </xdr:to>
    <xdr:cxnSp macro="">
      <xdr:nvCxnSpPr>
        <xdr:cNvPr id="24" name="Connecteur droit 51"/>
        <xdr:cNvCxnSpPr>
          <a:stCxn id="18" idx="6"/>
          <a:endCxn id="19" idx="2"/>
        </xdr:cNvCxnSpPr>
      </xdr:nvCxnSpPr>
      <xdr:spPr>
        <a:xfrm>
          <a:off x="4362270" y="4366794"/>
          <a:ext cx="152257" cy="0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oneCellAnchor>
    <xdr:from>
      <xdr:col>7</xdr:col>
      <xdr:colOff>164097</xdr:colOff>
      <xdr:row>35</xdr:row>
      <xdr:rowOff>43678</xdr:rowOff>
    </xdr:from>
    <xdr:ext cx="1552408" cy="2100970"/>
    <xdr:pic>
      <xdr:nvPicPr>
        <xdr:cNvPr id="25" name="Image 5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3697" y="7368403"/>
          <a:ext cx="1552408" cy="2100970"/>
        </a:xfrm>
        <a:prstGeom prst="rect">
          <a:avLst/>
        </a:prstGeom>
      </xdr:spPr>
    </xdr:pic>
    <xdr:clientData/>
  </xdr:oneCellAnchor>
  <xdr:twoCellAnchor editAs="absolute">
    <xdr:from>
      <xdr:col>3</xdr:col>
      <xdr:colOff>233752</xdr:colOff>
      <xdr:row>20</xdr:row>
      <xdr:rowOff>161522</xdr:rowOff>
    </xdr:from>
    <xdr:to>
      <xdr:col>3</xdr:col>
      <xdr:colOff>309952</xdr:colOff>
      <xdr:row>20</xdr:row>
      <xdr:rowOff>237722</xdr:rowOff>
    </xdr:to>
    <xdr:sp macro="" textlink="">
      <xdr:nvSpPr>
        <xdr:cNvPr id="26" name="Ellipse 6"/>
        <xdr:cNvSpPr/>
      </xdr:nvSpPr>
      <xdr:spPr>
        <a:xfrm>
          <a:off x="2119702" y="4466822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81845</xdr:colOff>
      <xdr:row>19</xdr:row>
      <xdr:rowOff>306756</xdr:rowOff>
    </xdr:from>
    <xdr:to>
      <xdr:col>3</xdr:col>
      <xdr:colOff>233752</xdr:colOff>
      <xdr:row>20</xdr:row>
      <xdr:rowOff>199622</xdr:rowOff>
    </xdr:to>
    <xdr:cxnSp macro="">
      <xdr:nvCxnSpPr>
        <xdr:cNvPr id="27" name="Connecteur droit 62"/>
        <xdr:cNvCxnSpPr>
          <a:stCxn id="14" idx="6"/>
          <a:endCxn id="26" idx="2"/>
        </xdr:cNvCxnSpPr>
      </xdr:nvCxnSpPr>
      <xdr:spPr>
        <a:xfrm>
          <a:off x="1967795" y="4297731"/>
          <a:ext cx="151907" cy="207191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8</xdr:col>
      <xdr:colOff>145617</xdr:colOff>
      <xdr:row>20</xdr:row>
      <xdr:rowOff>92458</xdr:rowOff>
    </xdr:from>
    <xdr:to>
      <xdr:col>8</xdr:col>
      <xdr:colOff>221817</xdr:colOff>
      <xdr:row>20</xdr:row>
      <xdr:rowOff>168658</xdr:rowOff>
    </xdr:to>
    <xdr:sp macro="" textlink="">
      <xdr:nvSpPr>
        <xdr:cNvPr id="28" name="Ellipse 13"/>
        <xdr:cNvSpPr/>
      </xdr:nvSpPr>
      <xdr:spPr>
        <a:xfrm>
          <a:off x="5193867" y="4397758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623349</xdr:colOff>
      <xdr:row>20</xdr:row>
      <xdr:rowOff>130558</xdr:rowOff>
    </xdr:from>
    <xdr:to>
      <xdr:col>8</xdr:col>
      <xdr:colOff>145617</xdr:colOff>
      <xdr:row>20</xdr:row>
      <xdr:rowOff>130558</xdr:rowOff>
    </xdr:to>
    <xdr:cxnSp macro="">
      <xdr:nvCxnSpPr>
        <xdr:cNvPr id="29" name="Connecteur droit 64"/>
        <xdr:cNvCxnSpPr>
          <a:stCxn id="28" idx="2"/>
          <a:endCxn id="21" idx="6"/>
        </xdr:cNvCxnSpPr>
      </xdr:nvCxnSpPr>
      <xdr:spPr>
        <a:xfrm flipH="1">
          <a:off x="5042949" y="4435858"/>
          <a:ext cx="150918" cy="0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3</xdr:col>
      <xdr:colOff>459738</xdr:colOff>
      <xdr:row>20</xdr:row>
      <xdr:rowOff>299648</xdr:rowOff>
    </xdr:from>
    <xdr:to>
      <xdr:col>3</xdr:col>
      <xdr:colOff>535938</xdr:colOff>
      <xdr:row>21</xdr:row>
      <xdr:rowOff>61523</xdr:rowOff>
    </xdr:to>
    <xdr:sp macro="" textlink="">
      <xdr:nvSpPr>
        <xdr:cNvPr id="30" name="Ellipse 7"/>
        <xdr:cNvSpPr/>
      </xdr:nvSpPr>
      <xdr:spPr>
        <a:xfrm>
          <a:off x="2345688" y="4604948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309952</xdr:colOff>
      <xdr:row>20</xdr:row>
      <xdr:rowOff>199622</xdr:rowOff>
    </xdr:from>
    <xdr:to>
      <xdr:col>3</xdr:col>
      <xdr:colOff>459738</xdr:colOff>
      <xdr:row>21</xdr:row>
      <xdr:rowOff>23423</xdr:rowOff>
    </xdr:to>
    <xdr:cxnSp macro="">
      <xdr:nvCxnSpPr>
        <xdr:cNvPr id="31" name="Connecteur droit 66"/>
        <xdr:cNvCxnSpPr>
          <a:stCxn id="26" idx="6"/>
          <a:endCxn id="30" idx="2"/>
        </xdr:cNvCxnSpPr>
      </xdr:nvCxnSpPr>
      <xdr:spPr>
        <a:xfrm>
          <a:off x="2195902" y="4504922"/>
          <a:ext cx="149786" cy="138126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8</xdr:col>
      <xdr:colOff>375630</xdr:colOff>
      <xdr:row>21</xdr:row>
      <xdr:rowOff>54387</xdr:rowOff>
    </xdr:from>
    <xdr:to>
      <xdr:col>8</xdr:col>
      <xdr:colOff>451830</xdr:colOff>
      <xdr:row>21</xdr:row>
      <xdr:rowOff>130587</xdr:rowOff>
    </xdr:to>
    <xdr:sp macro="" textlink="">
      <xdr:nvSpPr>
        <xdr:cNvPr id="32" name="Ellipse 14"/>
        <xdr:cNvSpPr/>
      </xdr:nvSpPr>
      <xdr:spPr>
        <a:xfrm>
          <a:off x="5423880" y="4674012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221817</xdr:colOff>
      <xdr:row>20</xdr:row>
      <xdr:rowOff>130558</xdr:rowOff>
    </xdr:from>
    <xdr:to>
      <xdr:col>8</xdr:col>
      <xdr:colOff>375630</xdr:colOff>
      <xdr:row>21</xdr:row>
      <xdr:rowOff>92487</xdr:rowOff>
    </xdr:to>
    <xdr:cxnSp macro="">
      <xdr:nvCxnSpPr>
        <xdr:cNvPr id="33" name="Connecteur droit 68"/>
        <xdr:cNvCxnSpPr>
          <a:stCxn id="32" idx="2"/>
          <a:endCxn id="28" idx="6"/>
        </xdr:cNvCxnSpPr>
      </xdr:nvCxnSpPr>
      <xdr:spPr>
        <a:xfrm flipH="1" flipV="1">
          <a:off x="5270067" y="4435858"/>
          <a:ext cx="153813" cy="276254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352705</xdr:colOff>
      <xdr:row>19</xdr:row>
      <xdr:rowOff>128147</xdr:rowOff>
    </xdr:from>
    <xdr:to>
      <xdr:col>1</xdr:col>
      <xdr:colOff>428905</xdr:colOff>
      <xdr:row>19</xdr:row>
      <xdr:rowOff>204347</xdr:rowOff>
    </xdr:to>
    <xdr:sp macro="" textlink="">
      <xdr:nvSpPr>
        <xdr:cNvPr id="34" name="Ellipse 1"/>
        <xdr:cNvSpPr/>
      </xdr:nvSpPr>
      <xdr:spPr>
        <a:xfrm>
          <a:off x="981355" y="4119122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428905</xdr:colOff>
      <xdr:row>19</xdr:row>
      <xdr:rowOff>166247</xdr:rowOff>
    </xdr:from>
    <xdr:to>
      <xdr:col>1</xdr:col>
      <xdr:colOff>577472</xdr:colOff>
      <xdr:row>19</xdr:row>
      <xdr:rowOff>237693</xdr:rowOff>
    </xdr:to>
    <xdr:cxnSp macro="">
      <xdr:nvCxnSpPr>
        <xdr:cNvPr id="35" name="Connecteur droit 74"/>
        <xdr:cNvCxnSpPr>
          <a:stCxn id="34" idx="6"/>
          <a:endCxn id="11" idx="2"/>
        </xdr:cNvCxnSpPr>
      </xdr:nvCxnSpPr>
      <xdr:spPr>
        <a:xfrm>
          <a:off x="1057555" y="4157222"/>
          <a:ext cx="148567" cy="71446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 editAs="absolute">
    <xdr:from>
      <xdr:col>6</xdr:col>
      <xdr:colOff>266250</xdr:colOff>
      <xdr:row>19</xdr:row>
      <xdr:rowOff>128147</xdr:rowOff>
    </xdr:from>
    <xdr:to>
      <xdr:col>6</xdr:col>
      <xdr:colOff>342450</xdr:colOff>
      <xdr:row>19</xdr:row>
      <xdr:rowOff>204347</xdr:rowOff>
    </xdr:to>
    <xdr:sp macro="" textlink="">
      <xdr:nvSpPr>
        <xdr:cNvPr id="36" name="Ellipse 8"/>
        <xdr:cNvSpPr/>
      </xdr:nvSpPr>
      <xdr:spPr>
        <a:xfrm>
          <a:off x="4057200" y="4119122"/>
          <a:ext cx="76200" cy="762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342450</xdr:colOff>
      <xdr:row>19</xdr:row>
      <xdr:rowOff>166247</xdr:rowOff>
    </xdr:from>
    <xdr:to>
      <xdr:col>6</xdr:col>
      <xdr:colOff>495120</xdr:colOff>
      <xdr:row>20</xdr:row>
      <xdr:rowOff>61494</xdr:rowOff>
    </xdr:to>
    <xdr:cxnSp macro="">
      <xdr:nvCxnSpPr>
        <xdr:cNvPr id="37" name="Connecteur droit 76"/>
        <xdr:cNvCxnSpPr>
          <a:stCxn id="36" idx="6"/>
          <a:endCxn id="18" idx="2"/>
        </xdr:cNvCxnSpPr>
      </xdr:nvCxnSpPr>
      <xdr:spPr>
        <a:xfrm>
          <a:off x="4133400" y="4157222"/>
          <a:ext cx="152670" cy="209572"/>
        </a:xfrm>
        <a:prstGeom prst="line">
          <a:avLst/>
        </a:prstGeom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48"/>
  <sheetViews>
    <sheetView tabSelected="1" zoomScaleNormal="100" workbookViewId="0">
      <selection activeCell="E18" sqref="E18"/>
    </sheetView>
  </sheetViews>
  <sheetFormatPr defaultColWidth="11.5703125" defaultRowHeight="12.75"/>
  <cols>
    <col min="1" max="4" width="9.42578125" style="1" customWidth="1"/>
    <col min="5" max="5" width="9.7109375" style="1" customWidth="1"/>
    <col min="6" max="10" width="9.42578125" style="1" customWidth="1"/>
    <col min="11" max="16384" width="11.5703125" style="1"/>
  </cols>
  <sheetData>
    <row r="1" spans="1:10" ht="55.15" customHeight="1">
      <c r="A1" s="62"/>
      <c r="B1" s="63"/>
      <c r="C1" s="63"/>
      <c r="D1" s="63"/>
      <c r="E1" s="63"/>
      <c r="F1" s="64" t="s">
        <v>55</v>
      </c>
      <c r="G1" s="65"/>
      <c r="H1" s="65"/>
      <c r="I1" s="66"/>
      <c r="J1" s="70" t="s">
        <v>2</v>
      </c>
    </row>
    <row r="2" spans="1:10" ht="17.45" customHeight="1">
      <c r="A2" s="72"/>
      <c r="B2" s="73"/>
      <c r="C2" s="73"/>
      <c r="D2" s="73"/>
      <c r="E2" s="73"/>
      <c r="F2" s="67"/>
      <c r="G2" s="68"/>
      <c r="H2" s="68"/>
      <c r="I2" s="69"/>
      <c r="J2" s="71"/>
    </row>
    <row r="3" spans="1:10" ht="4.9000000000000004" customHeight="1">
      <c r="A3" s="43"/>
      <c r="B3" s="43"/>
      <c r="C3" s="43"/>
      <c r="D3" s="43"/>
      <c r="E3" s="43"/>
      <c r="F3" s="43"/>
      <c r="G3" s="43"/>
      <c r="H3" s="43"/>
      <c r="I3" s="43"/>
      <c r="J3" s="43"/>
    </row>
    <row r="4" spans="1:10" ht="18" customHeight="1">
      <c r="A4" s="74" t="s">
        <v>3</v>
      </c>
      <c r="B4" s="75"/>
      <c r="C4" s="75" t="s">
        <v>1</v>
      </c>
      <c r="D4" s="75"/>
      <c r="E4" s="15"/>
      <c r="F4" s="75" t="s">
        <v>4</v>
      </c>
      <c r="G4" s="75"/>
      <c r="H4" s="15"/>
      <c r="I4" s="75" t="s">
        <v>5</v>
      </c>
      <c r="J4" s="76"/>
    </row>
    <row r="5" spans="1:10" ht="18" customHeight="1">
      <c r="A5" s="16" t="s">
        <v>0</v>
      </c>
      <c r="B5" s="82" t="s">
        <v>50</v>
      </c>
      <c r="C5" s="82"/>
      <c r="D5" s="82"/>
      <c r="E5" s="83"/>
      <c r="F5" s="2" t="s">
        <v>6</v>
      </c>
      <c r="G5" s="84"/>
      <c r="H5" s="85"/>
      <c r="I5" s="85"/>
      <c r="J5" s="86"/>
    </row>
    <row r="6" spans="1:10" ht="18" customHeight="1">
      <c r="A6" s="17" t="s">
        <v>7</v>
      </c>
      <c r="B6" s="87"/>
      <c r="C6" s="87"/>
      <c r="D6" s="87"/>
      <c r="E6" s="88"/>
      <c r="F6" s="3" t="s">
        <v>54</v>
      </c>
      <c r="G6" s="89"/>
      <c r="H6" s="89"/>
      <c r="I6" s="89"/>
      <c r="J6" s="90"/>
    </row>
    <row r="7" spans="1:10" ht="18" customHeight="1">
      <c r="A7" s="16" t="s">
        <v>8</v>
      </c>
      <c r="B7" s="91"/>
      <c r="C7" s="85"/>
      <c r="D7" s="85"/>
      <c r="E7" s="85"/>
      <c r="F7" s="85"/>
      <c r="G7" s="85"/>
      <c r="H7" s="85"/>
      <c r="I7" s="85"/>
      <c r="J7" s="86"/>
    </row>
    <row r="8" spans="1:10">
      <c r="A8" s="92" t="s">
        <v>9</v>
      </c>
      <c r="B8" s="93"/>
      <c r="C8" s="93" t="s">
        <v>8</v>
      </c>
      <c r="D8" s="93"/>
      <c r="E8" s="18"/>
      <c r="F8" s="93" t="s">
        <v>10</v>
      </c>
      <c r="G8" s="93"/>
      <c r="H8" s="18"/>
      <c r="I8" s="93" t="s">
        <v>53</v>
      </c>
      <c r="J8" s="94"/>
    </row>
    <row r="9" spans="1:10" ht="4.9000000000000004" customHeight="1">
      <c r="A9" s="43"/>
      <c r="B9" s="43"/>
      <c r="C9" s="43"/>
      <c r="D9" s="43"/>
      <c r="E9" s="43"/>
      <c r="F9" s="43"/>
      <c r="G9" s="43"/>
      <c r="H9" s="43"/>
      <c r="I9" s="43"/>
      <c r="J9" s="43"/>
    </row>
    <row r="10" spans="1:10" ht="15.6" customHeight="1">
      <c r="A10" s="19"/>
      <c r="B10" s="80" t="s">
        <v>11</v>
      </c>
      <c r="C10" s="80"/>
      <c r="D10" s="41" t="s">
        <v>12</v>
      </c>
      <c r="E10" s="20" t="s">
        <v>13</v>
      </c>
      <c r="F10" s="21"/>
      <c r="G10" s="22" t="s">
        <v>49</v>
      </c>
      <c r="H10" s="23" t="s">
        <v>48</v>
      </c>
      <c r="I10" s="41" t="s">
        <v>12</v>
      </c>
      <c r="J10" s="24" t="s">
        <v>13</v>
      </c>
    </row>
    <row r="11" spans="1:10" ht="15.6" customHeight="1">
      <c r="A11" s="25"/>
      <c r="B11" s="95" t="s">
        <v>14</v>
      </c>
      <c r="C11" s="95"/>
      <c r="D11" s="4" t="s">
        <v>51</v>
      </c>
      <c r="E11" s="10" t="s">
        <v>52</v>
      </c>
      <c r="F11" s="11"/>
      <c r="G11" s="96" t="s">
        <v>15</v>
      </c>
      <c r="H11" s="96"/>
      <c r="I11" s="47" t="s">
        <v>12</v>
      </c>
      <c r="J11" s="48" t="s">
        <v>13</v>
      </c>
    </row>
    <row r="12" spans="1:10" ht="15.6" customHeight="1">
      <c r="A12" s="27"/>
      <c r="B12" s="97" t="s">
        <v>16</v>
      </c>
      <c r="C12" s="97"/>
      <c r="D12" s="97"/>
      <c r="E12" s="98"/>
      <c r="F12" s="28"/>
      <c r="G12" s="97" t="s">
        <v>47</v>
      </c>
      <c r="H12" s="97"/>
      <c r="I12" s="97"/>
      <c r="J12" s="99"/>
    </row>
    <row r="13" spans="1:10" ht="4.9000000000000004" customHeight="1">
      <c r="A13" s="43"/>
      <c r="B13" s="43"/>
      <c r="C13" s="43"/>
      <c r="D13" s="43"/>
      <c r="E13" s="43"/>
      <c r="F13" s="43"/>
      <c r="G13" s="43"/>
      <c r="H13" s="43"/>
      <c r="I13" s="43"/>
      <c r="J13" s="43"/>
    </row>
    <row r="14" spans="1:10" ht="15.6" customHeight="1">
      <c r="A14" s="19"/>
      <c r="B14" s="77" t="s">
        <v>17</v>
      </c>
      <c r="C14" s="78"/>
      <c r="D14" s="78"/>
      <c r="E14" s="79"/>
      <c r="F14" s="21"/>
      <c r="G14" s="80" t="s">
        <v>18</v>
      </c>
      <c r="H14" s="80"/>
      <c r="I14" s="80"/>
      <c r="J14" s="81"/>
    </row>
    <row r="15" spans="1:10" ht="15.6" customHeight="1">
      <c r="A15" s="25"/>
      <c r="B15" s="95" t="s">
        <v>19</v>
      </c>
      <c r="C15" s="95"/>
      <c r="D15" s="95"/>
      <c r="E15" s="100"/>
      <c r="F15" s="12"/>
      <c r="G15" s="95" t="s">
        <v>20</v>
      </c>
      <c r="H15" s="95"/>
      <c r="I15" s="95"/>
      <c r="J15" s="101"/>
    </row>
    <row r="16" spans="1:10" ht="15.6" customHeight="1">
      <c r="A16" s="27"/>
      <c r="B16" s="97" t="s">
        <v>21</v>
      </c>
      <c r="C16" s="97"/>
      <c r="D16" s="97"/>
      <c r="E16" s="98"/>
      <c r="F16" s="29"/>
      <c r="G16" s="97" t="s">
        <v>22</v>
      </c>
      <c r="H16" s="97"/>
      <c r="I16" s="97"/>
      <c r="J16" s="99"/>
    </row>
    <row r="17" spans="1:10" ht="4.9000000000000004" customHeight="1">
      <c r="A17" s="43"/>
      <c r="B17" s="43"/>
      <c r="C17" s="43"/>
      <c r="D17" s="43"/>
      <c r="E17" s="43"/>
      <c r="F17" s="43"/>
      <c r="G17" s="43"/>
      <c r="H17" s="43"/>
      <c r="I17" s="43"/>
      <c r="J17" s="43"/>
    </row>
    <row r="18" spans="1:10" ht="25.15" customHeight="1">
      <c r="A18" s="102"/>
      <c r="B18" s="103"/>
      <c r="C18" s="103"/>
      <c r="D18" s="103"/>
      <c r="E18" s="49">
        <v>25</v>
      </c>
      <c r="F18" s="108"/>
      <c r="G18" s="103"/>
      <c r="H18" s="103"/>
      <c r="I18" s="103"/>
      <c r="J18" s="52">
        <v>35</v>
      </c>
    </row>
    <row r="19" spans="1:10" ht="25.15" customHeight="1">
      <c r="A19" s="104"/>
      <c r="B19" s="105"/>
      <c r="C19" s="105"/>
      <c r="D19" s="105"/>
      <c r="E19" s="50">
        <v>30</v>
      </c>
      <c r="F19" s="109"/>
      <c r="G19" s="105"/>
      <c r="H19" s="105"/>
      <c r="I19" s="105"/>
      <c r="J19" s="53">
        <v>35</v>
      </c>
    </row>
    <row r="20" spans="1:10" ht="25.15" customHeight="1">
      <c r="A20" s="104"/>
      <c r="B20" s="105"/>
      <c r="C20" s="105"/>
      <c r="D20" s="105"/>
      <c r="E20" s="50">
        <v>35</v>
      </c>
      <c r="F20" s="109"/>
      <c r="G20" s="105"/>
      <c r="H20" s="105"/>
      <c r="I20" s="105"/>
      <c r="J20" s="53">
        <v>35</v>
      </c>
    </row>
    <row r="21" spans="1:10" ht="25.15" customHeight="1">
      <c r="A21" s="104"/>
      <c r="B21" s="105"/>
      <c r="C21" s="105"/>
      <c r="D21" s="105"/>
      <c r="E21" s="50">
        <v>40</v>
      </c>
      <c r="F21" s="109"/>
      <c r="G21" s="105"/>
      <c r="H21" s="105"/>
      <c r="I21" s="105"/>
      <c r="J21" s="53">
        <v>40</v>
      </c>
    </row>
    <row r="22" spans="1:10" ht="25.15" customHeight="1">
      <c r="A22" s="104"/>
      <c r="B22" s="105"/>
      <c r="C22" s="105"/>
      <c r="D22" s="105"/>
      <c r="E22" s="50">
        <v>45</v>
      </c>
      <c r="F22" s="109"/>
      <c r="G22" s="105"/>
      <c r="H22" s="105"/>
      <c r="I22" s="105"/>
      <c r="J22" s="53">
        <v>45</v>
      </c>
    </row>
    <row r="23" spans="1:10" ht="25.15" customHeight="1">
      <c r="A23" s="104"/>
      <c r="B23" s="105"/>
      <c r="C23" s="105"/>
      <c r="D23" s="105"/>
      <c r="E23" s="50">
        <v>50</v>
      </c>
      <c r="F23" s="109"/>
      <c r="G23" s="105"/>
      <c r="H23" s="105"/>
      <c r="I23" s="105"/>
      <c r="J23" s="53">
        <v>45</v>
      </c>
    </row>
    <row r="24" spans="1:10" ht="25.15" customHeight="1">
      <c r="A24" s="106"/>
      <c r="B24" s="107"/>
      <c r="C24" s="107"/>
      <c r="D24" s="107"/>
      <c r="E24" s="51">
        <v>55</v>
      </c>
      <c r="F24" s="110"/>
      <c r="G24" s="107"/>
      <c r="H24" s="107"/>
      <c r="I24" s="107"/>
      <c r="J24" s="54">
        <v>65</v>
      </c>
    </row>
    <row r="25" spans="1:10" ht="13.15" customHeight="1">
      <c r="A25" s="112" t="s">
        <v>23</v>
      </c>
      <c r="B25" s="113"/>
      <c r="C25" s="113"/>
      <c r="D25" s="113"/>
      <c r="E25" s="113"/>
      <c r="F25" s="113"/>
      <c r="G25" s="113"/>
      <c r="H25" s="113"/>
      <c r="I25" s="113"/>
      <c r="J25" s="114"/>
    </row>
    <row r="26" spans="1:10" ht="13.15" customHeight="1">
      <c r="A26" s="115" t="s">
        <v>24</v>
      </c>
      <c r="B26" s="116"/>
      <c r="C26" s="116"/>
      <c r="D26" s="116"/>
      <c r="E26" s="116"/>
      <c r="F26" s="116" t="s">
        <v>25</v>
      </c>
      <c r="G26" s="116"/>
      <c r="H26" s="116"/>
      <c r="I26" s="116"/>
      <c r="J26" s="117"/>
    </row>
    <row r="27" spans="1:10" ht="25.15" customHeight="1">
      <c r="A27" s="118">
        <f>AVERAGE(E20:E23)</f>
        <v>42.5</v>
      </c>
      <c r="B27" s="119"/>
      <c r="C27" s="119"/>
      <c r="D27" s="119"/>
      <c r="E27" s="30" t="s">
        <v>26</v>
      </c>
      <c r="F27" s="120">
        <f>AVERAGE(J20:J23)</f>
        <v>41.25</v>
      </c>
      <c r="G27" s="119"/>
      <c r="H27" s="119"/>
      <c r="I27" s="119"/>
      <c r="J27" s="31" t="s">
        <v>26</v>
      </c>
    </row>
    <row r="28" spans="1:10" ht="4.9000000000000004" customHeight="1">
      <c r="A28" s="43"/>
      <c r="B28" s="43"/>
      <c r="C28" s="43"/>
      <c r="D28" s="43"/>
      <c r="E28" s="43"/>
      <c r="F28" s="43"/>
      <c r="G28" s="43"/>
      <c r="H28" s="43"/>
      <c r="I28" s="43"/>
      <c r="J28" s="43"/>
    </row>
    <row r="29" spans="1:10" ht="15.6" customHeight="1">
      <c r="A29" s="19"/>
      <c r="B29" s="80" t="s">
        <v>27</v>
      </c>
      <c r="C29" s="80"/>
      <c r="D29" s="80"/>
      <c r="E29" s="77"/>
      <c r="F29" s="32"/>
      <c r="G29" s="80" t="s">
        <v>28</v>
      </c>
      <c r="H29" s="80"/>
      <c r="I29" s="80"/>
      <c r="J29" s="81"/>
    </row>
    <row r="30" spans="1:10" ht="15.6" customHeight="1">
      <c r="A30" s="33"/>
      <c r="B30" s="121" t="s">
        <v>21</v>
      </c>
      <c r="C30" s="121"/>
      <c r="D30" s="121"/>
      <c r="E30" s="122"/>
      <c r="F30" s="14"/>
      <c r="G30" s="121" t="s">
        <v>22</v>
      </c>
      <c r="H30" s="121"/>
      <c r="I30" s="121"/>
      <c r="J30" s="123"/>
    </row>
    <row r="31" spans="1:10" ht="4.9000000000000004" customHeight="1">
      <c r="A31" s="42"/>
      <c r="B31" s="43"/>
      <c r="C31" s="43"/>
      <c r="D31" s="43"/>
      <c r="E31" s="43"/>
      <c r="F31" s="43"/>
      <c r="G31" s="43"/>
      <c r="H31" s="43"/>
      <c r="I31" s="43"/>
      <c r="J31" s="26"/>
    </row>
    <row r="32" spans="1:10" ht="15" customHeight="1">
      <c r="A32" s="34"/>
      <c r="B32" s="124" t="s">
        <v>29</v>
      </c>
      <c r="C32" s="124"/>
      <c r="D32" s="124"/>
      <c r="E32" s="124"/>
      <c r="F32" s="13"/>
      <c r="G32" s="124" t="s">
        <v>30</v>
      </c>
      <c r="H32" s="124"/>
      <c r="I32" s="124"/>
      <c r="J32" s="125"/>
    </row>
    <row r="33" spans="1:10" ht="15" customHeight="1">
      <c r="A33" s="35"/>
      <c r="B33" s="126" t="s">
        <v>31</v>
      </c>
      <c r="C33" s="126"/>
      <c r="D33" s="55">
        <f>A27</f>
        <v>42.5</v>
      </c>
      <c r="E33" s="6" t="s">
        <v>32</v>
      </c>
      <c r="F33" s="9" t="s">
        <v>33</v>
      </c>
      <c r="G33" s="7" t="s">
        <v>34</v>
      </c>
      <c r="H33" s="7" t="s">
        <v>35</v>
      </c>
      <c r="I33" s="7" t="s">
        <v>36</v>
      </c>
      <c r="J33" s="36"/>
    </row>
    <row r="34" spans="1:10" ht="15" customHeight="1">
      <c r="A34" s="37"/>
      <c r="B34" s="111" t="s">
        <v>31</v>
      </c>
      <c r="C34" s="111"/>
      <c r="D34" s="56">
        <f>F27</f>
        <v>41.25</v>
      </c>
      <c r="E34" s="8" t="s">
        <v>37</v>
      </c>
      <c r="F34" s="9" t="s">
        <v>33</v>
      </c>
      <c r="G34" s="7" t="s">
        <v>34</v>
      </c>
      <c r="H34" s="7" t="s">
        <v>35</v>
      </c>
      <c r="I34" s="7" t="s">
        <v>36</v>
      </c>
      <c r="J34" s="38"/>
    </row>
    <row r="35" spans="1:10" ht="4.9000000000000004" customHeight="1">
      <c r="A35" s="42"/>
      <c r="B35" s="5"/>
      <c r="C35" s="5"/>
      <c r="D35" s="5"/>
      <c r="E35" s="5"/>
      <c r="F35" s="5"/>
      <c r="G35" s="5"/>
      <c r="H35" s="5"/>
      <c r="I35" s="5"/>
      <c r="J35" s="39"/>
    </row>
    <row r="36" spans="1:10" ht="15.6" customHeight="1">
      <c r="A36" s="40"/>
      <c r="B36" s="127" t="s">
        <v>38</v>
      </c>
      <c r="C36" s="127"/>
      <c r="D36" s="127"/>
      <c r="E36" s="127"/>
      <c r="F36" s="127"/>
      <c r="G36" s="128"/>
      <c r="H36" s="129"/>
      <c r="I36" s="130"/>
      <c r="J36" s="131"/>
    </row>
    <row r="37" spans="1:10" ht="15.6" customHeight="1">
      <c r="A37" s="33"/>
      <c r="B37" s="121" t="s">
        <v>39</v>
      </c>
      <c r="C37" s="121"/>
      <c r="D37" s="121"/>
      <c r="E37" s="121"/>
      <c r="F37" s="121"/>
      <c r="G37" s="122"/>
      <c r="H37" s="132"/>
      <c r="I37" s="133"/>
      <c r="J37" s="134"/>
    </row>
    <row r="38" spans="1:10" ht="4.9000000000000004" customHeight="1">
      <c r="A38" s="42"/>
      <c r="B38" s="5"/>
      <c r="C38" s="5"/>
      <c r="D38" s="5"/>
      <c r="E38" s="5"/>
      <c r="F38" s="5"/>
      <c r="G38" s="5"/>
      <c r="H38" s="132"/>
      <c r="I38" s="133"/>
      <c r="J38" s="134"/>
    </row>
    <row r="39" spans="1:10" ht="14.45" customHeight="1">
      <c r="A39" s="40"/>
      <c r="B39" s="127" t="s">
        <v>40</v>
      </c>
      <c r="C39" s="127"/>
      <c r="D39" s="127"/>
      <c r="E39" s="127"/>
      <c r="F39" s="127"/>
      <c r="G39" s="128"/>
      <c r="H39" s="132"/>
      <c r="I39" s="133"/>
      <c r="J39" s="134"/>
    </row>
    <row r="40" spans="1:10" ht="13.15" customHeight="1">
      <c r="A40" s="25"/>
      <c r="B40" s="95" t="s">
        <v>41</v>
      </c>
      <c r="C40" s="95"/>
      <c r="D40" s="95"/>
      <c r="E40" s="95"/>
      <c r="F40" s="95"/>
      <c r="G40" s="95"/>
      <c r="H40" s="132"/>
      <c r="I40" s="133"/>
      <c r="J40" s="134"/>
    </row>
    <row r="41" spans="1:10" ht="13.15" customHeight="1">
      <c r="A41" s="25"/>
      <c r="B41" s="95" t="s">
        <v>42</v>
      </c>
      <c r="C41" s="95"/>
      <c r="D41" s="95"/>
      <c r="E41" s="95"/>
      <c r="F41" s="95"/>
      <c r="G41" s="95"/>
      <c r="H41" s="132"/>
      <c r="I41" s="133"/>
      <c r="J41" s="134"/>
    </row>
    <row r="42" spans="1:10" ht="13.15" customHeight="1">
      <c r="A42" s="33"/>
      <c r="B42" s="138" t="s">
        <v>43</v>
      </c>
      <c r="C42" s="138"/>
      <c r="D42" s="138" t="s">
        <v>44</v>
      </c>
      <c r="E42" s="138"/>
      <c r="F42" s="138" t="s">
        <v>45</v>
      </c>
      <c r="G42" s="139"/>
      <c r="H42" s="132"/>
      <c r="I42" s="133"/>
      <c r="J42" s="134"/>
    </row>
    <row r="43" spans="1:10" ht="4.9000000000000004" customHeight="1">
      <c r="A43" s="42"/>
      <c r="B43" s="5"/>
      <c r="C43" s="5"/>
      <c r="D43" s="5"/>
      <c r="E43" s="5"/>
      <c r="F43" s="5"/>
      <c r="G43" s="5"/>
      <c r="H43" s="132"/>
      <c r="I43" s="133"/>
      <c r="J43" s="134"/>
    </row>
    <row r="44" spans="1:10" ht="13.15" customHeight="1">
      <c r="A44" s="140" t="s">
        <v>46</v>
      </c>
      <c r="B44" s="141"/>
      <c r="C44" s="141"/>
      <c r="D44" s="141"/>
      <c r="E44" s="141"/>
      <c r="F44" s="141"/>
      <c r="G44" s="142"/>
      <c r="H44" s="132"/>
      <c r="I44" s="133"/>
      <c r="J44" s="134"/>
    </row>
    <row r="45" spans="1:10" ht="14.45" customHeight="1">
      <c r="A45" s="143"/>
      <c r="B45" s="144"/>
      <c r="C45" s="144"/>
      <c r="D45" s="144"/>
      <c r="E45" s="144"/>
      <c r="F45" s="144"/>
      <c r="G45" s="145"/>
      <c r="H45" s="132"/>
      <c r="I45" s="133"/>
      <c r="J45" s="134"/>
    </row>
    <row r="46" spans="1:10" ht="14.45" customHeight="1">
      <c r="A46" s="143"/>
      <c r="B46" s="144"/>
      <c r="C46" s="144"/>
      <c r="D46" s="144"/>
      <c r="E46" s="144"/>
      <c r="F46" s="144"/>
      <c r="G46" s="145"/>
      <c r="H46" s="132"/>
      <c r="I46" s="133"/>
      <c r="J46" s="134"/>
    </row>
    <row r="47" spans="1:10" ht="14.45" customHeight="1">
      <c r="A47" s="143"/>
      <c r="B47" s="144"/>
      <c r="C47" s="144"/>
      <c r="D47" s="144"/>
      <c r="E47" s="144"/>
      <c r="F47" s="144"/>
      <c r="G47" s="145"/>
      <c r="H47" s="132"/>
      <c r="I47" s="133"/>
      <c r="J47" s="134"/>
    </row>
    <row r="48" spans="1:10" ht="19.899999999999999" customHeight="1">
      <c r="A48" s="146"/>
      <c r="B48" s="147"/>
      <c r="C48" s="147"/>
      <c r="D48" s="147"/>
      <c r="E48" s="147"/>
      <c r="F48" s="147"/>
      <c r="G48" s="148"/>
      <c r="H48" s="135"/>
      <c r="I48" s="136"/>
      <c r="J48" s="137"/>
    </row>
  </sheetData>
  <mergeCells count="53">
    <mergeCell ref="B36:G36"/>
    <mergeCell ref="H36:J48"/>
    <mergeCell ref="B37:G37"/>
    <mergeCell ref="B39:G39"/>
    <mergeCell ref="B40:G40"/>
    <mergeCell ref="B41:G41"/>
    <mergeCell ref="B42:C42"/>
    <mergeCell ref="D42:E42"/>
    <mergeCell ref="F42:G42"/>
    <mergeCell ref="A44:G48"/>
    <mergeCell ref="B34:C34"/>
    <mergeCell ref="A25:J25"/>
    <mergeCell ref="A26:E26"/>
    <mergeCell ref="F26:J26"/>
    <mergeCell ref="A27:D27"/>
    <mergeCell ref="F27:I27"/>
    <mergeCell ref="B29:E29"/>
    <mergeCell ref="G29:J29"/>
    <mergeCell ref="B30:E30"/>
    <mergeCell ref="G30:J30"/>
    <mergeCell ref="B32:E32"/>
    <mergeCell ref="G32:J32"/>
    <mergeCell ref="B33:C33"/>
    <mergeCell ref="B15:E15"/>
    <mergeCell ref="G15:J15"/>
    <mergeCell ref="B16:E16"/>
    <mergeCell ref="G16:J16"/>
    <mergeCell ref="A18:D24"/>
    <mergeCell ref="F18:I24"/>
    <mergeCell ref="B14:E14"/>
    <mergeCell ref="G14:J14"/>
    <mergeCell ref="B5:E5"/>
    <mergeCell ref="G5:J5"/>
    <mergeCell ref="B6:E6"/>
    <mergeCell ref="G6:J6"/>
    <mergeCell ref="B7:J7"/>
    <mergeCell ref="A8:B8"/>
    <mergeCell ref="C8:D8"/>
    <mergeCell ref="F8:G8"/>
    <mergeCell ref="I8:J8"/>
    <mergeCell ref="B10:C10"/>
    <mergeCell ref="B11:C11"/>
    <mergeCell ref="G11:H11"/>
    <mergeCell ref="B12:E12"/>
    <mergeCell ref="G12:J12"/>
    <mergeCell ref="A1:E1"/>
    <mergeCell ref="F1:I2"/>
    <mergeCell ref="J1:J2"/>
    <mergeCell ref="A2:E2"/>
    <mergeCell ref="A4:B4"/>
    <mergeCell ref="C4:D4"/>
    <mergeCell ref="F4:G4"/>
    <mergeCell ref="I4:J4"/>
  </mergeCells>
  <conditionalFormatting sqref="D33:D34">
    <cfRule type="cellIs" dxfId="17" priority="9" operator="equal">
      <formula>0</formula>
    </cfRule>
  </conditionalFormatting>
  <conditionalFormatting sqref="F33">
    <cfRule type="expression" dxfId="16" priority="8">
      <formula>A27&lt;42</formula>
    </cfRule>
  </conditionalFormatting>
  <conditionalFormatting sqref="G33">
    <cfRule type="expression" dxfId="15" priority="7">
      <formula>AND(A27&lt;72,A27&gt;38)</formula>
    </cfRule>
  </conditionalFormatting>
  <conditionalFormatting sqref="H33">
    <cfRule type="expression" dxfId="14" priority="6">
      <formula>AND(A27&lt;92,A27&gt;68)</formula>
    </cfRule>
  </conditionalFormatting>
  <conditionalFormatting sqref="I33">
    <cfRule type="expression" dxfId="13" priority="5">
      <formula>A27&gt;88</formula>
    </cfRule>
  </conditionalFormatting>
  <conditionalFormatting sqref="F34">
    <cfRule type="expression" dxfId="12" priority="4">
      <formula>F27&lt;42</formula>
    </cfRule>
  </conditionalFormatting>
  <conditionalFormatting sqref="G34">
    <cfRule type="expression" dxfId="11" priority="3">
      <formula>AND(F27&lt;72,F27&gt;38)</formula>
    </cfRule>
  </conditionalFormatting>
  <conditionalFormatting sqref="H34">
    <cfRule type="expression" dxfId="10" priority="2">
      <formula>AND(F27&lt;92,F27&gt;68)</formula>
    </cfRule>
  </conditionalFormatting>
  <conditionalFormatting sqref="I34">
    <cfRule type="expression" dxfId="9" priority="1">
      <formula>F27&gt;88</formula>
    </cfRule>
  </conditionalFormatting>
  <printOptions horizontalCentered="1"/>
  <pageMargins left="0.39370078740157483" right="0.39370078740157483" top="0.39370078740157483" bottom="0.39370078740157483" header="0.39370078740157483" footer="0.39370078740157483"/>
  <pageSetup paperSize="9" orientation="portrait" r:id="rId1"/>
  <ignoredErrors>
    <ignoredError sqref="F27 A27" formulaRange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48"/>
  <sheetViews>
    <sheetView zoomScaleNormal="100" workbookViewId="0">
      <selection activeCell="E18" sqref="E18"/>
    </sheetView>
  </sheetViews>
  <sheetFormatPr defaultColWidth="11.5703125" defaultRowHeight="12.75"/>
  <cols>
    <col min="1" max="4" width="9.42578125" style="1" customWidth="1"/>
    <col min="5" max="5" width="9.7109375" style="1" customWidth="1"/>
    <col min="6" max="10" width="9.42578125" style="1" customWidth="1"/>
    <col min="11" max="16384" width="11.5703125" style="1"/>
  </cols>
  <sheetData>
    <row r="1" spans="1:10" ht="55.15" customHeight="1">
      <c r="A1" s="62"/>
      <c r="B1" s="63"/>
      <c r="C1" s="63"/>
      <c r="D1" s="63"/>
      <c r="E1" s="63"/>
      <c r="F1" s="64" t="s">
        <v>55</v>
      </c>
      <c r="G1" s="65"/>
      <c r="H1" s="65"/>
      <c r="I1" s="66"/>
      <c r="J1" s="70" t="s">
        <v>2</v>
      </c>
    </row>
    <row r="2" spans="1:10" ht="17.45" customHeight="1">
      <c r="A2" s="72"/>
      <c r="B2" s="73"/>
      <c r="C2" s="73"/>
      <c r="D2" s="73"/>
      <c r="E2" s="73"/>
      <c r="F2" s="67"/>
      <c r="G2" s="68"/>
      <c r="H2" s="68"/>
      <c r="I2" s="69"/>
      <c r="J2" s="71"/>
    </row>
    <row r="3" spans="1:10" ht="4.9000000000000004" customHeight="1">
      <c r="A3" s="46"/>
      <c r="B3" s="46"/>
      <c r="C3" s="46"/>
      <c r="D3" s="46"/>
      <c r="E3" s="46"/>
      <c r="F3" s="46"/>
      <c r="G3" s="46"/>
      <c r="H3" s="46"/>
      <c r="I3" s="46"/>
      <c r="J3" s="46"/>
    </row>
    <row r="4" spans="1:10" ht="18" customHeight="1">
      <c r="A4" s="74" t="s">
        <v>3</v>
      </c>
      <c r="B4" s="75"/>
      <c r="C4" s="75" t="s">
        <v>1</v>
      </c>
      <c r="D4" s="75"/>
      <c r="E4" s="15"/>
      <c r="F4" s="75" t="s">
        <v>4</v>
      </c>
      <c r="G4" s="75"/>
      <c r="H4" s="15"/>
      <c r="I4" s="75" t="s">
        <v>5</v>
      </c>
      <c r="J4" s="76"/>
    </row>
    <row r="5" spans="1:10" ht="18" customHeight="1">
      <c r="A5" s="16" t="s">
        <v>0</v>
      </c>
      <c r="B5" s="82" t="s">
        <v>56</v>
      </c>
      <c r="C5" s="82"/>
      <c r="D5" s="82"/>
      <c r="E5" s="83"/>
      <c r="F5" s="2" t="s">
        <v>6</v>
      </c>
      <c r="G5" s="84"/>
      <c r="H5" s="85"/>
      <c r="I5" s="85"/>
      <c r="J5" s="86"/>
    </row>
    <row r="6" spans="1:10" ht="18" customHeight="1">
      <c r="A6" s="17" t="s">
        <v>7</v>
      </c>
      <c r="B6" s="87"/>
      <c r="C6" s="87"/>
      <c r="D6" s="87"/>
      <c r="E6" s="88"/>
      <c r="F6" s="3" t="s">
        <v>54</v>
      </c>
      <c r="G6" s="89"/>
      <c r="H6" s="89"/>
      <c r="I6" s="89"/>
      <c r="J6" s="90"/>
    </row>
    <row r="7" spans="1:10" ht="18" customHeight="1">
      <c r="A7" s="16" t="s">
        <v>8</v>
      </c>
      <c r="B7" s="91"/>
      <c r="C7" s="85"/>
      <c r="D7" s="85"/>
      <c r="E7" s="85"/>
      <c r="F7" s="85"/>
      <c r="G7" s="85"/>
      <c r="H7" s="85"/>
      <c r="I7" s="85"/>
      <c r="J7" s="86"/>
    </row>
    <row r="8" spans="1:10">
      <c r="A8" s="92" t="s">
        <v>9</v>
      </c>
      <c r="B8" s="93"/>
      <c r="C8" s="93" t="s">
        <v>8</v>
      </c>
      <c r="D8" s="93"/>
      <c r="E8" s="18"/>
      <c r="F8" s="93" t="s">
        <v>10</v>
      </c>
      <c r="G8" s="93"/>
      <c r="H8" s="18"/>
      <c r="I8" s="93" t="s">
        <v>53</v>
      </c>
      <c r="J8" s="94"/>
    </row>
    <row r="9" spans="1:10" ht="4.9000000000000004" customHeight="1">
      <c r="A9" s="46"/>
      <c r="B9" s="46"/>
      <c r="C9" s="46"/>
      <c r="D9" s="46"/>
      <c r="E9" s="46"/>
      <c r="F9" s="46"/>
      <c r="G9" s="46"/>
      <c r="H9" s="46"/>
      <c r="I9" s="46"/>
      <c r="J9" s="46"/>
    </row>
    <row r="10" spans="1:10" ht="15.6" customHeight="1">
      <c r="A10" s="19"/>
      <c r="B10" s="80" t="s">
        <v>11</v>
      </c>
      <c r="C10" s="80"/>
      <c r="D10" s="44" t="s">
        <v>12</v>
      </c>
      <c r="E10" s="20" t="s">
        <v>13</v>
      </c>
      <c r="F10" s="21"/>
      <c r="G10" s="22" t="s">
        <v>49</v>
      </c>
      <c r="H10" s="23" t="s">
        <v>48</v>
      </c>
      <c r="I10" s="44" t="s">
        <v>12</v>
      </c>
      <c r="J10" s="24" t="s">
        <v>13</v>
      </c>
    </row>
    <row r="11" spans="1:10" ht="15.6" customHeight="1">
      <c r="A11" s="25"/>
      <c r="B11" s="95" t="s">
        <v>14</v>
      </c>
      <c r="C11" s="95"/>
      <c r="D11" s="4" t="s">
        <v>51</v>
      </c>
      <c r="E11" s="10" t="s">
        <v>52</v>
      </c>
      <c r="F11" s="11"/>
      <c r="G11" s="96" t="s">
        <v>15</v>
      </c>
      <c r="H11" s="96"/>
      <c r="I11" s="47" t="s">
        <v>12</v>
      </c>
      <c r="J11" s="48" t="s">
        <v>13</v>
      </c>
    </row>
    <row r="12" spans="1:10" ht="15.6" customHeight="1">
      <c r="A12" s="27"/>
      <c r="B12" s="97" t="s">
        <v>16</v>
      </c>
      <c r="C12" s="97"/>
      <c r="D12" s="97"/>
      <c r="E12" s="98"/>
      <c r="F12" s="28"/>
      <c r="G12" s="97" t="s">
        <v>47</v>
      </c>
      <c r="H12" s="97"/>
      <c r="I12" s="97"/>
      <c r="J12" s="99"/>
    </row>
    <row r="13" spans="1:10" ht="4.9000000000000004" customHeight="1">
      <c r="A13" s="46"/>
      <c r="B13" s="46"/>
      <c r="C13" s="46"/>
      <c r="D13" s="46"/>
      <c r="E13" s="46"/>
      <c r="F13" s="46"/>
      <c r="G13" s="46"/>
      <c r="H13" s="46"/>
      <c r="I13" s="46"/>
      <c r="J13" s="46"/>
    </row>
    <row r="14" spans="1:10" ht="15.6" customHeight="1">
      <c r="A14" s="19"/>
      <c r="B14" s="77" t="s">
        <v>17</v>
      </c>
      <c r="C14" s="78"/>
      <c r="D14" s="78"/>
      <c r="E14" s="79"/>
      <c r="F14" s="21"/>
      <c r="G14" s="80" t="s">
        <v>18</v>
      </c>
      <c r="H14" s="80"/>
      <c r="I14" s="80"/>
      <c r="J14" s="81"/>
    </row>
    <row r="15" spans="1:10" ht="15.6" customHeight="1">
      <c r="A15" s="25"/>
      <c r="B15" s="95" t="s">
        <v>19</v>
      </c>
      <c r="C15" s="95"/>
      <c r="D15" s="95"/>
      <c r="E15" s="100"/>
      <c r="F15" s="12"/>
      <c r="G15" s="95" t="s">
        <v>20</v>
      </c>
      <c r="H15" s="95"/>
      <c r="I15" s="95"/>
      <c r="J15" s="101"/>
    </row>
    <row r="16" spans="1:10" ht="15.6" customHeight="1">
      <c r="A16" s="27"/>
      <c r="B16" s="97" t="s">
        <v>21</v>
      </c>
      <c r="C16" s="97"/>
      <c r="D16" s="97"/>
      <c r="E16" s="98"/>
      <c r="F16" s="29"/>
      <c r="G16" s="97" t="s">
        <v>22</v>
      </c>
      <c r="H16" s="97"/>
      <c r="I16" s="97"/>
      <c r="J16" s="99"/>
    </row>
    <row r="17" spans="1:10" ht="4.9000000000000004" customHeight="1">
      <c r="A17" s="46"/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25.15" customHeight="1">
      <c r="A18" s="102"/>
      <c r="B18" s="103"/>
      <c r="C18" s="103"/>
      <c r="D18" s="103"/>
      <c r="E18" s="49">
        <v>25</v>
      </c>
      <c r="F18" s="108"/>
      <c r="G18" s="103"/>
      <c r="H18" s="103"/>
      <c r="I18" s="103"/>
      <c r="J18" s="52">
        <v>25</v>
      </c>
    </row>
    <row r="19" spans="1:10" ht="25.15" customHeight="1">
      <c r="A19" s="104"/>
      <c r="B19" s="105"/>
      <c r="C19" s="105"/>
      <c r="D19" s="105"/>
      <c r="E19" s="50">
        <v>30</v>
      </c>
      <c r="F19" s="109"/>
      <c r="G19" s="105"/>
      <c r="H19" s="105"/>
      <c r="I19" s="105"/>
      <c r="J19" s="53">
        <v>40</v>
      </c>
    </row>
    <row r="20" spans="1:10" ht="25.15" customHeight="1">
      <c r="A20" s="104"/>
      <c r="B20" s="105"/>
      <c r="C20" s="105"/>
      <c r="D20" s="105"/>
      <c r="E20" s="50">
        <v>35</v>
      </c>
      <c r="F20" s="109"/>
      <c r="G20" s="105"/>
      <c r="H20" s="105"/>
      <c r="I20" s="105"/>
      <c r="J20" s="53">
        <v>40</v>
      </c>
    </row>
    <row r="21" spans="1:10" ht="25.15" customHeight="1">
      <c r="A21" s="104"/>
      <c r="B21" s="105"/>
      <c r="C21" s="105"/>
      <c r="D21" s="105"/>
      <c r="E21" s="50">
        <v>35</v>
      </c>
      <c r="F21" s="109"/>
      <c r="G21" s="105"/>
      <c r="H21" s="105"/>
      <c r="I21" s="105"/>
      <c r="J21" s="53">
        <v>40</v>
      </c>
    </row>
    <row r="22" spans="1:10" ht="25.15" customHeight="1">
      <c r="A22" s="104"/>
      <c r="B22" s="105"/>
      <c r="C22" s="105"/>
      <c r="D22" s="105"/>
      <c r="E22" s="50">
        <v>35</v>
      </c>
      <c r="F22" s="109"/>
      <c r="G22" s="105"/>
      <c r="H22" s="105"/>
      <c r="I22" s="105"/>
      <c r="J22" s="53">
        <v>45</v>
      </c>
    </row>
    <row r="23" spans="1:10" ht="25.15" customHeight="1">
      <c r="A23" s="104"/>
      <c r="B23" s="105"/>
      <c r="C23" s="105"/>
      <c r="D23" s="105"/>
      <c r="E23" s="50">
        <v>50</v>
      </c>
      <c r="F23" s="109"/>
      <c r="G23" s="105"/>
      <c r="H23" s="105"/>
      <c r="I23" s="105"/>
      <c r="J23" s="53">
        <v>45</v>
      </c>
    </row>
    <row r="24" spans="1:10" ht="25.15" customHeight="1">
      <c r="A24" s="106"/>
      <c r="B24" s="107"/>
      <c r="C24" s="107"/>
      <c r="D24" s="107"/>
      <c r="E24" s="51">
        <v>60</v>
      </c>
      <c r="F24" s="110"/>
      <c r="G24" s="107"/>
      <c r="H24" s="107"/>
      <c r="I24" s="107"/>
      <c r="J24" s="54">
        <v>65</v>
      </c>
    </row>
    <row r="25" spans="1:10" ht="13.15" customHeight="1">
      <c r="A25" s="112" t="s">
        <v>23</v>
      </c>
      <c r="B25" s="113"/>
      <c r="C25" s="113"/>
      <c r="D25" s="113"/>
      <c r="E25" s="113"/>
      <c r="F25" s="113"/>
      <c r="G25" s="113"/>
      <c r="H25" s="113"/>
      <c r="I25" s="113"/>
      <c r="J25" s="114"/>
    </row>
    <row r="26" spans="1:10" ht="13.15" customHeight="1">
      <c r="A26" s="115" t="s">
        <v>24</v>
      </c>
      <c r="B26" s="116"/>
      <c r="C26" s="116"/>
      <c r="D26" s="116"/>
      <c r="E26" s="116"/>
      <c r="F26" s="116" t="s">
        <v>25</v>
      </c>
      <c r="G26" s="116"/>
      <c r="H26" s="116"/>
      <c r="I26" s="116"/>
      <c r="J26" s="117"/>
    </row>
    <row r="27" spans="1:10" ht="25.15" customHeight="1">
      <c r="A27" s="118">
        <f>AVERAGE(E20:E23)</f>
        <v>38.75</v>
      </c>
      <c r="B27" s="119"/>
      <c r="C27" s="119"/>
      <c r="D27" s="119"/>
      <c r="E27" s="30" t="s">
        <v>26</v>
      </c>
      <c r="F27" s="120">
        <f>AVERAGE(J20:J23)</f>
        <v>42.5</v>
      </c>
      <c r="G27" s="119"/>
      <c r="H27" s="119"/>
      <c r="I27" s="119"/>
      <c r="J27" s="31" t="s">
        <v>26</v>
      </c>
    </row>
    <row r="28" spans="1:10" ht="4.9000000000000004" customHeight="1">
      <c r="A28" s="46"/>
      <c r="B28" s="46"/>
      <c r="C28" s="46"/>
      <c r="D28" s="46"/>
      <c r="E28" s="46"/>
      <c r="F28" s="46"/>
      <c r="G28" s="46"/>
      <c r="H28" s="46"/>
      <c r="I28" s="46"/>
      <c r="J28" s="46"/>
    </row>
    <row r="29" spans="1:10" ht="15.6" customHeight="1">
      <c r="A29" s="19"/>
      <c r="B29" s="80" t="s">
        <v>27</v>
      </c>
      <c r="C29" s="80"/>
      <c r="D29" s="80"/>
      <c r="E29" s="77"/>
      <c r="F29" s="32"/>
      <c r="G29" s="80" t="s">
        <v>28</v>
      </c>
      <c r="H29" s="80"/>
      <c r="I29" s="80"/>
      <c r="J29" s="81"/>
    </row>
    <row r="30" spans="1:10" ht="15.6" customHeight="1">
      <c r="A30" s="33"/>
      <c r="B30" s="121" t="s">
        <v>21</v>
      </c>
      <c r="C30" s="121"/>
      <c r="D30" s="121"/>
      <c r="E30" s="122"/>
      <c r="F30" s="14"/>
      <c r="G30" s="121" t="s">
        <v>22</v>
      </c>
      <c r="H30" s="121"/>
      <c r="I30" s="121"/>
      <c r="J30" s="123"/>
    </row>
    <row r="31" spans="1:10" ht="4.9000000000000004" customHeight="1">
      <c r="A31" s="45"/>
      <c r="B31" s="46"/>
      <c r="C31" s="46"/>
      <c r="D31" s="46"/>
      <c r="E31" s="46"/>
      <c r="F31" s="46"/>
      <c r="G31" s="46"/>
      <c r="H31" s="46"/>
      <c r="I31" s="46"/>
      <c r="J31" s="26"/>
    </row>
    <row r="32" spans="1:10" ht="15" customHeight="1">
      <c r="A32" s="34"/>
      <c r="B32" s="124" t="s">
        <v>29</v>
      </c>
      <c r="C32" s="124"/>
      <c r="D32" s="124"/>
      <c r="E32" s="124"/>
      <c r="F32" s="13"/>
      <c r="G32" s="124" t="s">
        <v>30</v>
      </c>
      <c r="H32" s="124"/>
      <c r="I32" s="124"/>
      <c r="J32" s="125"/>
    </row>
    <row r="33" spans="1:10" ht="15" customHeight="1">
      <c r="A33" s="35"/>
      <c r="B33" s="126" t="s">
        <v>31</v>
      </c>
      <c r="C33" s="126"/>
      <c r="D33" s="55">
        <f>A27</f>
        <v>38.75</v>
      </c>
      <c r="E33" s="6" t="s">
        <v>32</v>
      </c>
      <c r="F33" s="9" t="s">
        <v>33</v>
      </c>
      <c r="G33" s="7" t="s">
        <v>34</v>
      </c>
      <c r="H33" s="7" t="s">
        <v>35</v>
      </c>
      <c r="I33" s="7" t="s">
        <v>36</v>
      </c>
      <c r="J33" s="36"/>
    </row>
    <row r="34" spans="1:10" ht="15" customHeight="1">
      <c r="A34" s="37"/>
      <c r="B34" s="111" t="s">
        <v>31</v>
      </c>
      <c r="C34" s="111"/>
      <c r="D34" s="56">
        <f>F27</f>
        <v>42.5</v>
      </c>
      <c r="E34" s="8" t="s">
        <v>37</v>
      </c>
      <c r="F34" s="9" t="s">
        <v>33</v>
      </c>
      <c r="G34" s="7" t="s">
        <v>34</v>
      </c>
      <c r="H34" s="7" t="s">
        <v>35</v>
      </c>
      <c r="I34" s="7" t="s">
        <v>36</v>
      </c>
      <c r="J34" s="38"/>
    </row>
    <row r="35" spans="1:10" ht="4.9000000000000004" customHeight="1">
      <c r="A35" s="45"/>
      <c r="B35" s="5"/>
      <c r="C35" s="5"/>
      <c r="D35" s="5"/>
      <c r="E35" s="5"/>
      <c r="F35" s="5"/>
      <c r="G35" s="5"/>
      <c r="H35" s="5"/>
      <c r="I35" s="5"/>
      <c r="J35" s="39"/>
    </row>
    <row r="36" spans="1:10" ht="15.6" customHeight="1">
      <c r="A36" s="40"/>
      <c r="B36" s="127" t="s">
        <v>38</v>
      </c>
      <c r="C36" s="127"/>
      <c r="D36" s="127"/>
      <c r="E36" s="127"/>
      <c r="F36" s="127"/>
      <c r="G36" s="128"/>
      <c r="H36" s="129"/>
      <c r="I36" s="130"/>
      <c r="J36" s="131"/>
    </row>
    <row r="37" spans="1:10" ht="15.6" customHeight="1">
      <c r="A37" s="33"/>
      <c r="B37" s="121" t="s">
        <v>39</v>
      </c>
      <c r="C37" s="121"/>
      <c r="D37" s="121"/>
      <c r="E37" s="121"/>
      <c r="F37" s="121"/>
      <c r="G37" s="122"/>
      <c r="H37" s="132"/>
      <c r="I37" s="133"/>
      <c r="J37" s="134"/>
    </row>
    <row r="38" spans="1:10" ht="4.9000000000000004" customHeight="1">
      <c r="A38" s="45"/>
      <c r="B38" s="5"/>
      <c r="C38" s="5"/>
      <c r="D38" s="5"/>
      <c r="E38" s="5"/>
      <c r="F38" s="5"/>
      <c r="G38" s="5"/>
      <c r="H38" s="132"/>
      <c r="I38" s="133"/>
      <c r="J38" s="134"/>
    </row>
    <row r="39" spans="1:10" ht="14.45" customHeight="1">
      <c r="A39" s="40"/>
      <c r="B39" s="127" t="s">
        <v>40</v>
      </c>
      <c r="C39" s="127"/>
      <c r="D39" s="127"/>
      <c r="E39" s="127"/>
      <c r="F39" s="127"/>
      <c r="G39" s="128"/>
      <c r="H39" s="132"/>
      <c r="I39" s="133"/>
      <c r="J39" s="134"/>
    </row>
    <row r="40" spans="1:10" ht="13.15" customHeight="1">
      <c r="A40" s="25"/>
      <c r="B40" s="95" t="s">
        <v>41</v>
      </c>
      <c r="C40" s="95"/>
      <c r="D40" s="95"/>
      <c r="E40" s="95"/>
      <c r="F40" s="95"/>
      <c r="G40" s="95"/>
      <c r="H40" s="132"/>
      <c r="I40" s="133"/>
      <c r="J40" s="134"/>
    </row>
    <row r="41" spans="1:10" ht="13.15" customHeight="1">
      <c r="A41" s="25"/>
      <c r="B41" s="95" t="s">
        <v>42</v>
      </c>
      <c r="C41" s="95"/>
      <c r="D41" s="95"/>
      <c r="E41" s="95"/>
      <c r="F41" s="95"/>
      <c r="G41" s="95"/>
      <c r="H41" s="132"/>
      <c r="I41" s="133"/>
      <c r="J41" s="134"/>
    </row>
    <row r="42" spans="1:10" ht="13.15" customHeight="1">
      <c r="A42" s="33"/>
      <c r="B42" s="138" t="s">
        <v>43</v>
      </c>
      <c r="C42" s="138"/>
      <c r="D42" s="138" t="s">
        <v>44</v>
      </c>
      <c r="E42" s="138"/>
      <c r="F42" s="138" t="s">
        <v>45</v>
      </c>
      <c r="G42" s="139"/>
      <c r="H42" s="132"/>
      <c r="I42" s="133"/>
      <c r="J42" s="134"/>
    </row>
    <row r="43" spans="1:10" ht="4.9000000000000004" customHeight="1">
      <c r="A43" s="45"/>
      <c r="B43" s="5"/>
      <c r="C43" s="5"/>
      <c r="D43" s="5"/>
      <c r="E43" s="5"/>
      <c r="F43" s="5"/>
      <c r="G43" s="5"/>
      <c r="H43" s="132"/>
      <c r="I43" s="133"/>
      <c r="J43" s="134"/>
    </row>
    <row r="44" spans="1:10" ht="13.15" customHeight="1">
      <c r="A44" s="140" t="s">
        <v>46</v>
      </c>
      <c r="B44" s="141"/>
      <c r="C44" s="141"/>
      <c r="D44" s="141"/>
      <c r="E44" s="141"/>
      <c r="F44" s="141"/>
      <c r="G44" s="142"/>
      <c r="H44" s="132"/>
      <c r="I44" s="133"/>
      <c r="J44" s="134"/>
    </row>
    <row r="45" spans="1:10" ht="14.45" customHeight="1">
      <c r="A45" s="143"/>
      <c r="B45" s="144"/>
      <c r="C45" s="144"/>
      <c r="D45" s="144"/>
      <c r="E45" s="144"/>
      <c r="F45" s="144"/>
      <c r="G45" s="145"/>
      <c r="H45" s="132"/>
      <c r="I45" s="133"/>
      <c r="J45" s="134"/>
    </row>
    <row r="46" spans="1:10" ht="14.45" customHeight="1">
      <c r="A46" s="143"/>
      <c r="B46" s="144"/>
      <c r="C46" s="144"/>
      <c r="D46" s="144"/>
      <c r="E46" s="144"/>
      <c r="F46" s="144"/>
      <c r="G46" s="145"/>
      <c r="H46" s="132"/>
      <c r="I46" s="133"/>
      <c r="J46" s="134"/>
    </row>
    <row r="47" spans="1:10" ht="14.45" customHeight="1">
      <c r="A47" s="143"/>
      <c r="B47" s="144"/>
      <c r="C47" s="144"/>
      <c r="D47" s="144"/>
      <c r="E47" s="144"/>
      <c r="F47" s="144"/>
      <c r="G47" s="145"/>
      <c r="H47" s="132"/>
      <c r="I47" s="133"/>
      <c r="J47" s="134"/>
    </row>
    <row r="48" spans="1:10" ht="19.899999999999999" customHeight="1">
      <c r="A48" s="146"/>
      <c r="B48" s="147"/>
      <c r="C48" s="147"/>
      <c r="D48" s="147"/>
      <c r="E48" s="147"/>
      <c r="F48" s="147"/>
      <c r="G48" s="148"/>
      <c r="H48" s="135"/>
      <c r="I48" s="136"/>
      <c r="J48" s="137"/>
    </row>
  </sheetData>
  <mergeCells count="53">
    <mergeCell ref="A1:E1"/>
    <mergeCell ref="F1:I2"/>
    <mergeCell ref="J1:J2"/>
    <mergeCell ref="A2:E2"/>
    <mergeCell ref="A4:B4"/>
    <mergeCell ref="C4:D4"/>
    <mergeCell ref="F4:G4"/>
    <mergeCell ref="I4:J4"/>
    <mergeCell ref="B14:E14"/>
    <mergeCell ref="G14:J14"/>
    <mergeCell ref="B5:E5"/>
    <mergeCell ref="G5:J5"/>
    <mergeCell ref="B6:E6"/>
    <mergeCell ref="G6:J6"/>
    <mergeCell ref="B7:J7"/>
    <mergeCell ref="A8:B8"/>
    <mergeCell ref="C8:D8"/>
    <mergeCell ref="F8:G8"/>
    <mergeCell ref="I8:J8"/>
    <mergeCell ref="B10:C10"/>
    <mergeCell ref="B11:C11"/>
    <mergeCell ref="G11:H11"/>
    <mergeCell ref="B12:E12"/>
    <mergeCell ref="G12:J12"/>
    <mergeCell ref="B15:E15"/>
    <mergeCell ref="G15:J15"/>
    <mergeCell ref="B16:E16"/>
    <mergeCell ref="G16:J16"/>
    <mergeCell ref="A18:D24"/>
    <mergeCell ref="F18:I24"/>
    <mergeCell ref="B34:C34"/>
    <mergeCell ref="A25:J25"/>
    <mergeCell ref="A26:E26"/>
    <mergeCell ref="F26:J26"/>
    <mergeCell ref="A27:D27"/>
    <mergeCell ref="F27:I27"/>
    <mergeCell ref="B29:E29"/>
    <mergeCell ref="G29:J29"/>
    <mergeCell ref="B30:E30"/>
    <mergeCell ref="G30:J30"/>
    <mergeCell ref="B32:E32"/>
    <mergeCell ref="G32:J32"/>
    <mergeCell ref="B33:C33"/>
    <mergeCell ref="B36:G36"/>
    <mergeCell ref="H36:J48"/>
    <mergeCell ref="B37:G37"/>
    <mergeCell ref="B39:G39"/>
    <mergeCell ref="B40:G40"/>
    <mergeCell ref="B41:G41"/>
    <mergeCell ref="B42:C42"/>
    <mergeCell ref="D42:E42"/>
    <mergeCell ref="F42:G42"/>
    <mergeCell ref="A44:G48"/>
  </mergeCells>
  <conditionalFormatting sqref="D33:D34">
    <cfRule type="cellIs" dxfId="8" priority="9" operator="equal">
      <formula>0</formula>
    </cfRule>
  </conditionalFormatting>
  <conditionalFormatting sqref="F33">
    <cfRule type="expression" dxfId="7" priority="8">
      <formula>A27&lt;42</formula>
    </cfRule>
  </conditionalFormatting>
  <conditionalFormatting sqref="G33">
    <cfRule type="expression" dxfId="6" priority="7">
      <formula>AND(A27&lt;72,A27&gt;38)</formula>
    </cfRule>
  </conditionalFormatting>
  <conditionalFormatting sqref="H33">
    <cfRule type="expression" dxfId="5" priority="6">
      <formula>AND(A27&lt;92,A27&gt;68)</formula>
    </cfRule>
  </conditionalFormatting>
  <conditionalFormatting sqref="I33">
    <cfRule type="expression" dxfId="4" priority="5">
      <formula>A27&gt;88</formula>
    </cfRule>
  </conditionalFormatting>
  <conditionalFormatting sqref="F34">
    <cfRule type="expression" dxfId="3" priority="4">
      <formula>F27&lt;42</formula>
    </cfRule>
  </conditionalFormatting>
  <conditionalFormatting sqref="G34">
    <cfRule type="expression" dxfId="2" priority="3">
      <formula>AND(F27&lt;72,F27&gt;38)</formula>
    </cfRule>
  </conditionalFormatting>
  <conditionalFormatting sqref="H34">
    <cfRule type="expression" dxfId="1" priority="2">
      <formula>AND(F27&lt;92,F27&gt;68)</formula>
    </cfRule>
  </conditionalFormatting>
  <conditionalFormatting sqref="I34">
    <cfRule type="expression" dxfId="0" priority="1">
      <formula>F27&gt;88</formula>
    </cfRule>
  </conditionalFormatting>
  <printOptions horizontalCentered="1"/>
  <pageMargins left="0.39370078740157483" right="0.39370078740157483" top="0.39370078740157483" bottom="0.39370078740157483" header="0.39370078740157483" footer="0.39370078740157483"/>
  <pageSetup paperSize="9" orientation="portrait" r:id="rId1"/>
  <ignoredErrors>
    <ignoredError sqref="A27 F27" formulaRange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9"/>
  <dimension ref="A1:G25"/>
  <sheetViews>
    <sheetView workbookViewId="0">
      <selection activeCell="B1" sqref="B1"/>
    </sheetView>
  </sheetViews>
  <sheetFormatPr defaultRowHeight="15"/>
  <cols>
    <col min="3" max="3" width="2.7109375" customWidth="1"/>
  </cols>
  <sheetData>
    <row r="1" spans="1:7">
      <c r="A1" s="59">
        <f>ROW()</f>
        <v>1</v>
      </c>
      <c r="B1">
        <v>77.272048950195312</v>
      </c>
      <c r="D1" s="57">
        <f>ROW()-1</f>
        <v>0</v>
      </c>
      <c r="E1">
        <v>297.71260000000001</v>
      </c>
    </row>
    <row r="2" spans="1:7">
      <c r="A2" s="60">
        <f>ROW()</f>
        <v>2</v>
      </c>
      <c r="B2">
        <v>94.970314025878906</v>
      </c>
      <c r="D2" s="57">
        <f>D1+5</f>
        <v>5</v>
      </c>
      <c r="E2">
        <f>(E3+E1)/2</f>
        <v>302.77565000000004</v>
      </c>
    </row>
    <row r="3" spans="1:7">
      <c r="A3" s="60">
        <f>ROW()</f>
        <v>3</v>
      </c>
      <c r="B3">
        <v>113.10842895507812</v>
      </c>
      <c r="D3" s="57">
        <f t="shared" ref="D3:D25" si="0">D2+5</f>
        <v>10</v>
      </c>
      <c r="E3">
        <v>307.83870000000002</v>
      </c>
    </row>
    <row r="4" spans="1:7">
      <c r="A4" s="60">
        <f>ROW()</f>
        <v>4</v>
      </c>
      <c r="B4">
        <v>131.25819396972656</v>
      </c>
      <c r="D4" s="57">
        <f t="shared" si="0"/>
        <v>15</v>
      </c>
      <c r="E4">
        <f>(E5+E3)/2</f>
        <v>313.27675661621095</v>
      </c>
      <c r="G4" s="58"/>
    </row>
    <row r="5" spans="1:7">
      <c r="A5" s="60">
        <f>ROW()</f>
        <v>5</v>
      </c>
      <c r="B5">
        <v>148.94456481933594</v>
      </c>
      <c r="D5" s="57">
        <f t="shared" si="0"/>
        <v>20</v>
      </c>
      <c r="E5">
        <v>318.71481323242187</v>
      </c>
      <c r="G5" s="58"/>
    </row>
    <row r="6" spans="1:7">
      <c r="A6" s="60">
        <f>ROW()</f>
        <v>6</v>
      </c>
      <c r="B6">
        <v>166.90574645996094</v>
      </c>
      <c r="D6" s="57">
        <f t="shared" si="0"/>
        <v>25</v>
      </c>
      <c r="E6">
        <f>(E7+E5)/2</f>
        <v>324.34040661621094</v>
      </c>
    </row>
    <row r="7" spans="1:7">
      <c r="A7" s="61">
        <f>ROW()</f>
        <v>7</v>
      </c>
      <c r="B7">
        <v>184.69984436035156</v>
      </c>
      <c r="D7" s="57">
        <f t="shared" si="0"/>
        <v>30</v>
      </c>
      <c r="E7">
        <v>329.96600000000001</v>
      </c>
    </row>
    <row r="8" spans="1:7">
      <c r="A8" s="59">
        <f>ROW()</f>
        <v>8</v>
      </c>
      <c r="B8">
        <v>319.46456909179687</v>
      </c>
      <c r="D8" s="57">
        <f t="shared" si="0"/>
        <v>35</v>
      </c>
      <c r="E8">
        <f>(E9+E7)/2</f>
        <v>335.40404999999998</v>
      </c>
    </row>
    <row r="9" spans="1:7">
      <c r="A9" s="60">
        <f>ROW()</f>
        <v>9</v>
      </c>
      <c r="B9">
        <v>337.48583984375</v>
      </c>
      <c r="D9" s="57">
        <f t="shared" si="0"/>
        <v>40</v>
      </c>
      <c r="E9">
        <v>340.84210000000002</v>
      </c>
    </row>
    <row r="10" spans="1:7">
      <c r="A10" s="60">
        <f>ROW()</f>
        <v>10</v>
      </c>
      <c r="B10">
        <v>355.47457885742187</v>
      </c>
      <c r="D10" s="57">
        <f t="shared" si="0"/>
        <v>45</v>
      </c>
      <c r="E10">
        <f>(E11+E9)/2</f>
        <v>346.28020000000004</v>
      </c>
    </row>
    <row r="11" spans="1:7">
      <c r="A11" s="60">
        <f>ROW()</f>
        <v>11</v>
      </c>
      <c r="B11">
        <v>373.20675659179687</v>
      </c>
      <c r="D11" s="57">
        <f t="shared" si="0"/>
        <v>50</v>
      </c>
      <c r="E11">
        <v>351.7183</v>
      </c>
    </row>
    <row r="12" spans="1:7">
      <c r="A12" s="60">
        <f>ROW()</f>
        <v>12</v>
      </c>
      <c r="B12">
        <v>391.08261108398437</v>
      </c>
      <c r="D12" s="57">
        <f t="shared" si="0"/>
        <v>55</v>
      </c>
      <c r="E12">
        <f>(E13+E11)/2</f>
        <v>357.15634999999997</v>
      </c>
    </row>
    <row r="13" spans="1:7">
      <c r="A13" s="60">
        <f>ROW()</f>
        <v>13</v>
      </c>
      <c r="B13">
        <v>408.96591186523437</v>
      </c>
      <c r="D13" s="57">
        <f t="shared" si="0"/>
        <v>60</v>
      </c>
      <c r="E13">
        <v>362.59440000000001</v>
      </c>
    </row>
    <row r="14" spans="1:7">
      <c r="A14" s="61">
        <f>ROW()</f>
        <v>14</v>
      </c>
      <c r="B14">
        <v>427.07723999023437</v>
      </c>
      <c r="D14" s="57">
        <f t="shared" si="0"/>
        <v>65</v>
      </c>
      <c r="E14">
        <f>(E15+E13)/2</f>
        <v>368.03250000000003</v>
      </c>
    </row>
    <row r="15" spans="1:7">
      <c r="D15" s="57">
        <f t="shared" si="0"/>
        <v>70</v>
      </c>
      <c r="E15">
        <v>373.47059999999999</v>
      </c>
    </row>
    <row r="16" spans="1:7">
      <c r="D16" s="57">
        <f t="shared" si="0"/>
        <v>75</v>
      </c>
      <c r="E16">
        <f>(E17+E15)/2</f>
        <v>378.72109999999998</v>
      </c>
    </row>
    <row r="17" spans="4:5">
      <c r="D17" s="57">
        <f t="shared" si="0"/>
        <v>80</v>
      </c>
      <c r="E17">
        <v>383.97160000000002</v>
      </c>
    </row>
    <row r="18" spans="4:5">
      <c r="D18" s="57">
        <f t="shared" si="0"/>
        <v>85</v>
      </c>
      <c r="E18">
        <f>(E19+E17)/2</f>
        <v>389.59720000000004</v>
      </c>
    </row>
    <row r="19" spans="4:5">
      <c r="D19" s="57">
        <f t="shared" si="0"/>
        <v>90</v>
      </c>
      <c r="E19">
        <v>395.22280000000001</v>
      </c>
    </row>
    <row r="20" spans="4:5">
      <c r="D20" s="57">
        <f t="shared" si="0"/>
        <v>95</v>
      </c>
      <c r="E20">
        <f>(E21+E19)/2</f>
        <v>400.66089999999997</v>
      </c>
    </row>
    <row r="21" spans="4:5">
      <c r="D21" s="57">
        <f t="shared" si="0"/>
        <v>100</v>
      </c>
      <c r="E21">
        <v>406.09899999999999</v>
      </c>
    </row>
    <row r="22" spans="4:5">
      <c r="D22" s="57">
        <f t="shared" si="0"/>
        <v>105</v>
      </c>
      <c r="E22">
        <f>(E23+E21)/2</f>
        <v>411.53705000000002</v>
      </c>
    </row>
    <row r="23" spans="4:5">
      <c r="D23" s="57">
        <f t="shared" si="0"/>
        <v>110</v>
      </c>
      <c r="E23">
        <v>416.9751</v>
      </c>
    </row>
    <row r="24" spans="4:5">
      <c r="D24" s="57">
        <f t="shared" si="0"/>
        <v>115</v>
      </c>
      <c r="E24">
        <f>(E25+E23)/2</f>
        <v>422.60069999999996</v>
      </c>
    </row>
    <row r="25" spans="4:5">
      <c r="D25" s="57">
        <f t="shared" si="0"/>
        <v>120</v>
      </c>
      <c r="E25">
        <v>428.22629999999998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RESIDENT A</vt:lpstr>
      <vt:lpstr>RESIDENT B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Kalfon</dc:creator>
  <cp:lastModifiedBy>mduquesn</cp:lastModifiedBy>
  <cp:lastPrinted>2015-05-23T19:13:20Z</cp:lastPrinted>
  <dcterms:created xsi:type="dcterms:W3CDTF">2014-04-28T21:07:14Z</dcterms:created>
  <dcterms:modified xsi:type="dcterms:W3CDTF">2015-05-25T06:56:24Z</dcterms:modified>
</cp:coreProperties>
</file>