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1685"/>
  </bookViews>
  <sheets>
    <sheet name="VENTE" sheetId="1" r:id="rId1"/>
    <sheet name="recap" sheetId="2" r:id="rId2"/>
    <sheet name="base" sheetId="7" r:id="rId3"/>
  </sheets>
  <definedNames>
    <definedName name="Clients">#REF!</definedName>
    <definedName name="Jour">VENTE!$A$1</definedName>
    <definedName name="Numéro_prospect">#REF!</definedName>
    <definedName name="Offre">#REF!</definedName>
    <definedName name="Prospects">#REF!</definedName>
    <definedName name="Référence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H2"/>
  <c r="H3"/>
  <c r="H11" l="1"/>
  <c r="F11"/>
  <c r="J178" l="1"/>
  <c r="J182"/>
  <c r="J186"/>
  <c r="J190"/>
  <c r="J194"/>
  <c r="J198"/>
  <c r="J202"/>
  <c r="J206"/>
  <c r="J210"/>
  <c r="J214"/>
  <c r="J218"/>
  <c r="J222"/>
  <c r="J226"/>
  <c r="J230"/>
  <c r="J234"/>
  <c r="J238"/>
  <c r="J242"/>
  <c r="J246"/>
  <c r="J250"/>
  <c r="J254"/>
  <c r="J258"/>
  <c r="J262"/>
  <c r="J266"/>
  <c r="J270"/>
  <c r="J274"/>
  <c r="J278"/>
  <c r="J282"/>
  <c r="J286"/>
  <c r="J290"/>
  <c r="J294"/>
  <c r="J298"/>
  <c r="J302"/>
  <c r="J306"/>
  <c r="J310"/>
  <c r="J314"/>
  <c r="J318"/>
  <c r="J322"/>
  <c r="J326"/>
  <c r="J330"/>
  <c r="J334"/>
  <c r="J338"/>
  <c r="J342"/>
  <c r="J346"/>
  <c r="J350"/>
  <c r="J354"/>
  <c r="J358"/>
  <c r="J362"/>
  <c r="J366"/>
  <c r="J370"/>
  <c r="J374"/>
  <c r="J378"/>
  <c r="J382"/>
  <c r="J386"/>
  <c r="J390"/>
  <c r="J394"/>
  <c r="J398"/>
  <c r="J402"/>
  <c r="J406"/>
  <c r="J410"/>
  <c r="J414"/>
  <c r="J418"/>
  <c r="J422"/>
  <c r="J426"/>
  <c r="J430"/>
  <c r="J432"/>
  <c r="J434"/>
  <c r="J436"/>
  <c r="J438"/>
  <c r="J440"/>
  <c r="J442"/>
  <c r="J444"/>
  <c r="J446"/>
  <c r="J448"/>
  <c r="J450"/>
  <c r="J452"/>
  <c r="J454"/>
  <c r="J456"/>
  <c r="J458"/>
  <c r="J460"/>
  <c r="J462"/>
  <c r="J464"/>
  <c r="J466"/>
  <c r="J468"/>
  <c r="J470"/>
  <c r="J472"/>
  <c r="J474"/>
  <c r="J476"/>
  <c r="J478"/>
  <c r="J480"/>
  <c r="J482"/>
  <c r="J484"/>
  <c r="J486"/>
  <c r="J488"/>
  <c r="J490"/>
  <c r="J492"/>
  <c r="J494"/>
  <c r="J496"/>
  <c r="J498"/>
  <c r="J500"/>
  <c r="J502"/>
  <c r="J504"/>
  <c r="J506"/>
  <c r="J508"/>
  <c r="J510"/>
  <c r="J512"/>
  <c r="J514"/>
  <c r="J516"/>
  <c r="J518"/>
  <c r="J520"/>
  <c r="J522"/>
  <c r="J524"/>
  <c r="J526"/>
  <c r="J528"/>
  <c r="J530"/>
  <c r="J532"/>
  <c r="J534"/>
  <c r="J536"/>
  <c r="J538"/>
  <c r="J540"/>
  <c r="J542"/>
  <c r="J544"/>
  <c r="J546"/>
  <c r="J548"/>
  <c r="J550"/>
  <c r="J552"/>
  <c r="J554"/>
  <c r="J556"/>
  <c r="J558"/>
  <c r="J560"/>
  <c r="J562"/>
  <c r="J564"/>
  <c r="J566"/>
  <c r="J568"/>
  <c r="J570"/>
  <c r="J572"/>
  <c r="J574"/>
  <c r="J576"/>
  <c r="J578"/>
  <c r="J580"/>
  <c r="J582"/>
  <c r="J584"/>
  <c r="J586"/>
  <c r="J588"/>
  <c r="J590"/>
  <c r="J592"/>
  <c r="J594"/>
  <c r="J596"/>
  <c r="J598"/>
  <c r="J600"/>
  <c r="J602"/>
  <c r="J604"/>
  <c r="J606"/>
  <c r="J608"/>
  <c r="J610"/>
  <c r="J612"/>
  <c r="J614"/>
  <c r="J616"/>
  <c r="J618"/>
  <c r="J620"/>
  <c r="J622"/>
  <c r="J624"/>
  <c r="J626"/>
  <c r="J628"/>
  <c r="J630"/>
  <c r="J632"/>
  <c r="J634"/>
  <c r="J636"/>
  <c r="J638"/>
  <c r="J640"/>
  <c r="J642"/>
  <c r="J644"/>
  <c r="J646"/>
  <c r="J648"/>
  <c r="J650"/>
  <c r="J652"/>
  <c r="J654"/>
  <c r="J656"/>
  <c r="J658"/>
  <c r="J660"/>
  <c r="J662"/>
  <c r="J664"/>
  <c r="J666"/>
  <c r="J668"/>
  <c r="J670"/>
  <c r="J672"/>
  <c r="J674"/>
  <c r="J676"/>
  <c r="J678"/>
  <c r="J680"/>
  <c r="J682"/>
  <c r="H5"/>
  <c r="H6"/>
  <c r="J6" s="1"/>
  <c r="H7"/>
  <c r="J7" s="1"/>
  <c r="H8"/>
  <c r="J8" s="1"/>
  <c r="H9"/>
  <c r="J9" s="1"/>
  <c r="H10"/>
  <c r="J10" s="1"/>
  <c r="J11"/>
  <c r="H12"/>
  <c r="J12" s="1"/>
  <c r="H13"/>
  <c r="J13" s="1"/>
  <c r="H14"/>
  <c r="J14" s="1"/>
  <c r="H15"/>
  <c r="J15" s="1"/>
  <c r="H16"/>
  <c r="J16" s="1"/>
  <c r="H17"/>
  <c r="J17" s="1"/>
  <c r="H18"/>
  <c r="J18" s="1"/>
  <c r="H19"/>
  <c r="J19" s="1"/>
  <c r="H20"/>
  <c r="J20" s="1"/>
  <c r="H21"/>
  <c r="J21" s="1"/>
  <c r="H22"/>
  <c r="J22" s="1"/>
  <c r="H23"/>
  <c r="J23" s="1"/>
  <c r="H24"/>
  <c r="J24" s="1"/>
  <c r="H25"/>
  <c r="J25" s="1"/>
  <c r="H26"/>
  <c r="J26" s="1"/>
  <c r="H27"/>
  <c r="J27" s="1"/>
  <c r="H28"/>
  <c r="J28" s="1"/>
  <c r="H29"/>
  <c r="J29" s="1"/>
  <c r="H30"/>
  <c r="J30" s="1"/>
  <c r="H31"/>
  <c r="J31" s="1"/>
  <c r="H32"/>
  <c r="J32" s="1"/>
  <c r="H33"/>
  <c r="J33" s="1"/>
  <c r="H34"/>
  <c r="J34" s="1"/>
  <c r="H35"/>
  <c r="J35" s="1"/>
  <c r="H36"/>
  <c r="J36" s="1"/>
  <c r="H37"/>
  <c r="J37" s="1"/>
  <c r="H38"/>
  <c r="J38" s="1"/>
  <c r="H39"/>
  <c r="J39" s="1"/>
  <c r="H40"/>
  <c r="J40" s="1"/>
  <c r="H41"/>
  <c r="J41" s="1"/>
  <c r="H42"/>
  <c r="J42" s="1"/>
  <c r="H43"/>
  <c r="J43" s="1"/>
  <c r="H44"/>
  <c r="J44" s="1"/>
  <c r="H45"/>
  <c r="J45" s="1"/>
  <c r="H46"/>
  <c r="J46" s="1"/>
  <c r="H47"/>
  <c r="J47" s="1"/>
  <c r="H48"/>
  <c r="J48" s="1"/>
  <c r="H49"/>
  <c r="J49" s="1"/>
  <c r="H50"/>
  <c r="J50" s="1"/>
  <c r="H51"/>
  <c r="J51" s="1"/>
  <c r="H52"/>
  <c r="J52" s="1"/>
  <c r="H53"/>
  <c r="J53" s="1"/>
  <c r="H54"/>
  <c r="J54" s="1"/>
  <c r="H55"/>
  <c r="J55" s="1"/>
  <c r="H56"/>
  <c r="J56" s="1"/>
  <c r="H57"/>
  <c r="J57" s="1"/>
  <c r="H58"/>
  <c r="J58" s="1"/>
  <c r="H59"/>
  <c r="J59" s="1"/>
  <c r="H60"/>
  <c r="J60" s="1"/>
  <c r="H61"/>
  <c r="J61" s="1"/>
  <c r="H62"/>
  <c r="J62" s="1"/>
  <c r="H63"/>
  <c r="J63" s="1"/>
  <c r="H64"/>
  <c r="J64" s="1"/>
  <c r="H65"/>
  <c r="J65" s="1"/>
  <c r="H66"/>
  <c r="J66" s="1"/>
  <c r="H67"/>
  <c r="J67" s="1"/>
  <c r="H68"/>
  <c r="J68" s="1"/>
  <c r="H69"/>
  <c r="J69" s="1"/>
  <c r="H70"/>
  <c r="J70" s="1"/>
  <c r="H71"/>
  <c r="J71" s="1"/>
  <c r="H72"/>
  <c r="J72" s="1"/>
  <c r="H73"/>
  <c r="J73" s="1"/>
  <c r="H74"/>
  <c r="J74" s="1"/>
  <c r="H75"/>
  <c r="J75" s="1"/>
  <c r="H76"/>
  <c r="J76" s="1"/>
  <c r="H77"/>
  <c r="J77" s="1"/>
  <c r="H78"/>
  <c r="J78" s="1"/>
  <c r="H79"/>
  <c r="J79" s="1"/>
  <c r="H80"/>
  <c r="J80" s="1"/>
  <c r="H81"/>
  <c r="J81" s="1"/>
  <c r="H82"/>
  <c r="J82" s="1"/>
  <c r="H83"/>
  <c r="J83" s="1"/>
  <c r="H84"/>
  <c r="J84" s="1"/>
  <c r="H85"/>
  <c r="J85" s="1"/>
  <c r="H86"/>
  <c r="J86" s="1"/>
  <c r="H87"/>
  <c r="J87" s="1"/>
  <c r="H88"/>
  <c r="J88" s="1"/>
  <c r="H89"/>
  <c r="J89" s="1"/>
  <c r="H90"/>
  <c r="J90" s="1"/>
  <c r="H91"/>
  <c r="J91" s="1"/>
  <c r="H92"/>
  <c r="J92" s="1"/>
  <c r="H93"/>
  <c r="J93" s="1"/>
  <c r="H94"/>
  <c r="J94" s="1"/>
  <c r="H95"/>
  <c r="J95" s="1"/>
  <c r="H96"/>
  <c r="J96" s="1"/>
  <c r="H97"/>
  <c r="J97" s="1"/>
  <c r="H98"/>
  <c r="J98" s="1"/>
  <c r="H99"/>
  <c r="J99" s="1"/>
  <c r="H100"/>
  <c r="J100" s="1"/>
  <c r="H101"/>
  <c r="J101" s="1"/>
  <c r="H102"/>
  <c r="J102" s="1"/>
  <c r="H103"/>
  <c r="J103" s="1"/>
  <c r="H104"/>
  <c r="J104" s="1"/>
  <c r="H105"/>
  <c r="J105" s="1"/>
  <c r="H106"/>
  <c r="J106" s="1"/>
  <c r="H107"/>
  <c r="J107" s="1"/>
  <c r="H108"/>
  <c r="J108" s="1"/>
  <c r="H109"/>
  <c r="J109" s="1"/>
  <c r="H110"/>
  <c r="J110" s="1"/>
  <c r="H111"/>
  <c r="J111" s="1"/>
  <c r="H112"/>
  <c r="J112" s="1"/>
  <c r="H113"/>
  <c r="J113" s="1"/>
  <c r="H114"/>
  <c r="J114" s="1"/>
  <c r="H115"/>
  <c r="J115" s="1"/>
  <c r="H116"/>
  <c r="J116" s="1"/>
  <c r="H117"/>
  <c r="J117" s="1"/>
  <c r="H118"/>
  <c r="J118" s="1"/>
  <c r="H119"/>
  <c r="J119" s="1"/>
  <c r="H120"/>
  <c r="J120" s="1"/>
  <c r="H121"/>
  <c r="J121" s="1"/>
  <c r="H122"/>
  <c r="J122" s="1"/>
  <c r="H123"/>
  <c r="J123" s="1"/>
  <c r="H124"/>
  <c r="J124" s="1"/>
  <c r="H125"/>
  <c r="J125" s="1"/>
  <c r="H126"/>
  <c r="J126" s="1"/>
  <c r="H127"/>
  <c r="J127" s="1"/>
  <c r="H128"/>
  <c r="J128" s="1"/>
  <c r="H129"/>
  <c r="J129" s="1"/>
  <c r="H130"/>
  <c r="J130" s="1"/>
  <c r="H131"/>
  <c r="J131" s="1"/>
  <c r="H132"/>
  <c r="J132" s="1"/>
  <c r="H133"/>
  <c r="J133" s="1"/>
  <c r="H134"/>
  <c r="J134" s="1"/>
  <c r="H135"/>
  <c r="J135" s="1"/>
  <c r="H136"/>
  <c r="J136" s="1"/>
  <c r="H137"/>
  <c r="J137" s="1"/>
  <c r="H138"/>
  <c r="J138" s="1"/>
  <c r="H139"/>
  <c r="J139" s="1"/>
  <c r="H140"/>
  <c r="J140" s="1"/>
  <c r="H141"/>
  <c r="J141" s="1"/>
  <c r="H142"/>
  <c r="J142" s="1"/>
  <c r="H143"/>
  <c r="J143" s="1"/>
  <c r="H144"/>
  <c r="J144" s="1"/>
  <c r="H145"/>
  <c r="J145" s="1"/>
  <c r="H146"/>
  <c r="J146" s="1"/>
  <c r="H147"/>
  <c r="J147" s="1"/>
  <c r="H148"/>
  <c r="J148" s="1"/>
  <c r="H149"/>
  <c r="J149" s="1"/>
  <c r="H150"/>
  <c r="J150" s="1"/>
  <c r="H151"/>
  <c r="J151" s="1"/>
  <c r="H152"/>
  <c r="J152" s="1"/>
  <c r="H153"/>
  <c r="J153" s="1"/>
  <c r="H154"/>
  <c r="J154" s="1"/>
  <c r="H155"/>
  <c r="J155" s="1"/>
  <c r="H156"/>
  <c r="J156" s="1"/>
  <c r="H157"/>
  <c r="J157" s="1"/>
  <c r="H158"/>
  <c r="J158" s="1"/>
  <c r="H159"/>
  <c r="J159" s="1"/>
  <c r="H160"/>
  <c r="J160" s="1"/>
  <c r="H161"/>
  <c r="J161" s="1"/>
  <c r="H162"/>
  <c r="J162" s="1"/>
  <c r="H163"/>
  <c r="J163" s="1"/>
  <c r="H164"/>
  <c r="J164" s="1"/>
  <c r="H165"/>
  <c r="J165" s="1"/>
  <c r="H166"/>
  <c r="J166" s="1"/>
  <c r="H167"/>
  <c r="J167" s="1"/>
  <c r="H168"/>
  <c r="J168" s="1"/>
  <c r="H169"/>
  <c r="J169" s="1"/>
  <c r="H170"/>
  <c r="J170" s="1"/>
  <c r="H171"/>
  <c r="J171" s="1"/>
  <c r="H172"/>
  <c r="J172" s="1"/>
  <c r="H173"/>
  <c r="J173" s="1"/>
  <c r="H174"/>
  <c r="J174" s="1"/>
  <c r="H175"/>
  <c r="J175" s="1"/>
  <c r="H176"/>
  <c r="J176" s="1"/>
  <c r="H177"/>
  <c r="J177" s="1"/>
  <c r="H178"/>
  <c r="H179"/>
  <c r="J179" s="1"/>
  <c r="H180"/>
  <c r="J180" s="1"/>
  <c r="H181"/>
  <c r="J181" s="1"/>
  <c r="H182"/>
  <c r="H183"/>
  <c r="J183" s="1"/>
  <c r="H184"/>
  <c r="J184" s="1"/>
  <c r="H185"/>
  <c r="J185" s="1"/>
  <c r="H186"/>
  <c r="H187"/>
  <c r="J187" s="1"/>
  <c r="H188"/>
  <c r="J188" s="1"/>
  <c r="H189"/>
  <c r="J189" s="1"/>
  <c r="H190"/>
  <c r="H191"/>
  <c r="J191" s="1"/>
  <c r="H192"/>
  <c r="J192" s="1"/>
  <c r="H193"/>
  <c r="J193" s="1"/>
  <c r="H194"/>
  <c r="H195"/>
  <c r="J195" s="1"/>
  <c r="H196"/>
  <c r="J196" s="1"/>
  <c r="H197"/>
  <c r="J197" s="1"/>
  <c r="H198"/>
  <c r="H199"/>
  <c r="J199" s="1"/>
  <c r="H200"/>
  <c r="J200" s="1"/>
  <c r="H201"/>
  <c r="J201" s="1"/>
  <c r="H202"/>
  <c r="H203"/>
  <c r="J203" s="1"/>
  <c r="H204"/>
  <c r="J204" s="1"/>
  <c r="H205"/>
  <c r="J205" s="1"/>
  <c r="H206"/>
  <c r="H207"/>
  <c r="J207" s="1"/>
  <c r="H208"/>
  <c r="J208" s="1"/>
  <c r="H209"/>
  <c r="J209" s="1"/>
  <c r="H210"/>
  <c r="H211"/>
  <c r="J211" s="1"/>
  <c r="H212"/>
  <c r="J212" s="1"/>
  <c r="H213"/>
  <c r="J213" s="1"/>
  <c r="H214"/>
  <c r="H215"/>
  <c r="J215" s="1"/>
  <c r="H216"/>
  <c r="J216" s="1"/>
  <c r="H217"/>
  <c r="J217" s="1"/>
  <c r="H218"/>
  <c r="H219"/>
  <c r="J219" s="1"/>
  <c r="H220"/>
  <c r="J220" s="1"/>
  <c r="H221"/>
  <c r="J221" s="1"/>
  <c r="H222"/>
  <c r="H223"/>
  <c r="J223" s="1"/>
  <c r="H224"/>
  <c r="J224" s="1"/>
  <c r="H225"/>
  <c r="J225" s="1"/>
  <c r="H226"/>
  <c r="H227"/>
  <c r="J227" s="1"/>
  <c r="H228"/>
  <c r="J228" s="1"/>
  <c r="H229"/>
  <c r="J229" s="1"/>
  <c r="H230"/>
  <c r="H231"/>
  <c r="J231" s="1"/>
  <c r="H232"/>
  <c r="J232" s="1"/>
  <c r="H233"/>
  <c r="J233" s="1"/>
  <c r="H234"/>
  <c r="H235"/>
  <c r="J235" s="1"/>
  <c r="H236"/>
  <c r="J236" s="1"/>
  <c r="H237"/>
  <c r="J237" s="1"/>
  <c r="H238"/>
  <c r="H239"/>
  <c r="J239" s="1"/>
  <c r="H240"/>
  <c r="J240" s="1"/>
  <c r="H241"/>
  <c r="J241" s="1"/>
  <c r="H242"/>
  <c r="H243"/>
  <c r="J243" s="1"/>
  <c r="H244"/>
  <c r="J244" s="1"/>
  <c r="H245"/>
  <c r="J245" s="1"/>
  <c r="H246"/>
  <c r="H247"/>
  <c r="J247" s="1"/>
  <c r="H248"/>
  <c r="J248" s="1"/>
  <c r="H249"/>
  <c r="J249" s="1"/>
  <c r="H250"/>
  <c r="H251"/>
  <c r="J251" s="1"/>
  <c r="H252"/>
  <c r="J252" s="1"/>
  <c r="H253"/>
  <c r="J253" s="1"/>
  <c r="H254"/>
  <c r="H255"/>
  <c r="J255" s="1"/>
  <c r="H256"/>
  <c r="J256" s="1"/>
  <c r="H257"/>
  <c r="J257" s="1"/>
  <c r="H258"/>
  <c r="H259"/>
  <c r="J259" s="1"/>
  <c r="H260"/>
  <c r="J260" s="1"/>
  <c r="H261"/>
  <c r="J261" s="1"/>
  <c r="H262"/>
  <c r="H263"/>
  <c r="J263" s="1"/>
  <c r="H264"/>
  <c r="J264" s="1"/>
  <c r="H265"/>
  <c r="J265" s="1"/>
  <c r="H266"/>
  <c r="H267"/>
  <c r="J267" s="1"/>
  <c r="H268"/>
  <c r="J268" s="1"/>
  <c r="H269"/>
  <c r="J269" s="1"/>
  <c r="H270"/>
  <c r="H271"/>
  <c r="J271" s="1"/>
  <c r="H272"/>
  <c r="J272" s="1"/>
  <c r="H273"/>
  <c r="J273" s="1"/>
  <c r="H274"/>
  <c r="H275"/>
  <c r="J275" s="1"/>
  <c r="H276"/>
  <c r="J276" s="1"/>
  <c r="H277"/>
  <c r="J277" s="1"/>
  <c r="H278"/>
  <c r="H279"/>
  <c r="J279" s="1"/>
  <c r="H280"/>
  <c r="J280" s="1"/>
  <c r="H281"/>
  <c r="J281" s="1"/>
  <c r="H282"/>
  <c r="H283"/>
  <c r="J283" s="1"/>
  <c r="H284"/>
  <c r="J284" s="1"/>
  <c r="H285"/>
  <c r="J285" s="1"/>
  <c r="H286"/>
  <c r="H287"/>
  <c r="J287" s="1"/>
  <c r="H288"/>
  <c r="J288" s="1"/>
  <c r="H289"/>
  <c r="J289" s="1"/>
  <c r="H290"/>
  <c r="H291"/>
  <c r="J291" s="1"/>
  <c r="H292"/>
  <c r="J292" s="1"/>
  <c r="H293"/>
  <c r="J293" s="1"/>
  <c r="H294"/>
  <c r="H295"/>
  <c r="J295" s="1"/>
  <c r="H296"/>
  <c r="J296" s="1"/>
  <c r="H297"/>
  <c r="J297" s="1"/>
  <c r="H298"/>
  <c r="H299"/>
  <c r="J299" s="1"/>
  <c r="H300"/>
  <c r="J300" s="1"/>
  <c r="H301"/>
  <c r="J301" s="1"/>
  <c r="H302"/>
  <c r="H303"/>
  <c r="J303" s="1"/>
  <c r="H304"/>
  <c r="J304" s="1"/>
  <c r="H305"/>
  <c r="J305" s="1"/>
  <c r="H306"/>
  <c r="H307"/>
  <c r="J307" s="1"/>
  <c r="H308"/>
  <c r="J308" s="1"/>
  <c r="H309"/>
  <c r="J309" s="1"/>
  <c r="H310"/>
  <c r="H311"/>
  <c r="J311" s="1"/>
  <c r="H312"/>
  <c r="J312" s="1"/>
  <c r="H313"/>
  <c r="J313" s="1"/>
  <c r="H314"/>
  <c r="H315"/>
  <c r="J315" s="1"/>
  <c r="H316"/>
  <c r="J316" s="1"/>
  <c r="H317"/>
  <c r="J317" s="1"/>
  <c r="H318"/>
  <c r="H319"/>
  <c r="J319" s="1"/>
  <c r="H320"/>
  <c r="J320" s="1"/>
  <c r="H321"/>
  <c r="J321" s="1"/>
  <c r="H322"/>
  <c r="H323"/>
  <c r="J323" s="1"/>
  <c r="H324"/>
  <c r="J324" s="1"/>
  <c r="H325"/>
  <c r="J325" s="1"/>
  <c r="H326"/>
  <c r="H327"/>
  <c r="J327" s="1"/>
  <c r="H328"/>
  <c r="J328" s="1"/>
  <c r="H329"/>
  <c r="J329" s="1"/>
  <c r="H330"/>
  <c r="H331"/>
  <c r="J331" s="1"/>
  <c r="H332"/>
  <c r="J332" s="1"/>
  <c r="H333"/>
  <c r="J333" s="1"/>
  <c r="H334"/>
  <c r="H335"/>
  <c r="J335" s="1"/>
  <c r="H336"/>
  <c r="J336" s="1"/>
  <c r="H337"/>
  <c r="J337" s="1"/>
  <c r="H338"/>
  <c r="H339"/>
  <c r="J339" s="1"/>
  <c r="H340"/>
  <c r="J340" s="1"/>
  <c r="H341"/>
  <c r="J341" s="1"/>
  <c r="H342"/>
  <c r="H343"/>
  <c r="J343" s="1"/>
  <c r="H344"/>
  <c r="J344" s="1"/>
  <c r="H345"/>
  <c r="J345" s="1"/>
  <c r="H346"/>
  <c r="H347"/>
  <c r="J347" s="1"/>
  <c r="H348"/>
  <c r="J348" s="1"/>
  <c r="H349"/>
  <c r="J349" s="1"/>
  <c r="H350"/>
  <c r="H351"/>
  <c r="J351" s="1"/>
  <c r="H352"/>
  <c r="J352" s="1"/>
  <c r="H353"/>
  <c r="J353" s="1"/>
  <c r="H354"/>
  <c r="H355"/>
  <c r="J355" s="1"/>
  <c r="H356"/>
  <c r="J356" s="1"/>
  <c r="H357"/>
  <c r="J357" s="1"/>
  <c r="H358"/>
  <c r="H359"/>
  <c r="J359" s="1"/>
  <c r="H360"/>
  <c r="J360" s="1"/>
  <c r="H361"/>
  <c r="J361" s="1"/>
  <c r="H362"/>
  <c r="H363"/>
  <c r="J363" s="1"/>
  <c r="H364"/>
  <c r="J364" s="1"/>
  <c r="H365"/>
  <c r="J365" s="1"/>
  <c r="H366"/>
  <c r="H367"/>
  <c r="J367" s="1"/>
  <c r="H368"/>
  <c r="J368" s="1"/>
  <c r="H369"/>
  <c r="J369" s="1"/>
  <c r="H370"/>
  <c r="H371"/>
  <c r="J371" s="1"/>
  <c r="H372"/>
  <c r="J372" s="1"/>
  <c r="H373"/>
  <c r="J373" s="1"/>
  <c r="H374"/>
  <c r="H375"/>
  <c r="J375" s="1"/>
  <c r="H376"/>
  <c r="J376" s="1"/>
  <c r="H377"/>
  <c r="J377" s="1"/>
  <c r="H378"/>
  <c r="H379"/>
  <c r="J379" s="1"/>
  <c r="H380"/>
  <c r="J380" s="1"/>
  <c r="H381"/>
  <c r="J381" s="1"/>
  <c r="H382"/>
  <c r="H383"/>
  <c r="J383" s="1"/>
  <c r="H384"/>
  <c r="J384" s="1"/>
  <c r="H385"/>
  <c r="J385" s="1"/>
  <c r="H386"/>
  <c r="H387"/>
  <c r="J387" s="1"/>
  <c r="H388"/>
  <c r="J388" s="1"/>
  <c r="H389"/>
  <c r="J389" s="1"/>
  <c r="H390"/>
  <c r="H391"/>
  <c r="J391" s="1"/>
  <c r="H392"/>
  <c r="J392" s="1"/>
  <c r="H393"/>
  <c r="J393" s="1"/>
  <c r="H394"/>
  <c r="H395"/>
  <c r="J395" s="1"/>
  <c r="H396"/>
  <c r="J396" s="1"/>
  <c r="H397"/>
  <c r="J397" s="1"/>
  <c r="H398"/>
  <c r="H399"/>
  <c r="J399" s="1"/>
  <c r="H400"/>
  <c r="J400" s="1"/>
  <c r="H401"/>
  <c r="J401" s="1"/>
  <c r="H402"/>
  <c r="H403"/>
  <c r="J403" s="1"/>
  <c r="H404"/>
  <c r="J404" s="1"/>
  <c r="H405"/>
  <c r="J405" s="1"/>
  <c r="H406"/>
  <c r="H407"/>
  <c r="J407" s="1"/>
  <c r="H408"/>
  <c r="J408" s="1"/>
  <c r="H409"/>
  <c r="J409" s="1"/>
  <c r="H410"/>
  <c r="H411"/>
  <c r="J411" s="1"/>
  <c r="H412"/>
  <c r="J412" s="1"/>
  <c r="H413"/>
  <c r="J413" s="1"/>
  <c r="H414"/>
  <c r="H415"/>
  <c r="J415" s="1"/>
  <c r="H416"/>
  <c r="J416" s="1"/>
  <c r="H417"/>
  <c r="J417" s="1"/>
  <c r="H418"/>
  <c r="H419"/>
  <c r="J419" s="1"/>
  <c r="H420"/>
  <c r="J420" s="1"/>
  <c r="H421"/>
  <c r="J421" s="1"/>
  <c r="H422"/>
  <c r="H423"/>
  <c r="J423" s="1"/>
  <c r="H424"/>
  <c r="J424" s="1"/>
  <c r="H425"/>
  <c r="J425" s="1"/>
  <c r="H426"/>
  <c r="H427"/>
  <c r="J427" s="1"/>
  <c r="H428"/>
  <c r="J428" s="1"/>
  <c r="H429"/>
  <c r="J429" s="1"/>
  <c r="H430"/>
  <c r="H431"/>
  <c r="J431" s="1"/>
  <c r="H432"/>
  <c r="H433"/>
  <c r="J433" s="1"/>
  <c r="H434"/>
  <c r="H435"/>
  <c r="J435" s="1"/>
  <c r="H436"/>
  <c r="H437"/>
  <c r="J437" s="1"/>
  <c r="H438"/>
  <c r="H439"/>
  <c r="J439" s="1"/>
  <c r="H440"/>
  <c r="H441"/>
  <c r="J441" s="1"/>
  <c r="H442"/>
  <c r="H443"/>
  <c r="J443" s="1"/>
  <c r="H444"/>
  <c r="H445"/>
  <c r="J445" s="1"/>
  <c r="H446"/>
  <c r="H447"/>
  <c r="J447" s="1"/>
  <c r="H448"/>
  <c r="H449"/>
  <c r="J449" s="1"/>
  <c r="H450"/>
  <c r="H451"/>
  <c r="J451" s="1"/>
  <c r="H452"/>
  <c r="H453"/>
  <c r="J453" s="1"/>
  <c r="H454"/>
  <c r="H455"/>
  <c r="J455" s="1"/>
  <c r="H456"/>
  <c r="H457"/>
  <c r="J457" s="1"/>
  <c r="H458"/>
  <c r="H459"/>
  <c r="J459" s="1"/>
  <c r="H460"/>
  <c r="H461"/>
  <c r="J461" s="1"/>
  <c r="H462"/>
  <c r="H463"/>
  <c r="J463" s="1"/>
  <c r="H464"/>
  <c r="H465"/>
  <c r="J465" s="1"/>
  <c r="H466"/>
  <c r="H467"/>
  <c r="J467" s="1"/>
  <c r="H468"/>
  <c r="H469"/>
  <c r="J469" s="1"/>
  <c r="H470"/>
  <c r="H471"/>
  <c r="J471" s="1"/>
  <c r="H472"/>
  <c r="H473"/>
  <c r="J473" s="1"/>
  <c r="H474"/>
  <c r="H475"/>
  <c r="J475" s="1"/>
  <c r="H476"/>
  <c r="H477"/>
  <c r="J477" s="1"/>
  <c r="H478"/>
  <c r="H479"/>
  <c r="J479" s="1"/>
  <c r="H480"/>
  <c r="H481"/>
  <c r="J481" s="1"/>
  <c r="H482"/>
  <c r="H483"/>
  <c r="J483" s="1"/>
  <c r="H484"/>
  <c r="H485"/>
  <c r="J485" s="1"/>
  <c r="H486"/>
  <c r="H487"/>
  <c r="J487" s="1"/>
  <c r="H488"/>
  <c r="H489"/>
  <c r="J489" s="1"/>
  <c r="H490"/>
  <c r="H491"/>
  <c r="J491" s="1"/>
  <c r="H492"/>
  <c r="H493"/>
  <c r="J493" s="1"/>
  <c r="H494"/>
  <c r="H495"/>
  <c r="J495" s="1"/>
  <c r="H496"/>
  <c r="H497"/>
  <c r="J497" s="1"/>
  <c r="H498"/>
  <c r="H499"/>
  <c r="J499" s="1"/>
  <c r="H500"/>
  <c r="H501"/>
  <c r="J501" s="1"/>
  <c r="H502"/>
  <c r="H503"/>
  <c r="J503" s="1"/>
  <c r="H504"/>
  <c r="H505"/>
  <c r="J505" s="1"/>
  <c r="H506"/>
  <c r="H507"/>
  <c r="J507" s="1"/>
  <c r="H508"/>
  <c r="H509"/>
  <c r="J509" s="1"/>
  <c r="H510"/>
  <c r="H511"/>
  <c r="J511" s="1"/>
  <c r="H512"/>
  <c r="H513"/>
  <c r="J513" s="1"/>
  <c r="H514"/>
  <c r="H515"/>
  <c r="J515" s="1"/>
  <c r="H516"/>
  <c r="H517"/>
  <c r="J517" s="1"/>
  <c r="H518"/>
  <c r="H519"/>
  <c r="J519" s="1"/>
  <c r="H520"/>
  <c r="H521"/>
  <c r="J521" s="1"/>
  <c r="H522"/>
  <c r="H523"/>
  <c r="J523" s="1"/>
  <c r="H524"/>
  <c r="H525"/>
  <c r="J525" s="1"/>
  <c r="H526"/>
  <c r="H527"/>
  <c r="J527" s="1"/>
  <c r="H528"/>
  <c r="H529"/>
  <c r="J529" s="1"/>
  <c r="H530"/>
  <c r="H531"/>
  <c r="J531" s="1"/>
  <c r="H532"/>
  <c r="H533"/>
  <c r="J533" s="1"/>
  <c r="H534"/>
  <c r="H535"/>
  <c r="J535" s="1"/>
  <c r="H536"/>
  <c r="H537"/>
  <c r="J537" s="1"/>
  <c r="H538"/>
  <c r="H539"/>
  <c r="J539" s="1"/>
  <c r="H540"/>
  <c r="H541"/>
  <c r="J541" s="1"/>
  <c r="H542"/>
  <c r="H543"/>
  <c r="J543" s="1"/>
  <c r="H544"/>
  <c r="H545"/>
  <c r="J545" s="1"/>
  <c r="H546"/>
  <c r="H547"/>
  <c r="J547" s="1"/>
  <c r="H548"/>
  <c r="H549"/>
  <c r="J549" s="1"/>
  <c r="H550"/>
  <c r="H551"/>
  <c r="J551" s="1"/>
  <c r="H552"/>
  <c r="H553"/>
  <c r="J553" s="1"/>
  <c r="H554"/>
  <c r="H555"/>
  <c r="J555" s="1"/>
  <c r="H556"/>
  <c r="H557"/>
  <c r="J557" s="1"/>
  <c r="H558"/>
  <c r="H559"/>
  <c r="J559" s="1"/>
  <c r="H560"/>
  <c r="H561"/>
  <c r="J561" s="1"/>
  <c r="H562"/>
  <c r="H563"/>
  <c r="J563" s="1"/>
  <c r="H564"/>
  <c r="H565"/>
  <c r="J565" s="1"/>
  <c r="H566"/>
  <c r="H567"/>
  <c r="J567" s="1"/>
  <c r="H568"/>
  <c r="H569"/>
  <c r="J569" s="1"/>
  <c r="H570"/>
  <c r="H571"/>
  <c r="J571" s="1"/>
  <c r="H572"/>
  <c r="H573"/>
  <c r="J573" s="1"/>
  <c r="H574"/>
  <c r="H575"/>
  <c r="J575" s="1"/>
  <c r="H576"/>
  <c r="H577"/>
  <c r="J577" s="1"/>
  <c r="H578"/>
  <c r="H579"/>
  <c r="J579" s="1"/>
  <c r="H580"/>
  <c r="H581"/>
  <c r="J581" s="1"/>
  <c r="H582"/>
  <c r="H583"/>
  <c r="J583" s="1"/>
  <c r="H584"/>
  <c r="H585"/>
  <c r="J585" s="1"/>
  <c r="H586"/>
  <c r="H587"/>
  <c r="J587" s="1"/>
  <c r="H588"/>
  <c r="H589"/>
  <c r="J589" s="1"/>
  <c r="H590"/>
  <c r="H591"/>
  <c r="J591" s="1"/>
  <c r="H592"/>
  <c r="H593"/>
  <c r="J593" s="1"/>
  <c r="H594"/>
  <c r="H595"/>
  <c r="J595" s="1"/>
  <c r="H596"/>
  <c r="H597"/>
  <c r="J597" s="1"/>
  <c r="H598"/>
  <c r="H599"/>
  <c r="J599" s="1"/>
  <c r="H600"/>
  <c r="H601"/>
  <c r="J601" s="1"/>
  <c r="H602"/>
  <c r="H603"/>
  <c r="J603" s="1"/>
  <c r="H604"/>
  <c r="H605"/>
  <c r="J605" s="1"/>
  <c r="H606"/>
  <c r="H607"/>
  <c r="J607" s="1"/>
  <c r="H608"/>
  <c r="H609"/>
  <c r="J609" s="1"/>
  <c r="H610"/>
  <c r="H611"/>
  <c r="J611" s="1"/>
  <c r="H612"/>
  <c r="H613"/>
  <c r="J613" s="1"/>
  <c r="H614"/>
  <c r="H615"/>
  <c r="J615" s="1"/>
  <c r="H616"/>
  <c r="H617"/>
  <c r="J617" s="1"/>
  <c r="H618"/>
  <c r="H619"/>
  <c r="J619" s="1"/>
  <c r="H620"/>
  <c r="H621"/>
  <c r="J621" s="1"/>
  <c r="H622"/>
  <c r="H623"/>
  <c r="J623" s="1"/>
  <c r="H624"/>
  <c r="H625"/>
  <c r="J625" s="1"/>
  <c r="H626"/>
  <c r="H627"/>
  <c r="J627" s="1"/>
  <c r="H628"/>
  <c r="H629"/>
  <c r="J629" s="1"/>
  <c r="H630"/>
  <c r="H631"/>
  <c r="J631" s="1"/>
  <c r="H632"/>
  <c r="H633"/>
  <c r="J633" s="1"/>
  <c r="H634"/>
  <c r="H635"/>
  <c r="J635" s="1"/>
  <c r="H636"/>
  <c r="H637"/>
  <c r="J637" s="1"/>
  <c r="H638"/>
  <c r="H639"/>
  <c r="J639" s="1"/>
  <c r="H640"/>
  <c r="H641"/>
  <c r="J641" s="1"/>
  <c r="H642"/>
  <c r="H643"/>
  <c r="J643" s="1"/>
  <c r="H644"/>
  <c r="H645"/>
  <c r="J645" s="1"/>
  <c r="H646"/>
  <c r="H647"/>
  <c r="J647" s="1"/>
  <c r="H648"/>
  <c r="H649"/>
  <c r="J649" s="1"/>
  <c r="H650"/>
  <c r="H651"/>
  <c r="J651" s="1"/>
  <c r="H652"/>
  <c r="H653"/>
  <c r="J653" s="1"/>
  <c r="H654"/>
  <c r="H655"/>
  <c r="J655" s="1"/>
  <c r="H656"/>
  <c r="H657"/>
  <c r="J657" s="1"/>
  <c r="H658"/>
  <c r="H659"/>
  <c r="J659" s="1"/>
  <c r="H660"/>
  <c r="H661"/>
  <c r="J661" s="1"/>
  <c r="H662"/>
  <c r="H663"/>
  <c r="J663" s="1"/>
  <c r="H664"/>
  <c r="H665"/>
  <c r="J665" s="1"/>
  <c r="H666"/>
  <c r="H667"/>
  <c r="J667" s="1"/>
  <c r="H668"/>
  <c r="H669"/>
  <c r="J669" s="1"/>
  <c r="H670"/>
  <c r="H671"/>
  <c r="J671" s="1"/>
  <c r="H672"/>
  <c r="H673"/>
  <c r="J673" s="1"/>
  <c r="H674"/>
  <c r="H675"/>
  <c r="J675" s="1"/>
  <c r="H676"/>
  <c r="H677"/>
  <c r="J677" s="1"/>
  <c r="H678"/>
  <c r="H679"/>
  <c r="J679" s="1"/>
  <c r="H680"/>
  <c r="H681"/>
  <c r="J681" s="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4"/>
  <c r="J4" s="1"/>
  <c r="J5" l="1"/>
  <c r="C15" i="2"/>
  <c r="C13"/>
  <c r="C11"/>
  <c r="C9"/>
  <c r="C7"/>
  <c r="C5"/>
  <c r="C3"/>
  <c r="C14"/>
  <c r="C12"/>
  <c r="C10"/>
  <c r="C8"/>
  <c r="C6"/>
  <c r="C4"/>
  <c r="K15" i="1"/>
  <c r="K19"/>
  <c r="K108"/>
  <c r="F10"/>
  <c r="F12"/>
  <c r="F13"/>
  <c r="F14"/>
  <c r="F15"/>
  <c r="F16"/>
  <c r="F17"/>
  <c r="F18"/>
  <c r="F19"/>
  <c r="F20"/>
  <c r="K668"/>
  <c r="K667"/>
  <c r="K666"/>
  <c r="K665"/>
  <c r="K664"/>
  <c r="K663"/>
  <c r="K662"/>
  <c r="K661"/>
  <c r="K660"/>
  <c r="K659"/>
  <c r="K658"/>
  <c r="K657"/>
  <c r="K656"/>
  <c r="K655"/>
  <c r="K654"/>
  <c r="K653"/>
  <c r="K652"/>
  <c r="K651"/>
  <c r="K650"/>
  <c r="K649"/>
  <c r="K648"/>
  <c r="K647"/>
  <c r="K618"/>
  <c r="K617"/>
  <c r="K616"/>
  <c r="K615"/>
  <c r="K614"/>
  <c r="K613"/>
  <c r="K612"/>
  <c r="K611"/>
  <c r="K610"/>
  <c r="K609"/>
  <c r="K608"/>
  <c r="K607"/>
  <c r="K606"/>
  <c r="K605"/>
  <c r="K604"/>
  <c r="K603"/>
  <c r="K602"/>
  <c r="K601"/>
  <c r="K600"/>
  <c r="K599"/>
  <c r="K598"/>
  <c r="K597"/>
  <c r="K596"/>
  <c r="K595"/>
  <c r="K594"/>
  <c r="K593"/>
  <c r="K580"/>
  <c r="K579"/>
  <c r="K578"/>
  <c r="K577"/>
  <c r="K576"/>
  <c r="K575"/>
  <c r="K574"/>
  <c r="K573"/>
  <c r="K572"/>
  <c r="K571"/>
  <c r="K570"/>
  <c r="K569"/>
  <c r="K568"/>
  <c r="K541"/>
  <c r="K540"/>
  <c r="K539"/>
  <c r="K538"/>
  <c r="K537"/>
  <c r="K536"/>
  <c r="K535"/>
  <c r="K534"/>
  <c r="K533"/>
  <c r="K532"/>
  <c r="K531"/>
  <c r="K411"/>
  <c r="K410"/>
  <c r="K409"/>
  <c r="K408"/>
  <c r="K407"/>
  <c r="K406"/>
  <c r="K405"/>
  <c r="K404"/>
  <c r="K403"/>
  <c r="K402"/>
  <c r="K401"/>
  <c r="K400"/>
  <c r="K399"/>
  <c r="K398"/>
  <c r="K397"/>
  <c r="K396"/>
  <c r="K395"/>
  <c r="K394"/>
  <c r="K393"/>
  <c r="K392"/>
  <c r="K391"/>
  <c r="K390"/>
  <c r="K389"/>
  <c r="K388"/>
  <c r="K387"/>
  <c r="K386"/>
  <c r="K385"/>
  <c r="K384"/>
  <c r="K383"/>
  <c r="K382"/>
  <c r="K381"/>
  <c r="K380"/>
  <c r="K379"/>
  <c r="K378"/>
  <c r="K377"/>
  <c r="K376"/>
  <c r="K375"/>
  <c r="K374"/>
  <c r="K373"/>
  <c r="K372"/>
  <c r="K371"/>
  <c r="K370"/>
  <c r="K369"/>
  <c r="K368"/>
  <c r="K367"/>
  <c r="K366"/>
  <c r="K365"/>
  <c r="K364"/>
  <c r="K363"/>
  <c r="K362"/>
  <c r="K361"/>
  <c r="K360"/>
  <c r="K359"/>
  <c r="K358"/>
  <c r="K357"/>
  <c r="K356"/>
  <c r="K355"/>
  <c r="K354"/>
  <c r="K353"/>
  <c r="K352"/>
  <c r="K351"/>
  <c r="K350"/>
  <c r="K349"/>
  <c r="K348"/>
  <c r="K347"/>
  <c r="K346"/>
  <c r="K345"/>
  <c r="K344"/>
  <c r="K343"/>
  <c r="K342"/>
  <c r="K341"/>
  <c r="K340"/>
  <c r="K339"/>
  <c r="K338"/>
  <c r="K337"/>
  <c r="K336"/>
  <c r="K335"/>
  <c r="K334"/>
  <c r="K333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L61"/>
  <c r="K41"/>
  <c r="K40"/>
  <c r="K39"/>
  <c r="K38"/>
  <c r="K37"/>
  <c r="K36"/>
  <c r="K35"/>
  <c r="K34"/>
  <c r="K33"/>
  <c r="K32"/>
  <c r="K31"/>
  <c r="K29"/>
  <c r="K27"/>
  <c r="K25"/>
  <c r="K23"/>
  <c r="K21"/>
  <c r="K17"/>
  <c r="L12"/>
  <c r="F9"/>
  <c r="G9" s="1"/>
  <c r="F8"/>
  <c r="F7"/>
  <c r="G7" s="1"/>
  <c r="F6"/>
  <c r="G6" s="1"/>
  <c r="F5"/>
  <c r="G5" s="1"/>
  <c r="F4"/>
  <c r="G3"/>
  <c r="F2"/>
  <c r="G2" s="1"/>
  <c r="D3" i="2" l="1"/>
  <c r="F3"/>
  <c r="E4"/>
  <c r="D5"/>
  <c r="F5"/>
  <c r="E6"/>
  <c r="D7"/>
  <c r="F7"/>
  <c r="E8"/>
  <c r="D9"/>
  <c r="F9"/>
  <c r="E10"/>
  <c r="D11"/>
  <c r="F11"/>
  <c r="E12"/>
  <c r="D13"/>
  <c r="F13"/>
  <c r="E14"/>
  <c r="D15"/>
  <c r="F15"/>
  <c r="E16"/>
  <c r="D17"/>
  <c r="F17"/>
  <c r="E18"/>
  <c r="D19"/>
  <c r="F19"/>
  <c r="E20"/>
  <c r="D21"/>
  <c r="F21"/>
  <c r="E22"/>
  <c r="D23"/>
  <c r="F23"/>
  <c r="E24"/>
  <c r="D25"/>
  <c r="F25"/>
  <c r="E26"/>
  <c r="D27"/>
  <c r="F27"/>
  <c r="E28"/>
  <c r="D29"/>
  <c r="F29"/>
  <c r="E30"/>
  <c r="D31"/>
  <c r="F31"/>
  <c r="E32"/>
  <c r="D33"/>
  <c r="F33"/>
  <c r="C17"/>
  <c r="C19"/>
  <c r="C21"/>
  <c r="C23"/>
  <c r="C25"/>
  <c r="C27"/>
  <c r="C29"/>
  <c r="C31"/>
  <c r="C33"/>
  <c r="C24"/>
  <c r="C28"/>
  <c r="C30"/>
  <c r="E3"/>
  <c r="D4"/>
  <c r="F4"/>
  <c r="E5"/>
  <c r="D6"/>
  <c r="F6"/>
  <c r="E7"/>
  <c r="D8"/>
  <c r="F8"/>
  <c r="E9"/>
  <c r="D10"/>
  <c r="F10"/>
  <c r="E11"/>
  <c r="D12"/>
  <c r="F12"/>
  <c r="E13"/>
  <c r="D14"/>
  <c r="F14"/>
  <c r="E15"/>
  <c r="D16"/>
  <c r="F16"/>
  <c r="E17"/>
  <c r="D18"/>
  <c r="F18"/>
  <c r="E19"/>
  <c r="D20"/>
  <c r="F20"/>
  <c r="E21"/>
  <c r="D22"/>
  <c r="F22"/>
  <c r="E23"/>
  <c r="D24"/>
  <c r="F24"/>
  <c r="E25"/>
  <c r="D26"/>
  <c r="F26"/>
  <c r="E27"/>
  <c r="D28"/>
  <c r="F28"/>
  <c r="E29"/>
  <c r="D30"/>
  <c r="F30"/>
  <c r="E31"/>
  <c r="D32"/>
  <c r="F32"/>
  <c r="E33"/>
  <c r="C16"/>
  <c r="C18"/>
  <c r="C20"/>
  <c r="C22"/>
  <c r="C26"/>
  <c r="C32"/>
  <c r="L14" i="1"/>
  <c r="L16"/>
  <c r="L18"/>
  <c r="L20"/>
  <c r="L22"/>
  <c r="L24"/>
  <c r="L26"/>
  <c r="L28"/>
  <c r="L42"/>
  <c r="L44"/>
  <c r="L46"/>
  <c r="L49"/>
  <c r="L51"/>
  <c r="L53"/>
  <c r="L56"/>
  <c r="L59"/>
  <c r="L64"/>
  <c r="L66"/>
  <c r="L67"/>
  <c r="L68"/>
  <c r="L70"/>
  <c r="L72"/>
  <c r="L74"/>
  <c r="L76"/>
  <c r="L78"/>
  <c r="L83"/>
  <c r="L84"/>
  <c r="L86"/>
  <c r="L88"/>
  <c r="L90"/>
  <c r="L92"/>
  <c r="L93"/>
  <c r="L95"/>
  <c r="L97"/>
  <c r="L99"/>
  <c r="L100"/>
  <c r="L103"/>
  <c r="L105"/>
  <c r="L107"/>
  <c r="G4"/>
  <c r="G8"/>
  <c r="K12"/>
  <c r="K13"/>
  <c r="K14"/>
  <c r="L15"/>
  <c r="K16"/>
  <c r="L17"/>
  <c r="K18"/>
  <c r="L19"/>
  <c r="K20"/>
  <c r="L21"/>
  <c r="K22"/>
  <c r="L23"/>
  <c r="K24"/>
  <c r="L25"/>
  <c r="K26"/>
  <c r="L27"/>
  <c r="K28"/>
  <c r="L29"/>
  <c r="K30"/>
  <c r="L31"/>
  <c r="L32"/>
  <c r="L33"/>
  <c r="L34"/>
  <c r="L35"/>
  <c r="L36"/>
  <c r="L37"/>
  <c r="L38"/>
  <c r="L39"/>
  <c r="L40"/>
  <c r="L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L108"/>
  <c r="K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K140"/>
  <c r="L140"/>
  <c r="K141"/>
  <c r="L141"/>
  <c r="K142"/>
  <c r="L142"/>
  <c r="K143"/>
  <c r="L143"/>
  <c r="K144"/>
  <c r="L144"/>
  <c r="K145"/>
  <c r="L145"/>
  <c r="K146"/>
  <c r="L146"/>
  <c r="K147"/>
  <c r="L147"/>
  <c r="K148"/>
  <c r="L148"/>
  <c r="K149"/>
  <c r="L149"/>
  <c r="K150"/>
  <c r="L150"/>
  <c r="K151"/>
  <c r="L151"/>
  <c r="K152"/>
  <c r="L152"/>
  <c r="K153"/>
  <c r="L153"/>
  <c r="K154"/>
  <c r="L154"/>
  <c r="K155"/>
  <c r="L155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L185"/>
  <c r="K186"/>
  <c r="L186"/>
  <c r="K187"/>
  <c r="L187"/>
  <c r="K188"/>
  <c r="L188"/>
  <c r="K189"/>
  <c r="L189"/>
  <c r="K190"/>
  <c r="L190"/>
  <c r="K191"/>
  <c r="L191"/>
  <c r="K192"/>
  <c r="L192"/>
  <c r="K193"/>
  <c r="L193"/>
  <c r="K194"/>
  <c r="L194"/>
  <c r="K195"/>
  <c r="L195"/>
  <c r="K196"/>
  <c r="L196"/>
  <c r="K197"/>
  <c r="L197"/>
  <c r="K198"/>
  <c r="L198"/>
  <c r="K199"/>
  <c r="L199"/>
  <c r="K200"/>
  <c r="L200"/>
  <c r="K201"/>
  <c r="L201"/>
  <c r="K202"/>
  <c r="L202"/>
  <c r="K203"/>
  <c r="L203"/>
  <c r="K204"/>
  <c r="L204"/>
  <c r="K205"/>
  <c r="L205"/>
  <c r="K206"/>
  <c r="L206"/>
  <c r="K207"/>
  <c r="L207"/>
  <c r="K208"/>
  <c r="L208"/>
  <c r="K209"/>
  <c r="L209"/>
  <c r="K210"/>
  <c r="L210"/>
  <c r="K211"/>
  <c r="L211"/>
  <c r="K212"/>
  <c r="L212"/>
  <c r="K213"/>
  <c r="L213"/>
  <c r="K214"/>
  <c r="L214"/>
  <c r="K215"/>
  <c r="L215"/>
  <c r="K216"/>
  <c r="L216"/>
  <c r="K217"/>
  <c r="L217"/>
  <c r="K218"/>
  <c r="L218"/>
  <c r="K219"/>
  <c r="L219"/>
  <c r="K220"/>
  <c r="L220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1"/>
  <c r="L231"/>
  <c r="K232"/>
  <c r="L232"/>
  <c r="K233"/>
  <c r="L233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8"/>
  <c r="L258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L13"/>
  <c r="L30"/>
  <c r="L43"/>
  <c r="L45"/>
  <c r="L47"/>
  <c r="L48"/>
  <c r="L50"/>
  <c r="L52"/>
  <c r="L54"/>
  <c r="L55"/>
  <c r="L57"/>
  <c r="L58"/>
  <c r="L60"/>
  <c r="L62"/>
  <c r="L63"/>
  <c r="L65"/>
  <c r="L69"/>
  <c r="L71"/>
  <c r="L73"/>
  <c r="L75"/>
  <c r="L77"/>
  <c r="L79"/>
  <c r="L80"/>
  <c r="L81"/>
  <c r="L82"/>
  <c r="L85"/>
  <c r="L87"/>
  <c r="L89"/>
  <c r="L91"/>
  <c r="L94"/>
  <c r="L96"/>
  <c r="L98"/>
  <c r="L101"/>
  <c r="L102"/>
  <c r="L104"/>
  <c r="L106"/>
  <c r="L10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K412"/>
  <c r="L412"/>
  <c r="K413"/>
  <c r="L413"/>
  <c r="K414"/>
  <c r="L414"/>
  <c r="K415"/>
  <c r="L415"/>
  <c r="K416"/>
  <c r="L416"/>
  <c r="K417"/>
  <c r="L417"/>
  <c r="K418"/>
  <c r="L418"/>
  <c r="K419"/>
  <c r="L419"/>
  <c r="K420"/>
  <c r="L420"/>
  <c r="K421"/>
  <c r="L421"/>
  <c r="K422"/>
  <c r="L422"/>
  <c r="K423"/>
  <c r="L423"/>
  <c r="K424"/>
  <c r="L424"/>
  <c r="K425"/>
  <c r="L425"/>
  <c r="K426"/>
  <c r="L426"/>
  <c r="K427"/>
  <c r="L427"/>
  <c r="K428"/>
  <c r="L428"/>
  <c r="K429"/>
  <c r="L429"/>
  <c r="K430"/>
  <c r="L430"/>
  <c r="K431"/>
  <c r="L431"/>
  <c r="K432"/>
  <c r="L432"/>
  <c r="K433"/>
  <c r="L433"/>
  <c r="K434"/>
  <c r="L434"/>
  <c r="K435"/>
  <c r="L435"/>
  <c r="K436"/>
  <c r="L436"/>
  <c r="K437"/>
  <c r="L437"/>
  <c r="K438"/>
  <c r="L438"/>
  <c r="K439"/>
  <c r="L439"/>
  <c r="K440"/>
  <c r="L440"/>
  <c r="K441"/>
  <c r="L441"/>
  <c r="K442"/>
  <c r="L442"/>
  <c r="K443"/>
  <c r="L443"/>
  <c r="K444"/>
  <c r="L444"/>
  <c r="K445"/>
  <c r="L445"/>
  <c r="K446"/>
  <c r="L446"/>
  <c r="K447"/>
  <c r="L447"/>
  <c r="K448"/>
  <c r="L448"/>
  <c r="K449"/>
  <c r="L449"/>
  <c r="K450"/>
  <c r="L450"/>
  <c r="K451"/>
  <c r="L451"/>
  <c r="K452"/>
  <c r="L452"/>
  <c r="K453"/>
  <c r="L453"/>
  <c r="K454"/>
  <c r="L454"/>
  <c r="K455"/>
  <c r="L455"/>
  <c r="K456"/>
  <c r="L456"/>
  <c r="K457"/>
  <c r="L457"/>
  <c r="K458"/>
  <c r="L458"/>
  <c r="K459"/>
  <c r="L459"/>
  <c r="K460"/>
  <c r="L460"/>
  <c r="K461"/>
  <c r="L461"/>
  <c r="K462"/>
  <c r="L462"/>
  <c r="K463"/>
  <c r="L463"/>
  <c r="K464"/>
  <c r="L464"/>
  <c r="K465"/>
  <c r="L465"/>
  <c r="K466"/>
  <c r="L466"/>
  <c r="K467"/>
  <c r="L467"/>
  <c r="K468"/>
  <c r="L468"/>
  <c r="K469"/>
  <c r="L469"/>
  <c r="K470"/>
  <c r="L470"/>
  <c r="K471"/>
  <c r="L471"/>
  <c r="K472"/>
  <c r="L472"/>
  <c r="K473"/>
  <c r="L473"/>
  <c r="K474"/>
  <c r="L474"/>
  <c r="K475"/>
  <c r="L475"/>
  <c r="K476"/>
  <c r="L476"/>
  <c r="K477"/>
  <c r="L477"/>
  <c r="K478"/>
  <c r="L478"/>
  <c r="K479"/>
  <c r="L479"/>
  <c r="K480"/>
  <c r="L480"/>
  <c r="K481"/>
  <c r="L481"/>
  <c r="K482"/>
  <c r="L482"/>
  <c r="K483"/>
  <c r="L483"/>
  <c r="K484"/>
  <c r="L484"/>
  <c r="K485"/>
  <c r="L485"/>
  <c r="K486"/>
  <c r="L486"/>
  <c r="K487"/>
  <c r="L487"/>
  <c r="K488"/>
  <c r="L488"/>
  <c r="K489"/>
  <c r="L489"/>
  <c r="K490"/>
  <c r="L490"/>
  <c r="K491"/>
  <c r="L491"/>
  <c r="K492"/>
  <c r="L492"/>
  <c r="K493"/>
  <c r="L493"/>
  <c r="K494"/>
  <c r="L494"/>
  <c r="K495"/>
  <c r="L495"/>
  <c r="K496"/>
  <c r="L496"/>
  <c r="K497"/>
  <c r="L497"/>
  <c r="K498"/>
  <c r="L498"/>
  <c r="K499"/>
  <c r="L499"/>
  <c r="K500"/>
  <c r="L500"/>
  <c r="K501"/>
  <c r="L501"/>
  <c r="K502"/>
  <c r="K503"/>
  <c r="K504"/>
  <c r="K505"/>
  <c r="K506"/>
  <c r="K507"/>
  <c r="K508"/>
  <c r="K509"/>
  <c r="K510"/>
  <c r="K511"/>
  <c r="K512"/>
  <c r="K513"/>
  <c r="K514"/>
  <c r="K515"/>
  <c r="L515"/>
  <c r="K516"/>
  <c r="L516"/>
  <c r="K517"/>
  <c r="L517"/>
  <c r="K518"/>
  <c r="L518"/>
  <c r="K519"/>
  <c r="L519"/>
  <c r="K520"/>
  <c r="L520"/>
  <c r="K521"/>
  <c r="L521"/>
  <c r="K522"/>
  <c r="L522"/>
  <c r="K523"/>
  <c r="L523"/>
  <c r="K524"/>
  <c r="L524"/>
  <c r="K525"/>
  <c r="L525"/>
  <c r="L502"/>
  <c r="L503"/>
  <c r="L504"/>
  <c r="L505"/>
  <c r="L506"/>
  <c r="L507"/>
  <c r="L508"/>
  <c r="L509"/>
  <c r="L510"/>
  <c r="L511"/>
  <c r="L512"/>
  <c r="L513"/>
  <c r="L514"/>
  <c r="K526"/>
  <c r="K527"/>
  <c r="K528"/>
  <c r="K529"/>
  <c r="K530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K581"/>
  <c r="L581"/>
  <c r="K582"/>
  <c r="L582"/>
  <c r="K583"/>
  <c r="L583"/>
  <c r="K584"/>
  <c r="L584"/>
  <c r="K585"/>
  <c r="L585"/>
  <c r="K586"/>
  <c r="L586"/>
  <c r="K587"/>
  <c r="L587"/>
  <c r="K588"/>
  <c r="L588"/>
  <c r="K589"/>
  <c r="K590"/>
  <c r="K591"/>
  <c r="K592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K619"/>
  <c r="L619"/>
  <c r="K620"/>
  <c r="L620"/>
  <c r="K621"/>
  <c r="L621"/>
  <c r="K622"/>
  <c r="L622"/>
  <c r="K623"/>
  <c r="L623"/>
  <c r="K624"/>
  <c r="L624"/>
  <c r="K625"/>
  <c r="L625"/>
  <c r="K626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K637"/>
  <c r="L637"/>
  <c r="K638"/>
  <c r="L638"/>
  <c r="L639"/>
  <c r="L640"/>
  <c r="L641"/>
  <c r="L642"/>
  <c r="L643"/>
  <c r="L644"/>
  <c r="L645"/>
  <c r="K639"/>
  <c r="K640"/>
  <c r="K641"/>
  <c r="K642"/>
  <c r="K643"/>
  <c r="K644"/>
  <c r="K645"/>
  <c r="L646"/>
  <c r="K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K669"/>
  <c r="L669"/>
  <c r="K670"/>
  <c r="L670"/>
  <c r="K671"/>
  <c r="L671"/>
  <c r="K672"/>
  <c r="L672"/>
  <c r="K673"/>
  <c r="L673"/>
  <c r="K674"/>
  <c r="L674"/>
  <c r="K675"/>
  <c r="L675"/>
  <c r="K676"/>
  <c r="L676"/>
  <c r="K677"/>
  <c r="L677"/>
  <c r="K678"/>
  <c r="L678"/>
  <c r="K679"/>
  <c r="L679"/>
  <c r="K680"/>
  <c r="L680"/>
  <c r="K681"/>
  <c r="L681"/>
  <c r="L682"/>
  <c r="K682"/>
  <c r="C2" i="2" l="1"/>
  <c r="F2"/>
  <c r="E2"/>
  <c r="D2"/>
  <c r="J2" i="1"/>
  <c r="K2"/>
  <c r="L2"/>
  <c r="K3"/>
  <c r="J3"/>
  <c r="L3"/>
  <c r="K5"/>
  <c r="L5"/>
  <c r="K7"/>
  <c r="L7"/>
  <c r="L9"/>
  <c r="K9"/>
  <c r="K11"/>
  <c r="L11"/>
  <c r="K4"/>
  <c r="L4"/>
  <c r="L6"/>
  <c r="K6"/>
  <c r="K8"/>
  <c r="L8"/>
  <c r="K10"/>
  <c r="L10"/>
</calcChain>
</file>

<file path=xl/sharedStrings.xml><?xml version="1.0" encoding="utf-8"?>
<sst xmlns="http://schemas.openxmlformats.org/spreadsheetml/2006/main" count="275" uniqueCount="151">
  <si>
    <t>Nom Produit</t>
  </si>
  <si>
    <t>Réduction</t>
  </si>
  <si>
    <t>DATE</t>
  </si>
  <si>
    <t>NOMBRE</t>
  </si>
  <si>
    <t>PRIX unitaire</t>
  </si>
  <si>
    <t>Prix ttc</t>
  </si>
  <si>
    <t>Prix Total HT</t>
  </si>
  <si>
    <t>CONSOMMABLE</t>
  </si>
  <si>
    <t>Bordeaux Clairet rosé</t>
  </si>
  <si>
    <t>Grand Barrail Rosé</t>
  </si>
  <si>
    <t>Grand Barrail Blanc</t>
  </si>
  <si>
    <t>Grand Barrail Rouge</t>
  </si>
  <si>
    <t>10%</t>
  </si>
  <si>
    <t>Grand Barrail cuvée Prestige</t>
  </si>
  <si>
    <t>0</t>
  </si>
  <si>
    <t>Grand Barrail 1/2 bouteille</t>
  </si>
  <si>
    <t>Haut Cluzeau Rouge</t>
  </si>
  <si>
    <t>Haut Cluzeau cuvée Prestige</t>
  </si>
  <si>
    <t>Château des deux Cedres rouge</t>
  </si>
  <si>
    <t>Château des deux Cedres rosé</t>
  </si>
  <si>
    <t>St Emilion Daylis</t>
  </si>
  <si>
    <t>Pessac Leognan</t>
  </si>
  <si>
    <t>Panigon Médoc</t>
  </si>
  <si>
    <t>Puy Vallon Médoc</t>
  </si>
  <si>
    <t>Mouton Cadet</t>
  </si>
  <si>
    <t>Cote De Bourg Laubarede</t>
  </si>
  <si>
    <t>Palande Pommerol</t>
  </si>
  <si>
    <t>Haut Poitou Rouge</t>
  </si>
  <si>
    <t>Haut Poitou Rosé</t>
  </si>
  <si>
    <t>Haut Poitou Blanc</t>
  </si>
  <si>
    <t>Chinon</t>
  </si>
  <si>
    <t>Bourgueil St Nicolas</t>
  </si>
  <si>
    <t>Saumur Champigny</t>
  </si>
  <si>
    <t>Methode Brut</t>
  </si>
  <si>
    <t>Champagne Lancelot</t>
  </si>
  <si>
    <t>Magnum Haut Cluzeau</t>
  </si>
  <si>
    <t>magnum Grand Barrail</t>
  </si>
  <si>
    <t>magnum Révélation 2008</t>
  </si>
  <si>
    <t>magnum Révélation 1995</t>
  </si>
  <si>
    <t>jeroboham 3 l  Grand Barrail</t>
  </si>
  <si>
    <t>Reroboham 4,5 l Grand Barrail</t>
  </si>
  <si>
    <t>Pinneau Rouge</t>
  </si>
  <si>
    <t>Pinneau Blanc</t>
  </si>
  <si>
    <t>Cognac</t>
  </si>
  <si>
    <t>Whisky</t>
  </si>
  <si>
    <t>Tariquet 1er Grives</t>
  </si>
  <si>
    <t>Tariquet Classic</t>
  </si>
  <si>
    <t>Bib Rouge 10 Litres</t>
  </si>
  <si>
    <t>Bib Rosé 10 Litres</t>
  </si>
  <si>
    <t>Bib Rouge 3 Litres</t>
  </si>
  <si>
    <t>Bib Rosé 3 Litres</t>
  </si>
  <si>
    <t>Bib Blanc 3 Litres</t>
  </si>
  <si>
    <t>Bib Rouge 5 Litres</t>
  </si>
  <si>
    <t>Bib Rosé 5 Litres</t>
  </si>
  <si>
    <t>Bib Rouge 10 Litres Juju</t>
  </si>
  <si>
    <t>Biere Grimbergn Rouge</t>
  </si>
  <si>
    <t>Biere Grimbergn Blonde</t>
  </si>
  <si>
    <t>Biere 75 cl</t>
  </si>
  <si>
    <t>Biere Noêl</t>
  </si>
  <si>
    <t>Guiness</t>
  </si>
  <si>
    <t>Mort Subite Rouge</t>
  </si>
  <si>
    <t>Mort Subite Blonde</t>
  </si>
  <si>
    <t>Biere Cubanisto</t>
  </si>
  <si>
    <t>vin vrac 12°</t>
  </si>
  <si>
    <t>vin vrac Cote De Blaye</t>
  </si>
  <si>
    <t>Vin Vrac Rosé</t>
  </si>
  <si>
    <t>Vin Vrac Blanc</t>
  </si>
  <si>
    <t>Vin Vrac Bordeaux</t>
  </si>
  <si>
    <t>Bouchons Paquet (44)</t>
  </si>
  <si>
    <t>Bouchons Unité</t>
  </si>
  <si>
    <t>Robinet Vin n° 0</t>
  </si>
  <si>
    <t>Bibe 10 l Vide</t>
  </si>
  <si>
    <t>Cubi 11 l Vide</t>
  </si>
  <si>
    <t>Cubi 22 l Vide</t>
  </si>
  <si>
    <t>Cubi 32 l Vide</t>
  </si>
  <si>
    <t>Caisse Magnum Vide</t>
  </si>
  <si>
    <t>Caisse Bois 2 Bouteilles</t>
  </si>
  <si>
    <t>Caisse Bois 3 Bouteilles</t>
  </si>
  <si>
    <t>Caisse Bois 6 Bouteilles</t>
  </si>
  <si>
    <t>Sac Ice Bag Couleur</t>
  </si>
  <si>
    <t>Tire Bouchon Limonadier</t>
  </si>
  <si>
    <t>Tire Bouchon Vide Air</t>
  </si>
  <si>
    <t>Bouchon Vide Air</t>
  </si>
  <si>
    <t>Panier Osier Rectangulaire</t>
  </si>
  <si>
    <t>Panier Osier Rond</t>
  </si>
  <si>
    <t>Panier Osier Long</t>
  </si>
  <si>
    <t>Foie Gras Canard 120 g</t>
  </si>
  <si>
    <t>Aperias Lot de 3</t>
  </si>
  <si>
    <t>Rillette De Canard 180 g</t>
  </si>
  <si>
    <t>Terrine Canard Poitevine</t>
  </si>
  <si>
    <t>Pate Canard Noisette 180 g</t>
  </si>
  <si>
    <t>Rillette D'oie 180 g</t>
  </si>
  <si>
    <t>Confit Canard 2 cuisses</t>
  </si>
  <si>
    <t>Confiture D'echalion 100 g</t>
  </si>
  <si>
    <t>Confiture Cerise Noire</t>
  </si>
  <si>
    <t>confiture Figues</t>
  </si>
  <si>
    <t>Confit de Figues</t>
  </si>
  <si>
    <t>Figue Pain D'épice</t>
  </si>
  <si>
    <t>Grimbergen 20 litres</t>
  </si>
  <si>
    <t>Désperado 20 litres</t>
  </si>
  <si>
    <t>Stella 20 litres</t>
  </si>
  <si>
    <t>Hoegarden Blanche 20 litres</t>
  </si>
  <si>
    <t>Kronembourg 20 litres</t>
  </si>
  <si>
    <t>Leffe Blonde 20 litres</t>
  </si>
  <si>
    <t>Leffe Ruby 20 litres</t>
  </si>
  <si>
    <t>Affigen Blonde 30 litres</t>
  </si>
  <si>
    <t>Leffe 30 litres</t>
  </si>
  <si>
    <t>Pelfort Blonde 30 litres</t>
  </si>
  <si>
    <t>Licorne 30 litres</t>
  </si>
  <si>
    <t>Stella 30 litres</t>
  </si>
  <si>
    <t>Météor 30 litres</t>
  </si>
  <si>
    <t>Viennoise 30 litres</t>
  </si>
  <si>
    <t>Gothic 30 litres</t>
  </si>
  <si>
    <t>BIB</t>
  </si>
  <si>
    <t>BIERE BOUTEILLE</t>
  </si>
  <si>
    <t>BOUTEILLE</t>
  </si>
  <si>
    <t>DIVERS/EMBALAGE</t>
  </si>
  <si>
    <t xml:space="preserve">FUT BIERE </t>
  </si>
  <si>
    <t>VRAC</t>
  </si>
  <si>
    <t>Bouteille</t>
  </si>
  <si>
    <t>Bib</t>
  </si>
  <si>
    <t>Vrac</t>
  </si>
  <si>
    <t>Date</t>
  </si>
  <si>
    <t>Genre Produit</t>
  </si>
  <si>
    <t>Révélation Grand Barrail 2008</t>
  </si>
  <si>
    <t>Révélation Grand Barrail 2009</t>
  </si>
  <si>
    <t>Bib 5 l Vide</t>
  </si>
  <si>
    <t>pate Canard Raisin 180 g</t>
  </si>
  <si>
    <t>Beaujolais Nouveau DEBAUME</t>
  </si>
  <si>
    <t>Beaujolais Nouveau DUBLANC</t>
  </si>
  <si>
    <t>Beaujolais Nouveau GAVROCHE</t>
  </si>
  <si>
    <t>Beaujolais Nouveau 9 CLES Rouge</t>
  </si>
  <si>
    <t>Beaujolais Nouveau 9 CLES Rosé</t>
  </si>
  <si>
    <t>Beaujolais Nouveau PETALE</t>
  </si>
  <si>
    <t>Beaujolais Nouveau L'AUTHENTIC</t>
  </si>
  <si>
    <t>Rhum Clément</t>
  </si>
  <si>
    <t>Pochette 1 Bouteille Carton</t>
  </si>
  <si>
    <t>Pochette 1 Bouteille Papier Kraft</t>
  </si>
  <si>
    <t>Pochette 2 Bouteille Carton</t>
  </si>
  <si>
    <t>Pochette 2 Bouteille Papier Kraft</t>
  </si>
  <si>
    <t>Pochette 3 Bouteille Carton</t>
  </si>
  <si>
    <t>Pochette 3 Bouteille Papier Kraft</t>
  </si>
  <si>
    <t>Coffret Carton Magnum</t>
  </si>
  <si>
    <t>St Emilion La Croix Plagne</t>
  </si>
  <si>
    <t>Cote De Bourg Lamothe</t>
  </si>
  <si>
    <t>St Emilion Croix St Roc</t>
  </si>
  <si>
    <t>Medoc Puy Vallon</t>
  </si>
  <si>
    <t>je veut calculer le nombre de vente sur un produit</t>
  </si>
  <si>
    <t>par rapport a une date et un genre de produit sur une feuille nommée (recap)</t>
  </si>
  <si>
    <t>Total</t>
  </si>
  <si>
    <t>Produit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</si>
</sst>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.00\ _€"/>
    <numFmt numFmtId="166" formatCode="[$-F800]dddd\,\ mmmm\ dd\,\ yyyy"/>
    <numFmt numFmtId="167" formatCode="#,##0\ &quot;€&quot;"/>
  </numFmts>
  <fonts count="8">
    <font>
      <sz val="11"/>
      <color theme="1"/>
      <name val="Calibri"/>
      <family val="2"/>
      <scheme val="minor"/>
    </font>
    <font>
      <b/>
      <sz val="20"/>
      <color theme="0"/>
      <name val="Californian FB"/>
      <family val="1"/>
    </font>
    <font>
      <b/>
      <sz val="14"/>
      <color theme="0"/>
      <name val="Californian FB"/>
      <family val="1"/>
    </font>
    <font>
      <b/>
      <sz val="8"/>
      <color theme="1"/>
      <name val="Tahoma"/>
      <family val="2"/>
    </font>
    <font>
      <b/>
      <sz val="14"/>
      <color theme="1"/>
      <name val="Calibri"/>
      <family val="2"/>
      <scheme val="minor"/>
    </font>
    <font>
      <sz val="9"/>
      <color rgb="FF444444"/>
      <name val="Arial"/>
      <family val="2"/>
    </font>
    <font>
      <b/>
      <sz val="10"/>
      <color theme="1"/>
      <name val="Tahoma"/>
      <family val="2"/>
    </font>
    <font>
      <sz val="10"/>
      <color rgb="FF32323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0" fillId="0" borderId="1" xfId="0" applyNumberForma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indent="1"/>
    </xf>
    <xf numFmtId="9" fontId="0" fillId="0" borderId="2" xfId="0" applyNumberFormat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10</xdr:col>
      <xdr:colOff>352425</xdr:colOff>
      <xdr:row>0</xdr:row>
      <xdr:rowOff>723900</xdr:rowOff>
    </xdr:to>
    <xdr:sp macro="[0]!Afficher" textlink="">
      <xdr:nvSpPr>
        <xdr:cNvPr id="2" name="Plaque 1"/>
        <xdr:cNvSpPr/>
      </xdr:nvSpPr>
      <xdr:spPr>
        <a:xfrm>
          <a:off x="8239125" y="0"/>
          <a:ext cx="2162175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>
              <a:latin typeface="Forte" pitchFamily="66" charset="0"/>
            </a:rPr>
            <a:t>Saisie</a:t>
          </a:r>
          <a:r>
            <a:rPr lang="fr-FR" sz="1400" baseline="0">
              <a:latin typeface="Forte" pitchFamily="66" charset="0"/>
            </a:rPr>
            <a:t>  </a:t>
          </a:r>
          <a:r>
            <a:rPr lang="fr-FR" sz="1400">
              <a:latin typeface="Forte" pitchFamily="66" charset="0"/>
            </a:rPr>
            <a:t>VENTES</a:t>
          </a:r>
          <a:endParaRPr lang="fr-FR" sz="1200">
            <a:latin typeface="Forte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S1000"/>
  <sheetViews>
    <sheetView tabSelected="1" zoomScaleNormal="100" workbookViewId="0">
      <pane ySplit="1" topLeftCell="A2" activePane="bottomLeft" state="frozen"/>
      <selection activeCell="B1" sqref="B1"/>
      <selection pane="bottomLeft" activeCell="A2" sqref="A2"/>
    </sheetView>
  </sheetViews>
  <sheetFormatPr defaultColWidth="11.42578125" defaultRowHeight="15"/>
  <cols>
    <col min="1" max="1" width="26.42578125" style="12" bestFit="1" customWidth="1"/>
    <col min="2" max="2" width="18.7109375" style="13" customWidth="1"/>
    <col min="3" max="3" width="15.28515625" style="7" customWidth="1"/>
    <col min="4" max="4" width="13.85546875" style="15" bestFit="1" customWidth="1"/>
    <col min="5" max="5" width="10.42578125" style="2" customWidth="1"/>
    <col min="6" max="6" width="13" style="2" customWidth="1"/>
    <col min="7" max="7" width="0.140625" style="14" customWidth="1"/>
    <col min="8" max="8" width="19.5703125" style="1" customWidth="1"/>
    <col min="9" max="12" width="13.5703125" style="1" customWidth="1"/>
    <col min="13" max="13" width="13.5703125" customWidth="1"/>
    <col min="14" max="14" width="13.5703125" style="2" customWidth="1"/>
    <col min="15" max="16384" width="11.42578125" style="1"/>
  </cols>
  <sheetData>
    <row r="1" spans="1:19" ht="58.5" customHeight="1">
      <c r="A1" s="24" t="s">
        <v>0</v>
      </c>
      <c r="B1" s="29" t="s">
        <v>1</v>
      </c>
      <c r="C1" s="30" t="s">
        <v>2</v>
      </c>
      <c r="D1" s="31" t="s">
        <v>3</v>
      </c>
      <c r="E1" s="26" t="s">
        <v>4</v>
      </c>
      <c r="F1" s="25" t="s">
        <v>5</v>
      </c>
      <c r="G1" s="25" t="s">
        <v>6</v>
      </c>
      <c r="H1" s="26" t="s">
        <v>123</v>
      </c>
      <c r="I1" s="23"/>
      <c r="O1" s="2"/>
      <c r="Q1" s="2"/>
      <c r="R1" s="2"/>
      <c r="S1" s="2"/>
    </row>
    <row r="2" spans="1:19" ht="15.75" customHeight="1">
      <c r="A2" s="3" t="s">
        <v>8</v>
      </c>
      <c r="B2" s="28" t="s">
        <v>14</v>
      </c>
      <c r="C2" s="32">
        <v>42005</v>
      </c>
      <c r="D2" s="33">
        <v>10</v>
      </c>
      <c r="E2" s="4">
        <v>5.5</v>
      </c>
      <c r="F2" s="4">
        <f>IFERROR((E2)-(E2*B2),"")</f>
        <v>5.5</v>
      </c>
      <c r="G2" s="5">
        <f>IFERROR(F2-E2,"")</f>
        <v>0</v>
      </c>
      <c r="H2" s="6" t="str">
        <f>IFERROR(VLOOKUP(A2,base!$A$1:$D$1000,2,0),"")</f>
        <v>BOUTEILLE</v>
      </c>
      <c r="I2" s="23"/>
      <c r="J2" s="1" t="str">
        <f>IF(H2="BIB",1*D:D,"")</f>
        <v/>
      </c>
      <c r="K2" s="1" t="str">
        <f>IF(H2="VRAC",1*D:D,"")</f>
        <v/>
      </c>
      <c r="L2" s="1" t="str">
        <f>IF(H2="CONSOMMABLE",1*D:D,"")</f>
        <v/>
      </c>
      <c r="O2" s="2"/>
    </row>
    <row r="3" spans="1:19" ht="15.75" customHeight="1">
      <c r="A3" s="3" t="s">
        <v>8</v>
      </c>
      <c r="B3" s="28">
        <v>0.05</v>
      </c>
      <c r="C3" s="32">
        <v>42006</v>
      </c>
      <c r="D3" s="33">
        <v>5</v>
      </c>
      <c r="E3" s="4">
        <v>6.12</v>
      </c>
      <c r="F3" s="4">
        <f>IFERROR((E3)-(E3*B3),"")</f>
        <v>5.8140000000000001</v>
      </c>
      <c r="G3" s="5">
        <f t="shared" ref="G3:G9" si="0">IFERROR(F3-E3,"")</f>
        <v>-0.30600000000000005</v>
      </c>
      <c r="H3" s="6" t="str">
        <f>IFERROR(VLOOKUP(A3,base!$A$1:$D$1000,2,0),"")</f>
        <v>BOUTEILLE</v>
      </c>
      <c r="I3" s="23"/>
      <c r="J3" s="1" t="str">
        <f t="shared" ref="J3" si="1">IF(H3="BIB",1*D:D,"")</f>
        <v/>
      </c>
      <c r="K3" s="1" t="str">
        <f t="shared" ref="K3:K66" si="2">IF(H3="VRAC",1*D:D,"")</f>
        <v/>
      </c>
      <c r="L3" s="1" t="str">
        <f t="shared" ref="L3:L66" si="3">IF(H3="CONSOMMABLE",1*D:D,"")</f>
        <v/>
      </c>
      <c r="O3" s="2"/>
    </row>
    <row r="4" spans="1:19" ht="15.75" customHeight="1">
      <c r="A4" s="3" t="s">
        <v>10</v>
      </c>
      <c r="B4" s="28" t="s">
        <v>12</v>
      </c>
      <c r="C4" s="32">
        <v>42007</v>
      </c>
      <c r="D4" s="33">
        <v>15</v>
      </c>
      <c r="E4" s="4">
        <v>5.12</v>
      </c>
      <c r="F4" s="4">
        <f t="shared" ref="F3:F20" si="4">IFERROR((E4)-(E4*B4),"")</f>
        <v>4.6080000000000005</v>
      </c>
      <c r="G4" s="5">
        <f t="shared" si="0"/>
        <v>-0.51199999999999957</v>
      </c>
      <c r="H4" s="6" t="str">
        <f>IFERROR(VLOOKUP(A4,base!$A$1:$D$1000,2,0),"")</f>
        <v>BOUTEILLE</v>
      </c>
      <c r="I4" s="23"/>
      <c r="J4" s="1" t="str">
        <f>IF(H4="BIB",1*D4,"")</f>
        <v/>
      </c>
      <c r="K4" s="1" t="str">
        <f t="shared" si="2"/>
        <v/>
      </c>
      <c r="L4" s="1" t="str">
        <f t="shared" si="3"/>
        <v/>
      </c>
      <c r="O4" s="2"/>
    </row>
    <row r="5" spans="1:19" ht="15.75" customHeight="1">
      <c r="A5" s="3"/>
      <c r="B5" s="28"/>
      <c r="C5" s="32"/>
      <c r="D5" s="33"/>
      <c r="E5" s="4"/>
      <c r="F5" s="4">
        <f t="shared" si="4"/>
        <v>0</v>
      </c>
      <c r="G5" s="5">
        <f t="shared" si="0"/>
        <v>0</v>
      </c>
      <c r="H5" s="6" t="str">
        <f>IFERROR(VLOOKUP(A5,base!$A$1:$D$1000,2,0),"")</f>
        <v/>
      </c>
      <c r="I5" s="23"/>
      <c r="J5" s="1" t="str">
        <f t="shared" ref="J5:J68" si="5">IF(H5="BIB",1*D5,"")</f>
        <v/>
      </c>
      <c r="K5" s="1" t="str">
        <f t="shared" si="2"/>
        <v/>
      </c>
      <c r="L5" s="1" t="str">
        <f t="shared" si="3"/>
        <v/>
      </c>
      <c r="O5" s="2"/>
    </row>
    <row r="6" spans="1:19" ht="15.75" customHeight="1">
      <c r="A6" s="3"/>
      <c r="B6" s="28"/>
      <c r="C6" s="32"/>
      <c r="D6" s="33"/>
      <c r="E6" s="4"/>
      <c r="F6" s="4">
        <f t="shared" si="4"/>
        <v>0</v>
      </c>
      <c r="G6" s="5">
        <f t="shared" si="0"/>
        <v>0</v>
      </c>
      <c r="H6" s="6" t="str">
        <f>IFERROR(VLOOKUP(A6,base!$A$1:$D$1000,2,0),"")</f>
        <v/>
      </c>
      <c r="I6" s="23"/>
      <c r="J6" s="1" t="str">
        <f t="shared" si="5"/>
        <v/>
      </c>
      <c r="K6" s="1" t="str">
        <f t="shared" si="2"/>
        <v/>
      </c>
      <c r="L6" s="1" t="str">
        <f t="shared" si="3"/>
        <v/>
      </c>
      <c r="O6" s="2"/>
    </row>
    <row r="7" spans="1:19" ht="15.75" customHeight="1">
      <c r="A7" s="3"/>
      <c r="B7" s="28"/>
      <c r="C7" s="32"/>
      <c r="D7" s="33"/>
      <c r="E7" s="4"/>
      <c r="F7" s="4">
        <f t="shared" si="4"/>
        <v>0</v>
      </c>
      <c r="G7" s="5">
        <f t="shared" si="0"/>
        <v>0</v>
      </c>
      <c r="H7" s="6" t="str">
        <f>IFERROR(VLOOKUP(A7,base!$A$1:$D$1000,2,0),"")</f>
        <v/>
      </c>
      <c r="I7" s="23"/>
      <c r="J7" s="1" t="str">
        <f t="shared" si="5"/>
        <v/>
      </c>
      <c r="K7" s="1" t="str">
        <f t="shared" si="2"/>
        <v/>
      </c>
      <c r="L7" s="1" t="str">
        <f t="shared" si="3"/>
        <v/>
      </c>
      <c r="O7" s="2"/>
    </row>
    <row r="8" spans="1:19" ht="15.75" customHeight="1">
      <c r="A8" s="3"/>
      <c r="B8" s="28"/>
      <c r="C8" s="32"/>
      <c r="D8" s="33"/>
      <c r="E8" s="4"/>
      <c r="F8" s="4">
        <f t="shared" si="4"/>
        <v>0</v>
      </c>
      <c r="G8" s="5">
        <f t="shared" si="0"/>
        <v>0</v>
      </c>
      <c r="H8" s="6" t="str">
        <f>IFERROR(VLOOKUP(A8,base!$A$1:$D$1000,2,0),"")</f>
        <v/>
      </c>
      <c r="I8" s="23"/>
      <c r="J8" s="1" t="str">
        <f t="shared" si="5"/>
        <v/>
      </c>
      <c r="K8" s="1" t="str">
        <f t="shared" si="2"/>
        <v/>
      </c>
      <c r="L8" s="1" t="str">
        <f t="shared" si="3"/>
        <v/>
      </c>
      <c r="O8" s="2"/>
    </row>
    <row r="9" spans="1:19" ht="15.75" customHeight="1">
      <c r="A9" s="3"/>
      <c r="B9" s="28"/>
      <c r="C9" s="32"/>
      <c r="D9" s="33"/>
      <c r="E9" s="4"/>
      <c r="F9" s="4">
        <f t="shared" si="4"/>
        <v>0</v>
      </c>
      <c r="G9" s="5">
        <f t="shared" si="0"/>
        <v>0</v>
      </c>
      <c r="H9" s="6" t="str">
        <f>IFERROR(VLOOKUP(A9,base!$A$1:$D$1000,2,0),"")</f>
        <v/>
      </c>
      <c r="I9" s="23"/>
      <c r="J9" s="1" t="str">
        <f t="shared" si="5"/>
        <v/>
      </c>
      <c r="K9" s="1" t="str">
        <f t="shared" si="2"/>
        <v/>
      </c>
      <c r="L9" s="1" t="str">
        <f t="shared" si="3"/>
        <v/>
      </c>
      <c r="O9" s="2"/>
    </row>
    <row r="10" spans="1:19" ht="15.75" customHeight="1">
      <c r="A10" s="3"/>
      <c r="B10" s="28"/>
      <c r="C10" s="32"/>
      <c r="D10" s="33"/>
      <c r="E10" s="4"/>
      <c r="F10" s="4">
        <f t="shared" si="4"/>
        <v>0</v>
      </c>
      <c r="G10" s="5"/>
      <c r="H10" s="6" t="str">
        <f>IFERROR(VLOOKUP(A10,base!$A$1:$D$1000,2,0),"")</f>
        <v/>
      </c>
      <c r="I10" s="23"/>
      <c r="J10" s="1" t="str">
        <f t="shared" si="5"/>
        <v/>
      </c>
      <c r="K10" s="1" t="str">
        <f t="shared" si="2"/>
        <v/>
      </c>
      <c r="L10" s="1" t="str">
        <f t="shared" si="3"/>
        <v/>
      </c>
      <c r="O10" s="2"/>
    </row>
    <row r="11" spans="1:19" ht="15.75" customHeight="1">
      <c r="A11" s="3"/>
      <c r="B11" s="28"/>
      <c r="C11" s="32"/>
      <c r="D11" s="33"/>
      <c r="E11" s="4"/>
      <c r="F11" s="4">
        <f t="shared" si="4"/>
        <v>0</v>
      </c>
      <c r="G11" s="5"/>
      <c r="H11" s="6" t="str">
        <f>IFERROR(VLOOKUP(A11,base!$A$1:$D$1000,2,0),"")</f>
        <v/>
      </c>
      <c r="I11" s="23"/>
      <c r="J11" s="1" t="str">
        <f t="shared" si="5"/>
        <v/>
      </c>
      <c r="K11" s="1" t="str">
        <f t="shared" si="2"/>
        <v/>
      </c>
      <c r="L11" s="1" t="str">
        <f t="shared" si="3"/>
        <v/>
      </c>
      <c r="O11" s="2"/>
    </row>
    <row r="12" spans="1:19" ht="15.75" customHeight="1">
      <c r="A12" s="3"/>
      <c r="B12" s="28"/>
      <c r="C12" s="32"/>
      <c r="D12" s="33"/>
      <c r="E12" s="4"/>
      <c r="F12" s="4">
        <f t="shared" si="4"/>
        <v>0</v>
      </c>
      <c r="G12" s="5"/>
      <c r="H12" s="6" t="str">
        <f>IFERROR(VLOOKUP(A12,base!$A$1:$D$1000,2,0),"")</f>
        <v/>
      </c>
      <c r="I12" s="23"/>
      <c r="J12" s="1" t="str">
        <f t="shared" si="5"/>
        <v/>
      </c>
      <c r="K12" s="1" t="str">
        <f t="shared" si="2"/>
        <v/>
      </c>
      <c r="L12" s="1" t="str">
        <f t="shared" si="3"/>
        <v/>
      </c>
      <c r="O12" s="2"/>
    </row>
    <row r="13" spans="1:19" ht="15.75" customHeight="1">
      <c r="A13" s="3"/>
      <c r="B13" s="28"/>
      <c r="C13" s="32"/>
      <c r="D13" s="33"/>
      <c r="E13" s="4"/>
      <c r="F13" s="4">
        <f t="shared" si="4"/>
        <v>0</v>
      </c>
      <c r="G13" s="5"/>
      <c r="H13" s="6" t="str">
        <f>IFERROR(VLOOKUP(A13,base!$A$1:$D$1000,2,0),"")</f>
        <v/>
      </c>
      <c r="I13" s="23"/>
      <c r="J13" s="1" t="str">
        <f t="shared" si="5"/>
        <v/>
      </c>
      <c r="K13" s="1" t="str">
        <f t="shared" si="2"/>
        <v/>
      </c>
      <c r="L13" s="1" t="str">
        <f t="shared" si="3"/>
        <v/>
      </c>
      <c r="O13" s="2"/>
    </row>
    <row r="14" spans="1:19" ht="15.75" customHeight="1">
      <c r="A14" s="3"/>
      <c r="B14" s="28"/>
      <c r="C14" s="32"/>
      <c r="D14" s="33"/>
      <c r="E14" s="4"/>
      <c r="F14" s="4">
        <f t="shared" si="4"/>
        <v>0</v>
      </c>
      <c r="G14" s="5"/>
      <c r="H14" s="6" t="str">
        <f>IFERROR(VLOOKUP(A14,base!$A$1:$D$1000,2,0),"")</f>
        <v/>
      </c>
      <c r="I14" s="23"/>
      <c r="J14" s="1" t="str">
        <f t="shared" si="5"/>
        <v/>
      </c>
      <c r="K14" s="1" t="str">
        <f t="shared" si="2"/>
        <v/>
      </c>
      <c r="L14" s="1" t="str">
        <f t="shared" si="3"/>
        <v/>
      </c>
      <c r="O14" s="2"/>
    </row>
    <row r="15" spans="1:19" ht="15.75" customHeight="1">
      <c r="A15" s="3"/>
      <c r="B15" s="28"/>
      <c r="C15" s="32"/>
      <c r="D15" s="33"/>
      <c r="E15" s="4"/>
      <c r="F15" s="4">
        <f t="shared" si="4"/>
        <v>0</v>
      </c>
      <c r="G15" s="5"/>
      <c r="H15" s="6" t="str">
        <f>IFERROR(VLOOKUP(A15,base!$A$1:$D$1000,2,0),"")</f>
        <v/>
      </c>
      <c r="I15" s="23"/>
      <c r="J15" s="1" t="str">
        <f t="shared" si="5"/>
        <v/>
      </c>
      <c r="K15" s="1" t="str">
        <f t="shared" si="2"/>
        <v/>
      </c>
      <c r="L15" s="1" t="str">
        <f t="shared" si="3"/>
        <v/>
      </c>
      <c r="O15" s="2"/>
    </row>
    <row r="16" spans="1:19" ht="15.75" customHeight="1">
      <c r="A16" s="3"/>
      <c r="B16" s="28"/>
      <c r="C16" s="32"/>
      <c r="D16" s="33"/>
      <c r="E16" s="4"/>
      <c r="F16" s="4">
        <f t="shared" si="4"/>
        <v>0</v>
      </c>
      <c r="G16" s="5"/>
      <c r="H16" s="6" t="str">
        <f>IFERROR(VLOOKUP(A16,base!$A$1:$D$1000,2,0),"")</f>
        <v/>
      </c>
      <c r="I16" s="23"/>
      <c r="J16" s="1" t="str">
        <f t="shared" si="5"/>
        <v/>
      </c>
      <c r="K16" s="1" t="str">
        <f t="shared" si="2"/>
        <v/>
      </c>
      <c r="L16" s="1" t="str">
        <f t="shared" si="3"/>
        <v/>
      </c>
      <c r="O16" s="2"/>
    </row>
    <row r="17" spans="1:15" ht="15.75" customHeight="1">
      <c r="A17" s="3"/>
      <c r="B17" s="28"/>
      <c r="C17" s="32"/>
      <c r="D17" s="33"/>
      <c r="E17" s="4"/>
      <c r="F17" s="4">
        <f t="shared" si="4"/>
        <v>0</v>
      </c>
      <c r="G17" s="5"/>
      <c r="H17" s="6" t="str">
        <f>IFERROR(VLOOKUP(A17,base!$A$1:$D$1000,2,0),"")</f>
        <v/>
      </c>
      <c r="I17" s="23"/>
      <c r="J17" s="1" t="str">
        <f t="shared" si="5"/>
        <v/>
      </c>
      <c r="K17" s="1" t="str">
        <f t="shared" si="2"/>
        <v/>
      </c>
      <c r="L17" s="1" t="str">
        <f t="shared" si="3"/>
        <v/>
      </c>
      <c r="O17" s="2"/>
    </row>
    <row r="18" spans="1:15" ht="15.75" customHeight="1">
      <c r="A18" s="3"/>
      <c r="B18" s="28"/>
      <c r="C18" s="32"/>
      <c r="D18" s="33"/>
      <c r="E18" s="4"/>
      <c r="F18" s="4">
        <f t="shared" si="4"/>
        <v>0</v>
      </c>
      <c r="G18" s="5"/>
      <c r="H18" s="6" t="str">
        <f>IFERROR(VLOOKUP(A18,base!$A$1:$D$1000,2,0),"")</f>
        <v/>
      </c>
      <c r="I18" s="23"/>
      <c r="J18" s="1" t="str">
        <f t="shared" si="5"/>
        <v/>
      </c>
      <c r="K18" s="1" t="str">
        <f t="shared" si="2"/>
        <v/>
      </c>
      <c r="L18" s="1" t="str">
        <f t="shared" si="3"/>
        <v/>
      </c>
      <c r="O18" s="2"/>
    </row>
    <row r="19" spans="1:15" ht="15.75" customHeight="1">
      <c r="A19" s="3"/>
      <c r="B19" s="28"/>
      <c r="C19" s="32"/>
      <c r="D19" s="33"/>
      <c r="E19" s="4"/>
      <c r="F19" s="4">
        <f t="shared" si="4"/>
        <v>0</v>
      </c>
      <c r="G19" s="5"/>
      <c r="H19" s="6" t="str">
        <f>IFERROR(VLOOKUP(A19,base!$A$1:$D$1000,2,0),"")</f>
        <v/>
      </c>
      <c r="I19" s="23"/>
      <c r="J19" s="1" t="str">
        <f t="shared" si="5"/>
        <v/>
      </c>
      <c r="K19" s="1" t="str">
        <f t="shared" si="2"/>
        <v/>
      </c>
      <c r="L19" s="1" t="str">
        <f t="shared" si="3"/>
        <v/>
      </c>
      <c r="O19" s="2"/>
    </row>
    <row r="20" spans="1:15" ht="15.75" customHeight="1">
      <c r="A20" s="3"/>
      <c r="B20" s="28"/>
      <c r="C20" s="32"/>
      <c r="D20" s="33"/>
      <c r="E20" s="4"/>
      <c r="F20" s="4">
        <f t="shared" si="4"/>
        <v>0</v>
      </c>
      <c r="G20" s="5"/>
      <c r="H20" s="6" t="str">
        <f>IFERROR(VLOOKUP(A20,base!$A$1:$D$1000,2,0),"")</f>
        <v/>
      </c>
      <c r="I20" s="23"/>
      <c r="J20" s="1" t="str">
        <f t="shared" si="5"/>
        <v/>
      </c>
      <c r="K20" s="1" t="str">
        <f t="shared" si="2"/>
        <v/>
      </c>
      <c r="L20" s="1" t="str">
        <f t="shared" si="3"/>
        <v/>
      </c>
      <c r="O20" s="2"/>
    </row>
    <row r="21" spans="1:15" ht="15.75" customHeight="1">
      <c r="A21" s="3"/>
      <c r="B21" s="28"/>
      <c r="C21" s="32"/>
      <c r="D21" s="33"/>
      <c r="E21" s="4"/>
      <c r="F21" s="4"/>
      <c r="G21" s="5"/>
      <c r="H21" s="6" t="str">
        <f>IFERROR(VLOOKUP(A21,base!$A$1:$D$1000,2,0),"")</f>
        <v/>
      </c>
      <c r="I21" s="23"/>
      <c r="J21" s="1" t="str">
        <f t="shared" si="5"/>
        <v/>
      </c>
      <c r="K21" s="1" t="str">
        <f t="shared" si="2"/>
        <v/>
      </c>
      <c r="L21" s="1" t="str">
        <f t="shared" si="3"/>
        <v/>
      </c>
      <c r="O21" s="2"/>
    </row>
    <row r="22" spans="1:15" ht="15.75" customHeight="1">
      <c r="A22" s="3"/>
      <c r="B22" s="28"/>
      <c r="C22" s="32"/>
      <c r="D22" s="33"/>
      <c r="E22" s="4"/>
      <c r="F22" s="4"/>
      <c r="G22" s="5"/>
      <c r="H22" s="6" t="str">
        <f>IFERROR(VLOOKUP(A22,base!$A$1:$D$1000,2,0),"")</f>
        <v/>
      </c>
      <c r="I22" s="23"/>
      <c r="J22" s="1" t="str">
        <f t="shared" si="5"/>
        <v/>
      </c>
      <c r="K22" s="1" t="str">
        <f t="shared" si="2"/>
        <v/>
      </c>
      <c r="L22" s="1" t="str">
        <f t="shared" si="3"/>
        <v/>
      </c>
      <c r="O22" s="2"/>
    </row>
    <row r="23" spans="1:15" ht="15.75" customHeight="1">
      <c r="A23" s="3"/>
      <c r="B23" s="28"/>
      <c r="C23" s="32"/>
      <c r="D23" s="33"/>
      <c r="E23" s="4"/>
      <c r="F23" s="4"/>
      <c r="G23" s="5"/>
      <c r="H23" s="6" t="str">
        <f>IFERROR(VLOOKUP(A23,base!$A$1:$D$1000,2,0),"")</f>
        <v/>
      </c>
      <c r="I23" s="23"/>
      <c r="J23" s="1" t="str">
        <f t="shared" si="5"/>
        <v/>
      </c>
      <c r="K23" s="1" t="str">
        <f t="shared" si="2"/>
        <v/>
      </c>
      <c r="L23" s="1" t="str">
        <f t="shared" si="3"/>
        <v/>
      </c>
      <c r="O23" s="2"/>
    </row>
    <row r="24" spans="1:15" ht="15.75" customHeight="1">
      <c r="A24" s="3"/>
      <c r="B24" s="28"/>
      <c r="C24" s="32"/>
      <c r="D24" s="33"/>
      <c r="E24" s="4"/>
      <c r="F24" s="4"/>
      <c r="G24" s="5"/>
      <c r="H24" s="6" t="str">
        <f>IFERROR(VLOOKUP(A24,base!$A$1:$D$1000,2,0),"")</f>
        <v/>
      </c>
      <c r="I24" s="23"/>
      <c r="J24" s="1" t="str">
        <f t="shared" si="5"/>
        <v/>
      </c>
      <c r="K24" s="1" t="str">
        <f t="shared" si="2"/>
        <v/>
      </c>
      <c r="L24" s="1" t="str">
        <f t="shared" si="3"/>
        <v/>
      </c>
      <c r="O24" s="2"/>
    </row>
    <row r="25" spans="1:15" ht="15.75" customHeight="1">
      <c r="A25" s="3"/>
      <c r="B25" s="28"/>
      <c r="C25" s="32"/>
      <c r="D25" s="33"/>
      <c r="E25" s="4"/>
      <c r="F25" s="4"/>
      <c r="G25" s="5"/>
      <c r="H25" s="6" t="str">
        <f>IFERROR(VLOOKUP(A25,base!$A$1:$D$1000,2,0),"")</f>
        <v/>
      </c>
      <c r="I25" s="23"/>
      <c r="J25" s="1" t="str">
        <f t="shared" si="5"/>
        <v/>
      </c>
      <c r="K25" s="1" t="str">
        <f t="shared" si="2"/>
        <v/>
      </c>
      <c r="L25" s="1" t="str">
        <f t="shared" si="3"/>
        <v/>
      </c>
      <c r="O25" s="2"/>
    </row>
    <row r="26" spans="1:15" ht="15.75" customHeight="1">
      <c r="A26" s="3"/>
      <c r="B26" s="28"/>
      <c r="C26" s="32"/>
      <c r="D26" s="33"/>
      <c r="E26" s="4"/>
      <c r="F26" s="4"/>
      <c r="G26" s="5"/>
      <c r="H26" s="6" t="str">
        <f>IFERROR(VLOOKUP(A26,base!$A$1:$D$1000,2,0),"")</f>
        <v/>
      </c>
      <c r="I26" s="23"/>
      <c r="J26" s="1" t="str">
        <f t="shared" si="5"/>
        <v/>
      </c>
      <c r="K26" s="1" t="str">
        <f t="shared" si="2"/>
        <v/>
      </c>
      <c r="L26" s="1" t="str">
        <f t="shared" si="3"/>
        <v/>
      </c>
      <c r="O26" s="2"/>
    </row>
    <row r="27" spans="1:15" ht="15.75" customHeight="1">
      <c r="A27" s="3"/>
      <c r="B27" s="28"/>
      <c r="C27" s="32"/>
      <c r="D27" s="33"/>
      <c r="E27" s="4"/>
      <c r="F27" s="4"/>
      <c r="G27" s="5"/>
      <c r="H27" s="6" t="str">
        <f>IFERROR(VLOOKUP(A27,base!$A$1:$D$1000,2,0),"")</f>
        <v/>
      </c>
      <c r="I27" s="23"/>
      <c r="J27" s="1" t="str">
        <f t="shared" si="5"/>
        <v/>
      </c>
      <c r="K27" s="1" t="str">
        <f t="shared" si="2"/>
        <v/>
      </c>
      <c r="L27" s="1" t="str">
        <f t="shared" si="3"/>
        <v/>
      </c>
      <c r="O27" s="2"/>
    </row>
    <row r="28" spans="1:15" ht="15.75" customHeight="1">
      <c r="A28" s="3"/>
      <c r="B28" s="28"/>
      <c r="C28" s="32"/>
      <c r="D28" s="33"/>
      <c r="E28" s="4"/>
      <c r="F28" s="4"/>
      <c r="G28" s="5"/>
      <c r="H28" s="6" t="str">
        <f>IFERROR(VLOOKUP(A28,base!$A$1:$D$1000,2,0),"")</f>
        <v/>
      </c>
      <c r="I28" s="23"/>
      <c r="J28" s="1" t="str">
        <f t="shared" si="5"/>
        <v/>
      </c>
      <c r="K28" s="1" t="str">
        <f t="shared" si="2"/>
        <v/>
      </c>
      <c r="L28" s="1" t="str">
        <f t="shared" si="3"/>
        <v/>
      </c>
      <c r="O28" s="2"/>
    </row>
    <row r="29" spans="1:15" ht="15.75" customHeight="1">
      <c r="A29" s="3"/>
      <c r="B29" s="28"/>
      <c r="C29" s="32"/>
      <c r="D29" s="33"/>
      <c r="E29" s="4"/>
      <c r="F29" s="4"/>
      <c r="G29" s="5"/>
      <c r="H29" s="6" t="str">
        <f>IFERROR(VLOOKUP(A29,base!$A$1:$D$1000,2,0),"")</f>
        <v/>
      </c>
      <c r="I29" s="23"/>
      <c r="J29" s="1" t="str">
        <f t="shared" si="5"/>
        <v/>
      </c>
      <c r="K29" s="1" t="str">
        <f t="shared" si="2"/>
        <v/>
      </c>
      <c r="L29" s="1" t="str">
        <f t="shared" si="3"/>
        <v/>
      </c>
      <c r="O29" s="2"/>
    </row>
    <row r="30" spans="1:15" ht="15.75" customHeight="1">
      <c r="A30" s="3"/>
      <c r="B30" s="28"/>
      <c r="C30" s="32"/>
      <c r="D30" s="33"/>
      <c r="E30" s="4"/>
      <c r="F30" s="4"/>
      <c r="G30" s="5"/>
      <c r="H30" s="6" t="str">
        <f>IFERROR(VLOOKUP(A30,base!$A$1:$D$1000,2,0),"")</f>
        <v/>
      </c>
      <c r="I30" s="23"/>
      <c r="J30" s="1" t="str">
        <f t="shared" si="5"/>
        <v/>
      </c>
      <c r="K30" s="1" t="str">
        <f t="shared" si="2"/>
        <v/>
      </c>
      <c r="L30" s="1" t="str">
        <f t="shared" si="3"/>
        <v/>
      </c>
      <c r="O30" s="2"/>
    </row>
    <row r="31" spans="1:15" ht="15.75" customHeight="1">
      <c r="A31" s="3"/>
      <c r="B31" s="28"/>
      <c r="C31" s="32"/>
      <c r="D31" s="33"/>
      <c r="E31" s="4"/>
      <c r="F31" s="4"/>
      <c r="G31" s="5"/>
      <c r="H31" s="6" t="str">
        <f>IFERROR(VLOOKUP(A31,base!$A$1:$D$1000,2,0),"")</f>
        <v/>
      </c>
      <c r="I31" s="23"/>
      <c r="J31" s="1" t="str">
        <f t="shared" si="5"/>
        <v/>
      </c>
      <c r="K31" s="1" t="str">
        <f t="shared" si="2"/>
        <v/>
      </c>
      <c r="L31" s="1" t="str">
        <f t="shared" si="3"/>
        <v/>
      </c>
      <c r="O31" s="2"/>
    </row>
    <row r="32" spans="1:15" ht="15.75" customHeight="1">
      <c r="A32" s="3"/>
      <c r="B32" s="28"/>
      <c r="C32" s="32"/>
      <c r="D32" s="33"/>
      <c r="E32" s="4"/>
      <c r="F32" s="4"/>
      <c r="G32" s="8"/>
      <c r="H32" s="6" t="str">
        <f>IFERROR(VLOOKUP(A32,base!$A$1:$D$1000,2,0),"")</f>
        <v/>
      </c>
      <c r="I32" s="23"/>
      <c r="J32" s="1" t="str">
        <f t="shared" si="5"/>
        <v/>
      </c>
      <c r="K32" s="1" t="str">
        <f t="shared" si="2"/>
        <v/>
      </c>
      <c r="L32" s="1" t="str">
        <f t="shared" si="3"/>
        <v/>
      </c>
      <c r="O32" s="2"/>
    </row>
    <row r="33" spans="1:15" ht="15.75" customHeight="1">
      <c r="A33" s="3"/>
      <c r="B33" s="28"/>
      <c r="C33" s="32"/>
      <c r="D33" s="33"/>
      <c r="E33" s="4"/>
      <c r="F33" s="4"/>
      <c r="G33" s="8"/>
      <c r="H33" s="6" t="str">
        <f>IFERROR(VLOOKUP(A33,base!$A$1:$D$1000,2,0),"")</f>
        <v/>
      </c>
      <c r="I33" s="23"/>
      <c r="J33" s="1" t="str">
        <f t="shared" si="5"/>
        <v/>
      </c>
      <c r="K33" s="1" t="str">
        <f t="shared" si="2"/>
        <v/>
      </c>
      <c r="L33" s="1" t="str">
        <f t="shared" si="3"/>
        <v/>
      </c>
      <c r="O33" s="2"/>
    </row>
    <row r="34" spans="1:15" ht="15.75" customHeight="1">
      <c r="A34" s="3"/>
      <c r="B34" s="28"/>
      <c r="C34" s="32"/>
      <c r="D34" s="33"/>
      <c r="E34" s="4"/>
      <c r="F34" s="4"/>
      <c r="G34" s="8"/>
      <c r="H34" s="6" t="str">
        <f>IFERROR(VLOOKUP(A34,base!$A$1:$D$1000,2,0),"")</f>
        <v/>
      </c>
      <c r="I34" s="23"/>
      <c r="J34" s="1" t="str">
        <f t="shared" si="5"/>
        <v/>
      </c>
      <c r="K34" s="1" t="str">
        <f t="shared" si="2"/>
        <v/>
      </c>
      <c r="L34" s="1" t="str">
        <f t="shared" si="3"/>
        <v/>
      </c>
      <c r="O34" s="2"/>
    </row>
    <row r="35" spans="1:15" ht="15.75" customHeight="1">
      <c r="A35" s="3"/>
      <c r="B35" s="28"/>
      <c r="C35" s="32"/>
      <c r="D35" s="33"/>
      <c r="E35" s="4"/>
      <c r="F35" s="4"/>
      <c r="G35" s="8"/>
      <c r="H35" s="6" t="str">
        <f>IFERROR(VLOOKUP(A35,base!$A$1:$D$1000,2,0),"")</f>
        <v/>
      </c>
      <c r="I35" s="23"/>
      <c r="J35" s="1" t="str">
        <f t="shared" si="5"/>
        <v/>
      </c>
      <c r="K35" s="1" t="str">
        <f t="shared" si="2"/>
        <v/>
      </c>
      <c r="L35" s="1" t="str">
        <f t="shared" si="3"/>
        <v/>
      </c>
      <c r="O35" s="2"/>
    </row>
    <row r="36" spans="1:15" ht="15.75" customHeight="1">
      <c r="A36" s="3"/>
      <c r="B36" s="28"/>
      <c r="C36" s="32"/>
      <c r="D36" s="33"/>
      <c r="E36" s="4"/>
      <c r="F36" s="4"/>
      <c r="G36" s="8"/>
      <c r="H36" s="6" t="str">
        <f>IFERROR(VLOOKUP(A36,base!$A$1:$D$1000,2,0),"")</f>
        <v/>
      </c>
      <c r="I36" s="23"/>
      <c r="J36" s="1" t="str">
        <f t="shared" si="5"/>
        <v/>
      </c>
      <c r="K36" s="1" t="str">
        <f t="shared" si="2"/>
        <v/>
      </c>
      <c r="L36" s="1" t="str">
        <f t="shared" si="3"/>
        <v/>
      </c>
      <c r="O36" s="2"/>
    </row>
    <row r="37" spans="1:15" ht="15.75" customHeight="1">
      <c r="A37" s="3"/>
      <c r="B37" s="28"/>
      <c r="C37" s="32"/>
      <c r="D37" s="33"/>
      <c r="E37" s="4"/>
      <c r="F37" s="4"/>
      <c r="G37" s="8"/>
      <c r="H37" s="6" t="str">
        <f>IFERROR(VLOOKUP(A37,base!$A$1:$D$1000,2,0),"")</f>
        <v/>
      </c>
      <c r="I37" s="23"/>
      <c r="J37" s="1" t="str">
        <f t="shared" si="5"/>
        <v/>
      </c>
      <c r="K37" s="1" t="str">
        <f t="shared" si="2"/>
        <v/>
      </c>
      <c r="L37" s="1" t="str">
        <f t="shared" si="3"/>
        <v/>
      </c>
      <c r="O37" s="2"/>
    </row>
    <row r="38" spans="1:15" ht="15.75" customHeight="1">
      <c r="A38" s="3"/>
      <c r="B38" s="28"/>
      <c r="C38" s="32"/>
      <c r="D38" s="33"/>
      <c r="E38" s="4"/>
      <c r="F38" s="4"/>
      <c r="G38" s="8"/>
      <c r="H38" s="6" t="str">
        <f>IFERROR(VLOOKUP(A38,base!$A$1:$D$1000,2,0),"")</f>
        <v/>
      </c>
      <c r="I38" s="23"/>
      <c r="J38" s="1" t="str">
        <f t="shared" si="5"/>
        <v/>
      </c>
      <c r="K38" s="1" t="str">
        <f t="shared" si="2"/>
        <v/>
      </c>
      <c r="L38" s="1" t="str">
        <f t="shared" si="3"/>
        <v/>
      </c>
      <c r="O38" s="2"/>
    </row>
    <row r="39" spans="1:15" ht="15.75" customHeight="1">
      <c r="A39" s="3"/>
      <c r="B39" s="28"/>
      <c r="C39" s="32"/>
      <c r="D39" s="33"/>
      <c r="E39" s="4"/>
      <c r="F39" s="4"/>
      <c r="G39" s="8"/>
      <c r="H39" s="6" t="str">
        <f>IFERROR(VLOOKUP(A39,base!$A$1:$D$1000,2,0),"")</f>
        <v/>
      </c>
      <c r="I39" s="23"/>
      <c r="J39" s="1" t="str">
        <f t="shared" si="5"/>
        <v/>
      </c>
      <c r="K39" s="1" t="str">
        <f t="shared" si="2"/>
        <v/>
      </c>
      <c r="L39" s="1" t="str">
        <f t="shared" si="3"/>
        <v/>
      </c>
      <c r="O39" s="2"/>
    </row>
    <row r="40" spans="1:15" ht="15.75" customHeight="1">
      <c r="A40" s="3"/>
      <c r="B40" s="28"/>
      <c r="C40" s="32"/>
      <c r="D40" s="33"/>
      <c r="E40" s="4"/>
      <c r="F40" s="4"/>
      <c r="G40" s="8"/>
      <c r="H40" s="6" t="str">
        <f>IFERROR(VLOOKUP(A40,base!$A$1:$D$1000,2,0),"")</f>
        <v/>
      </c>
      <c r="I40" s="23"/>
      <c r="J40" s="1" t="str">
        <f t="shared" si="5"/>
        <v/>
      </c>
      <c r="K40" s="1" t="str">
        <f t="shared" si="2"/>
        <v/>
      </c>
      <c r="L40" s="1" t="str">
        <f t="shared" si="3"/>
        <v/>
      </c>
      <c r="O40" s="2"/>
    </row>
    <row r="41" spans="1:15" ht="15.75" customHeight="1">
      <c r="A41" s="3"/>
      <c r="B41" s="28"/>
      <c r="C41" s="32"/>
      <c r="D41" s="33"/>
      <c r="E41" s="4"/>
      <c r="F41" s="4"/>
      <c r="G41" s="8"/>
      <c r="H41" s="6" t="str">
        <f>IFERROR(VLOOKUP(A41,base!$A$1:$D$1000,2,0),"")</f>
        <v/>
      </c>
      <c r="I41" s="23"/>
      <c r="J41" s="1" t="str">
        <f t="shared" si="5"/>
        <v/>
      </c>
      <c r="K41" s="1" t="str">
        <f t="shared" si="2"/>
        <v/>
      </c>
      <c r="L41" s="1" t="str">
        <f t="shared" si="3"/>
        <v/>
      </c>
      <c r="O41" s="2"/>
    </row>
    <row r="42" spans="1:15" ht="15.75" customHeight="1">
      <c r="A42" s="3"/>
      <c r="B42" s="28"/>
      <c r="C42" s="32"/>
      <c r="D42" s="33"/>
      <c r="E42" s="4"/>
      <c r="F42" s="4"/>
      <c r="G42" s="8"/>
      <c r="H42" s="6" t="str">
        <f>IFERROR(VLOOKUP(A42,base!$A$1:$D$1000,2,0),"")</f>
        <v/>
      </c>
      <c r="I42" s="23"/>
      <c r="J42" s="1" t="str">
        <f t="shared" si="5"/>
        <v/>
      </c>
      <c r="K42" s="1" t="str">
        <f t="shared" si="2"/>
        <v/>
      </c>
      <c r="L42" s="1" t="str">
        <f t="shared" si="3"/>
        <v/>
      </c>
      <c r="O42" s="2"/>
    </row>
    <row r="43" spans="1:15" ht="15.75" customHeight="1">
      <c r="A43" s="3"/>
      <c r="B43" s="28"/>
      <c r="C43" s="32"/>
      <c r="D43" s="33"/>
      <c r="E43" s="4"/>
      <c r="F43" s="4"/>
      <c r="G43" s="8"/>
      <c r="H43" s="6" t="str">
        <f>IFERROR(VLOOKUP(A43,base!$A$1:$D$1000,2,0),"")</f>
        <v/>
      </c>
      <c r="I43" s="23"/>
      <c r="J43" s="1" t="str">
        <f t="shared" si="5"/>
        <v/>
      </c>
      <c r="K43" s="1" t="str">
        <f t="shared" si="2"/>
        <v/>
      </c>
      <c r="L43" s="1" t="str">
        <f t="shared" si="3"/>
        <v/>
      </c>
      <c r="O43" s="2"/>
    </row>
    <row r="44" spans="1:15" ht="15.75" customHeight="1">
      <c r="A44" s="3"/>
      <c r="B44" s="28"/>
      <c r="C44" s="32"/>
      <c r="D44" s="33"/>
      <c r="E44" s="4"/>
      <c r="F44" s="4"/>
      <c r="G44" s="8"/>
      <c r="H44" s="6" t="str">
        <f>IFERROR(VLOOKUP(A44,base!$A$1:$D$1000,2,0),"")</f>
        <v/>
      </c>
      <c r="I44" s="23"/>
      <c r="J44" s="1" t="str">
        <f t="shared" si="5"/>
        <v/>
      </c>
      <c r="K44" s="1" t="str">
        <f t="shared" si="2"/>
        <v/>
      </c>
      <c r="L44" s="1" t="str">
        <f t="shared" si="3"/>
        <v/>
      </c>
      <c r="O44" s="2"/>
    </row>
    <row r="45" spans="1:15" ht="15.75" customHeight="1">
      <c r="A45" s="3"/>
      <c r="B45" s="28"/>
      <c r="C45" s="32"/>
      <c r="D45" s="33"/>
      <c r="E45" s="4"/>
      <c r="F45" s="4"/>
      <c r="G45" s="8"/>
      <c r="H45" s="6" t="str">
        <f>IFERROR(VLOOKUP(A45,base!$A$1:$D$1000,2,0),"")</f>
        <v/>
      </c>
      <c r="I45" s="23"/>
      <c r="J45" s="1" t="str">
        <f t="shared" si="5"/>
        <v/>
      </c>
      <c r="K45" s="1" t="str">
        <f t="shared" si="2"/>
        <v/>
      </c>
      <c r="L45" s="1" t="str">
        <f t="shared" si="3"/>
        <v/>
      </c>
      <c r="O45" s="2"/>
    </row>
    <row r="46" spans="1:15" ht="15.75" customHeight="1">
      <c r="A46" s="3"/>
      <c r="B46" s="28"/>
      <c r="C46" s="32"/>
      <c r="D46" s="33"/>
      <c r="E46" s="4"/>
      <c r="F46" s="4"/>
      <c r="G46" s="8"/>
      <c r="H46" s="6" t="str">
        <f>IFERROR(VLOOKUP(A46,base!$A$1:$D$1000,2,0),"")</f>
        <v/>
      </c>
      <c r="I46" s="23"/>
      <c r="J46" s="1" t="str">
        <f t="shared" si="5"/>
        <v/>
      </c>
      <c r="K46" s="1" t="str">
        <f t="shared" si="2"/>
        <v/>
      </c>
      <c r="L46" s="1" t="str">
        <f t="shared" si="3"/>
        <v/>
      </c>
      <c r="O46" s="2"/>
    </row>
    <row r="47" spans="1:15" ht="15.75" customHeight="1">
      <c r="A47" s="3"/>
      <c r="B47" s="28"/>
      <c r="C47" s="32"/>
      <c r="D47" s="33"/>
      <c r="E47" s="4"/>
      <c r="F47" s="4"/>
      <c r="G47" s="8"/>
      <c r="H47" s="6" t="str">
        <f>IFERROR(VLOOKUP(A47,base!$A$1:$D$1000,2,0),"")</f>
        <v/>
      </c>
      <c r="I47" s="23"/>
      <c r="J47" s="1" t="str">
        <f t="shared" si="5"/>
        <v/>
      </c>
      <c r="K47" s="1" t="str">
        <f t="shared" si="2"/>
        <v/>
      </c>
      <c r="L47" s="1" t="str">
        <f t="shared" si="3"/>
        <v/>
      </c>
      <c r="O47" s="2"/>
    </row>
    <row r="48" spans="1:15" ht="15.75" customHeight="1">
      <c r="A48" s="3"/>
      <c r="B48" s="28"/>
      <c r="C48" s="32"/>
      <c r="D48" s="33"/>
      <c r="E48" s="4"/>
      <c r="F48" s="4"/>
      <c r="G48" s="8"/>
      <c r="H48" s="6" t="str">
        <f>IFERROR(VLOOKUP(A48,base!$A$1:$D$1000,2,0),"")</f>
        <v/>
      </c>
      <c r="I48" s="23"/>
      <c r="J48" s="1" t="str">
        <f t="shared" si="5"/>
        <v/>
      </c>
      <c r="K48" s="1" t="str">
        <f t="shared" si="2"/>
        <v/>
      </c>
      <c r="L48" s="1" t="str">
        <f t="shared" si="3"/>
        <v/>
      </c>
      <c r="O48" s="2"/>
    </row>
    <row r="49" spans="1:15" ht="15.75" customHeight="1">
      <c r="A49" s="3"/>
      <c r="B49" s="28"/>
      <c r="C49" s="32"/>
      <c r="D49" s="33"/>
      <c r="E49" s="4"/>
      <c r="F49" s="4"/>
      <c r="G49" s="8"/>
      <c r="H49" s="6" t="str">
        <f>IFERROR(VLOOKUP(A49,base!$A$1:$D$1000,2,0),"")</f>
        <v/>
      </c>
      <c r="I49" s="23"/>
      <c r="J49" s="1" t="str">
        <f t="shared" si="5"/>
        <v/>
      </c>
      <c r="K49" s="1" t="str">
        <f t="shared" si="2"/>
        <v/>
      </c>
      <c r="L49" s="1" t="str">
        <f t="shared" si="3"/>
        <v/>
      </c>
      <c r="O49" s="2"/>
    </row>
    <row r="50" spans="1:15" ht="15.75" customHeight="1">
      <c r="A50" s="3"/>
      <c r="B50" s="28"/>
      <c r="C50" s="32"/>
      <c r="D50" s="33"/>
      <c r="E50" s="4"/>
      <c r="F50" s="4"/>
      <c r="G50" s="8"/>
      <c r="H50" s="6" t="str">
        <f>IFERROR(VLOOKUP(A50,base!$A$1:$D$1000,2,0),"")</f>
        <v/>
      </c>
      <c r="I50" s="23"/>
      <c r="J50" s="1" t="str">
        <f t="shared" si="5"/>
        <v/>
      </c>
      <c r="K50" s="1" t="str">
        <f t="shared" si="2"/>
        <v/>
      </c>
      <c r="L50" s="1" t="str">
        <f t="shared" si="3"/>
        <v/>
      </c>
      <c r="O50" s="2"/>
    </row>
    <row r="51" spans="1:15" ht="15.75" customHeight="1">
      <c r="A51" s="3"/>
      <c r="B51" s="28"/>
      <c r="C51" s="32"/>
      <c r="D51" s="33"/>
      <c r="E51" s="4"/>
      <c r="F51" s="4"/>
      <c r="G51" s="8"/>
      <c r="H51" s="6" t="str">
        <f>IFERROR(VLOOKUP(A51,base!$A$1:$D$1000,2,0),"")</f>
        <v/>
      </c>
      <c r="I51" s="23"/>
      <c r="J51" s="1" t="str">
        <f t="shared" si="5"/>
        <v/>
      </c>
      <c r="K51" s="1" t="str">
        <f t="shared" si="2"/>
        <v/>
      </c>
      <c r="L51" s="1" t="str">
        <f t="shared" si="3"/>
        <v/>
      </c>
      <c r="O51" s="2"/>
    </row>
    <row r="52" spans="1:15" ht="15.75" customHeight="1">
      <c r="A52" s="3"/>
      <c r="B52" s="28"/>
      <c r="C52" s="32"/>
      <c r="D52" s="33"/>
      <c r="E52" s="4"/>
      <c r="F52" s="4"/>
      <c r="G52" s="8"/>
      <c r="H52" s="6" t="str">
        <f>IFERROR(VLOOKUP(A52,base!$A$1:$D$1000,2,0),"")</f>
        <v/>
      </c>
      <c r="I52" s="23"/>
      <c r="J52" s="1" t="str">
        <f t="shared" si="5"/>
        <v/>
      </c>
      <c r="K52" s="1" t="str">
        <f t="shared" si="2"/>
        <v/>
      </c>
      <c r="L52" s="1" t="str">
        <f t="shared" si="3"/>
        <v/>
      </c>
      <c r="O52" s="2"/>
    </row>
    <row r="53" spans="1:15" ht="15.75" customHeight="1">
      <c r="A53" s="3"/>
      <c r="B53" s="28"/>
      <c r="C53" s="32"/>
      <c r="D53" s="33"/>
      <c r="E53" s="4"/>
      <c r="F53" s="4"/>
      <c r="G53" s="8"/>
      <c r="H53" s="6" t="str">
        <f>IFERROR(VLOOKUP(A53,base!$A$1:$D$1000,2,0),"")</f>
        <v/>
      </c>
      <c r="I53" s="23"/>
      <c r="J53" s="1" t="str">
        <f t="shared" si="5"/>
        <v/>
      </c>
      <c r="K53" s="1" t="str">
        <f t="shared" si="2"/>
        <v/>
      </c>
      <c r="L53" s="1" t="str">
        <f t="shared" si="3"/>
        <v/>
      </c>
      <c r="O53" s="2"/>
    </row>
    <row r="54" spans="1:15" ht="15.75" customHeight="1">
      <c r="A54" s="3"/>
      <c r="B54" s="28"/>
      <c r="C54" s="32"/>
      <c r="D54" s="33"/>
      <c r="E54" s="4"/>
      <c r="F54" s="4"/>
      <c r="G54" s="8"/>
      <c r="H54" s="6" t="str">
        <f>IFERROR(VLOOKUP(A54,base!$A$1:$D$1000,2,0),"")</f>
        <v/>
      </c>
      <c r="I54" s="23"/>
      <c r="J54" s="1" t="str">
        <f t="shared" si="5"/>
        <v/>
      </c>
      <c r="K54" s="1" t="str">
        <f t="shared" si="2"/>
        <v/>
      </c>
      <c r="L54" s="1" t="str">
        <f t="shared" si="3"/>
        <v/>
      </c>
      <c r="O54" s="2"/>
    </row>
    <row r="55" spans="1:15" ht="15.75" customHeight="1">
      <c r="A55" s="3"/>
      <c r="B55" s="28"/>
      <c r="C55" s="32"/>
      <c r="D55" s="33"/>
      <c r="E55" s="4"/>
      <c r="F55" s="4"/>
      <c r="G55" s="8"/>
      <c r="H55" s="6" t="str">
        <f>IFERROR(VLOOKUP(A55,base!$A$1:$D$1000,2,0),"")</f>
        <v/>
      </c>
      <c r="I55" s="23"/>
      <c r="J55" s="1" t="str">
        <f t="shared" si="5"/>
        <v/>
      </c>
      <c r="K55" s="1" t="str">
        <f t="shared" si="2"/>
        <v/>
      </c>
      <c r="L55" s="1" t="str">
        <f t="shared" si="3"/>
        <v/>
      </c>
      <c r="O55" s="2"/>
    </row>
    <row r="56" spans="1:15" ht="15.75" customHeight="1">
      <c r="A56" s="3"/>
      <c r="B56" s="28"/>
      <c r="C56" s="32"/>
      <c r="D56" s="33"/>
      <c r="E56" s="4"/>
      <c r="F56" s="4"/>
      <c r="G56" s="8"/>
      <c r="H56" s="6" t="str">
        <f>IFERROR(VLOOKUP(A56,base!$A$1:$D$1000,2,0),"")</f>
        <v/>
      </c>
      <c r="I56" s="23"/>
      <c r="J56" s="1" t="str">
        <f t="shared" si="5"/>
        <v/>
      </c>
      <c r="K56" s="1" t="str">
        <f t="shared" si="2"/>
        <v/>
      </c>
      <c r="L56" s="1" t="str">
        <f t="shared" si="3"/>
        <v/>
      </c>
      <c r="O56" s="2"/>
    </row>
    <row r="57" spans="1:15" ht="15.75" customHeight="1">
      <c r="A57" s="3"/>
      <c r="B57" s="28"/>
      <c r="C57" s="32"/>
      <c r="D57" s="33"/>
      <c r="E57" s="4"/>
      <c r="F57" s="4"/>
      <c r="G57" s="8"/>
      <c r="H57" s="6" t="str">
        <f>IFERROR(VLOOKUP(A57,base!$A$1:$D$1000,2,0),"")</f>
        <v/>
      </c>
      <c r="I57" s="23"/>
      <c r="J57" s="1" t="str">
        <f t="shared" si="5"/>
        <v/>
      </c>
      <c r="K57" s="1" t="str">
        <f t="shared" si="2"/>
        <v/>
      </c>
      <c r="L57" s="1" t="str">
        <f t="shared" si="3"/>
        <v/>
      </c>
      <c r="O57" s="2"/>
    </row>
    <row r="58" spans="1:15" ht="15.75" customHeight="1">
      <c r="A58" s="3"/>
      <c r="B58" s="28"/>
      <c r="C58" s="32"/>
      <c r="D58" s="33"/>
      <c r="E58" s="4"/>
      <c r="F58" s="4"/>
      <c r="G58" s="8"/>
      <c r="H58" s="6" t="str">
        <f>IFERROR(VLOOKUP(A58,base!$A$1:$D$1000,2,0),"")</f>
        <v/>
      </c>
      <c r="I58" s="23"/>
      <c r="J58" s="1" t="str">
        <f t="shared" si="5"/>
        <v/>
      </c>
      <c r="K58" s="1" t="str">
        <f t="shared" si="2"/>
        <v/>
      </c>
      <c r="L58" s="1" t="str">
        <f t="shared" si="3"/>
        <v/>
      </c>
      <c r="O58" s="2"/>
    </row>
    <row r="59" spans="1:15" ht="15.75" customHeight="1">
      <c r="A59" s="3"/>
      <c r="B59" s="28"/>
      <c r="C59" s="32"/>
      <c r="D59" s="33"/>
      <c r="E59" s="4"/>
      <c r="F59" s="4"/>
      <c r="G59" s="8"/>
      <c r="H59" s="6" t="str">
        <f>IFERROR(VLOOKUP(A59,base!$A$1:$D$1000,2,0),"")</f>
        <v/>
      </c>
      <c r="I59" s="23"/>
      <c r="J59" s="1" t="str">
        <f t="shared" si="5"/>
        <v/>
      </c>
      <c r="K59" s="1" t="str">
        <f t="shared" si="2"/>
        <v/>
      </c>
      <c r="L59" s="1" t="str">
        <f t="shared" si="3"/>
        <v/>
      </c>
      <c r="O59" s="2"/>
    </row>
    <row r="60" spans="1:15" ht="15.75" customHeight="1">
      <c r="A60" s="3"/>
      <c r="B60" s="28"/>
      <c r="C60" s="32"/>
      <c r="D60" s="33"/>
      <c r="E60" s="4"/>
      <c r="F60" s="4"/>
      <c r="G60" s="8"/>
      <c r="H60" s="6" t="str">
        <f>IFERROR(VLOOKUP(A60,base!$A$1:$D$1000,2,0),"")</f>
        <v/>
      </c>
      <c r="I60" s="23"/>
      <c r="J60" s="1" t="str">
        <f t="shared" si="5"/>
        <v/>
      </c>
      <c r="K60" s="1" t="str">
        <f t="shared" si="2"/>
        <v/>
      </c>
      <c r="L60" s="1" t="str">
        <f t="shared" si="3"/>
        <v/>
      </c>
      <c r="O60" s="2"/>
    </row>
    <row r="61" spans="1:15" ht="15.75" customHeight="1">
      <c r="A61" s="3"/>
      <c r="B61" s="28"/>
      <c r="C61" s="32"/>
      <c r="D61" s="33"/>
      <c r="E61" s="4"/>
      <c r="F61" s="4"/>
      <c r="G61" s="8"/>
      <c r="H61" s="6" t="str">
        <f>IFERROR(VLOOKUP(A61,base!$A$1:$D$1000,2,0),"")</f>
        <v/>
      </c>
      <c r="I61" s="23"/>
      <c r="J61" s="1" t="str">
        <f t="shared" si="5"/>
        <v/>
      </c>
      <c r="K61" s="1" t="str">
        <f t="shared" si="2"/>
        <v/>
      </c>
      <c r="L61" s="1" t="str">
        <f t="shared" si="3"/>
        <v/>
      </c>
      <c r="O61" s="2"/>
    </row>
    <row r="62" spans="1:15" ht="15.75" customHeight="1">
      <c r="A62" s="3"/>
      <c r="B62" s="28"/>
      <c r="C62" s="32"/>
      <c r="D62" s="33"/>
      <c r="E62" s="4"/>
      <c r="F62" s="4"/>
      <c r="G62" s="8"/>
      <c r="H62" s="6" t="str">
        <f>IFERROR(VLOOKUP(A62,base!$A$1:$D$1000,2,0),"")</f>
        <v/>
      </c>
      <c r="I62" s="23"/>
      <c r="J62" s="1" t="str">
        <f t="shared" si="5"/>
        <v/>
      </c>
      <c r="K62" s="1" t="str">
        <f t="shared" si="2"/>
        <v/>
      </c>
      <c r="L62" s="1" t="str">
        <f t="shared" si="3"/>
        <v/>
      </c>
      <c r="O62" s="2"/>
    </row>
    <row r="63" spans="1:15" ht="15.75" customHeight="1">
      <c r="A63" s="3"/>
      <c r="B63" s="28"/>
      <c r="C63" s="32"/>
      <c r="D63" s="33"/>
      <c r="E63" s="4"/>
      <c r="F63" s="4"/>
      <c r="G63" s="8"/>
      <c r="H63" s="6" t="str">
        <f>IFERROR(VLOOKUP(A63,base!$A$1:$D$1000,2,0),"")</f>
        <v/>
      </c>
      <c r="I63" s="23"/>
      <c r="J63" s="1" t="str">
        <f t="shared" si="5"/>
        <v/>
      </c>
      <c r="K63" s="1" t="str">
        <f t="shared" si="2"/>
        <v/>
      </c>
      <c r="L63" s="1" t="str">
        <f t="shared" si="3"/>
        <v/>
      </c>
      <c r="O63" s="2"/>
    </row>
    <row r="64" spans="1:15" ht="15.75" customHeight="1">
      <c r="A64" s="3"/>
      <c r="B64" s="28"/>
      <c r="C64" s="32"/>
      <c r="D64" s="33"/>
      <c r="E64" s="4"/>
      <c r="F64" s="4"/>
      <c r="G64" s="8"/>
      <c r="H64" s="6" t="str">
        <f>IFERROR(VLOOKUP(A64,base!$A$1:$D$1000,2,0),"")</f>
        <v/>
      </c>
      <c r="I64" s="23"/>
      <c r="J64" s="1" t="str">
        <f t="shared" si="5"/>
        <v/>
      </c>
      <c r="K64" s="1" t="str">
        <f t="shared" si="2"/>
        <v/>
      </c>
      <c r="L64" s="1" t="str">
        <f t="shared" si="3"/>
        <v/>
      </c>
      <c r="O64" s="2"/>
    </row>
    <row r="65" spans="1:15" ht="15.75" customHeight="1">
      <c r="A65" s="3"/>
      <c r="B65" s="28"/>
      <c r="C65" s="32"/>
      <c r="D65" s="33"/>
      <c r="E65" s="4"/>
      <c r="F65" s="4"/>
      <c r="G65" s="8"/>
      <c r="H65" s="6" t="str">
        <f>IFERROR(VLOOKUP(A65,base!$A$1:$D$1000,2,0),"")</f>
        <v/>
      </c>
      <c r="I65" s="23"/>
      <c r="J65" s="1" t="str">
        <f t="shared" si="5"/>
        <v/>
      </c>
      <c r="K65" s="1" t="str">
        <f t="shared" si="2"/>
        <v/>
      </c>
      <c r="L65" s="1" t="str">
        <f t="shared" si="3"/>
        <v/>
      </c>
      <c r="O65" s="2"/>
    </row>
    <row r="66" spans="1:15" ht="15.75" customHeight="1">
      <c r="A66" s="3"/>
      <c r="B66" s="28"/>
      <c r="C66" s="32"/>
      <c r="D66" s="33"/>
      <c r="E66" s="4"/>
      <c r="F66" s="4"/>
      <c r="G66" s="8"/>
      <c r="H66" s="6" t="str">
        <f>IFERROR(VLOOKUP(A66,base!$A$1:$D$1000,2,0),"")</f>
        <v/>
      </c>
      <c r="I66" s="23"/>
      <c r="J66" s="1" t="str">
        <f t="shared" si="5"/>
        <v/>
      </c>
      <c r="K66" s="1" t="str">
        <f t="shared" si="2"/>
        <v/>
      </c>
      <c r="L66" s="1" t="str">
        <f t="shared" si="3"/>
        <v/>
      </c>
      <c r="O66" s="2"/>
    </row>
    <row r="67" spans="1:15" ht="15.75" customHeight="1">
      <c r="A67" s="3"/>
      <c r="B67" s="28"/>
      <c r="C67" s="32"/>
      <c r="D67" s="33"/>
      <c r="E67" s="4"/>
      <c r="F67" s="4"/>
      <c r="G67" s="8"/>
      <c r="H67" s="6" t="str">
        <f>IFERROR(VLOOKUP(A67,base!$A$1:$D$1000,2,0),"")</f>
        <v/>
      </c>
      <c r="I67" s="23"/>
      <c r="J67" s="1" t="str">
        <f t="shared" si="5"/>
        <v/>
      </c>
      <c r="K67" s="1" t="str">
        <f t="shared" ref="K67:K130" si="6">IF(H67="VRAC",1*D:D,"")</f>
        <v/>
      </c>
      <c r="L67" s="1" t="str">
        <f t="shared" ref="L67:L130" si="7">IF(H67="CONSOMMABLE",1*D:D,"")</f>
        <v/>
      </c>
      <c r="O67" s="2"/>
    </row>
    <row r="68" spans="1:15" ht="15.75" customHeight="1">
      <c r="A68" s="3"/>
      <c r="B68" s="28"/>
      <c r="C68" s="32"/>
      <c r="D68" s="33"/>
      <c r="E68" s="4"/>
      <c r="F68" s="4"/>
      <c r="G68" s="8"/>
      <c r="H68" s="6" t="str">
        <f>IFERROR(VLOOKUP(A68,base!$A$1:$D$1000,2,0),"")</f>
        <v/>
      </c>
      <c r="I68" s="23"/>
      <c r="J68" s="1" t="str">
        <f t="shared" si="5"/>
        <v/>
      </c>
      <c r="K68" s="1" t="str">
        <f t="shared" si="6"/>
        <v/>
      </c>
      <c r="L68" s="1" t="str">
        <f t="shared" si="7"/>
        <v/>
      </c>
      <c r="O68" s="2"/>
    </row>
    <row r="69" spans="1:15" ht="15.75" customHeight="1">
      <c r="A69" s="3"/>
      <c r="B69" s="28"/>
      <c r="C69" s="32"/>
      <c r="D69" s="33"/>
      <c r="E69" s="4"/>
      <c r="F69" s="4"/>
      <c r="G69" s="8"/>
      <c r="H69" s="6" t="str">
        <f>IFERROR(VLOOKUP(A69,base!$A$1:$D$1000,2,0),"")</f>
        <v/>
      </c>
      <c r="I69" s="23"/>
      <c r="J69" s="1" t="str">
        <f t="shared" ref="J69:J132" si="8">IF(H69="BIB",1*D69,"")</f>
        <v/>
      </c>
      <c r="K69" s="1" t="str">
        <f t="shared" si="6"/>
        <v/>
      </c>
      <c r="L69" s="1" t="str">
        <f t="shared" si="7"/>
        <v/>
      </c>
      <c r="O69" s="2"/>
    </row>
    <row r="70" spans="1:15" ht="15.75" customHeight="1">
      <c r="A70" s="3"/>
      <c r="B70" s="28"/>
      <c r="C70" s="32"/>
      <c r="D70" s="33"/>
      <c r="E70" s="4"/>
      <c r="F70" s="4"/>
      <c r="G70" s="8"/>
      <c r="H70" s="6" t="str">
        <f>IFERROR(VLOOKUP(A70,base!$A$1:$D$1000,2,0),"")</f>
        <v/>
      </c>
      <c r="I70" s="23"/>
      <c r="J70" s="1" t="str">
        <f t="shared" si="8"/>
        <v/>
      </c>
      <c r="K70" s="1" t="str">
        <f t="shared" si="6"/>
        <v/>
      </c>
      <c r="L70" s="1" t="str">
        <f t="shared" si="7"/>
        <v/>
      </c>
      <c r="O70" s="2"/>
    </row>
    <row r="71" spans="1:15" ht="15.75" customHeight="1">
      <c r="A71" s="3"/>
      <c r="B71" s="28"/>
      <c r="C71" s="32"/>
      <c r="D71" s="33"/>
      <c r="E71" s="4"/>
      <c r="F71" s="4"/>
      <c r="G71" s="8"/>
      <c r="H71" s="6" t="str">
        <f>IFERROR(VLOOKUP(A71,base!$A$1:$D$1000,2,0),"")</f>
        <v/>
      </c>
      <c r="I71" s="23"/>
      <c r="J71" s="1" t="str">
        <f t="shared" si="8"/>
        <v/>
      </c>
      <c r="K71" s="1" t="str">
        <f t="shared" si="6"/>
        <v/>
      </c>
      <c r="L71" s="1" t="str">
        <f t="shared" si="7"/>
        <v/>
      </c>
      <c r="O71" s="2"/>
    </row>
    <row r="72" spans="1:15" ht="15.75" customHeight="1">
      <c r="A72" s="3"/>
      <c r="B72" s="28"/>
      <c r="C72" s="32"/>
      <c r="D72" s="33"/>
      <c r="E72" s="4"/>
      <c r="F72" s="4"/>
      <c r="G72" s="8"/>
      <c r="H72" s="6" t="str">
        <f>IFERROR(VLOOKUP(A72,base!$A$1:$D$1000,2,0),"")</f>
        <v/>
      </c>
      <c r="I72" s="23"/>
      <c r="J72" s="1" t="str">
        <f t="shared" si="8"/>
        <v/>
      </c>
      <c r="K72" s="1" t="str">
        <f t="shared" si="6"/>
        <v/>
      </c>
      <c r="L72" s="1" t="str">
        <f t="shared" si="7"/>
        <v/>
      </c>
      <c r="O72" s="2"/>
    </row>
    <row r="73" spans="1:15" ht="15.75" customHeight="1">
      <c r="A73" s="3"/>
      <c r="B73" s="28"/>
      <c r="C73" s="32"/>
      <c r="D73" s="33"/>
      <c r="E73" s="4"/>
      <c r="F73" s="4"/>
      <c r="G73" s="8"/>
      <c r="H73" s="6" t="str">
        <f>IFERROR(VLOOKUP(A73,base!$A$1:$D$1000,2,0),"")</f>
        <v/>
      </c>
      <c r="I73" s="23"/>
      <c r="J73" s="1" t="str">
        <f t="shared" si="8"/>
        <v/>
      </c>
      <c r="K73" s="1" t="str">
        <f t="shared" si="6"/>
        <v/>
      </c>
      <c r="L73" s="1" t="str">
        <f t="shared" si="7"/>
        <v/>
      </c>
      <c r="O73" s="2"/>
    </row>
    <row r="74" spans="1:15" ht="15.75" customHeight="1">
      <c r="A74" s="3"/>
      <c r="B74" s="28"/>
      <c r="C74" s="32"/>
      <c r="D74" s="33"/>
      <c r="E74" s="4"/>
      <c r="F74" s="4"/>
      <c r="G74" s="8"/>
      <c r="H74" s="6" t="str">
        <f>IFERROR(VLOOKUP(A74,base!$A$1:$D$1000,2,0),"")</f>
        <v/>
      </c>
      <c r="I74" s="23"/>
      <c r="J74" s="1" t="str">
        <f t="shared" si="8"/>
        <v/>
      </c>
      <c r="K74" s="1" t="str">
        <f t="shared" si="6"/>
        <v/>
      </c>
      <c r="L74" s="1" t="str">
        <f t="shared" si="7"/>
        <v/>
      </c>
      <c r="O74" s="2"/>
    </row>
    <row r="75" spans="1:15" ht="15.75" customHeight="1">
      <c r="A75" s="3"/>
      <c r="B75" s="28"/>
      <c r="C75" s="32"/>
      <c r="D75" s="33"/>
      <c r="E75" s="4"/>
      <c r="F75" s="4"/>
      <c r="G75" s="8"/>
      <c r="H75" s="6" t="str">
        <f>IFERROR(VLOOKUP(A75,base!$A$1:$D$1000,2,0),"")</f>
        <v/>
      </c>
      <c r="I75" s="23"/>
      <c r="J75" s="1" t="str">
        <f t="shared" si="8"/>
        <v/>
      </c>
      <c r="K75" s="1" t="str">
        <f t="shared" si="6"/>
        <v/>
      </c>
      <c r="L75" s="1" t="str">
        <f t="shared" si="7"/>
        <v/>
      </c>
      <c r="O75" s="2"/>
    </row>
    <row r="76" spans="1:15" ht="15.75" customHeight="1">
      <c r="A76" s="3"/>
      <c r="B76" s="28"/>
      <c r="C76" s="32"/>
      <c r="D76" s="33"/>
      <c r="E76" s="4"/>
      <c r="F76" s="4"/>
      <c r="G76" s="8"/>
      <c r="H76" s="6" t="str">
        <f>IFERROR(VLOOKUP(A76,base!$A$1:$D$1000,2,0),"")</f>
        <v/>
      </c>
      <c r="I76" s="23"/>
      <c r="J76" s="1" t="str">
        <f t="shared" si="8"/>
        <v/>
      </c>
      <c r="K76" s="1" t="str">
        <f t="shared" si="6"/>
        <v/>
      </c>
      <c r="L76" s="1" t="str">
        <f t="shared" si="7"/>
        <v/>
      </c>
      <c r="O76" s="2"/>
    </row>
    <row r="77" spans="1:15" ht="15.75" customHeight="1">
      <c r="A77" s="3"/>
      <c r="B77" s="28"/>
      <c r="C77" s="32"/>
      <c r="D77" s="33"/>
      <c r="E77" s="4"/>
      <c r="F77" s="4"/>
      <c r="G77" s="8"/>
      <c r="H77" s="6" t="str">
        <f>IFERROR(VLOOKUP(A77,base!$A$1:$D$1000,2,0),"")</f>
        <v/>
      </c>
      <c r="I77" s="23"/>
      <c r="J77" s="1" t="str">
        <f t="shared" si="8"/>
        <v/>
      </c>
      <c r="K77" s="1" t="str">
        <f t="shared" si="6"/>
        <v/>
      </c>
      <c r="L77" s="1" t="str">
        <f t="shared" si="7"/>
        <v/>
      </c>
      <c r="O77" s="2"/>
    </row>
    <row r="78" spans="1:15" ht="15.75" customHeight="1">
      <c r="A78" s="3"/>
      <c r="B78" s="28"/>
      <c r="C78" s="32"/>
      <c r="D78" s="33"/>
      <c r="E78" s="4"/>
      <c r="F78" s="4"/>
      <c r="G78" s="8"/>
      <c r="H78" s="6" t="str">
        <f>IFERROR(VLOOKUP(A78,base!$A$1:$D$1000,2,0),"")</f>
        <v/>
      </c>
      <c r="I78" s="23"/>
      <c r="J78" s="1" t="str">
        <f t="shared" si="8"/>
        <v/>
      </c>
      <c r="K78" s="1" t="str">
        <f t="shared" si="6"/>
        <v/>
      </c>
      <c r="L78" s="1" t="str">
        <f t="shared" si="7"/>
        <v/>
      </c>
      <c r="O78" s="2"/>
    </row>
    <row r="79" spans="1:15" ht="15.75" customHeight="1">
      <c r="A79" s="3"/>
      <c r="B79" s="28"/>
      <c r="C79" s="32"/>
      <c r="D79" s="33"/>
      <c r="E79" s="4"/>
      <c r="F79" s="4"/>
      <c r="G79" s="8"/>
      <c r="H79" s="6" t="str">
        <f>IFERROR(VLOOKUP(A79,base!$A$1:$D$1000,2,0),"")</f>
        <v/>
      </c>
      <c r="I79" s="23"/>
      <c r="J79" s="1" t="str">
        <f t="shared" si="8"/>
        <v/>
      </c>
      <c r="K79" s="1" t="str">
        <f t="shared" si="6"/>
        <v/>
      </c>
      <c r="L79" s="1" t="str">
        <f t="shared" si="7"/>
        <v/>
      </c>
      <c r="O79" s="2"/>
    </row>
    <row r="80" spans="1:15" ht="15.75" customHeight="1">
      <c r="A80" s="3"/>
      <c r="B80" s="28"/>
      <c r="C80" s="32"/>
      <c r="D80" s="33"/>
      <c r="E80" s="4"/>
      <c r="F80" s="4"/>
      <c r="G80" s="8"/>
      <c r="H80" s="6" t="str">
        <f>IFERROR(VLOOKUP(A80,base!$A$1:$D$1000,2,0),"")</f>
        <v/>
      </c>
      <c r="I80" s="23"/>
      <c r="J80" s="1" t="str">
        <f t="shared" si="8"/>
        <v/>
      </c>
      <c r="K80" s="1" t="str">
        <f t="shared" si="6"/>
        <v/>
      </c>
      <c r="L80" s="1" t="str">
        <f t="shared" si="7"/>
        <v/>
      </c>
      <c r="O80" s="2"/>
    </row>
    <row r="81" spans="1:15" ht="15.75" customHeight="1">
      <c r="A81" s="3"/>
      <c r="B81" s="28"/>
      <c r="C81" s="32"/>
      <c r="D81" s="33"/>
      <c r="E81" s="4"/>
      <c r="F81" s="4"/>
      <c r="G81" s="8"/>
      <c r="H81" s="6" t="str">
        <f>IFERROR(VLOOKUP(A81,base!$A$1:$D$1000,2,0),"")</f>
        <v/>
      </c>
      <c r="I81" s="23"/>
      <c r="J81" s="1" t="str">
        <f t="shared" si="8"/>
        <v/>
      </c>
      <c r="K81" s="1" t="str">
        <f t="shared" si="6"/>
        <v/>
      </c>
      <c r="L81" s="1" t="str">
        <f t="shared" si="7"/>
        <v/>
      </c>
      <c r="O81" s="2"/>
    </row>
    <row r="82" spans="1:15" ht="15.75" customHeight="1">
      <c r="A82" s="3"/>
      <c r="B82" s="28"/>
      <c r="C82" s="32"/>
      <c r="D82" s="33"/>
      <c r="E82" s="4"/>
      <c r="F82" s="4"/>
      <c r="G82" s="8"/>
      <c r="H82" s="6" t="str">
        <f>IFERROR(VLOOKUP(A82,base!$A$1:$D$1000,2,0),"")</f>
        <v/>
      </c>
      <c r="I82" s="23"/>
      <c r="J82" s="1" t="str">
        <f t="shared" si="8"/>
        <v/>
      </c>
      <c r="K82" s="1" t="str">
        <f t="shared" si="6"/>
        <v/>
      </c>
      <c r="L82" s="1" t="str">
        <f t="shared" si="7"/>
        <v/>
      </c>
      <c r="O82" s="2"/>
    </row>
    <row r="83" spans="1:15" ht="15.75" customHeight="1">
      <c r="A83" s="3"/>
      <c r="B83" s="28"/>
      <c r="C83" s="32"/>
      <c r="D83" s="33"/>
      <c r="E83" s="4"/>
      <c r="F83" s="4"/>
      <c r="G83" s="8"/>
      <c r="H83" s="6" t="str">
        <f>IFERROR(VLOOKUP(A83,base!$A$1:$D$1000,2,0),"")</f>
        <v/>
      </c>
      <c r="I83" s="23"/>
      <c r="J83" s="1" t="str">
        <f t="shared" si="8"/>
        <v/>
      </c>
      <c r="K83" s="1" t="str">
        <f t="shared" si="6"/>
        <v/>
      </c>
      <c r="L83" s="1" t="str">
        <f t="shared" si="7"/>
        <v/>
      </c>
      <c r="O83" s="2"/>
    </row>
    <row r="84" spans="1:15" ht="15.75" customHeight="1">
      <c r="A84" s="3"/>
      <c r="B84" s="28"/>
      <c r="C84" s="32"/>
      <c r="D84" s="33"/>
      <c r="E84" s="4"/>
      <c r="F84" s="4"/>
      <c r="G84" s="8"/>
      <c r="H84" s="6" t="str">
        <f>IFERROR(VLOOKUP(A84,base!$A$1:$D$1000,2,0),"")</f>
        <v/>
      </c>
      <c r="I84" s="23"/>
      <c r="J84" s="1" t="str">
        <f t="shared" si="8"/>
        <v/>
      </c>
      <c r="K84" s="1" t="str">
        <f t="shared" si="6"/>
        <v/>
      </c>
      <c r="L84" s="1" t="str">
        <f t="shared" si="7"/>
        <v/>
      </c>
      <c r="O84" s="2"/>
    </row>
    <row r="85" spans="1:15" ht="15.75" customHeight="1">
      <c r="A85" s="3"/>
      <c r="B85" s="28"/>
      <c r="C85" s="32"/>
      <c r="D85" s="33"/>
      <c r="E85" s="4"/>
      <c r="F85" s="4"/>
      <c r="G85" s="8"/>
      <c r="H85" s="6" t="str">
        <f>IFERROR(VLOOKUP(A85,base!$A$1:$D$1000,2,0),"")</f>
        <v/>
      </c>
      <c r="I85" s="23"/>
      <c r="J85" s="1" t="str">
        <f t="shared" si="8"/>
        <v/>
      </c>
      <c r="K85" s="1" t="str">
        <f t="shared" si="6"/>
        <v/>
      </c>
      <c r="L85" s="1" t="str">
        <f t="shared" si="7"/>
        <v/>
      </c>
      <c r="O85" s="2"/>
    </row>
    <row r="86" spans="1:15" ht="15.75" customHeight="1">
      <c r="A86" s="3"/>
      <c r="B86" s="28"/>
      <c r="C86" s="32"/>
      <c r="D86" s="33"/>
      <c r="E86" s="4"/>
      <c r="F86" s="4"/>
      <c r="G86" s="8"/>
      <c r="H86" s="6" t="str">
        <f>IFERROR(VLOOKUP(A86,base!$A$1:$D$1000,2,0),"")</f>
        <v/>
      </c>
      <c r="I86" s="23"/>
      <c r="J86" s="1" t="str">
        <f t="shared" si="8"/>
        <v/>
      </c>
      <c r="K86" s="1" t="str">
        <f t="shared" si="6"/>
        <v/>
      </c>
      <c r="L86" s="1" t="str">
        <f t="shared" si="7"/>
        <v/>
      </c>
      <c r="O86" s="2"/>
    </row>
    <row r="87" spans="1:15" ht="15.75" customHeight="1">
      <c r="A87" s="3"/>
      <c r="B87" s="28"/>
      <c r="C87" s="32"/>
      <c r="D87" s="33"/>
      <c r="E87" s="4"/>
      <c r="F87" s="4"/>
      <c r="G87" s="8"/>
      <c r="H87" s="6" t="str">
        <f>IFERROR(VLOOKUP(A87,base!$A$1:$D$1000,2,0),"")</f>
        <v/>
      </c>
      <c r="I87" s="23"/>
      <c r="J87" s="1" t="str">
        <f t="shared" si="8"/>
        <v/>
      </c>
      <c r="K87" s="1" t="str">
        <f t="shared" si="6"/>
        <v/>
      </c>
      <c r="L87" s="1" t="str">
        <f t="shared" si="7"/>
        <v/>
      </c>
      <c r="O87" s="2"/>
    </row>
    <row r="88" spans="1:15" ht="15.75" customHeight="1">
      <c r="A88" s="3"/>
      <c r="B88" s="28"/>
      <c r="C88" s="32"/>
      <c r="D88" s="33"/>
      <c r="E88" s="4"/>
      <c r="F88" s="4"/>
      <c r="G88" s="8"/>
      <c r="H88" s="6" t="str">
        <f>IFERROR(VLOOKUP(A88,base!$A$1:$D$1000,2,0),"")</f>
        <v/>
      </c>
      <c r="I88" s="23"/>
      <c r="J88" s="1" t="str">
        <f t="shared" si="8"/>
        <v/>
      </c>
      <c r="K88" s="1" t="str">
        <f t="shared" si="6"/>
        <v/>
      </c>
      <c r="L88" s="1" t="str">
        <f t="shared" si="7"/>
        <v/>
      </c>
      <c r="O88" s="2"/>
    </row>
    <row r="89" spans="1:15" ht="15.75" customHeight="1">
      <c r="A89" s="3"/>
      <c r="B89" s="28"/>
      <c r="C89" s="32"/>
      <c r="D89" s="33"/>
      <c r="E89" s="4"/>
      <c r="F89" s="4"/>
      <c r="G89" s="8"/>
      <c r="H89" s="6" t="str">
        <f>IFERROR(VLOOKUP(A89,base!$A$1:$D$1000,2,0),"")</f>
        <v/>
      </c>
      <c r="I89" s="23"/>
      <c r="J89" s="1" t="str">
        <f t="shared" si="8"/>
        <v/>
      </c>
      <c r="K89" s="1" t="str">
        <f t="shared" si="6"/>
        <v/>
      </c>
      <c r="L89" s="1" t="str">
        <f t="shared" si="7"/>
        <v/>
      </c>
      <c r="O89" s="2"/>
    </row>
    <row r="90" spans="1:15" ht="15.75" customHeight="1">
      <c r="A90" s="3"/>
      <c r="B90" s="28"/>
      <c r="C90" s="32"/>
      <c r="D90" s="33"/>
      <c r="E90" s="4"/>
      <c r="F90" s="4"/>
      <c r="G90" s="8"/>
      <c r="H90" s="6" t="str">
        <f>IFERROR(VLOOKUP(A90,base!$A$1:$D$1000,2,0),"")</f>
        <v/>
      </c>
      <c r="I90" s="23"/>
      <c r="J90" s="1" t="str">
        <f t="shared" si="8"/>
        <v/>
      </c>
      <c r="K90" s="1" t="str">
        <f t="shared" si="6"/>
        <v/>
      </c>
      <c r="L90" s="1" t="str">
        <f t="shared" si="7"/>
        <v/>
      </c>
      <c r="O90" s="2"/>
    </row>
    <row r="91" spans="1:15" ht="15.75" customHeight="1">
      <c r="A91" s="3"/>
      <c r="B91" s="28"/>
      <c r="C91" s="32"/>
      <c r="D91" s="33"/>
      <c r="E91" s="4"/>
      <c r="F91" s="4"/>
      <c r="G91" s="8"/>
      <c r="H91" s="6" t="str">
        <f>IFERROR(VLOOKUP(A91,base!$A$1:$D$1000,2,0),"")</f>
        <v/>
      </c>
      <c r="I91" s="23"/>
      <c r="J91" s="1" t="str">
        <f t="shared" si="8"/>
        <v/>
      </c>
      <c r="K91" s="1" t="str">
        <f t="shared" si="6"/>
        <v/>
      </c>
      <c r="L91" s="1" t="str">
        <f t="shared" si="7"/>
        <v/>
      </c>
      <c r="O91" s="2"/>
    </row>
    <row r="92" spans="1:15" ht="15.75" customHeight="1">
      <c r="A92" s="3"/>
      <c r="B92" s="28"/>
      <c r="C92" s="32"/>
      <c r="D92" s="33"/>
      <c r="E92" s="4"/>
      <c r="F92" s="4"/>
      <c r="G92" s="8"/>
      <c r="H92" s="6" t="str">
        <f>IFERROR(VLOOKUP(A92,base!$A$1:$D$1000,2,0),"")</f>
        <v/>
      </c>
      <c r="I92" s="23"/>
      <c r="J92" s="1" t="str">
        <f t="shared" si="8"/>
        <v/>
      </c>
      <c r="K92" s="1" t="str">
        <f t="shared" si="6"/>
        <v/>
      </c>
      <c r="L92" s="1" t="str">
        <f t="shared" si="7"/>
        <v/>
      </c>
      <c r="O92" s="2"/>
    </row>
    <row r="93" spans="1:15" ht="15.75" customHeight="1">
      <c r="A93" s="3"/>
      <c r="B93" s="28"/>
      <c r="C93" s="32"/>
      <c r="D93" s="33"/>
      <c r="E93" s="4"/>
      <c r="F93" s="4"/>
      <c r="G93" s="8"/>
      <c r="H93" s="6" t="str">
        <f>IFERROR(VLOOKUP(A93,base!$A$1:$D$1000,2,0),"")</f>
        <v/>
      </c>
      <c r="I93" s="23"/>
      <c r="J93" s="1" t="str">
        <f t="shared" si="8"/>
        <v/>
      </c>
      <c r="K93" s="1" t="str">
        <f t="shared" si="6"/>
        <v/>
      </c>
      <c r="L93" s="1" t="str">
        <f t="shared" si="7"/>
        <v/>
      </c>
      <c r="O93" s="2"/>
    </row>
    <row r="94" spans="1:15" ht="15.75" customHeight="1">
      <c r="A94" s="3"/>
      <c r="B94" s="28"/>
      <c r="C94" s="32"/>
      <c r="D94" s="33"/>
      <c r="E94" s="4"/>
      <c r="F94" s="4"/>
      <c r="G94" s="8"/>
      <c r="H94" s="6" t="str">
        <f>IFERROR(VLOOKUP(A94,base!$A$1:$D$1000,2,0),"")</f>
        <v/>
      </c>
      <c r="I94" s="23"/>
      <c r="J94" s="1" t="str">
        <f t="shared" si="8"/>
        <v/>
      </c>
      <c r="K94" s="1" t="str">
        <f t="shared" si="6"/>
        <v/>
      </c>
      <c r="L94" s="1" t="str">
        <f t="shared" si="7"/>
        <v/>
      </c>
      <c r="O94" s="2"/>
    </row>
    <row r="95" spans="1:15" ht="15.75" customHeight="1">
      <c r="A95" s="3"/>
      <c r="B95" s="28"/>
      <c r="C95" s="32"/>
      <c r="D95" s="33"/>
      <c r="E95" s="4"/>
      <c r="F95" s="4"/>
      <c r="G95" s="8"/>
      <c r="H95" s="6" t="str">
        <f>IFERROR(VLOOKUP(A95,base!$A$1:$D$1000,2,0),"")</f>
        <v/>
      </c>
      <c r="I95" s="23"/>
      <c r="J95" s="1" t="str">
        <f t="shared" si="8"/>
        <v/>
      </c>
      <c r="K95" s="1" t="str">
        <f t="shared" si="6"/>
        <v/>
      </c>
      <c r="L95" s="1" t="str">
        <f t="shared" si="7"/>
        <v/>
      </c>
      <c r="O95" s="2"/>
    </row>
    <row r="96" spans="1:15" ht="15.75" customHeight="1">
      <c r="A96" s="3"/>
      <c r="B96" s="28"/>
      <c r="C96" s="32"/>
      <c r="D96" s="33"/>
      <c r="E96" s="4"/>
      <c r="F96" s="4"/>
      <c r="G96" s="8"/>
      <c r="H96" s="6" t="str">
        <f>IFERROR(VLOOKUP(A96,base!$A$1:$D$1000,2,0),"")</f>
        <v/>
      </c>
      <c r="I96" s="23"/>
      <c r="J96" s="1" t="str">
        <f t="shared" si="8"/>
        <v/>
      </c>
      <c r="K96" s="1" t="str">
        <f t="shared" si="6"/>
        <v/>
      </c>
      <c r="L96" s="1" t="str">
        <f t="shared" si="7"/>
        <v/>
      </c>
      <c r="O96" s="2"/>
    </row>
    <row r="97" spans="1:15" ht="15.75" customHeight="1">
      <c r="A97" s="3"/>
      <c r="B97" s="28"/>
      <c r="C97" s="32"/>
      <c r="D97" s="33"/>
      <c r="E97" s="4"/>
      <c r="F97" s="4"/>
      <c r="G97" s="8"/>
      <c r="H97" s="6" t="str">
        <f>IFERROR(VLOOKUP(A97,base!$A$1:$D$1000,2,0),"")</f>
        <v/>
      </c>
      <c r="I97" s="23"/>
      <c r="J97" s="1" t="str">
        <f t="shared" si="8"/>
        <v/>
      </c>
      <c r="K97" s="1" t="str">
        <f t="shared" si="6"/>
        <v/>
      </c>
      <c r="L97" s="1" t="str">
        <f t="shared" si="7"/>
        <v/>
      </c>
      <c r="O97" s="2"/>
    </row>
    <row r="98" spans="1:15" ht="15.75" customHeight="1">
      <c r="A98" s="3"/>
      <c r="B98" s="28"/>
      <c r="C98" s="32"/>
      <c r="D98" s="33"/>
      <c r="E98" s="4"/>
      <c r="F98" s="4"/>
      <c r="G98" s="8"/>
      <c r="H98" s="6" t="str">
        <f>IFERROR(VLOOKUP(A98,base!$A$1:$D$1000,2,0),"")</f>
        <v/>
      </c>
      <c r="I98" s="23"/>
      <c r="J98" s="1" t="str">
        <f t="shared" si="8"/>
        <v/>
      </c>
      <c r="K98" s="1" t="str">
        <f t="shared" si="6"/>
        <v/>
      </c>
      <c r="L98" s="1" t="str">
        <f t="shared" si="7"/>
        <v/>
      </c>
      <c r="O98" s="2"/>
    </row>
    <row r="99" spans="1:15" ht="15.75" customHeight="1">
      <c r="A99" s="3"/>
      <c r="B99" s="28"/>
      <c r="C99" s="32"/>
      <c r="D99" s="33"/>
      <c r="E99" s="4"/>
      <c r="F99" s="4"/>
      <c r="G99" s="8"/>
      <c r="H99" s="6" t="str">
        <f>IFERROR(VLOOKUP(A99,base!$A$1:$D$1000,2,0),"")</f>
        <v/>
      </c>
      <c r="I99" s="23"/>
      <c r="J99" s="1" t="str">
        <f t="shared" si="8"/>
        <v/>
      </c>
      <c r="K99" s="1" t="str">
        <f t="shared" si="6"/>
        <v/>
      </c>
      <c r="L99" s="1" t="str">
        <f t="shared" si="7"/>
        <v/>
      </c>
      <c r="O99" s="2"/>
    </row>
    <row r="100" spans="1:15" ht="15.75" customHeight="1">
      <c r="A100" s="3"/>
      <c r="B100" s="28"/>
      <c r="C100" s="32"/>
      <c r="D100" s="33"/>
      <c r="E100" s="4"/>
      <c r="F100" s="4"/>
      <c r="G100" s="8"/>
      <c r="H100" s="6" t="str">
        <f>IFERROR(VLOOKUP(A100,base!$A$1:$D$1000,2,0),"")</f>
        <v/>
      </c>
      <c r="I100" s="23"/>
      <c r="J100" s="1" t="str">
        <f t="shared" si="8"/>
        <v/>
      </c>
      <c r="K100" s="1" t="str">
        <f t="shared" si="6"/>
        <v/>
      </c>
      <c r="L100" s="1" t="str">
        <f t="shared" si="7"/>
        <v/>
      </c>
      <c r="O100" s="2"/>
    </row>
    <row r="101" spans="1:15" ht="15.75" customHeight="1">
      <c r="A101" s="3"/>
      <c r="B101" s="28"/>
      <c r="C101" s="32"/>
      <c r="D101" s="33"/>
      <c r="E101" s="4"/>
      <c r="F101" s="4"/>
      <c r="G101" s="8"/>
      <c r="H101" s="6" t="str">
        <f>IFERROR(VLOOKUP(A101,base!$A$1:$D$1000,2,0),"")</f>
        <v/>
      </c>
      <c r="I101" s="23"/>
      <c r="J101" s="1" t="str">
        <f t="shared" si="8"/>
        <v/>
      </c>
      <c r="K101" s="1" t="str">
        <f t="shared" si="6"/>
        <v/>
      </c>
      <c r="L101" s="1" t="str">
        <f t="shared" si="7"/>
        <v/>
      </c>
      <c r="O101" s="2"/>
    </row>
    <row r="102" spans="1:15" ht="15.75" customHeight="1">
      <c r="A102" s="3"/>
      <c r="B102" s="28"/>
      <c r="C102" s="32"/>
      <c r="D102" s="33"/>
      <c r="E102" s="4"/>
      <c r="F102" s="4"/>
      <c r="G102" s="8"/>
      <c r="H102" s="6" t="str">
        <f>IFERROR(VLOOKUP(A102,base!$A$1:$D$1000,2,0),"")</f>
        <v/>
      </c>
      <c r="I102" s="23"/>
      <c r="J102" s="1" t="str">
        <f t="shared" si="8"/>
        <v/>
      </c>
      <c r="K102" s="1" t="str">
        <f t="shared" si="6"/>
        <v/>
      </c>
      <c r="L102" s="1" t="str">
        <f t="shared" si="7"/>
        <v/>
      </c>
      <c r="O102" s="2"/>
    </row>
    <row r="103" spans="1:15" ht="15.75" customHeight="1">
      <c r="A103" s="3"/>
      <c r="B103" s="28"/>
      <c r="C103" s="32"/>
      <c r="D103" s="33"/>
      <c r="E103" s="4"/>
      <c r="F103" s="4"/>
      <c r="G103" s="8"/>
      <c r="H103" s="6" t="str">
        <f>IFERROR(VLOOKUP(A103,base!$A$1:$D$1000,2,0),"")</f>
        <v/>
      </c>
      <c r="I103" s="23"/>
      <c r="J103" s="1" t="str">
        <f t="shared" si="8"/>
        <v/>
      </c>
      <c r="K103" s="1" t="str">
        <f t="shared" si="6"/>
        <v/>
      </c>
      <c r="L103" s="1" t="str">
        <f t="shared" si="7"/>
        <v/>
      </c>
      <c r="O103" s="2"/>
    </row>
    <row r="104" spans="1:15" ht="15.75" customHeight="1">
      <c r="A104" s="3"/>
      <c r="B104" s="28"/>
      <c r="C104" s="32"/>
      <c r="D104" s="33"/>
      <c r="E104" s="4"/>
      <c r="F104" s="4"/>
      <c r="G104" s="8"/>
      <c r="H104" s="6" t="str">
        <f>IFERROR(VLOOKUP(A104,base!$A$1:$D$1000,2,0),"")</f>
        <v/>
      </c>
      <c r="I104" s="23"/>
      <c r="J104" s="1" t="str">
        <f t="shared" si="8"/>
        <v/>
      </c>
      <c r="K104" s="1" t="str">
        <f t="shared" si="6"/>
        <v/>
      </c>
      <c r="L104" s="1" t="str">
        <f t="shared" si="7"/>
        <v/>
      </c>
      <c r="O104" s="2"/>
    </row>
    <row r="105" spans="1:15" ht="15.75" customHeight="1">
      <c r="A105" s="3"/>
      <c r="B105" s="28"/>
      <c r="C105" s="32"/>
      <c r="D105" s="33"/>
      <c r="E105" s="4"/>
      <c r="F105" s="4"/>
      <c r="G105" s="8"/>
      <c r="H105" s="6" t="str">
        <f>IFERROR(VLOOKUP(A105,base!$A$1:$D$1000,2,0),"")</f>
        <v/>
      </c>
      <c r="I105" s="23"/>
      <c r="J105" s="1" t="str">
        <f t="shared" si="8"/>
        <v/>
      </c>
      <c r="K105" s="1" t="str">
        <f t="shared" si="6"/>
        <v/>
      </c>
      <c r="L105" s="1" t="str">
        <f t="shared" si="7"/>
        <v/>
      </c>
      <c r="O105" s="2"/>
    </row>
    <row r="106" spans="1:15" ht="15.75" customHeight="1">
      <c r="A106" s="3"/>
      <c r="B106" s="28"/>
      <c r="C106" s="32"/>
      <c r="D106" s="33"/>
      <c r="E106" s="4"/>
      <c r="F106" s="4"/>
      <c r="G106" s="8"/>
      <c r="H106" s="6" t="str">
        <f>IFERROR(VLOOKUP(A106,base!$A$1:$D$1000,2,0),"")</f>
        <v/>
      </c>
      <c r="I106" s="23"/>
      <c r="J106" s="1" t="str">
        <f t="shared" si="8"/>
        <v/>
      </c>
      <c r="K106" s="1" t="str">
        <f t="shared" si="6"/>
        <v/>
      </c>
      <c r="L106" s="1" t="str">
        <f t="shared" si="7"/>
        <v/>
      </c>
      <c r="O106" s="2"/>
    </row>
    <row r="107" spans="1:15" ht="15.75" customHeight="1">
      <c r="A107" s="3"/>
      <c r="B107" s="28"/>
      <c r="C107" s="32"/>
      <c r="D107" s="33"/>
      <c r="E107" s="4"/>
      <c r="F107" s="4"/>
      <c r="G107" s="8"/>
      <c r="H107" s="6" t="str">
        <f>IFERROR(VLOOKUP(A107,base!$A$1:$D$1000,2,0),"")</f>
        <v/>
      </c>
      <c r="I107" s="23"/>
      <c r="J107" s="1" t="str">
        <f t="shared" si="8"/>
        <v/>
      </c>
      <c r="K107" s="1" t="str">
        <f t="shared" si="6"/>
        <v/>
      </c>
      <c r="L107" s="1" t="str">
        <f t="shared" si="7"/>
        <v/>
      </c>
      <c r="O107" s="2"/>
    </row>
    <row r="108" spans="1:15" ht="15.75" customHeight="1">
      <c r="A108" s="9"/>
      <c r="B108" s="28"/>
      <c r="C108" s="32"/>
      <c r="D108" s="33"/>
      <c r="E108" s="4"/>
      <c r="F108" s="4"/>
      <c r="G108" s="8"/>
      <c r="H108" s="6" t="str">
        <f>IFERROR(VLOOKUP(A108,base!$A$1:$D$1000,2,0),"")</f>
        <v/>
      </c>
      <c r="I108" s="23"/>
      <c r="J108" s="1" t="str">
        <f t="shared" si="8"/>
        <v/>
      </c>
      <c r="K108" s="1" t="str">
        <f t="shared" si="6"/>
        <v/>
      </c>
      <c r="L108" s="1" t="str">
        <f t="shared" si="7"/>
        <v/>
      </c>
      <c r="O108" s="2"/>
    </row>
    <row r="109" spans="1:15">
      <c r="A109" s="10"/>
      <c r="B109" s="28"/>
      <c r="C109" s="32"/>
      <c r="D109" s="33"/>
      <c r="E109" s="4"/>
      <c r="F109" s="4"/>
      <c r="G109" s="8"/>
      <c r="H109" s="6" t="str">
        <f>IFERROR(VLOOKUP(A109,base!$A$1:$D$1000,2,0),"")</f>
        <v/>
      </c>
      <c r="I109" s="23"/>
      <c r="J109" s="1" t="str">
        <f t="shared" si="8"/>
        <v/>
      </c>
      <c r="K109" s="1" t="str">
        <f t="shared" si="6"/>
        <v/>
      </c>
      <c r="L109" s="1" t="str">
        <f t="shared" si="7"/>
        <v/>
      </c>
      <c r="O109" s="2"/>
    </row>
    <row r="110" spans="1:15">
      <c r="A110" s="10"/>
      <c r="B110" s="28"/>
      <c r="C110" s="32"/>
      <c r="D110" s="33"/>
      <c r="E110" s="4"/>
      <c r="F110" s="11"/>
      <c r="G110" s="8"/>
      <c r="H110" s="6" t="str">
        <f>IFERROR(VLOOKUP(A110,base!$A$1:$D$1000,2,0),"")</f>
        <v/>
      </c>
      <c r="I110" s="23"/>
      <c r="J110" s="1" t="str">
        <f t="shared" si="8"/>
        <v/>
      </c>
      <c r="K110" s="1" t="str">
        <f t="shared" si="6"/>
        <v/>
      </c>
      <c r="L110" s="1" t="str">
        <f t="shared" si="7"/>
        <v/>
      </c>
      <c r="O110" s="2"/>
    </row>
    <row r="111" spans="1:15">
      <c r="A111" s="10"/>
      <c r="B111" s="28"/>
      <c r="C111" s="32"/>
      <c r="D111" s="33"/>
      <c r="E111" s="4"/>
      <c r="F111" s="4"/>
      <c r="G111" s="8"/>
      <c r="H111" s="6" t="str">
        <f>IFERROR(VLOOKUP(A111,base!$A$1:$D$1000,2,0),"")</f>
        <v/>
      </c>
      <c r="I111" s="23"/>
      <c r="J111" s="1" t="str">
        <f t="shared" si="8"/>
        <v/>
      </c>
      <c r="K111" s="1" t="str">
        <f t="shared" si="6"/>
        <v/>
      </c>
      <c r="L111" s="1" t="str">
        <f t="shared" si="7"/>
        <v/>
      </c>
      <c r="O111" s="2"/>
    </row>
    <row r="112" spans="1:15">
      <c r="A112" s="10"/>
      <c r="B112" s="28"/>
      <c r="C112" s="32"/>
      <c r="D112" s="33"/>
      <c r="E112" s="4"/>
      <c r="F112" s="4"/>
      <c r="G112" s="8"/>
      <c r="H112" s="6" t="str">
        <f>IFERROR(VLOOKUP(A112,base!$A$1:$D$1000,2,0),"")</f>
        <v/>
      </c>
      <c r="I112" s="23"/>
      <c r="J112" s="1" t="str">
        <f t="shared" si="8"/>
        <v/>
      </c>
      <c r="K112" s="1" t="str">
        <f t="shared" si="6"/>
        <v/>
      </c>
      <c r="L112" s="1" t="str">
        <f t="shared" si="7"/>
        <v/>
      </c>
      <c r="O112" s="2"/>
    </row>
    <row r="113" spans="1:15">
      <c r="A113" s="10"/>
      <c r="B113" s="28"/>
      <c r="C113" s="32"/>
      <c r="D113" s="33"/>
      <c r="E113" s="4"/>
      <c r="F113" s="4"/>
      <c r="G113" s="8"/>
      <c r="H113" s="6" t="str">
        <f>IFERROR(VLOOKUP(A113,base!$A$1:$D$1000,2,0),"")</f>
        <v/>
      </c>
      <c r="I113" s="23"/>
      <c r="J113" s="1" t="str">
        <f t="shared" si="8"/>
        <v/>
      </c>
      <c r="K113" s="1" t="str">
        <f t="shared" si="6"/>
        <v/>
      </c>
      <c r="L113" s="1" t="str">
        <f t="shared" si="7"/>
        <v/>
      </c>
      <c r="O113" s="2"/>
    </row>
    <row r="114" spans="1:15">
      <c r="A114" s="10"/>
      <c r="B114" s="28"/>
      <c r="C114" s="32"/>
      <c r="D114" s="33"/>
      <c r="E114" s="4"/>
      <c r="F114" s="4"/>
      <c r="G114" s="8"/>
      <c r="H114" s="6" t="str">
        <f>IFERROR(VLOOKUP(A114,base!$A$1:$D$1000,2,0),"")</f>
        <v/>
      </c>
      <c r="I114" s="23"/>
      <c r="J114" s="1" t="str">
        <f t="shared" si="8"/>
        <v/>
      </c>
      <c r="K114" s="1" t="str">
        <f t="shared" si="6"/>
        <v/>
      </c>
      <c r="L114" s="1" t="str">
        <f t="shared" si="7"/>
        <v/>
      </c>
      <c r="O114" s="2"/>
    </row>
    <row r="115" spans="1:15">
      <c r="A115" s="10"/>
      <c r="B115" s="28"/>
      <c r="C115" s="32"/>
      <c r="D115" s="33"/>
      <c r="E115" s="4"/>
      <c r="F115" s="4"/>
      <c r="G115" s="8"/>
      <c r="H115" s="6" t="str">
        <f>IFERROR(VLOOKUP(A115,base!$A$1:$D$1000,2,0),"")</f>
        <v/>
      </c>
      <c r="I115" s="23"/>
      <c r="J115" s="1" t="str">
        <f t="shared" si="8"/>
        <v/>
      </c>
      <c r="K115" s="1" t="str">
        <f t="shared" si="6"/>
        <v/>
      </c>
      <c r="L115" s="1" t="str">
        <f t="shared" si="7"/>
        <v/>
      </c>
      <c r="O115" s="2"/>
    </row>
    <row r="116" spans="1:15">
      <c r="A116" s="10"/>
      <c r="B116" s="28"/>
      <c r="C116" s="32"/>
      <c r="D116" s="33"/>
      <c r="E116" s="4"/>
      <c r="F116" s="4"/>
      <c r="G116" s="8"/>
      <c r="H116" s="6" t="str">
        <f>IFERROR(VLOOKUP(A116,base!$A$1:$D$1000,2,0),"")</f>
        <v/>
      </c>
      <c r="I116" s="23"/>
      <c r="J116" s="1" t="str">
        <f t="shared" si="8"/>
        <v/>
      </c>
      <c r="K116" s="1" t="str">
        <f t="shared" si="6"/>
        <v/>
      </c>
      <c r="L116" s="1" t="str">
        <f t="shared" si="7"/>
        <v/>
      </c>
      <c r="O116" s="2"/>
    </row>
    <row r="117" spans="1:15">
      <c r="A117" s="10"/>
      <c r="B117" s="28"/>
      <c r="C117" s="32"/>
      <c r="D117" s="33"/>
      <c r="E117" s="4"/>
      <c r="F117" s="4"/>
      <c r="G117" s="8"/>
      <c r="H117" s="6" t="str">
        <f>IFERROR(VLOOKUP(A117,base!$A$1:$D$1000,2,0),"")</f>
        <v/>
      </c>
      <c r="I117" s="23"/>
      <c r="J117" s="1" t="str">
        <f t="shared" si="8"/>
        <v/>
      </c>
      <c r="K117" s="1" t="str">
        <f t="shared" si="6"/>
        <v/>
      </c>
      <c r="L117" s="1" t="str">
        <f t="shared" si="7"/>
        <v/>
      </c>
      <c r="O117" s="2"/>
    </row>
    <row r="118" spans="1:15">
      <c r="A118" s="10"/>
      <c r="B118" s="28"/>
      <c r="C118" s="32"/>
      <c r="D118" s="33"/>
      <c r="E118" s="4"/>
      <c r="F118" s="4"/>
      <c r="G118" s="8"/>
      <c r="H118" s="6" t="str">
        <f>IFERROR(VLOOKUP(A118,base!$A$1:$D$1000,2,0),"")</f>
        <v/>
      </c>
      <c r="I118" s="23"/>
      <c r="J118" s="1" t="str">
        <f t="shared" si="8"/>
        <v/>
      </c>
      <c r="K118" s="1" t="str">
        <f t="shared" si="6"/>
        <v/>
      </c>
      <c r="L118" s="1" t="str">
        <f t="shared" si="7"/>
        <v/>
      </c>
      <c r="O118" s="2"/>
    </row>
    <row r="119" spans="1:15">
      <c r="A119" s="10"/>
      <c r="B119" s="28"/>
      <c r="C119" s="32"/>
      <c r="D119" s="33"/>
      <c r="E119" s="4"/>
      <c r="F119" s="4"/>
      <c r="G119" s="8"/>
      <c r="H119" s="6" t="str">
        <f>IFERROR(VLOOKUP(A119,base!$A$1:$D$1000,2,0),"")</f>
        <v/>
      </c>
      <c r="I119" s="23"/>
      <c r="J119" s="1" t="str">
        <f t="shared" si="8"/>
        <v/>
      </c>
      <c r="K119" s="1" t="str">
        <f t="shared" si="6"/>
        <v/>
      </c>
      <c r="L119" s="1" t="str">
        <f t="shared" si="7"/>
        <v/>
      </c>
      <c r="O119" s="2"/>
    </row>
    <row r="120" spans="1:15">
      <c r="A120" s="10"/>
      <c r="B120" s="28"/>
      <c r="C120" s="32"/>
      <c r="D120" s="33"/>
      <c r="E120" s="4"/>
      <c r="F120" s="4"/>
      <c r="G120" s="8"/>
      <c r="H120" s="6" t="str">
        <f>IFERROR(VLOOKUP(A120,base!$A$1:$D$1000,2,0),"")</f>
        <v/>
      </c>
      <c r="I120" s="23"/>
      <c r="J120" s="1" t="str">
        <f t="shared" si="8"/>
        <v/>
      </c>
      <c r="K120" s="1" t="str">
        <f t="shared" si="6"/>
        <v/>
      </c>
      <c r="L120" s="1" t="str">
        <f t="shared" si="7"/>
        <v/>
      </c>
      <c r="O120" s="2"/>
    </row>
    <row r="121" spans="1:15">
      <c r="A121" s="10"/>
      <c r="B121" s="28"/>
      <c r="C121" s="32"/>
      <c r="D121" s="33"/>
      <c r="E121" s="4"/>
      <c r="F121" s="4"/>
      <c r="G121" s="8"/>
      <c r="H121" s="6" t="str">
        <f>IFERROR(VLOOKUP(A121,base!$A$1:$D$1000,2,0),"")</f>
        <v/>
      </c>
      <c r="I121" s="23"/>
      <c r="J121" s="1" t="str">
        <f t="shared" si="8"/>
        <v/>
      </c>
      <c r="K121" s="1" t="str">
        <f t="shared" si="6"/>
        <v/>
      </c>
      <c r="L121" s="1" t="str">
        <f t="shared" si="7"/>
        <v/>
      </c>
      <c r="O121" s="2"/>
    </row>
    <row r="122" spans="1:15">
      <c r="A122" s="10"/>
      <c r="B122" s="28"/>
      <c r="C122" s="32"/>
      <c r="D122" s="33"/>
      <c r="E122" s="4"/>
      <c r="F122" s="4"/>
      <c r="G122" s="8"/>
      <c r="H122" s="6" t="str">
        <f>IFERROR(VLOOKUP(A122,base!$A$1:$D$1000,2,0),"")</f>
        <v/>
      </c>
      <c r="I122" s="23"/>
      <c r="J122" s="1" t="str">
        <f t="shared" si="8"/>
        <v/>
      </c>
      <c r="K122" s="1" t="str">
        <f t="shared" si="6"/>
        <v/>
      </c>
      <c r="L122" s="1" t="str">
        <f t="shared" si="7"/>
        <v/>
      </c>
      <c r="O122" s="2"/>
    </row>
    <row r="123" spans="1:15">
      <c r="A123" s="10"/>
      <c r="B123" s="28"/>
      <c r="C123" s="32"/>
      <c r="D123" s="33"/>
      <c r="E123" s="4"/>
      <c r="F123" s="4"/>
      <c r="G123" s="8"/>
      <c r="H123" s="6" t="str">
        <f>IFERROR(VLOOKUP(A123,base!$A$1:$D$1000,2,0),"")</f>
        <v/>
      </c>
      <c r="I123" s="23"/>
      <c r="J123" s="1" t="str">
        <f t="shared" si="8"/>
        <v/>
      </c>
      <c r="K123" s="1" t="str">
        <f t="shared" si="6"/>
        <v/>
      </c>
      <c r="L123" s="1" t="str">
        <f t="shared" si="7"/>
        <v/>
      </c>
      <c r="O123" s="2"/>
    </row>
    <row r="124" spans="1:15">
      <c r="A124" s="10"/>
      <c r="B124" s="28"/>
      <c r="C124" s="32"/>
      <c r="D124" s="33"/>
      <c r="E124" s="4"/>
      <c r="F124" s="4"/>
      <c r="G124" s="8"/>
      <c r="H124" s="6" t="str">
        <f>IFERROR(VLOOKUP(A124,base!$A$1:$D$1000,2,0),"")</f>
        <v/>
      </c>
      <c r="I124" s="23"/>
      <c r="J124" s="1" t="str">
        <f t="shared" si="8"/>
        <v/>
      </c>
      <c r="K124" s="1" t="str">
        <f t="shared" si="6"/>
        <v/>
      </c>
      <c r="L124" s="1" t="str">
        <f t="shared" si="7"/>
        <v/>
      </c>
      <c r="O124" s="2"/>
    </row>
    <row r="125" spans="1:15">
      <c r="A125" s="10"/>
      <c r="B125" s="28"/>
      <c r="C125" s="32"/>
      <c r="D125" s="33"/>
      <c r="E125" s="4"/>
      <c r="F125" s="4"/>
      <c r="G125" s="8"/>
      <c r="H125" s="6" t="str">
        <f>IFERROR(VLOOKUP(A125,base!$A$1:$D$1000,2,0),"")</f>
        <v/>
      </c>
      <c r="I125" s="23"/>
      <c r="J125" s="1" t="str">
        <f t="shared" si="8"/>
        <v/>
      </c>
      <c r="K125" s="1" t="str">
        <f t="shared" si="6"/>
        <v/>
      </c>
      <c r="L125" s="1" t="str">
        <f t="shared" si="7"/>
        <v/>
      </c>
      <c r="O125" s="2"/>
    </row>
    <row r="126" spans="1:15">
      <c r="A126" s="10"/>
      <c r="B126" s="28"/>
      <c r="C126" s="32"/>
      <c r="D126" s="33"/>
      <c r="E126" s="4"/>
      <c r="F126" s="4"/>
      <c r="G126" s="8"/>
      <c r="H126" s="6" t="str">
        <f>IFERROR(VLOOKUP(A126,base!$A$1:$D$1000,2,0),"")</f>
        <v/>
      </c>
      <c r="I126" s="23"/>
      <c r="J126" s="1" t="str">
        <f t="shared" si="8"/>
        <v/>
      </c>
      <c r="K126" s="1" t="str">
        <f t="shared" si="6"/>
        <v/>
      </c>
      <c r="L126" s="1" t="str">
        <f t="shared" si="7"/>
        <v/>
      </c>
      <c r="O126" s="2"/>
    </row>
    <row r="127" spans="1:15">
      <c r="A127" s="10"/>
      <c r="B127" s="28"/>
      <c r="C127" s="32"/>
      <c r="D127" s="33"/>
      <c r="E127" s="4"/>
      <c r="F127" s="4"/>
      <c r="G127" s="8"/>
      <c r="H127" s="6" t="str">
        <f>IFERROR(VLOOKUP(A127,base!$A$1:$D$1000,2,0),"")</f>
        <v/>
      </c>
      <c r="I127" s="23"/>
      <c r="J127" s="1" t="str">
        <f t="shared" si="8"/>
        <v/>
      </c>
      <c r="K127" s="1" t="str">
        <f t="shared" si="6"/>
        <v/>
      </c>
      <c r="L127" s="1" t="str">
        <f t="shared" si="7"/>
        <v/>
      </c>
      <c r="O127" s="2"/>
    </row>
    <row r="128" spans="1:15">
      <c r="A128" s="10"/>
      <c r="B128" s="28"/>
      <c r="C128" s="32"/>
      <c r="D128" s="33"/>
      <c r="E128" s="4"/>
      <c r="F128" s="4"/>
      <c r="G128" s="8"/>
      <c r="H128" s="6" t="str">
        <f>IFERROR(VLOOKUP(A128,base!$A$1:$D$1000,2,0),"")</f>
        <v/>
      </c>
      <c r="I128" s="23"/>
      <c r="J128" s="1" t="str">
        <f t="shared" si="8"/>
        <v/>
      </c>
      <c r="K128" s="1" t="str">
        <f t="shared" si="6"/>
        <v/>
      </c>
      <c r="L128" s="1" t="str">
        <f t="shared" si="7"/>
        <v/>
      </c>
      <c r="O128" s="2"/>
    </row>
    <row r="129" spans="1:15">
      <c r="A129" s="10"/>
      <c r="B129" s="28"/>
      <c r="C129" s="32"/>
      <c r="D129" s="33"/>
      <c r="E129" s="4"/>
      <c r="F129" s="4"/>
      <c r="G129" s="8"/>
      <c r="H129" s="6" t="str">
        <f>IFERROR(VLOOKUP(A129,base!$A$1:$D$1000,2,0),"")</f>
        <v/>
      </c>
      <c r="I129" s="23"/>
      <c r="J129" s="1" t="str">
        <f t="shared" si="8"/>
        <v/>
      </c>
      <c r="K129" s="1" t="str">
        <f t="shared" si="6"/>
        <v/>
      </c>
      <c r="L129" s="1" t="str">
        <f t="shared" si="7"/>
        <v/>
      </c>
      <c r="O129" s="2"/>
    </row>
    <row r="130" spans="1:15">
      <c r="A130" s="10"/>
      <c r="B130" s="28"/>
      <c r="C130" s="32"/>
      <c r="D130" s="33"/>
      <c r="E130" s="4"/>
      <c r="F130" s="4"/>
      <c r="G130" s="8"/>
      <c r="H130" s="6" t="str">
        <f>IFERROR(VLOOKUP(A130,base!$A$1:$D$1000,2,0),"")</f>
        <v/>
      </c>
      <c r="I130" s="23"/>
      <c r="J130" s="1" t="str">
        <f t="shared" si="8"/>
        <v/>
      </c>
      <c r="K130" s="1" t="str">
        <f t="shared" si="6"/>
        <v/>
      </c>
      <c r="L130" s="1" t="str">
        <f t="shared" si="7"/>
        <v/>
      </c>
      <c r="O130" s="2"/>
    </row>
    <row r="131" spans="1:15">
      <c r="A131" s="10"/>
      <c r="B131" s="28"/>
      <c r="C131" s="32"/>
      <c r="D131" s="33"/>
      <c r="E131" s="4"/>
      <c r="F131" s="4"/>
      <c r="G131" s="8"/>
      <c r="H131" s="6" t="str">
        <f>IFERROR(VLOOKUP(A131,base!$A$1:$D$1000,2,0),"")</f>
        <v/>
      </c>
      <c r="I131" s="23"/>
      <c r="J131" s="1" t="str">
        <f t="shared" si="8"/>
        <v/>
      </c>
      <c r="K131" s="1" t="str">
        <f t="shared" ref="K131:K194" si="9">IF(H131="VRAC",1*D:D,"")</f>
        <v/>
      </c>
      <c r="L131" s="1" t="str">
        <f t="shared" ref="L131:L194" si="10">IF(H131="CONSOMMABLE",1*D:D,"")</f>
        <v/>
      </c>
      <c r="O131" s="2"/>
    </row>
    <row r="132" spans="1:15">
      <c r="A132" s="10"/>
      <c r="B132" s="28"/>
      <c r="C132" s="32"/>
      <c r="D132" s="33"/>
      <c r="E132" s="4"/>
      <c r="F132" s="4"/>
      <c r="G132" s="8"/>
      <c r="H132" s="6" t="str">
        <f>IFERROR(VLOOKUP(A132,base!$A$1:$D$1000,2,0),"")</f>
        <v/>
      </c>
      <c r="I132" s="23"/>
      <c r="J132" s="1" t="str">
        <f t="shared" si="8"/>
        <v/>
      </c>
      <c r="K132" s="1" t="str">
        <f t="shared" si="9"/>
        <v/>
      </c>
      <c r="L132" s="1" t="str">
        <f t="shared" si="10"/>
        <v/>
      </c>
      <c r="O132" s="2"/>
    </row>
    <row r="133" spans="1:15">
      <c r="A133" s="10"/>
      <c r="B133" s="28"/>
      <c r="C133" s="32"/>
      <c r="D133" s="33"/>
      <c r="E133" s="4"/>
      <c r="F133" s="4"/>
      <c r="G133" s="8"/>
      <c r="H133" s="6" t="str">
        <f>IFERROR(VLOOKUP(A133,base!$A$1:$D$1000,2,0),"")</f>
        <v/>
      </c>
      <c r="I133" s="23"/>
      <c r="J133" s="1" t="str">
        <f t="shared" ref="J133:J196" si="11">IF(H133="BIB",1*D133,"")</f>
        <v/>
      </c>
      <c r="K133" s="1" t="str">
        <f t="shared" si="9"/>
        <v/>
      </c>
      <c r="L133" s="1" t="str">
        <f t="shared" si="10"/>
        <v/>
      </c>
      <c r="O133" s="2"/>
    </row>
    <row r="134" spans="1:15">
      <c r="A134" s="10"/>
      <c r="B134" s="28"/>
      <c r="C134" s="32"/>
      <c r="D134" s="33"/>
      <c r="E134" s="4"/>
      <c r="F134" s="4"/>
      <c r="G134" s="8"/>
      <c r="H134" s="6" t="str">
        <f>IFERROR(VLOOKUP(A134,base!$A$1:$D$1000,2,0),"")</f>
        <v/>
      </c>
      <c r="I134" s="23"/>
      <c r="J134" s="1" t="str">
        <f t="shared" si="11"/>
        <v/>
      </c>
      <c r="K134" s="1" t="str">
        <f t="shared" si="9"/>
        <v/>
      </c>
      <c r="L134" s="1" t="str">
        <f t="shared" si="10"/>
        <v/>
      </c>
      <c r="O134" s="2"/>
    </row>
    <row r="135" spans="1:15">
      <c r="A135" s="10"/>
      <c r="B135" s="28"/>
      <c r="C135" s="32"/>
      <c r="D135" s="33"/>
      <c r="E135" s="4"/>
      <c r="F135" s="4"/>
      <c r="G135" s="8"/>
      <c r="H135" s="6" t="str">
        <f>IFERROR(VLOOKUP(A135,base!$A$1:$D$1000,2,0),"")</f>
        <v/>
      </c>
      <c r="I135" s="23"/>
      <c r="J135" s="1" t="str">
        <f t="shared" si="11"/>
        <v/>
      </c>
      <c r="K135" s="1" t="str">
        <f t="shared" si="9"/>
        <v/>
      </c>
      <c r="L135" s="1" t="str">
        <f t="shared" si="10"/>
        <v/>
      </c>
      <c r="O135" s="2"/>
    </row>
    <row r="136" spans="1:15">
      <c r="A136" s="10"/>
      <c r="B136" s="28"/>
      <c r="C136" s="32"/>
      <c r="D136" s="33"/>
      <c r="E136" s="4"/>
      <c r="F136" s="4"/>
      <c r="G136" s="8"/>
      <c r="H136" s="6" t="str">
        <f>IFERROR(VLOOKUP(A136,base!$A$1:$D$1000,2,0),"")</f>
        <v/>
      </c>
      <c r="I136" s="23"/>
      <c r="J136" s="1" t="str">
        <f t="shared" si="11"/>
        <v/>
      </c>
      <c r="K136" s="1" t="str">
        <f t="shared" si="9"/>
        <v/>
      </c>
      <c r="L136" s="1" t="str">
        <f t="shared" si="10"/>
        <v/>
      </c>
      <c r="O136" s="2"/>
    </row>
    <row r="137" spans="1:15">
      <c r="A137" s="10"/>
      <c r="B137" s="28"/>
      <c r="C137" s="32"/>
      <c r="D137" s="33"/>
      <c r="E137" s="4"/>
      <c r="F137" s="4"/>
      <c r="G137" s="8"/>
      <c r="H137" s="6" t="str">
        <f>IFERROR(VLOOKUP(A137,base!$A$1:$D$1000,2,0),"")</f>
        <v/>
      </c>
      <c r="I137" s="23"/>
      <c r="J137" s="1" t="str">
        <f t="shared" si="11"/>
        <v/>
      </c>
      <c r="K137" s="1" t="str">
        <f t="shared" si="9"/>
        <v/>
      </c>
      <c r="L137" s="1" t="str">
        <f t="shared" si="10"/>
        <v/>
      </c>
      <c r="O137" s="2"/>
    </row>
    <row r="138" spans="1:15">
      <c r="A138" s="10"/>
      <c r="B138" s="28"/>
      <c r="C138" s="32"/>
      <c r="D138" s="33"/>
      <c r="E138" s="4"/>
      <c r="F138" s="4"/>
      <c r="G138" s="8"/>
      <c r="H138" s="6" t="str">
        <f>IFERROR(VLOOKUP(A138,base!$A$1:$D$1000,2,0),"")</f>
        <v/>
      </c>
      <c r="I138" s="23"/>
      <c r="J138" s="1" t="str">
        <f t="shared" si="11"/>
        <v/>
      </c>
      <c r="K138" s="1" t="str">
        <f t="shared" si="9"/>
        <v/>
      </c>
      <c r="L138" s="1" t="str">
        <f t="shared" si="10"/>
        <v/>
      </c>
      <c r="O138" s="2"/>
    </row>
    <row r="139" spans="1:15">
      <c r="A139" s="10"/>
      <c r="B139" s="28"/>
      <c r="C139" s="32"/>
      <c r="D139" s="33"/>
      <c r="E139" s="4"/>
      <c r="F139" s="4"/>
      <c r="G139" s="8"/>
      <c r="H139" s="6" t="str">
        <f>IFERROR(VLOOKUP(A139,base!$A$1:$D$1000,2,0),"")</f>
        <v/>
      </c>
      <c r="I139" s="23"/>
      <c r="J139" s="1" t="str">
        <f t="shared" si="11"/>
        <v/>
      </c>
      <c r="K139" s="1" t="str">
        <f t="shared" si="9"/>
        <v/>
      </c>
      <c r="L139" s="1" t="str">
        <f t="shared" si="10"/>
        <v/>
      </c>
      <c r="O139" s="2"/>
    </row>
    <row r="140" spans="1:15">
      <c r="A140" s="10"/>
      <c r="B140" s="28"/>
      <c r="C140" s="32"/>
      <c r="D140" s="33"/>
      <c r="E140" s="4"/>
      <c r="F140" s="4"/>
      <c r="G140" s="8"/>
      <c r="H140" s="6" t="str">
        <f>IFERROR(VLOOKUP(A140,base!$A$1:$D$1000,2,0),"")</f>
        <v/>
      </c>
      <c r="I140" s="23"/>
      <c r="J140" s="1" t="str">
        <f t="shared" si="11"/>
        <v/>
      </c>
      <c r="K140" s="1" t="str">
        <f t="shared" si="9"/>
        <v/>
      </c>
      <c r="L140" s="1" t="str">
        <f t="shared" si="10"/>
        <v/>
      </c>
      <c r="O140" s="2"/>
    </row>
    <row r="141" spans="1:15">
      <c r="A141" s="10"/>
      <c r="B141" s="28"/>
      <c r="C141" s="32"/>
      <c r="D141" s="33"/>
      <c r="E141" s="4"/>
      <c r="F141" s="4"/>
      <c r="G141" s="8"/>
      <c r="H141" s="6" t="str">
        <f>IFERROR(VLOOKUP(A141,base!$A$1:$D$1000,2,0),"")</f>
        <v/>
      </c>
      <c r="I141" s="23"/>
      <c r="J141" s="1" t="str">
        <f t="shared" si="11"/>
        <v/>
      </c>
      <c r="K141" s="1" t="str">
        <f t="shared" si="9"/>
        <v/>
      </c>
      <c r="L141" s="1" t="str">
        <f t="shared" si="10"/>
        <v/>
      </c>
      <c r="O141" s="2"/>
    </row>
    <row r="142" spans="1:15">
      <c r="A142" s="10"/>
      <c r="B142" s="28"/>
      <c r="C142" s="32"/>
      <c r="D142" s="33"/>
      <c r="E142" s="4"/>
      <c r="F142" s="4"/>
      <c r="G142" s="8"/>
      <c r="H142" s="6" t="str">
        <f>IFERROR(VLOOKUP(A142,base!$A$1:$D$1000,2,0),"")</f>
        <v/>
      </c>
      <c r="I142" s="23"/>
      <c r="J142" s="1" t="str">
        <f t="shared" si="11"/>
        <v/>
      </c>
      <c r="K142" s="1" t="str">
        <f t="shared" si="9"/>
        <v/>
      </c>
      <c r="L142" s="1" t="str">
        <f t="shared" si="10"/>
        <v/>
      </c>
      <c r="O142" s="2"/>
    </row>
    <row r="143" spans="1:15">
      <c r="A143" s="10"/>
      <c r="B143" s="28"/>
      <c r="C143" s="32"/>
      <c r="D143" s="33"/>
      <c r="E143" s="4"/>
      <c r="F143" s="4"/>
      <c r="G143" s="8"/>
      <c r="H143" s="6" t="str">
        <f>IFERROR(VLOOKUP(A143,base!$A$1:$D$1000,2,0),"")</f>
        <v/>
      </c>
      <c r="I143" s="23"/>
      <c r="J143" s="1" t="str">
        <f t="shared" si="11"/>
        <v/>
      </c>
      <c r="K143" s="1" t="str">
        <f t="shared" si="9"/>
        <v/>
      </c>
      <c r="L143" s="1" t="str">
        <f t="shared" si="10"/>
        <v/>
      </c>
      <c r="O143" s="2"/>
    </row>
    <row r="144" spans="1:15">
      <c r="A144" s="10"/>
      <c r="B144" s="28"/>
      <c r="C144" s="32"/>
      <c r="D144" s="33"/>
      <c r="E144" s="4"/>
      <c r="F144" s="4"/>
      <c r="G144" s="8"/>
      <c r="H144" s="6" t="str">
        <f>IFERROR(VLOOKUP(A144,base!$A$1:$D$1000,2,0),"")</f>
        <v/>
      </c>
      <c r="I144" s="23"/>
      <c r="J144" s="1" t="str">
        <f t="shared" si="11"/>
        <v/>
      </c>
      <c r="K144" s="1" t="str">
        <f t="shared" si="9"/>
        <v/>
      </c>
      <c r="L144" s="1" t="str">
        <f t="shared" si="10"/>
        <v/>
      </c>
      <c r="O144" s="2"/>
    </row>
    <row r="145" spans="1:15">
      <c r="A145" s="10"/>
      <c r="B145" s="28"/>
      <c r="C145" s="32"/>
      <c r="D145" s="33"/>
      <c r="E145" s="4"/>
      <c r="F145" s="4"/>
      <c r="G145" s="8"/>
      <c r="H145" s="6" t="str">
        <f>IFERROR(VLOOKUP(A145,base!$A$1:$D$1000,2,0),"")</f>
        <v/>
      </c>
      <c r="I145" s="23"/>
      <c r="J145" s="1" t="str">
        <f t="shared" si="11"/>
        <v/>
      </c>
      <c r="K145" s="1" t="str">
        <f t="shared" si="9"/>
        <v/>
      </c>
      <c r="L145" s="1" t="str">
        <f t="shared" si="10"/>
        <v/>
      </c>
      <c r="O145" s="2"/>
    </row>
    <row r="146" spans="1:15">
      <c r="A146" s="10"/>
      <c r="B146" s="28"/>
      <c r="C146" s="32"/>
      <c r="D146" s="33"/>
      <c r="E146" s="4"/>
      <c r="F146" s="4"/>
      <c r="G146" s="8"/>
      <c r="H146" s="6" t="str">
        <f>IFERROR(VLOOKUP(A146,base!$A$1:$D$1000,2,0),"")</f>
        <v/>
      </c>
      <c r="I146" s="23"/>
      <c r="J146" s="1" t="str">
        <f t="shared" si="11"/>
        <v/>
      </c>
      <c r="K146" s="1" t="str">
        <f t="shared" si="9"/>
        <v/>
      </c>
      <c r="L146" s="1" t="str">
        <f t="shared" si="10"/>
        <v/>
      </c>
      <c r="O146" s="2"/>
    </row>
    <row r="147" spans="1:15">
      <c r="A147" s="10"/>
      <c r="B147" s="28"/>
      <c r="C147" s="32"/>
      <c r="D147" s="33"/>
      <c r="E147" s="4"/>
      <c r="F147" s="4"/>
      <c r="G147" s="8"/>
      <c r="H147" s="6" t="str">
        <f>IFERROR(VLOOKUP(A147,base!$A$1:$D$1000,2,0),"")</f>
        <v/>
      </c>
      <c r="I147" s="23"/>
      <c r="J147" s="1" t="str">
        <f t="shared" si="11"/>
        <v/>
      </c>
      <c r="K147" s="1" t="str">
        <f t="shared" si="9"/>
        <v/>
      </c>
      <c r="L147" s="1" t="str">
        <f t="shared" si="10"/>
        <v/>
      </c>
      <c r="O147" s="2"/>
    </row>
    <row r="148" spans="1:15">
      <c r="A148" s="10"/>
      <c r="B148" s="28"/>
      <c r="C148" s="32"/>
      <c r="D148" s="33"/>
      <c r="E148" s="4"/>
      <c r="F148" s="4"/>
      <c r="G148" s="8"/>
      <c r="H148" s="6" t="str">
        <f>IFERROR(VLOOKUP(A148,base!$A$1:$D$1000,2,0),"")</f>
        <v/>
      </c>
      <c r="I148" s="23"/>
      <c r="J148" s="1" t="str">
        <f t="shared" si="11"/>
        <v/>
      </c>
      <c r="K148" s="1" t="str">
        <f t="shared" si="9"/>
        <v/>
      </c>
      <c r="L148" s="1" t="str">
        <f t="shared" si="10"/>
        <v/>
      </c>
      <c r="O148" s="2"/>
    </row>
    <row r="149" spans="1:15">
      <c r="A149" s="10"/>
      <c r="B149" s="28"/>
      <c r="C149" s="32"/>
      <c r="D149" s="33"/>
      <c r="E149" s="4"/>
      <c r="F149" s="4"/>
      <c r="G149" s="8"/>
      <c r="H149" s="6" t="str">
        <f>IFERROR(VLOOKUP(A149,base!$A$1:$D$1000,2,0),"")</f>
        <v/>
      </c>
      <c r="I149" s="23"/>
      <c r="J149" s="1" t="str">
        <f t="shared" si="11"/>
        <v/>
      </c>
      <c r="K149" s="1" t="str">
        <f t="shared" si="9"/>
        <v/>
      </c>
      <c r="L149" s="1" t="str">
        <f t="shared" si="10"/>
        <v/>
      </c>
      <c r="O149" s="2"/>
    </row>
    <row r="150" spans="1:15">
      <c r="A150" s="10"/>
      <c r="B150" s="28"/>
      <c r="C150" s="32"/>
      <c r="D150" s="33"/>
      <c r="E150" s="4"/>
      <c r="F150" s="4"/>
      <c r="G150" s="8"/>
      <c r="H150" s="6" t="str">
        <f>IFERROR(VLOOKUP(A150,base!$A$1:$D$1000,2,0),"")</f>
        <v/>
      </c>
      <c r="I150" s="23"/>
      <c r="J150" s="1" t="str">
        <f t="shared" si="11"/>
        <v/>
      </c>
      <c r="K150" s="1" t="str">
        <f t="shared" si="9"/>
        <v/>
      </c>
      <c r="L150" s="1" t="str">
        <f t="shared" si="10"/>
        <v/>
      </c>
      <c r="O150" s="2"/>
    </row>
    <row r="151" spans="1:15">
      <c r="A151" s="10"/>
      <c r="B151" s="28"/>
      <c r="C151" s="32"/>
      <c r="D151" s="33"/>
      <c r="E151" s="4"/>
      <c r="F151" s="4"/>
      <c r="G151" s="8"/>
      <c r="H151" s="6" t="str">
        <f>IFERROR(VLOOKUP(A151,base!$A$1:$D$1000,2,0),"")</f>
        <v/>
      </c>
      <c r="I151" s="23"/>
      <c r="J151" s="1" t="str">
        <f t="shared" si="11"/>
        <v/>
      </c>
      <c r="K151" s="1" t="str">
        <f t="shared" si="9"/>
        <v/>
      </c>
      <c r="L151" s="1" t="str">
        <f t="shared" si="10"/>
        <v/>
      </c>
      <c r="O151" s="2"/>
    </row>
    <row r="152" spans="1:15">
      <c r="A152" s="10"/>
      <c r="B152" s="28"/>
      <c r="C152" s="32"/>
      <c r="D152" s="33"/>
      <c r="E152" s="4"/>
      <c r="F152" s="4"/>
      <c r="G152" s="8"/>
      <c r="H152" s="6" t="str">
        <f>IFERROR(VLOOKUP(A152,base!$A$1:$D$1000,2,0),"")</f>
        <v/>
      </c>
      <c r="I152" s="23"/>
      <c r="J152" s="1" t="str">
        <f t="shared" si="11"/>
        <v/>
      </c>
      <c r="K152" s="1" t="str">
        <f t="shared" si="9"/>
        <v/>
      </c>
      <c r="L152" s="1" t="str">
        <f t="shared" si="10"/>
        <v/>
      </c>
      <c r="O152" s="2"/>
    </row>
    <row r="153" spans="1:15">
      <c r="A153" s="10"/>
      <c r="B153" s="28"/>
      <c r="C153" s="32"/>
      <c r="D153" s="33"/>
      <c r="E153" s="4"/>
      <c r="F153" s="4"/>
      <c r="G153" s="8"/>
      <c r="H153" s="6" t="str">
        <f>IFERROR(VLOOKUP(A153,base!$A$1:$D$1000,2,0),"")</f>
        <v/>
      </c>
      <c r="I153" s="23"/>
      <c r="J153" s="1" t="str">
        <f t="shared" si="11"/>
        <v/>
      </c>
      <c r="K153" s="1" t="str">
        <f t="shared" si="9"/>
        <v/>
      </c>
      <c r="L153" s="1" t="str">
        <f t="shared" si="10"/>
        <v/>
      </c>
      <c r="O153" s="2"/>
    </row>
    <row r="154" spans="1:15">
      <c r="A154" s="10"/>
      <c r="B154" s="28"/>
      <c r="C154" s="32"/>
      <c r="D154" s="33"/>
      <c r="E154" s="4"/>
      <c r="F154" s="4"/>
      <c r="G154" s="8"/>
      <c r="H154" s="6" t="str">
        <f>IFERROR(VLOOKUP(A154,base!$A$1:$D$1000,2,0),"")</f>
        <v/>
      </c>
      <c r="I154" s="23"/>
      <c r="J154" s="1" t="str">
        <f t="shared" si="11"/>
        <v/>
      </c>
      <c r="K154" s="1" t="str">
        <f t="shared" si="9"/>
        <v/>
      </c>
      <c r="L154" s="1" t="str">
        <f t="shared" si="10"/>
        <v/>
      </c>
      <c r="O154" s="2"/>
    </row>
    <row r="155" spans="1:15">
      <c r="A155" s="10"/>
      <c r="B155" s="28"/>
      <c r="C155" s="32"/>
      <c r="D155" s="33"/>
      <c r="E155" s="4"/>
      <c r="F155" s="4"/>
      <c r="G155" s="8"/>
      <c r="H155" s="6" t="str">
        <f>IFERROR(VLOOKUP(A155,base!$A$1:$D$1000,2,0),"")</f>
        <v/>
      </c>
      <c r="I155" s="23"/>
      <c r="J155" s="1" t="str">
        <f t="shared" si="11"/>
        <v/>
      </c>
      <c r="K155" s="1" t="str">
        <f t="shared" si="9"/>
        <v/>
      </c>
      <c r="L155" s="1" t="str">
        <f t="shared" si="10"/>
        <v/>
      </c>
      <c r="O155" s="2"/>
    </row>
    <row r="156" spans="1:15">
      <c r="A156" s="10"/>
      <c r="B156" s="28"/>
      <c r="C156" s="32"/>
      <c r="D156" s="33"/>
      <c r="E156" s="4"/>
      <c r="F156" s="4"/>
      <c r="G156" s="8"/>
      <c r="H156" s="6" t="str">
        <f>IFERROR(VLOOKUP(A156,base!$A$1:$D$1000,2,0),"")</f>
        <v/>
      </c>
      <c r="I156" s="23"/>
      <c r="J156" s="1" t="str">
        <f t="shared" si="11"/>
        <v/>
      </c>
      <c r="K156" s="1" t="str">
        <f t="shared" si="9"/>
        <v/>
      </c>
      <c r="L156" s="1" t="str">
        <f t="shared" si="10"/>
        <v/>
      </c>
      <c r="O156" s="2"/>
    </row>
    <row r="157" spans="1:15">
      <c r="A157" s="10"/>
      <c r="B157" s="28"/>
      <c r="C157" s="32"/>
      <c r="D157" s="33"/>
      <c r="E157" s="4"/>
      <c r="F157" s="4"/>
      <c r="G157" s="8"/>
      <c r="H157" s="6" t="str">
        <f>IFERROR(VLOOKUP(A157,base!$A$1:$D$1000,2,0),"")</f>
        <v/>
      </c>
      <c r="I157" s="23"/>
      <c r="J157" s="1" t="str">
        <f t="shared" si="11"/>
        <v/>
      </c>
      <c r="K157" s="1" t="str">
        <f t="shared" si="9"/>
        <v/>
      </c>
      <c r="L157" s="1" t="str">
        <f t="shared" si="10"/>
        <v/>
      </c>
      <c r="O157" s="2"/>
    </row>
    <row r="158" spans="1:15">
      <c r="A158" s="10"/>
      <c r="B158" s="28"/>
      <c r="C158" s="32"/>
      <c r="D158" s="33"/>
      <c r="E158" s="4"/>
      <c r="F158" s="4"/>
      <c r="G158" s="8"/>
      <c r="H158" s="6" t="str">
        <f>IFERROR(VLOOKUP(A158,base!$A$1:$D$1000,2,0),"")</f>
        <v/>
      </c>
      <c r="I158" s="23"/>
      <c r="J158" s="1" t="str">
        <f t="shared" si="11"/>
        <v/>
      </c>
      <c r="K158" s="1" t="str">
        <f t="shared" si="9"/>
        <v/>
      </c>
      <c r="L158" s="1" t="str">
        <f t="shared" si="10"/>
        <v/>
      </c>
      <c r="O158" s="2"/>
    </row>
    <row r="159" spans="1:15">
      <c r="A159" s="10"/>
      <c r="B159" s="28"/>
      <c r="C159" s="32"/>
      <c r="D159" s="33"/>
      <c r="E159" s="4"/>
      <c r="F159" s="4"/>
      <c r="G159" s="8"/>
      <c r="H159" s="6" t="str">
        <f>IFERROR(VLOOKUP(A159,base!$A$1:$D$1000,2,0),"")</f>
        <v/>
      </c>
      <c r="I159" s="23"/>
      <c r="J159" s="1" t="str">
        <f t="shared" si="11"/>
        <v/>
      </c>
      <c r="K159" s="1" t="str">
        <f t="shared" si="9"/>
        <v/>
      </c>
      <c r="L159" s="1" t="str">
        <f t="shared" si="10"/>
        <v/>
      </c>
      <c r="O159" s="2"/>
    </row>
    <row r="160" spans="1:15">
      <c r="A160" s="10"/>
      <c r="B160" s="28"/>
      <c r="C160" s="32"/>
      <c r="D160" s="33"/>
      <c r="E160" s="4"/>
      <c r="F160" s="4"/>
      <c r="G160" s="8"/>
      <c r="H160" s="6" t="str">
        <f>IFERROR(VLOOKUP(A160,base!$A$1:$D$1000,2,0),"")</f>
        <v/>
      </c>
      <c r="I160" s="23"/>
      <c r="J160" s="1" t="str">
        <f t="shared" si="11"/>
        <v/>
      </c>
      <c r="K160" s="1" t="str">
        <f t="shared" si="9"/>
        <v/>
      </c>
      <c r="L160" s="1" t="str">
        <f t="shared" si="10"/>
        <v/>
      </c>
      <c r="O160" s="2"/>
    </row>
    <row r="161" spans="1:15">
      <c r="A161" s="10"/>
      <c r="B161" s="28"/>
      <c r="C161" s="32"/>
      <c r="D161" s="33"/>
      <c r="E161" s="4"/>
      <c r="F161" s="4"/>
      <c r="G161" s="8"/>
      <c r="H161" s="6" t="str">
        <f>IFERROR(VLOOKUP(A161,base!$A$1:$D$1000,2,0),"")</f>
        <v/>
      </c>
      <c r="I161" s="23"/>
      <c r="J161" s="1" t="str">
        <f t="shared" si="11"/>
        <v/>
      </c>
      <c r="K161" s="1" t="str">
        <f t="shared" si="9"/>
        <v/>
      </c>
      <c r="L161" s="1" t="str">
        <f t="shared" si="10"/>
        <v/>
      </c>
      <c r="O161" s="2"/>
    </row>
    <row r="162" spans="1:15">
      <c r="A162" s="10"/>
      <c r="B162" s="28"/>
      <c r="C162" s="32"/>
      <c r="D162" s="33"/>
      <c r="E162" s="4"/>
      <c r="F162" s="4"/>
      <c r="G162" s="8"/>
      <c r="H162" s="6" t="str">
        <f>IFERROR(VLOOKUP(A162,base!$A$1:$D$1000,2,0),"")</f>
        <v/>
      </c>
      <c r="I162" s="23"/>
      <c r="J162" s="1" t="str">
        <f t="shared" si="11"/>
        <v/>
      </c>
      <c r="K162" s="1" t="str">
        <f t="shared" si="9"/>
        <v/>
      </c>
      <c r="L162" s="1" t="str">
        <f t="shared" si="10"/>
        <v/>
      </c>
      <c r="O162" s="2"/>
    </row>
    <row r="163" spans="1:15">
      <c r="A163" s="10"/>
      <c r="B163" s="28"/>
      <c r="C163" s="32"/>
      <c r="D163" s="33"/>
      <c r="E163" s="4"/>
      <c r="F163" s="4"/>
      <c r="G163" s="8"/>
      <c r="H163" s="6" t="str">
        <f>IFERROR(VLOOKUP(A163,base!$A$1:$D$1000,2,0),"")</f>
        <v/>
      </c>
      <c r="I163" s="23"/>
      <c r="J163" s="1" t="str">
        <f t="shared" si="11"/>
        <v/>
      </c>
      <c r="K163" s="1" t="str">
        <f t="shared" si="9"/>
        <v/>
      </c>
      <c r="L163" s="1" t="str">
        <f t="shared" si="10"/>
        <v/>
      </c>
      <c r="O163" s="2"/>
    </row>
    <row r="164" spans="1:15">
      <c r="A164" s="10"/>
      <c r="B164" s="28"/>
      <c r="C164" s="32"/>
      <c r="D164" s="33"/>
      <c r="E164" s="4"/>
      <c r="F164" s="4"/>
      <c r="G164" s="8"/>
      <c r="H164" s="6" t="str">
        <f>IFERROR(VLOOKUP(A164,base!$A$1:$D$1000,2,0),"")</f>
        <v/>
      </c>
      <c r="I164" s="23"/>
      <c r="J164" s="1" t="str">
        <f t="shared" si="11"/>
        <v/>
      </c>
      <c r="K164" s="1" t="str">
        <f t="shared" si="9"/>
        <v/>
      </c>
      <c r="L164" s="1" t="str">
        <f t="shared" si="10"/>
        <v/>
      </c>
      <c r="O164" s="2"/>
    </row>
    <row r="165" spans="1:15">
      <c r="A165" s="10"/>
      <c r="B165" s="28"/>
      <c r="C165" s="32"/>
      <c r="D165" s="33"/>
      <c r="E165" s="4"/>
      <c r="F165" s="4"/>
      <c r="G165" s="8"/>
      <c r="H165" s="6" t="str">
        <f>IFERROR(VLOOKUP(A165,base!$A$1:$D$1000,2,0),"")</f>
        <v/>
      </c>
      <c r="I165" s="23"/>
      <c r="J165" s="1" t="str">
        <f t="shared" si="11"/>
        <v/>
      </c>
      <c r="K165" s="1" t="str">
        <f t="shared" si="9"/>
        <v/>
      </c>
      <c r="L165" s="1" t="str">
        <f t="shared" si="10"/>
        <v/>
      </c>
      <c r="O165" s="2"/>
    </row>
    <row r="166" spans="1:15">
      <c r="A166" s="10"/>
      <c r="B166" s="28"/>
      <c r="C166" s="32"/>
      <c r="D166" s="33"/>
      <c r="E166" s="4"/>
      <c r="F166" s="4"/>
      <c r="G166" s="8"/>
      <c r="H166" s="6" t="str">
        <f>IFERROR(VLOOKUP(A166,base!$A$1:$D$1000,2,0),"")</f>
        <v/>
      </c>
      <c r="I166" s="23"/>
      <c r="J166" s="1" t="str">
        <f t="shared" si="11"/>
        <v/>
      </c>
      <c r="K166" s="1" t="str">
        <f t="shared" si="9"/>
        <v/>
      </c>
      <c r="L166" s="1" t="str">
        <f t="shared" si="10"/>
        <v/>
      </c>
      <c r="O166" s="2"/>
    </row>
    <row r="167" spans="1:15">
      <c r="A167" s="10"/>
      <c r="B167" s="28"/>
      <c r="C167" s="32"/>
      <c r="D167" s="33"/>
      <c r="E167" s="4"/>
      <c r="F167" s="4"/>
      <c r="G167" s="8"/>
      <c r="H167" s="6" t="str">
        <f>IFERROR(VLOOKUP(A167,base!$A$1:$D$1000,2,0),"")</f>
        <v/>
      </c>
      <c r="I167" s="23"/>
      <c r="J167" s="1" t="str">
        <f t="shared" si="11"/>
        <v/>
      </c>
      <c r="K167" s="1" t="str">
        <f t="shared" si="9"/>
        <v/>
      </c>
      <c r="L167" s="1" t="str">
        <f t="shared" si="10"/>
        <v/>
      </c>
      <c r="O167" s="2"/>
    </row>
    <row r="168" spans="1:15">
      <c r="A168" s="10"/>
      <c r="B168" s="28"/>
      <c r="C168" s="32"/>
      <c r="D168" s="33"/>
      <c r="E168" s="4"/>
      <c r="F168" s="4"/>
      <c r="G168" s="8"/>
      <c r="H168" s="6" t="str">
        <f>IFERROR(VLOOKUP(A168,base!$A$1:$D$1000,2,0),"")</f>
        <v/>
      </c>
      <c r="I168" s="23"/>
      <c r="J168" s="1" t="str">
        <f t="shared" si="11"/>
        <v/>
      </c>
      <c r="K168" s="1" t="str">
        <f t="shared" si="9"/>
        <v/>
      </c>
      <c r="L168" s="1" t="str">
        <f t="shared" si="10"/>
        <v/>
      </c>
      <c r="O168" s="2"/>
    </row>
    <row r="169" spans="1:15">
      <c r="A169" s="10"/>
      <c r="B169" s="28"/>
      <c r="C169" s="32"/>
      <c r="D169" s="33"/>
      <c r="E169" s="4"/>
      <c r="F169" s="4"/>
      <c r="G169" s="8"/>
      <c r="H169" s="6" t="str">
        <f>IFERROR(VLOOKUP(A169,base!$A$1:$D$1000,2,0),"")</f>
        <v/>
      </c>
      <c r="I169" s="23"/>
      <c r="J169" s="1" t="str">
        <f t="shared" si="11"/>
        <v/>
      </c>
      <c r="K169" s="1" t="str">
        <f t="shared" si="9"/>
        <v/>
      </c>
      <c r="L169" s="1" t="str">
        <f t="shared" si="10"/>
        <v/>
      </c>
      <c r="O169" s="2"/>
    </row>
    <row r="170" spans="1:15">
      <c r="A170" s="10"/>
      <c r="B170" s="28"/>
      <c r="C170" s="32"/>
      <c r="D170" s="33"/>
      <c r="E170" s="4"/>
      <c r="F170" s="4"/>
      <c r="G170" s="8"/>
      <c r="H170" s="6" t="str">
        <f>IFERROR(VLOOKUP(A170,base!$A$1:$D$1000,2,0),"")</f>
        <v/>
      </c>
      <c r="I170" s="23"/>
      <c r="J170" s="1" t="str">
        <f t="shared" si="11"/>
        <v/>
      </c>
      <c r="K170" s="1" t="str">
        <f t="shared" si="9"/>
        <v/>
      </c>
      <c r="L170" s="1" t="str">
        <f t="shared" si="10"/>
        <v/>
      </c>
      <c r="O170" s="2"/>
    </row>
    <row r="171" spans="1:15">
      <c r="A171" s="10"/>
      <c r="B171" s="28"/>
      <c r="C171" s="32"/>
      <c r="D171" s="33"/>
      <c r="E171" s="4"/>
      <c r="F171" s="4"/>
      <c r="G171" s="8"/>
      <c r="H171" s="6" t="str">
        <f>IFERROR(VLOOKUP(A171,base!$A$1:$D$1000,2,0),"")</f>
        <v/>
      </c>
      <c r="I171" s="23"/>
      <c r="J171" s="1" t="str">
        <f t="shared" si="11"/>
        <v/>
      </c>
      <c r="K171" s="1" t="str">
        <f t="shared" si="9"/>
        <v/>
      </c>
      <c r="L171" s="1" t="str">
        <f t="shared" si="10"/>
        <v/>
      </c>
      <c r="O171" s="2"/>
    </row>
    <row r="172" spans="1:15">
      <c r="A172" s="10"/>
      <c r="B172" s="28"/>
      <c r="C172" s="32"/>
      <c r="D172" s="33"/>
      <c r="E172" s="4"/>
      <c r="F172" s="4"/>
      <c r="G172" s="8"/>
      <c r="H172" s="6" t="str">
        <f>IFERROR(VLOOKUP(A172,base!$A$1:$D$1000,2,0),"")</f>
        <v/>
      </c>
      <c r="I172" s="23"/>
      <c r="J172" s="1" t="str">
        <f t="shared" si="11"/>
        <v/>
      </c>
      <c r="K172" s="1" t="str">
        <f t="shared" si="9"/>
        <v/>
      </c>
      <c r="L172" s="1" t="str">
        <f t="shared" si="10"/>
        <v/>
      </c>
      <c r="O172" s="2"/>
    </row>
    <row r="173" spans="1:15">
      <c r="A173" s="10"/>
      <c r="B173" s="28"/>
      <c r="C173" s="32"/>
      <c r="D173" s="33"/>
      <c r="E173" s="4"/>
      <c r="F173" s="4"/>
      <c r="G173" s="8"/>
      <c r="H173" s="6" t="str">
        <f>IFERROR(VLOOKUP(A173,base!$A$1:$D$1000,2,0),"")</f>
        <v/>
      </c>
      <c r="I173" s="23"/>
      <c r="J173" s="1" t="str">
        <f t="shared" si="11"/>
        <v/>
      </c>
      <c r="K173" s="1" t="str">
        <f t="shared" si="9"/>
        <v/>
      </c>
      <c r="L173" s="1" t="str">
        <f t="shared" si="10"/>
        <v/>
      </c>
      <c r="O173" s="2"/>
    </row>
    <row r="174" spans="1:15">
      <c r="A174" s="10"/>
      <c r="B174" s="28"/>
      <c r="C174" s="32"/>
      <c r="D174" s="33"/>
      <c r="E174" s="4"/>
      <c r="F174" s="4"/>
      <c r="G174" s="8"/>
      <c r="H174" s="6" t="str">
        <f>IFERROR(VLOOKUP(A174,base!$A$1:$D$1000,2,0),"")</f>
        <v/>
      </c>
      <c r="I174" s="23"/>
      <c r="J174" s="1" t="str">
        <f t="shared" si="11"/>
        <v/>
      </c>
      <c r="K174" s="1" t="str">
        <f t="shared" si="9"/>
        <v/>
      </c>
      <c r="L174" s="1" t="str">
        <f t="shared" si="10"/>
        <v/>
      </c>
      <c r="O174" s="2"/>
    </row>
    <row r="175" spans="1:15">
      <c r="A175" s="10"/>
      <c r="B175" s="28"/>
      <c r="C175" s="32"/>
      <c r="D175" s="33"/>
      <c r="E175" s="4"/>
      <c r="F175" s="4"/>
      <c r="G175" s="8"/>
      <c r="H175" s="6" t="str">
        <f>IFERROR(VLOOKUP(A175,base!$A$1:$D$1000,2,0),"")</f>
        <v/>
      </c>
      <c r="I175" s="23"/>
      <c r="J175" s="1" t="str">
        <f t="shared" si="11"/>
        <v/>
      </c>
      <c r="K175" s="1" t="str">
        <f t="shared" si="9"/>
        <v/>
      </c>
      <c r="L175" s="1" t="str">
        <f t="shared" si="10"/>
        <v/>
      </c>
      <c r="O175" s="2"/>
    </row>
    <row r="176" spans="1:15">
      <c r="A176" s="10"/>
      <c r="B176" s="28"/>
      <c r="C176" s="32"/>
      <c r="D176" s="33"/>
      <c r="E176" s="4"/>
      <c r="F176" s="4"/>
      <c r="G176" s="8"/>
      <c r="H176" s="6" t="str">
        <f>IFERROR(VLOOKUP(A176,base!$A$1:$D$1000,2,0),"")</f>
        <v/>
      </c>
      <c r="I176" s="23"/>
      <c r="J176" s="1" t="str">
        <f t="shared" si="11"/>
        <v/>
      </c>
      <c r="K176" s="1" t="str">
        <f t="shared" si="9"/>
        <v/>
      </c>
      <c r="L176" s="1" t="str">
        <f t="shared" si="10"/>
        <v/>
      </c>
      <c r="O176" s="2"/>
    </row>
    <row r="177" spans="1:15">
      <c r="A177" s="10"/>
      <c r="B177" s="28"/>
      <c r="C177" s="32"/>
      <c r="D177" s="33"/>
      <c r="E177" s="4"/>
      <c r="F177" s="4"/>
      <c r="G177" s="8"/>
      <c r="H177" s="6" t="str">
        <f>IFERROR(VLOOKUP(A177,base!$A$1:$D$1000,2,0),"")</f>
        <v/>
      </c>
      <c r="I177" s="23"/>
      <c r="J177" s="1" t="str">
        <f t="shared" si="11"/>
        <v/>
      </c>
      <c r="K177" s="1" t="str">
        <f t="shared" si="9"/>
        <v/>
      </c>
      <c r="L177" s="1" t="str">
        <f t="shared" si="10"/>
        <v/>
      </c>
      <c r="O177" s="2"/>
    </row>
    <row r="178" spans="1:15">
      <c r="A178" s="10"/>
      <c r="B178" s="28"/>
      <c r="C178" s="32"/>
      <c r="D178" s="33"/>
      <c r="E178" s="4"/>
      <c r="F178" s="4"/>
      <c r="G178" s="8"/>
      <c r="H178" s="6" t="str">
        <f>IFERROR(VLOOKUP(A178,base!$A$1:$D$1000,2,0),"")</f>
        <v/>
      </c>
      <c r="I178" s="23"/>
      <c r="J178" s="1" t="str">
        <f t="shared" si="11"/>
        <v/>
      </c>
      <c r="K178" s="1" t="str">
        <f t="shared" si="9"/>
        <v/>
      </c>
      <c r="L178" s="1" t="str">
        <f t="shared" si="10"/>
        <v/>
      </c>
      <c r="O178" s="2"/>
    </row>
    <row r="179" spans="1:15">
      <c r="A179" s="10"/>
      <c r="B179" s="28"/>
      <c r="C179" s="32"/>
      <c r="D179" s="33"/>
      <c r="E179" s="4"/>
      <c r="F179" s="4"/>
      <c r="G179" s="8"/>
      <c r="H179" s="6" t="str">
        <f>IFERROR(VLOOKUP(A179,base!$A$1:$D$1000,2,0),"")</f>
        <v/>
      </c>
      <c r="I179" s="23"/>
      <c r="J179" s="1" t="str">
        <f t="shared" si="11"/>
        <v/>
      </c>
      <c r="K179" s="1" t="str">
        <f t="shared" si="9"/>
        <v/>
      </c>
      <c r="L179" s="1" t="str">
        <f t="shared" si="10"/>
        <v/>
      </c>
      <c r="O179" s="2"/>
    </row>
    <row r="180" spans="1:15">
      <c r="A180" s="10"/>
      <c r="B180" s="28"/>
      <c r="C180" s="32"/>
      <c r="D180" s="33"/>
      <c r="E180" s="4"/>
      <c r="F180" s="4"/>
      <c r="G180" s="8"/>
      <c r="H180" s="6" t="str">
        <f>IFERROR(VLOOKUP(A180,base!$A$1:$D$1000,2,0),"")</f>
        <v/>
      </c>
      <c r="I180" s="23"/>
      <c r="J180" s="1" t="str">
        <f t="shared" si="11"/>
        <v/>
      </c>
      <c r="K180" s="1" t="str">
        <f t="shared" si="9"/>
        <v/>
      </c>
      <c r="L180" s="1" t="str">
        <f t="shared" si="10"/>
        <v/>
      </c>
      <c r="O180" s="2"/>
    </row>
    <row r="181" spans="1:15">
      <c r="A181" s="10"/>
      <c r="B181" s="28"/>
      <c r="C181" s="32"/>
      <c r="D181" s="33"/>
      <c r="E181" s="4"/>
      <c r="F181" s="4"/>
      <c r="G181" s="8"/>
      <c r="H181" s="6" t="str">
        <f>IFERROR(VLOOKUP(A181,base!$A$1:$D$1000,2,0),"")</f>
        <v/>
      </c>
      <c r="I181" s="23"/>
      <c r="J181" s="1" t="str">
        <f t="shared" si="11"/>
        <v/>
      </c>
      <c r="K181" s="1" t="str">
        <f t="shared" si="9"/>
        <v/>
      </c>
      <c r="L181" s="1" t="str">
        <f t="shared" si="10"/>
        <v/>
      </c>
      <c r="O181" s="2"/>
    </row>
    <row r="182" spans="1:15">
      <c r="A182" s="10"/>
      <c r="B182" s="28"/>
      <c r="C182" s="32"/>
      <c r="D182" s="33"/>
      <c r="E182" s="4"/>
      <c r="F182" s="4"/>
      <c r="G182" s="8"/>
      <c r="H182" s="6" t="str">
        <f>IFERROR(VLOOKUP(A182,base!$A$1:$D$1000,2,0),"")</f>
        <v/>
      </c>
      <c r="I182" s="23"/>
      <c r="J182" s="1" t="str">
        <f t="shared" si="11"/>
        <v/>
      </c>
      <c r="K182" s="1" t="str">
        <f t="shared" si="9"/>
        <v/>
      </c>
      <c r="L182" s="1" t="str">
        <f t="shared" si="10"/>
        <v/>
      </c>
      <c r="O182" s="2"/>
    </row>
    <row r="183" spans="1:15">
      <c r="A183" s="10"/>
      <c r="B183" s="28"/>
      <c r="C183" s="32"/>
      <c r="D183" s="33"/>
      <c r="E183" s="4"/>
      <c r="F183" s="4"/>
      <c r="G183" s="8"/>
      <c r="H183" s="6" t="str">
        <f>IFERROR(VLOOKUP(A183,base!$A$1:$D$1000,2,0),"")</f>
        <v/>
      </c>
      <c r="I183" s="23"/>
      <c r="J183" s="1" t="str">
        <f t="shared" si="11"/>
        <v/>
      </c>
      <c r="K183" s="1" t="str">
        <f t="shared" si="9"/>
        <v/>
      </c>
      <c r="L183" s="1" t="str">
        <f t="shared" si="10"/>
        <v/>
      </c>
      <c r="O183" s="2"/>
    </row>
    <row r="184" spans="1:15">
      <c r="A184" s="10"/>
      <c r="B184" s="28"/>
      <c r="C184" s="32"/>
      <c r="D184" s="33"/>
      <c r="E184" s="4"/>
      <c r="F184" s="4"/>
      <c r="G184" s="8"/>
      <c r="H184" s="6" t="str">
        <f>IFERROR(VLOOKUP(A184,base!$A$1:$D$1000,2,0),"")</f>
        <v/>
      </c>
      <c r="I184" s="23"/>
      <c r="J184" s="1" t="str">
        <f t="shared" si="11"/>
        <v/>
      </c>
      <c r="K184" s="1" t="str">
        <f t="shared" si="9"/>
        <v/>
      </c>
      <c r="L184" s="1" t="str">
        <f t="shared" si="10"/>
        <v/>
      </c>
      <c r="O184" s="2"/>
    </row>
    <row r="185" spans="1:15">
      <c r="A185" s="10"/>
      <c r="B185" s="28"/>
      <c r="C185" s="32"/>
      <c r="D185" s="33"/>
      <c r="E185" s="4"/>
      <c r="F185" s="4"/>
      <c r="G185" s="8"/>
      <c r="H185" s="6" t="str">
        <f>IFERROR(VLOOKUP(A185,base!$A$1:$D$1000,2,0),"")</f>
        <v/>
      </c>
      <c r="I185" s="23"/>
      <c r="J185" s="1" t="str">
        <f t="shared" si="11"/>
        <v/>
      </c>
      <c r="K185" s="1" t="str">
        <f t="shared" si="9"/>
        <v/>
      </c>
      <c r="L185" s="1" t="str">
        <f t="shared" si="10"/>
        <v/>
      </c>
      <c r="O185" s="2"/>
    </row>
    <row r="186" spans="1:15">
      <c r="A186" s="10"/>
      <c r="B186" s="28"/>
      <c r="C186" s="32"/>
      <c r="D186" s="33"/>
      <c r="E186" s="4"/>
      <c r="F186" s="4"/>
      <c r="G186" s="8"/>
      <c r="H186" s="6" t="str">
        <f>IFERROR(VLOOKUP(A186,base!$A$1:$D$1000,2,0),"")</f>
        <v/>
      </c>
      <c r="I186" s="23"/>
      <c r="J186" s="1" t="str">
        <f t="shared" si="11"/>
        <v/>
      </c>
      <c r="K186" s="1" t="str">
        <f t="shared" si="9"/>
        <v/>
      </c>
      <c r="L186" s="1" t="str">
        <f t="shared" si="10"/>
        <v/>
      </c>
      <c r="O186" s="2"/>
    </row>
    <row r="187" spans="1:15">
      <c r="A187" s="10"/>
      <c r="B187" s="28"/>
      <c r="C187" s="32"/>
      <c r="D187" s="33"/>
      <c r="E187" s="4"/>
      <c r="F187" s="4"/>
      <c r="G187" s="8"/>
      <c r="H187" s="6" t="str">
        <f>IFERROR(VLOOKUP(A187,base!$A$1:$D$1000,2,0),"")</f>
        <v/>
      </c>
      <c r="I187" s="23"/>
      <c r="J187" s="1" t="str">
        <f t="shared" si="11"/>
        <v/>
      </c>
      <c r="K187" s="1" t="str">
        <f t="shared" si="9"/>
        <v/>
      </c>
      <c r="L187" s="1" t="str">
        <f t="shared" si="10"/>
        <v/>
      </c>
      <c r="O187" s="2"/>
    </row>
    <row r="188" spans="1:15">
      <c r="A188" s="10"/>
      <c r="B188" s="28"/>
      <c r="C188" s="32"/>
      <c r="D188" s="33"/>
      <c r="E188" s="4"/>
      <c r="F188" s="4"/>
      <c r="G188" s="8"/>
      <c r="H188" s="6" t="str">
        <f>IFERROR(VLOOKUP(A188,base!$A$1:$D$1000,2,0),"")</f>
        <v/>
      </c>
      <c r="I188" s="23"/>
      <c r="J188" s="1" t="str">
        <f t="shared" si="11"/>
        <v/>
      </c>
      <c r="K188" s="1" t="str">
        <f t="shared" si="9"/>
        <v/>
      </c>
      <c r="L188" s="1" t="str">
        <f t="shared" si="10"/>
        <v/>
      </c>
      <c r="O188" s="2"/>
    </row>
    <row r="189" spans="1:15">
      <c r="A189" s="10"/>
      <c r="B189" s="28"/>
      <c r="C189" s="32"/>
      <c r="D189" s="33"/>
      <c r="E189" s="4"/>
      <c r="F189" s="4"/>
      <c r="G189" s="8"/>
      <c r="H189" s="6" t="str">
        <f>IFERROR(VLOOKUP(A189,base!$A$1:$D$1000,2,0),"")</f>
        <v/>
      </c>
      <c r="I189" s="23"/>
      <c r="J189" s="1" t="str">
        <f t="shared" si="11"/>
        <v/>
      </c>
      <c r="K189" s="1" t="str">
        <f t="shared" si="9"/>
        <v/>
      </c>
      <c r="L189" s="1" t="str">
        <f t="shared" si="10"/>
        <v/>
      </c>
      <c r="O189" s="2"/>
    </row>
    <row r="190" spans="1:15">
      <c r="A190" s="10"/>
      <c r="B190" s="28"/>
      <c r="C190" s="32"/>
      <c r="D190" s="33"/>
      <c r="E190" s="4"/>
      <c r="F190" s="4"/>
      <c r="G190" s="8"/>
      <c r="H190" s="6" t="str">
        <f>IFERROR(VLOOKUP(A190,base!$A$1:$D$1000,2,0),"")</f>
        <v/>
      </c>
      <c r="I190" s="23"/>
      <c r="J190" s="1" t="str">
        <f t="shared" si="11"/>
        <v/>
      </c>
      <c r="K190" s="1" t="str">
        <f t="shared" si="9"/>
        <v/>
      </c>
      <c r="L190" s="1" t="str">
        <f t="shared" si="10"/>
        <v/>
      </c>
      <c r="O190" s="2"/>
    </row>
    <row r="191" spans="1:15">
      <c r="A191" s="10"/>
      <c r="B191" s="28"/>
      <c r="C191" s="32"/>
      <c r="D191" s="33"/>
      <c r="E191" s="4"/>
      <c r="F191" s="4"/>
      <c r="G191" s="8"/>
      <c r="H191" s="6" t="str">
        <f>IFERROR(VLOOKUP(A191,base!$A$1:$D$1000,2,0),"")</f>
        <v/>
      </c>
      <c r="I191" s="23"/>
      <c r="J191" s="1" t="str">
        <f t="shared" si="11"/>
        <v/>
      </c>
      <c r="K191" s="1" t="str">
        <f t="shared" si="9"/>
        <v/>
      </c>
      <c r="L191" s="1" t="str">
        <f t="shared" si="10"/>
        <v/>
      </c>
      <c r="O191" s="2"/>
    </row>
    <row r="192" spans="1:15">
      <c r="A192" s="10"/>
      <c r="B192" s="28"/>
      <c r="C192" s="32"/>
      <c r="D192" s="33"/>
      <c r="E192" s="4"/>
      <c r="F192" s="4"/>
      <c r="G192" s="8"/>
      <c r="H192" s="6" t="str">
        <f>IFERROR(VLOOKUP(A192,base!$A$1:$D$1000,2,0),"")</f>
        <v/>
      </c>
      <c r="I192" s="23"/>
      <c r="J192" s="1" t="str">
        <f t="shared" si="11"/>
        <v/>
      </c>
      <c r="K192" s="1" t="str">
        <f t="shared" si="9"/>
        <v/>
      </c>
      <c r="L192" s="1" t="str">
        <f t="shared" si="10"/>
        <v/>
      </c>
      <c r="O192" s="2"/>
    </row>
    <row r="193" spans="1:15">
      <c r="A193" s="10"/>
      <c r="B193" s="28"/>
      <c r="C193" s="32"/>
      <c r="D193" s="33"/>
      <c r="E193" s="4"/>
      <c r="F193" s="4"/>
      <c r="G193" s="8"/>
      <c r="H193" s="6" t="str">
        <f>IFERROR(VLOOKUP(A193,base!$A$1:$D$1000,2,0),"")</f>
        <v/>
      </c>
      <c r="I193" s="23"/>
      <c r="J193" s="1" t="str">
        <f t="shared" si="11"/>
        <v/>
      </c>
      <c r="K193" s="1" t="str">
        <f t="shared" si="9"/>
        <v/>
      </c>
      <c r="L193" s="1" t="str">
        <f t="shared" si="10"/>
        <v/>
      </c>
      <c r="O193" s="2"/>
    </row>
    <row r="194" spans="1:15">
      <c r="A194" s="10"/>
      <c r="B194" s="28"/>
      <c r="C194" s="32"/>
      <c r="D194" s="33"/>
      <c r="E194" s="4"/>
      <c r="F194" s="4"/>
      <c r="G194" s="8"/>
      <c r="H194" s="6" t="str">
        <f>IFERROR(VLOOKUP(A194,base!$A$1:$D$1000,2,0),"")</f>
        <v/>
      </c>
      <c r="I194" s="23"/>
      <c r="J194" s="1" t="str">
        <f t="shared" si="11"/>
        <v/>
      </c>
      <c r="K194" s="1" t="str">
        <f t="shared" si="9"/>
        <v/>
      </c>
      <c r="L194" s="1" t="str">
        <f t="shared" si="10"/>
        <v/>
      </c>
      <c r="O194" s="2"/>
    </row>
    <row r="195" spans="1:15">
      <c r="A195" s="10"/>
      <c r="B195" s="28"/>
      <c r="C195" s="32"/>
      <c r="D195" s="33"/>
      <c r="E195" s="4"/>
      <c r="F195" s="4"/>
      <c r="G195" s="8"/>
      <c r="H195" s="6" t="str">
        <f>IFERROR(VLOOKUP(A195,base!$A$1:$D$1000,2,0),"")</f>
        <v/>
      </c>
      <c r="I195" s="23"/>
      <c r="J195" s="1" t="str">
        <f t="shared" si="11"/>
        <v/>
      </c>
      <c r="K195" s="1" t="str">
        <f t="shared" ref="K195:K258" si="12">IF(H195="VRAC",1*D:D,"")</f>
        <v/>
      </c>
      <c r="L195" s="1" t="str">
        <f t="shared" ref="L195:L258" si="13">IF(H195="CONSOMMABLE",1*D:D,"")</f>
        <v/>
      </c>
      <c r="O195" s="2"/>
    </row>
    <row r="196" spans="1:15">
      <c r="A196" s="10"/>
      <c r="B196" s="28"/>
      <c r="C196" s="32"/>
      <c r="D196" s="33"/>
      <c r="E196" s="4"/>
      <c r="F196" s="4"/>
      <c r="G196" s="8"/>
      <c r="H196" s="6" t="str">
        <f>IFERROR(VLOOKUP(A196,base!$A$1:$D$1000,2,0),"")</f>
        <v/>
      </c>
      <c r="I196" s="23"/>
      <c r="J196" s="1" t="str">
        <f t="shared" si="11"/>
        <v/>
      </c>
      <c r="K196" s="1" t="str">
        <f t="shared" si="12"/>
        <v/>
      </c>
      <c r="L196" s="1" t="str">
        <f t="shared" si="13"/>
        <v/>
      </c>
      <c r="O196" s="2"/>
    </row>
    <row r="197" spans="1:15">
      <c r="A197" s="10"/>
      <c r="B197" s="28"/>
      <c r="C197" s="32"/>
      <c r="D197" s="33"/>
      <c r="E197" s="4"/>
      <c r="F197" s="4"/>
      <c r="G197" s="8"/>
      <c r="H197" s="6" t="str">
        <f>IFERROR(VLOOKUP(A197,base!$A$1:$D$1000,2,0),"")</f>
        <v/>
      </c>
      <c r="I197" s="23"/>
      <c r="J197" s="1" t="str">
        <f t="shared" ref="J197:J260" si="14">IF(H197="BIB",1*D197,"")</f>
        <v/>
      </c>
      <c r="K197" s="1" t="str">
        <f t="shared" si="12"/>
        <v/>
      </c>
      <c r="L197" s="1" t="str">
        <f t="shared" si="13"/>
        <v/>
      </c>
      <c r="O197" s="2"/>
    </row>
    <row r="198" spans="1:15">
      <c r="A198" s="10"/>
      <c r="B198" s="28"/>
      <c r="C198" s="32"/>
      <c r="D198" s="33"/>
      <c r="E198" s="4"/>
      <c r="F198" s="4"/>
      <c r="G198" s="8"/>
      <c r="H198" s="6" t="str">
        <f>IFERROR(VLOOKUP(A198,base!$A$1:$D$1000,2,0),"")</f>
        <v/>
      </c>
      <c r="I198" s="23"/>
      <c r="J198" s="1" t="str">
        <f t="shared" si="14"/>
        <v/>
      </c>
      <c r="K198" s="1" t="str">
        <f t="shared" si="12"/>
        <v/>
      </c>
      <c r="L198" s="1" t="str">
        <f t="shared" si="13"/>
        <v/>
      </c>
      <c r="O198" s="2"/>
    </row>
    <row r="199" spans="1:15">
      <c r="A199" s="10"/>
      <c r="B199" s="28"/>
      <c r="C199" s="32"/>
      <c r="D199" s="33"/>
      <c r="E199" s="4"/>
      <c r="F199" s="4"/>
      <c r="G199" s="8"/>
      <c r="H199" s="6" t="str">
        <f>IFERROR(VLOOKUP(A199,base!$A$1:$D$1000,2,0),"")</f>
        <v/>
      </c>
      <c r="I199" s="23"/>
      <c r="J199" s="1" t="str">
        <f t="shared" si="14"/>
        <v/>
      </c>
      <c r="K199" s="1" t="str">
        <f t="shared" si="12"/>
        <v/>
      </c>
      <c r="L199" s="1" t="str">
        <f t="shared" si="13"/>
        <v/>
      </c>
      <c r="O199" s="2"/>
    </row>
    <row r="200" spans="1:15">
      <c r="A200" s="10"/>
      <c r="B200" s="28"/>
      <c r="C200" s="32"/>
      <c r="D200" s="33"/>
      <c r="E200" s="4"/>
      <c r="F200" s="4"/>
      <c r="G200" s="8"/>
      <c r="H200" s="6" t="str">
        <f>IFERROR(VLOOKUP(A200,base!$A$1:$D$1000,2,0),"")</f>
        <v/>
      </c>
      <c r="I200" s="23"/>
      <c r="J200" s="1" t="str">
        <f t="shared" si="14"/>
        <v/>
      </c>
      <c r="K200" s="1" t="str">
        <f t="shared" si="12"/>
        <v/>
      </c>
      <c r="L200" s="1" t="str">
        <f t="shared" si="13"/>
        <v/>
      </c>
      <c r="O200" s="2"/>
    </row>
    <row r="201" spans="1:15">
      <c r="A201" s="10"/>
      <c r="B201" s="28"/>
      <c r="C201" s="32"/>
      <c r="D201" s="33"/>
      <c r="E201" s="4"/>
      <c r="F201" s="4"/>
      <c r="G201" s="8"/>
      <c r="H201" s="6" t="str">
        <f>IFERROR(VLOOKUP(A201,base!$A$1:$D$1000,2,0),"")</f>
        <v/>
      </c>
      <c r="I201" s="23"/>
      <c r="J201" s="1" t="str">
        <f t="shared" si="14"/>
        <v/>
      </c>
      <c r="K201" s="1" t="str">
        <f t="shared" si="12"/>
        <v/>
      </c>
      <c r="L201" s="1" t="str">
        <f t="shared" si="13"/>
        <v/>
      </c>
      <c r="O201" s="2"/>
    </row>
    <row r="202" spans="1:15">
      <c r="A202" s="10"/>
      <c r="B202" s="28"/>
      <c r="C202" s="32"/>
      <c r="D202" s="33"/>
      <c r="E202" s="4"/>
      <c r="F202" s="4"/>
      <c r="G202" s="8"/>
      <c r="H202" s="6" t="str">
        <f>IFERROR(VLOOKUP(A202,base!$A$1:$D$1000,2,0),"")</f>
        <v/>
      </c>
      <c r="I202" s="23"/>
      <c r="J202" s="1" t="str">
        <f t="shared" si="14"/>
        <v/>
      </c>
      <c r="K202" s="1" t="str">
        <f t="shared" si="12"/>
        <v/>
      </c>
      <c r="L202" s="1" t="str">
        <f t="shared" si="13"/>
        <v/>
      </c>
      <c r="O202" s="2"/>
    </row>
    <row r="203" spans="1:15">
      <c r="A203" s="10"/>
      <c r="B203" s="28"/>
      <c r="C203" s="32"/>
      <c r="D203" s="33"/>
      <c r="E203" s="4"/>
      <c r="F203" s="4"/>
      <c r="G203" s="8"/>
      <c r="H203" s="6" t="str">
        <f>IFERROR(VLOOKUP(A203,base!$A$1:$D$1000,2,0),"")</f>
        <v/>
      </c>
      <c r="I203" s="23"/>
      <c r="J203" s="1" t="str">
        <f t="shared" si="14"/>
        <v/>
      </c>
      <c r="K203" s="1" t="str">
        <f t="shared" si="12"/>
        <v/>
      </c>
      <c r="L203" s="1" t="str">
        <f t="shared" si="13"/>
        <v/>
      </c>
      <c r="O203" s="2"/>
    </row>
    <row r="204" spans="1:15">
      <c r="A204" s="10"/>
      <c r="B204" s="28"/>
      <c r="C204" s="32"/>
      <c r="D204" s="33"/>
      <c r="E204" s="4"/>
      <c r="F204" s="4"/>
      <c r="G204" s="8"/>
      <c r="H204" s="6" t="str">
        <f>IFERROR(VLOOKUP(A204,base!$A$1:$D$1000,2,0),"")</f>
        <v/>
      </c>
      <c r="I204" s="23"/>
      <c r="J204" s="1" t="str">
        <f t="shared" si="14"/>
        <v/>
      </c>
      <c r="K204" s="1" t="str">
        <f t="shared" si="12"/>
        <v/>
      </c>
      <c r="L204" s="1" t="str">
        <f t="shared" si="13"/>
        <v/>
      </c>
      <c r="O204" s="2"/>
    </row>
    <row r="205" spans="1:15">
      <c r="A205" s="10"/>
      <c r="B205" s="28"/>
      <c r="C205" s="32"/>
      <c r="D205" s="33"/>
      <c r="E205" s="4"/>
      <c r="F205" s="4"/>
      <c r="G205" s="8"/>
      <c r="H205" s="6" t="str">
        <f>IFERROR(VLOOKUP(A205,base!$A$1:$D$1000,2,0),"")</f>
        <v/>
      </c>
      <c r="I205" s="23"/>
      <c r="J205" s="1" t="str">
        <f t="shared" si="14"/>
        <v/>
      </c>
      <c r="K205" s="1" t="str">
        <f t="shared" si="12"/>
        <v/>
      </c>
      <c r="L205" s="1" t="str">
        <f t="shared" si="13"/>
        <v/>
      </c>
      <c r="O205" s="2"/>
    </row>
    <row r="206" spans="1:15">
      <c r="A206" s="10"/>
      <c r="B206" s="28"/>
      <c r="C206" s="32"/>
      <c r="D206" s="33"/>
      <c r="E206" s="4"/>
      <c r="F206" s="4"/>
      <c r="G206" s="8"/>
      <c r="H206" s="6" t="str">
        <f>IFERROR(VLOOKUP(A206,base!$A$1:$D$1000,2,0),"")</f>
        <v/>
      </c>
      <c r="I206" s="23"/>
      <c r="J206" s="1" t="str">
        <f t="shared" si="14"/>
        <v/>
      </c>
      <c r="K206" s="1" t="str">
        <f t="shared" si="12"/>
        <v/>
      </c>
      <c r="L206" s="1" t="str">
        <f t="shared" si="13"/>
        <v/>
      </c>
      <c r="O206" s="2"/>
    </row>
    <row r="207" spans="1:15">
      <c r="A207" s="10"/>
      <c r="B207" s="28"/>
      <c r="C207" s="32"/>
      <c r="D207" s="33"/>
      <c r="E207" s="4"/>
      <c r="F207" s="4"/>
      <c r="G207" s="8"/>
      <c r="H207" s="6" t="str">
        <f>IFERROR(VLOOKUP(A207,base!$A$1:$D$1000,2,0),"")</f>
        <v/>
      </c>
      <c r="I207" s="23"/>
      <c r="J207" s="1" t="str">
        <f t="shared" si="14"/>
        <v/>
      </c>
      <c r="K207" s="1" t="str">
        <f t="shared" si="12"/>
        <v/>
      </c>
      <c r="L207" s="1" t="str">
        <f t="shared" si="13"/>
        <v/>
      </c>
      <c r="O207" s="2"/>
    </row>
    <row r="208" spans="1:15">
      <c r="A208" s="10"/>
      <c r="B208" s="28"/>
      <c r="C208" s="32"/>
      <c r="D208" s="33"/>
      <c r="E208" s="4"/>
      <c r="F208" s="4"/>
      <c r="G208" s="8"/>
      <c r="H208" s="6" t="str">
        <f>IFERROR(VLOOKUP(A208,base!$A$1:$D$1000,2,0),"")</f>
        <v/>
      </c>
      <c r="I208" s="23"/>
      <c r="J208" s="1" t="str">
        <f t="shared" si="14"/>
        <v/>
      </c>
      <c r="K208" s="1" t="str">
        <f t="shared" si="12"/>
        <v/>
      </c>
      <c r="L208" s="1" t="str">
        <f t="shared" si="13"/>
        <v/>
      </c>
      <c r="O208" s="2"/>
    </row>
    <row r="209" spans="1:15">
      <c r="A209" s="10"/>
      <c r="B209" s="28"/>
      <c r="C209" s="32"/>
      <c r="D209" s="33"/>
      <c r="E209" s="4"/>
      <c r="F209" s="4"/>
      <c r="G209" s="8"/>
      <c r="H209" s="6" t="str">
        <f>IFERROR(VLOOKUP(A209,base!$A$1:$D$1000,2,0),"")</f>
        <v/>
      </c>
      <c r="I209" s="23"/>
      <c r="J209" s="1" t="str">
        <f t="shared" si="14"/>
        <v/>
      </c>
      <c r="K209" s="1" t="str">
        <f t="shared" si="12"/>
        <v/>
      </c>
      <c r="L209" s="1" t="str">
        <f t="shared" si="13"/>
        <v/>
      </c>
      <c r="O209" s="2"/>
    </row>
    <row r="210" spans="1:15">
      <c r="A210" s="10"/>
      <c r="B210" s="28"/>
      <c r="C210" s="32"/>
      <c r="D210" s="33"/>
      <c r="E210" s="4"/>
      <c r="F210" s="4"/>
      <c r="G210" s="8"/>
      <c r="H210" s="6" t="str">
        <f>IFERROR(VLOOKUP(A210,base!$A$1:$D$1000,2,0),"")</f>
        <v/>
      </c>
      <c r="I210" s="23"/>
      <c r="J210" s="1" t="str">
        <f t="shared" si="14"/>
        <v/>
      </c>
      <c r="K210" s="1" t="str">
        <f t="shared" si="12"/>
        <v/>
      </c>
      <c r="L210" s="1" t="str">
        <f t="shared" si="13"/>
        <v/>
      </c>
      <c r="O210" s="2"/>
    </row>
    <row r="211" spans="1:15">
      <c r="A211" s="10"/>
      <c r="B211" s="28"/>
      <c r="C211" s="32"/>
      <c r="D211" s="33"/>
      <c r="E211" s="4"/>
      <c r="F211" s="4"/>
      <c r="G211" s="8"/>
      <c r="H211" s="6" t="str">
        <f>IFERROR(VLOOKUP(A211,base!$A$1:$D$1000,2,0),"")</f>
        <v/>
      </c>
      <c r="I211" s="23"/>
      <c r="J211" s="1" t="str">
        <f t="shared" si="14"/>
        <v/>
      </c>
      <c r="K211" s="1" t="str">
        <f t="shared" si="12"/>
        <v/>
      </c>
      <c r="L211" s="1" t="str">
        <f t="shared" si="13"/>
        <v/>
      </c>
      <c r="O211" s="2"/>
    </row>
    <row r="212" spans="1:15">
      <c r="A212" s="10"/>
      <c r="B212" s="28"/>
      <c r="C212" s="32"/>
      <c r="D212" s="33"/>
      <c r="E212" s="4"/>
      <c r="F212" s="4"/>
      <c r="G212" s="8"/>
      <c r="H212" s="6" t="str">
        <f>IFERROR(VLOOKUP(A212,base!$A$1:$D$1000,2,0),"")</f>
        <v/>
      </c>
      <c r="I212" s="23"/>
      <c r="J212" s="1" t="str">
        <f t="shared" si="14"/>
        <v/>
      </c>
      <c r="K212" s="1" t="str">
        <f t="shared" si="12"/>
        <v/>
      </c>
      <c r="L212" s="1" t="str">
        <f t="shared" si="13"/>
        <v/>
      </c>
      <c r="O212" s="2"/>
    </row>
    <row r="213" spans="1:15">
      <c r="A213" s="10"/>
      <c r="B213" s="28"/>
      <c r="C213" s="32"/>
      <c r="D213" s="33"/>
      <c r="E213" s="4"/>
      <c r="F213" s="4"/>
      <c r="G213" s="8"/>
      <c r="H213" s="6" t="str">
        <f>IFERROR(VLOOKUP(A213,base!$A$1:$D$1000,2,0),"")</f>
        <v/>
      </c>
      <c r="I213" s="23"/>
      <c r="J213" s="1" t="str">
        <f t="shared" si="14"/>
        <v/>
      </c>
      <c r="K213" s="1" t="str">
        <f t="shared" si="12"/>
        <v/>
      </c>
      <c r="L213" s="1" t="str">
        <f t="shared" si="13"/>
        <v/>
      </c>
      <c r="O213" s="2"/>
    </row>
    <row r="214" spans="1:15">
      <c r="A214" s="10"/>
      <c r="B214" s="28"/>
      <c r="C214" s="32"/>
      <c r="D214" s="33"/>
      <c r="E214" s="4"/>
      <c r="F214" s="4"/>
      <c r="G214" s="8"/>
      <c r="H214" s="6" t="str">
        <f>IFERROR(VLOOKUP(A214,base!$A$1:$D$1000,2,0),"")</f>
        <v/>
      </c>
      <c r="I214" s="23"/>
      <c r="J214" s="1" t="str">
        <f t="shared" si="14"/>
        <v/>
      </c>
      <c r="K214" s="1" t="str">
        <f t="shared" si="12"/>
        <v/>
      </c>
      <c r="L214" s="1" t="str">
        <f t="shared" si="13"/>
        <v/>
      </c>
      <c r="O214" s="2"/>
    </row>
    <row r="215" spans="1:15">
      <c r="A215" s="10"/>
      <c r="B215" s="28"/>
      <c r="C215" s="32"/>
      <c r="D215" s="33"/>
      <c r="E215" s="4"/>
      <c r="F215" s="4"/>
      <c r="G215" s="8"/>
      <c r="H215" s="6" t="str">
        <f>IFERROR(VLOOKUP(A215,base!$A$1:$D$1000,2,0),"")</f>
        <v/>
      </c>
      <c r="I215" s="23"/>
      <c r="J215" s="1" t="str">
        <f t="shared" si="14"/>
        <v/>
      </c>
      <c r="K215" s="1" t="str">
        <f t="shared" si="12"/>
        <v/>
      </c>
      <c r="L215" s="1" t="str">
        <f t="shared" si="13"/>
        <v/>
      </c>
      <c r="O215" s="2"/>
    </row>
    <row r="216" spans="1:15">
      <c r="A216" s="10"/>
      <c r="B216" s="28"/>
      <c r="C216" s="32"/>
      <c r="D216" s="33"/>
      <c r="E216" s="4"/>
      <c r="F216" s="4"/>
      <c r="G216" s="8"/>
      <c r="H216" s="6" t="str">
        <f>IFERROR(VLOOKUP(A216,base!$A$1:$D$1000,2,0),"")</f>
        <v/>
      </c>
      <c r="I216" s="23"/>
      <c r="J216" s="1" t="str">
        <f t="shared" si="14"/>
        <v/>
      </c>
      <c r="K216" s="1" t="str">
        <f t="shared" si="12"/>
        <v/>
      </c>
      <c r="L216" s="1" t="str">
        <f t="shared" si="13"/>
        <v/>
      </c>
      <c r="O216" s="2"/>
    </row>
    <row r="217" spans="1:15">
      <c r="A217" s="10"/>
      <c r="B217" s="28"/>
      <c r="C217" s="32"/>
      <c r="D217" s="33"/>
      <c r="E217" s="4"/>
      <c r="F217" s="4"/>
      <c r="G217" s="8"/>
      <c r="H217" s="6" t="str">
        <f>IFERROR(VLOOKUP(A217,base!$A$1:$D$1000,2,0),"")</f>
        <v/>
      </c>
      <c r="I217" s="23"/>
      <c r="J217" s="1" t="str">
        <f t="shared" si="14"/>
        <v/>
      </c>
      <c r="K217" s="1" t="str">
        <f t="shared" si="12"/>
        <v/>
      </c>
      <c r="L217" s="1" t="str">
        <f t="shared" si="13"/>
        <v/>
      </c>
      <c r="O217" s="2"/>
    </row>
    <row r="218" spans="1:15">
      <c r="A218" s="10"/>
      <c r="B218" s="28"/>
      <c r="C218" s="32"/>
      <c r="D218" s="33"/>
      <c r="E218" s="4"/>
      <c r="F218" s="4"/>
      <c r="G218" s="8"/>
      <c r="H218" s="6" t="str">
        <f>IFERROR(VLOOKUP(A218,base!$A$1:$D$1000,2,0),"")</f>
        <v/>
      </c>
      <c r="I218" s="23"/>
      <c r="J218" s="1" t="str">
        <f t="shared" si="14"/>
        <v/>
      </c>
      <c r="K218" s="1" t="str">
        <f t="shared" si="12"/>
        <v/>
      </c>
      <c r="L218" s="1" t="str">
        <f t="shared" si="13"/>
        <v/>
      </c>
      <c r="O218" s="2"/>
    </row>
    <row r="219" spans="1:15">
      <c r="A219" s="10"/>
      <c r="B219" s="28"/>
      <c r="C219" s="32"/>
      <c r="D219" s="33"/>
      <c r="E219" s="4"/>
      <c r="F219" s="4"/>
      <c r="G219" s="8"/>
      <c r="H219" s="6" t="str">
        <f>IFERROR(VLOOKUP(A219,base!$A$1:$D$1000,2,0),"")</f>
        <v/>
      </c>
      <c r="I219" s="23"/>
      <c r="J219" s="1" t="str">
        <f t="shared" si="14"/>
        <v/>
      </c>
      <c r="K219" s="1" t="str">
        <f t="shared" si="12"/>
        <v/>
      </c>
      <c r="L219" s="1" t="str">
        <f t="shared" si="13"/>
        <v/>
      </c>
      <c r="O219" s="2"/>
    </row>
    <row r="220" spans="1:15">
      <c r="A220" s="10"/>
      <c r="B220" s="28"/>
      <c r="C220" s="32"/>
      <c r="D220" s="33"/>
      <c r="E220" s="4"/>
      <c r="F220" s="4"/>
      <c r="G220" s="8"/>
      <c r="H220" s="6" t="str">
        <f>IFERROR(VLOOKUP(A220,base!$A$1:$D$1000,2,0),"")</f>
        <v/>
      </c>
      <c r="I220" s="23"/>
      <c r="J220" s="1" t="str">
        <f t="shared" si="14"/>
        <v/>
      </c>
      <c r="K220" s="1" t="str">
        <f t="shared" si="12"/>
        <v/>
      </c>
      <c r="L220" s="1" t="str">
        <f t="shared" si="13"/>
        <v/>
      </c>
      <c r="O220" s="2"/>
    </row>
    <row r="221" spans="1:15">
      <c r="A221" s="10"/>
      <c r="B221" s="28"/>
      <c r="C221" s="32"/>
      <c r="D221" s="33"/>
      <c r="E221" s="4"/>
      <c r="F221" s="4"/>
      <c r="G221" s="8"/>
      <c r="H221" s="6" t="str">
        <f>IFERROR(VLOOKUP(A221,base!$A$1:$D$1000,2,0),"")</f>
        <v/>
      </c>
      <c r="I221" s="23"/>
      <c r="J221" s="1" t="str">
        <f t="shared" si="14"/>
        <v/>
      </c>
      <c r="K221" s="1" t="str">
        <f t="shared" si="12"/>
        <v/>
      </c>
      <c r="L221" s="1" t="str">
        <f t="shared" si="13"/>
        <v/>
      </c>
      <c r="O221" s="2"/>
    </row>
    <row r="222" spans="1:15">
      <c r="A222" s="10"/>
      <c r="B222" s="28"/>
      <c r="C222" s="32"/>
      <c r="D222" s="33"/>
      <c r="E222" s="4"/>
      <c r="F222" s="4"/>
      <c r="G222" s="8"/>
      <c r="H222" s="6" t="str">
        <f>IFERROR(VLOOKUP(A222,base!$A$1:$D$1000,2,0),"")</f>
        <v/>
      </c>
      <c r="I222" s="23"/>
      <c r="J222" s="1" t="str">
        <f t="shared" si="14"/>
        <v/>
      </c>
      <c r="K222" s="1" t="str">
        <f t="shared" si="12"/>
        <v/>
      </c>
      <c r="L222" s="1" t="str">
        <f t="shared" si="13"/>
        <v/>
      </c>
      <c r="O222" s="2"/>
    </row>
    <row r="223" spans="1:15">
      <c r="A223" s="10"/>
      <c r="B223" s="28"/>
      <c r="C223" s="32"/>
      <c r="D223" s="33"/>
      <c r="E223" s="4"/>
      <c r="F223" s="4"/>
      <c r="G223" s="8"/>
      <c r="H223" s="6" t="str">
        <f>IFERROR(VLOOKUP(A223,base!$A$1:$D$1000,2,0),"")</f>
        <v/>
      </c>
      <c r="I223" s="23"/>
      <c r="J223" s="1" t="str">
        <f t="shared" si="14"/>
        <v/>
      </c>
      <c r="K223" s="1" t="str">
        <f t="shared" si="12"/>
        <v/>
      </c>
      <c r="L223" s="1" t="str">
        <f t="shared" si="13"/>
        <v/>
      </c>
      <c r="O223" s="2"/>
    </row>
    <row r="224" spans="1:15">
      <c r="A224" s="10"/>
      <c r="B224" s="28"/>
      <c r="C224" s="32"/>
      <c r="D224" s="33"/>
      <c r="E224" s="4"/>
      <c r="F224" s="4"/>
      <c r="G224" s="8"/>
      <c r="H224" s="6" t="str">
        <f>IFERROR(VLOOKUP(A224,base!$A$1:$D$1000,2,0),"")</f>
        <v/>
      </c>
      <c r="I224" s="23"/>
      <c r="J224" s="1" t="str">
        <f t="shared" si="14"/>
        <v/>
      </c>
      <c r="K224" s="1" t="str">
        <f t="shared" si="12"/>
        <v/>
      </c>
      <c r="L224" s="1" t="str">
        <f t="shared" si="13"/>
        <v/>
      </c>
      <c r="O224" s="2"/>
    </row>
    <row r="225" spans="1:15">
      <c r="A225" s="10"/>
      <c r="B225" s="28"/>
      <c r="C225" s="32"/>
      <c r="D225" s="33"/>
      <c r="E225" s="4"/>
      <c r="F225" s="4"/>
      <c r="G225" s="8"/>
      <c r="H225" s="6" t="str">
        <f>IFERROR(VLOOKUP(A225,base!$A$1:$D$1000,2,0),"")</f>
        <v/>
      </c>
      <c r="I225" s="23"/>
      <c r="J225" s="1" t="str">
        <f t="shared" si="14"/>
        <v/>
      </c>
      <c r="K225" s="1" t="str">
        <f t="shared" si="12"/>
        <v/>
      </c>
      <c r="L225" s="1" t="str">
        <f t="shared" si="13"/>
        <v/>
      </c>
      <c r="O225" s="2"/>
    </row>
    <row r="226" spans="1:15">
      <c r="A226" s="10"/>
      <c r="B226" s="28"/>
      <c r="C226" s="32"/>
      <c r="D226" s="33"/>
      <c r="E226" s="4"/>
      <c r="F226" s="4"/>
      <c r="G226" s="8"/>
      <c r="H226" s="6" t="str">
        <f>IFERROR(VLOOKUP(A226,base!$A$1:$D$1000,2,0),"")</f>
        <v/>
      </c>
      <c r="I226" s="23"/>
      <c r="J226" s="1" t="str">
        <f t="shared" si="14"/>
        <v/>
      </c>
      <c r="K226" s="1" t="str">
        <f t="shared" si="12"/>
        <v/>
      </c>
      <c r="L226" s="1" t="str">
        <f t="shared" si="13"/>
        <v/>
      </c>
      <c r="O226" s="2"/>
    </row>
    <row r="227" spans="1:15">
      <c r="A227" s="10"/>
      <c r="B227" s="28"/>
      <c r="C227" s="32"/>
      <c r="D227" s="33"/>
      <c r="E227" s="4"/>
      <c r="F227" s="4"/>
      <c r="G227" s="8"/>
      <c r="H227" s="6" t="str">
        <f>IFERROR(VLOOKUP(A227,base!$A$1:$D$1000,2,0),"")</f>
        <v/>
      </c>
      <c r="I227" s="23"/>
      <c r="J227" s="1" t="str">
        <f t="shared" si="14"/>
        <v/>
      </c>
      <c r="K227" s="1" t="str">
        <f t="shared" si="12"/>
        <v/>
      </c>
      <c r="L227" s="1" t="str">
        <f t="shared" si="13"/>
        <v/>
      </c>
      <c r="O227" s="2"/>
    </row>
    <row r="228" spans="1:15">
      <c r="A228" s="10"/>
      <c r="B228" s="28"/>
      <c r="C228" s="32"/>
      <c r="D228" s="33"/>
      <c r="E228" s="4"/>
      <c r="F228" s="4"/>
      <c r="G228" s="8"/>
      <c r="H228" s="6" t="str">
        <f>IFERROR(VLOOKUP(A228,base!$A$1:$D$1000,2,0),"")</f>
        <v/>
      </c>
      <c r="I228" s="23"/>
      <c r="J228" s="1" t="str">
        <f t="shared" si="14"/>
        <v/>
      </c>
      <c r="K228" s="1" t="str">
        <f t="shared" si="12"/>
        <v/>
      </c>
      <c r="L228" s="1" t="str">
        <f t="shared" si="13"/>
        <v/>
      </c>
      <c r="O228" s="2"/>
    </row>
    <row r="229" spans="1:15">
      <c r="A229" s="10"/>
      <c r="B229" s="28"/>
      <c r="C229" s="32"/>
      <c r="D229" s="33"/>
      <c r="E229" s="4"/>
      <c r="F229" s="4"/>
      <c r="G229" s="8"/>
      <c r="H229" s="6" t="str">
        <f>IFERROR(VLOOKUP(A229,base!$A$1:$D$1000,2,0),"")</f>
        <v/>
      </c>
      <c r="I229" s="23"/>
      <c r="J229" s="1" t="str">
        <f t="shared" si="14"/>
        <v/>
      </c>
      <c r="K229" s="1" t="str">
        <f t="shared" si="12"/>
        <v/>
      </c>
      <c r="L229" s="1" t="str">
        <f t="shared" si="13"/>
        <v/>
      </c>
      <c r="O229" s="2"/>
    </row>
    <row r="230" spans="1:15">
      <c r="A230" s="10"/>
      <c r="B230" s="28"/>
      <c r="C230" s="32"/>
      <c r="D230" s="33"/>
      <c r="E230" s="4"/>
      <c r="F230" s="4"/>
      <c r="G230" s="8"/>
      <c r="H230" s="6" t="str">
        <f>IFERROR(VLOOKUP(A230,base!$A$1:$D$1000,2,0),"")</f>
        <v/>
      </c>
      <c r="I230" s="23"/>
      <c r="J230" s="1" t="str">
        <f t="shared" si="14"/>
        <v/>
      </c>
      <c r="K230" s="1" t="str">
        <f t="shared" si="12"/>
        <v/>
      </c>
      <c r="L230" s="1" t="str">
        <f t="shared" si="13"/>
        <v/>
      </c>
      <c r="O230" s="2"/>
    </row>
    <row r="231" spans="1:15">
      <c r="A231" s="10"/>
      <c r="B231" s="28"/>
      <c r="C231" s="32"/>
      <c r="D231" s="33"/>
      <c r="E231" s="4"/>
      <c r="F231" s="4"/>
      <c r="G231" s="8"/>
      <c r="H231" s="6" t="str">
        <f>IFERROR(VLOOKUP(A231,base!$A$1:$D$1000,2,0),"")</f>
        <v/>
      </c>
      <c r="I231" s="23"/>
      <c r="J231" s="1" t="str">
        <f t="shared" si="14"/>
        <v/>
      </c>
      <c r="K231" s="1" t="str">
        <f t="shared" si="12"/>
        <v/>
      </c>
      <c r="L231" s="1" t="str">
        <f t="shared" si="13"/>
        <v/>
      </c>
      <c r="O231" s="2"/>
    </row>
    <row r="232" spans="1:15">
      <c r="A232" s="10"/>
      <c r="B232" s="28"/>
      <c r="C232" s="32"/>
      <c r="D232" s="33"/>
      <c r="E232" s="4"/>
      <c r="F232" s="4"/>
      <c r="G232" s="8"/>
      <c r="H232" s="6" t="str">
        <f>IFERROR(VLOOKUP(A232,base!$A$1:$D$1000,2,0),"")</f>
        <v/>
      </c>
      <c r="I232" s="23"/>
      <c r="J232" s="1" t="str">
        <f t="shared" si="14"/>
        <v/>
      </c>
      <c r="K232" s="1" t="str">
        <f t="shared" si="12"/>
        <v/>
      </c>
      <c r="L232" s="1" t="str">
        <f t="shared" si="13"/>
        <v/>
      </c>
      <c r="O232" s="2"/>
    </row>
    <row r="233" spans="1:15">
      <c r="A233" s="10"/>
      <c r="B233" s="28"/>
      <c r="C233" s="32"/>
      <c r="D233" s="33"/>
      <c r="E233" s="4"/>
      <c r="F233" s="4"/>
      <c r="G233" s="8"/>
      <c r="H233" s="6" t="str">
        <f>IFERROR(VLOOKUP(A233,base!$A$1:$D$1000,2,0),"")</f>
        <v/>
      </c>
      <c r="I233" s="23"/>
      <c r="J233" s="1" t="str">
        <f t="shared" si="14"/>
        <v/>
      </c>
      <c r="K233" s="1" t="str">
        <f t="shared" si="12"/>
        <v/>
      </c>
      <c r="L233" s="1" t="str">
        <f t="shared" si="13"/>
        <v/>
      </c>
      <c r="O233" s="2"/>
    </row>
    <row r="234" spans="1:15">
      <c r="A234" s="10"/>
      <c r="B234" s="28"/>
      <c r="C234" s="32"/>
      <c r="D234" s="33"/>
      <c r="E234" s="4"/>
      <c r="F234" s="4"/>
      <c r="G234" s="8"/>
      <c r="H234" s="6" t="str">
        <f>IFERROR(VLOOKUP(A234,base!$A$1:$D$1000,2,0),"")</f>
        <v/>
      </c>
      <c r="I234" s="23"/>
      <c r="J234" s="1" t="str">
        <f t="shared" si="14"/>
        <v/>
      </c>
      <c r="K234" s="1" t="str">
        <f t="shared" si="12"/>
        <v/>
      </c>
      <c r="L234" s="1" t="str">
        <f t="shared" si="13"/>
        <v/>
      </c>
      <c r="O234" s="2"/>
    </row>
    <row r="235" spans="1:15">
      <c r="A235" s="10"/>
      <c r="B235" s="28"/>
      <c r="C235" s="32"/>
      <c r="D235" s="33"/>
      <c r="E235" s="4"/>
      <c r="F235" s="4"/>
      <c r="G235" s="8"/>
      <c r="H235" s="6" t="str">
        <f>IFERROR(VLOOKUP(A235,base!$A$1:$D$1000,2,0),"")</f>
        <v/>
      </c>
      <c r="I235" s="23"/>
      <c r="J235" s="1" t="str">
        <f t="shared" si="14"/>
        <v/>
      </c>
      <c r="K235" s="1" t="str">
        <f t="shared" si="12"/>
        <v/>
      </c>
      <c r="L235" s="1" t="str">
        <f t="shared" si="13"/>
        <v/>
      </c>
      <c r="O235" s="2"/>
    </row>
    <row r="236" spans="1:15">
      <c r="A236" s="10"/>
      <c r="B236" s="28"/>
      <c r="C236" s="32"/>
      <c r="D236" s="33"/>
      <c r="E236" s="4"/>
      <c r="F236" s="4"/>
      <c r="G236" s="8"/>
      <c r="H236" s="6" t="str">
        <f>IFERROR(VLOOKUP(A236,base!$A$1:$D$1000,2,0),"")</f>
        <v/>
      </c>
      <c r="I236" s="23"/>
      <c r="J236" s="1" t="str">
        <f t="shared" si="14"/>
        <v/>
      </c>
      <c r="K236" s="1" t="str">
        <f t="shared" si="12"/>
        <v/>
      </c>
      <c r="L236" s="1" t="str">
        <f t="shared" si="13"/>
        <v/>
      </c>
      <c r="O236" s="2"/>
    </row>
    <row r="237" spans="1:15">
      <c r="A237" s="10"/>
      <c r="B237" s="28"/>
      <c r="C237" s="32"/>
      <c r="D237" s="33"/>
      <c r="E237" s="4"/>
      <c r="F237" s="4"/>
      <c r="G237" s="8"/>
      <c r="H237" s="6" t="str">
        <f>IFERROR(VLOOKUP(A237,base!$A$1:$D$1000,2,0),"")</f>
        <v/>
      </c>
      <c r="I237" s="23"/>
      <c r="J237" s="1" t="str">
        <f t="shared" si="14"/>
        <v/>
      </c>
      <c r="K237" s="1" t="str">
        <f t="shared" si="12"/>
        <v/>
      </c>
      <c r="L237" s="1" t="str">
        <f t="shared" si="13"/>
        <v/>
      </c>
      <c r="O237" s="2"/>
    </row>
    <row r="238" spans="1:15">
      <c r="A238" s="10"/>
      <c r="B238" s="28"/>
      <c r="C238" s="32"/>
      <c r="D238" s="33"/>
      <c r="E238" s="4"/>
      <c r="F238" s="4"/>
      <c r="G238" s="8"/>
      <c r="H238" s="6" t="str">
        <f>IFERROR(VLOOKUP(A238,base!$A$1:$D$1000,2,0),"")</f>
        <v/>
      </c>
      <c r="I238" s="23"/>
      <c r="J238" s="1" t="str">
        <f t="shared" si="14"/>
        <v/>
      </c>
      <c r="K238" s="1" t="str">
        <f t="shared" si="12"/>
        <v/>
      </c>
      <c r="L238" s="1" t="str">
        <f t="shared" si="13"/>
        <v/>
      </c>
      <c r="O238" s="2"/>
    </row>
    <row r="239" spans="1:15">
      <c r="A239" s="10"/>
      <c r="B239" s="28"/>
      <c r="C239" s="32"/>
      <c r="D239" s="33"/>
      <c r="E239" s="4"/>
      <c r="F239" s="4"/>
      <c r="G239" s="8"/>
      <c r="H239" s="6" t="str">
        <f>IFERROR(VLOOKUP(A239,base!$A$1:$D$1000,2,0),"")</f>
        <v/>
      </c>
      <c r="I239" s="23"/>
      <c r="J239" s="1" t="str">
        <f t="shared" si="14"/>
        <v/>
      </c>
      <c r="K239" s="1" t="str">
        <f t="shared" si="12"/>
        <v/>
      </c>
      <c r="L239" s="1" t="str">
        <f t="shared" si="13"/>
        <v/>
      </c>
      <c r="O239" s="2"/>
    </row>
    <row r="240" spans="1:15">
      <c r="A240" s="10"/>
      <c r="B240" s="28"/>
      <c r="C240" s="32"/>
      <c r="D240" s="33"/>
      <c r="E240" s="4"/>
      <c r="F240" s="4"/>
      <c r="G240" s="8"/>
      <c r="H240" s="6" t="str">
        <f>IFERROR(VLOOKUP(A240,base!$A$1:$D$1000,2,0),"")</f>
        <v/>
      </c>
      <c r="I240" s="23"/>
      <c r="J240" s="1" t="str">
        <f t="shared" si="14"/>
        <v/>
      </c>
      <c r="K240" s="1" t="str">
        <f t="shared" si="12"/>
        <v/>
      </c>
      <c r="L240" s="1" t="str">
        <f t="shared" si="13"/>
        <v/>
      </c>
      <c r="O240" s="2"/>
    </row>
    <row r="241" spans="1:15">
      <c r="A241" s="10"/>
      <c r="B241" s="28"/>
      <c r="C241" s="32"/>
      <c r="D241" s="33"/>
      <c r="E241" s="4"/>
      <c r="F241" s="4"/>
      <c r="G241" s="8"/>
      <c r="H241" s="6" t="str">
        <f>IFERROR(VLOOKUP(A241,base!$A$1:$D$1000,2,0),"")</f>
        <v/>
      </c>
      <c r="I241" s="23"/>
      <c r="J241" s="1" t="str">
        <f t="shared" si="14"/>
        <v/>
      </c>
      <c r="K241" s="1" t="str">
        <f t="shared" si="12"/>
        <v/>
      </c>
      <c r="L241" s="1" t="str">
        <f t="shared" si="13"/>
        <v/>
      </c>
      <c r="O241" s="2"/>
    </row>
    <row r="242" spans="1:15">
      <c r="A242" s="10"/>
      <c r="B242" s="28"/>
      <c r="C242" s="32"/>
      <c r="D242" s="33"/>
      <c r="E242" s="4"/>
      <c r="F242" s="4"/>
      <c r="G242" s="8"/>
      <c r="H242" s="6" t="str">
        <f>IFERROR(VLOOKUP(A242,base!$A$1:$D$1000,2,0),"")</f>
        <v/>
      </c>
      <c r="I242" s="23"/>
      <c r="J242" s="1" t="str">
        <f t="shared" si="14"/>
        <v/>
      </c>
      <c r="K242" s="1" t="str">
        <f t="shared" si="12"/>
        <v/>
      </c>
      <c r="L242" s="1" t="str">
        <f t="shared" si="13"/>
        <v/>
      </c>
      <c r="O242" s="2"/>
    </row>
    <row r="243" spans="1:15">
      <c r="A243" s="10"/>
      <c r="B243" s="28"/>
      <c r="C243" s="32"/>
      <c r="D243" s="33"/>
      <c r="E243" s="4"/>
      <c r="F243" s="4"/>
      <c r="G243" s="8"/>
      <c r="H243" s="6" t="str">
        <f>IFERROR(VLOOKUP(A243,base!$A$1:$D$1000,2,0),"")</f>
        <v/>
      </c>
      <c r="I243" s="23"/>
      <c r="J243" s="1" t="str">
        <f t="shared" si="14"/>
        <v/>
      </c>
      <c r="K243" s="1" t="str">
        <f t="shared" si="12"/>
        <v/>
      </c>
      <c r="L243" s="1" t="str">
        <f t="shared" si="13"/>
        <v/>
      </c>
      <c r="O243" s="2"/>
    </row>
    <row r="244" spans="1:15">
      <c r="A244" s="10"/>
      <c r="B244" s="28"/>
      <c r="C244" s="32"/>
      <c r="D244" s="33"/>
      <c r="E244" s="4"/>
      <c r="F244" s="4"/>
      <c r="G244" s="8"/>
      <c r="H244" s="6" t="str">
        <f>IFERROR(VLOOKUP(A244,base!$A$1:$D$1000,2,0),"")</f>
        <v/>
      </c>
      <c r="I244" s="23"/>
      <c r="J244" s="1" t="str">
        <f t="shared" si="14"/>
        <v/>
      </c>
      <c r="K244" s="1" t="str">
        <f t="shared" si="12"/>
        <v/>
      </c>
      <c r="L244" s="1" t="str">
        <f t="shared" si="13"/>
        <v/>
      </c>
      <c r="O244" s="2"/>
    </row>
    <row r="245" spans="1:15">
      <c r="A245" s="10"/>
      <c r="B245" s="28"/>
      <c r="C245" s="32"/>
      <c r="D245" s="33"/>
      <c r="E245" s="4"/>
      <c r="F245" s="4"/>
      <c r="G245" s="8"/>
      <c r="H245" s="6" t="str">
        <f>IFERROR(VLOOKUP(A245,base!$A$1:$D$1000,2,0),"")</f>
        <v/>
      </c>
      <c r="I245" s="23"/>
      <c r="J245" s="1" t="str">
        <f t="shared" si="14"/>
        <v/>
      </c>
      <c r="K245" s="1" t="str">
        <f t="shared" si="12"/>
        <v/>
      </c>
      <c r="L245" s="1" t="str">
        <f t="shared" si="13"/>
        <v/>
      </c>
      <c r="O245" s="2"/>
    </row>
    <row r="246" spans="1:15">
      <c r="A246" s="10"/>
      <c r="B246" s="28"/>
      <c r="C246" s="32"/>
      <c r="D246" s="33"/>
      <c r="E246" s="4"/>
      <c r="F246" s="4"/>
      <c r="G246" s="8"/>
      <c r="H246" s="6" t="str">
        <f>IFERROR(VLOOKUP(A246,base!$A$1:$D$1000,2,0),"")</f>
        <v/>
      </c>
      <c r="I246" s="23"/>
      <c r="J246" s="1" t="str">
        <f t="shared" si="14"/>
        <v/>
      </c>
      <c r="K246" s="1" t="str">
        <f t="shared" si="12"/>
        <v/>
      </c>
      <c r="L246" s="1" t="str">
        <f t="shared" si="13"/>
        <v/>
      </c>
      <c r="O246" s="2"/>
    </row>
    <row r="247" spans="1:15">
      <c r="A247" s="10"/>
      <c r="B247" s="28"/>
      <c r="C247" s="32"/>
      <c r="D247" s="33"/>
      <c r="E247" s="4"/>
      <c r="F247" s="4"/>
      <c r="G247" s="8"/>
      <c r="H247" s="6" t="str">
        <f>IFERROR(VLOOKUP(A247,base!$A$1:$D$1000,2,0),"")</f>
        <v/>
      </c>
      <c r="I247" s="23"/>
      <c r="J247" s="1" t="str">
        <f t="shared" si="14"/>
        <v/>
      </c>
      <c r="K247" s="1" t="str">
        <f t="shared" si="12"/>
        <v/>
      </c>
      <c r="L247" s="1" t="str">
        <f t="shared" si="13"/>
        <v/>
      </c>
      <c r="O247" s="2"/>
    </row>
    <row r="248" spans="1:15">
      <c r="A248" s="10"/>
      <c r="B248" s="28"/>
      <c r="C248" s="32"/>
      <c r="D248" s="33"/>
      <c r="E248" s="4"/>
      <c r="F248" s="4"/>
      <c r="G248" s="8"/>
      <c r="H248" s="6" t="str">
        <f>IFERROR(VLOOKUP(A248,base!$A$1:$D$1000,2,0),"")</f>
        <v/>
      </c>
      <c r="I248" s="23"/>
      <c r="J248" s="1" t="str">
        <f t="shared" si="14"/>
        <v/>
      </c>
      <c r="K248" s="1" t="str">
        <f t="shared" si="12"/>
        <v/>
      </c>
      <c r="L248" s="1" t="str">
        <f t="shared" si="13"/>
        <v/>
      </c>
      <c r="O248" s="2"/>
    </row>
    <row r="249" spans="1:15">
      <c r="A249" s="10"/>
      <c r="B249" s="28"/>
      <c r="C249" s="32"/>
      <c r="D249" s="33"/>
      <c r="E249" s="4"/>
      <c r="F249" s="4"/>
      <c r="G249" s="8"/>
      <c r="H249" s="6" t="str">
        <f>IFERROR(VLOOKUP(A249,base!$A$1:$D$1000,2,0),"")</f>
        <v/>
      </c>
      <c r="I249" s="23"/>
      <c r="J249" s="1" t="str">
        <f t="shared" si="14"/>
        <v/>
      </c>
      <c r="K249" s="1" t="str">
        <f t="shared" si="12"/>
        <v/>
      </c>
      <c r="L249" s="1" t="str">
        <f t="shared" si="13"/>
        <v/>
      </c>
      <c r="O249" s="2"/>
    </row>
    <row r="250" spans="1:15">
      <c r="A250" s="10"/>
      <c r="B250" s="28"/>
      <c r="C250" s="32"/>
      <c r="D250" s="33"/>
      <c r="E250" s="4"/>
      <c r="F250" s="4"/>
      <c r="G250" s="8"/>
      <c r="H250" s="6" t="str">
        <f>IFERROR(VLOOKUP(A250,base!$A$1:$D$1000,2,0),"")</f>
        <v/>
      </c>
      <c r="I250" s="23"/>
      <c r="J250" s="1" t="str">
        <f t="shared" si="14"/>
        <v/>
      </c>
      <c r="K250" s="1" t="str">
        <f t="shared" si="12"/>
        <v/>
      </c>
      <c r="L250" s="1" t="str">
        <f t="shared" si="13"/>
        <v/>
      </c>
      <c r="O250" s="2"/>
    </row>
    <row r="251" spans="1:15">
      <c r="A251" s="10"/>
      <c r="B251" s="28"/>
      <c r="C251" s="32"/>
      <c r="D251" s="33"/>
      <c r="E251" s="4"/>
      <c r="F251" s="4"/>
      <c r="G251" s="8"/>
      <c r="H251" s="6" t="str">
        <f>IFERROR(VLOOKUP(A251,base!$A$1:$D$1000,2,0),"")</f>
        <v/>
      </c>
      <c r="I251" s="23"/>
      <c r="J251" s="1" t="str">
        <f t="shared" si="14"/>
        <v/>
      </c>
      <c r="K251" s="1" t="str">
        <f t="shared" si="12"/>
        <v/>
      </c>
      <c r="L251" s="1" t="str">
        <f t="shared" si="13"/>
        <v/>
      </c>
      <c r="O251" s="2"/>
    </row>
    <row r="252" spans="1:15">
      <c r="A252" s="10"/>
      <c r="B252" s="28"/>
      <c r="C252" s="32"/>
      <c r="D252" s="33"/>
      <c r="E252" s="4"/>
      <c r="F252" s="4"/>
      <c r="G252" s="8"/>
      <c r="H252" s="6" t="str">
        <f>IFERROR(VLOOKUP(A252,base!$A$1:$D$1000,2,0),"")</f>
        <v/>
      </c>
      <c r="I252" s="23"/>
      <c r="J252" s="1" t="str">
        <f t="shared" si="14"/>
        <v/>
      </c>
      <c r="K252" s="1" t="str">
        <f t="shared" si="12"/>
        <v/>
      </c>
      <c r="L252" s="1" t="str">
        <f t="shared" si="13"/>
        <v/>
      </c>
      <c r="O252" s="2"/>
    </row>
    <row r="253" spans="1:15">
      <c r="A253" s="10"/>
      <c r="B253" s="28"/>
      <c r="C253" s="32"/>
      <c r="D253" s="33"/>
      <c r="E253" s="4"/>
      <c r="F253" s="4"/>
      <c r="G253" s="8"/>
      <c r="H253" s="6" t="str">
        <f>IFERROR(VLOOKUP(A253,base!$A$1:$D$1000,2,0),"")</f>
        <v/>
      </c>
      <c r="I253" s="23"/>
      <c r="J253" s="1" t="str">
        <f t="shared" si="14"/>
        <v/>
      </c>
      <c r="K253" s="1" t="str">
        <f t="shared" si="12"/>
        <v/>
      </c>
      <c r="L253" s="1" t="str">
        <f t="shared" si="13"/>
        <v/>
      </c>
      <c r="O253" s="2"/>
    </row>
    <row r="254" spans="1:15">
      <c r="A254" s="10"/>
      <c r="B254" s="28"/>
      <c r="C254" s="32"/>
      <c r="D254" s="33"/>
      <c r="E254" s="4"/>
      <c r="F254" s="4"/>
      <c r="G254" s="8"/>
      <c r="H254" s="6" t="str">
        <f>IFERROR(VLOOKUP(A254,base!$A$1:$D$1000,2,0),"")</f>
        <v/>
      </c>
      <c r="I254" s="23"/>
      <c r="J254" s="1" t="str">
        <f t="shared" si="14"/>
        <v/>
      </c>
      <c r="K254" s="1" t="str">
        <f t="shared" si="12"/>
        <v/>
      </c>
      <c r="L254" s="1" t="str">
        <f t="shared" si="13"/>
        <v/>
      </c>
      <c r="O254" s="2"/>
    </row>
    <row r="255" spans="1:15">
      <c r="A255" s="10"/>
      <c r="B255" s="28"/>
      <c r="C255" s="32"/>
      <c r="D255" s="33"/>
      <c r="E255" s="4"/>
      <c r="F255" s="4"/>
      <c r="G255" s="8"/>
      <c r="H255" s="6" t="str">
        <f>IFERROR(VLOOKUP(A255,base!$A$1:$D$1000,2,0),"")</f>
        <v/>
      </c>
      <c r="I255" s="23"/>
      <c r="J255" s="1" t="str">
        <f t="shared" si="14"/>
        <v/>
      </c>
      <c r="K255" s="1" t="str">
        <f t="shared" si="12"/>
        <v/>
      </c>
      <c r="L255" s="1" t="str">
        <f t="shared" si="13"/>
        <v/>
      </c>
      <c r="O255" s="2"/>
    </row>
    <row r="256" spans="1:15">
      <c r="A256" s="10"/>
      <c r="B256" s="28"/>
      <c r="C256" s="32"/>
      <c r="D256" s="33"/>
      <c r="E256" s="4"/>
      <c r="F256" s="4"/>
      <c r="G256" s="8"/>
      <c r="H256" s="6" t="str">
        <f>IFERROR(VLOOKUP(A256,base!$A$1:$D$1000,2,0),"")</f>
        <v/>
      </c>
      <c r="I256" s="23"/>
      <c r="J256" s="1" t="str">
        <f t="shared" si="14"/>
        <v/>
      </c>
      <c r="K256" s="1" t="str">
        <f t="shared" si="12"/>
        <v/>
      </c>
      <c r="L256" s="1" t="str">
        <f t="shared" si="13"/>
        <v/>
      </c>
      <c r="O256" s="2"/>
    </row>
    <row r="257" spans="1:15">
      <c r="A257" s="10"/>
      <c r="B257" s="28"/>
      <c r="C257" s="32"/>
      <c r="D257" s="33"/>
      <c r="E257" s="4"/>
      <c r="F257" s="4"/>
      <c r="G257" s="8"/>
      <c r="H257" s="6" t="str">
        <f>IFERROR(VLOOKUP(A257,base!$A$1:$D$1000,2,0),"")</f>
        <v/>
      </c>
      <c r="I257" s="23"/>
      <c r="J257" s="1" t="str">
        <f t="shared" si="14"/>
        <v/>
      </c>
      <c r="K257" s="1" t="str">
        <f t="shared" si="12"/>
        <v/>
      </c>
      <c r="L257" s="1" t="str">
        <f t="shared" si="13"/>
        <v/>
      </c>
      <c r="O257" s="2"/>
    </row>
    <row r="258" spans="1:15">
      <c r="A258" s="10"/>
      <c r="B258" s="28"/>
      <c r="C258" s="32"/>
      <c r="D258" s="33"/>
      <c r="E258" s="4"/>
      <c r="F258" s="4"/>
      <c r="G258" s="8"/>
      <c r="H258" s="6" t="str">
        <f>IFERROR(VLOOKUP(A258,base!$A$1:$D$1000,2,0),"")</f>
        <v/>
      </c>
      <c r="I258" s="23"/>
      <c r="J258" s="1" t="str">
        <f t="shared" si="14"/>
        <v/>
      </c>
      <c r="K258" s="1" t="str">
        <f t="shared" si="12"/>
        <v/>
      </c>
      <c r="L258" s="1" t="str">
        <f t="shared" si="13"/>
        <v/>
      </c>
      <c r="O258" s="2"/>
    </row>
    <row r="259" spans="1:15">
      <c r="A259" s="10"/>
      <c r="B259" s="28"/>
      <c r="C259" s="32"/>
      <c r="D259" s="33"/>
      <c r="E259" s="4"/>
      <c r="F259" s="4"/>
      <c r="G259" s="8"/>
      <c r="H259" s="6" t="str">
        <f>IFERROR(VLOOKUP(A259,base!$A$1:$D$1000,2,0),"")</f>
        <v/>
      </c>
      <c r="I259" s="23"/>
      <c r="J259" s="1" t="str">
        <f t="shared" si="14"/>
        <v/>
      </c>
      <c r="K259" s="1" t="str">
        <f t="shared" ref="K259:K322" si="15">IF(H259="VRAC",1*D:D,"")</f>
        <v/>
      </c>
      <c r="L259" s="1" t="str">
        <f t="shared" ref="L259:L322" si="16">IF(H259="CONSOMMABLE",1*D:D,"")</f>
        <v/>
      </c>
      <c r="O259" s="2"/>
    </row>
    <row r="260" spans="1:15">
      <c r="A260" s="10"/>
      <c r="B260" s="28"/>
      <c r="C260" s="32"/>
      <c r="D260" s="33"/>
      <c r="E260" s="4"/>
      <c r="F260" s="4"/>
      <c r="G260" s="8"/>
      <c r="H260" s="6" t="str">
        <f>IFERROR(VLOOKUP(A260,base!$A$1:$D$1000,2,0),"")</f>
        <v/>
      </c>
      <c r="I260" s="23"/>
      <c r="J260" s="1" t="str">
        <f t="shared" si="14"/>
        <v/>
      </c>
      <c r="K260" s="1" t="str">
        <f t="shared" si="15"/>
        <v/>
      </c>
      <c r="L260" s="1" t="str">
        <f t="shared" si="16"/>
        <v/>
      </c>
      <c r="O260" s="2"/>
    </row>
    <row r="261" spans="1:15">
      <c r="A261" s="10"/>
      <c r="B261" s="28"/>
      <c r="C261" s="32"/>
      <c r="D261" s="33"/>
      <c r="E261" s="4"/>
      <c r="F261" s="4"/>
      <c r="G261" s="8"/>
      <c r="H261" s="6" t="str">
        <f>IFERROR(VLOOKUP(A261,base!$A$1:$D$1000,2,0),"")</f>
        <v/>
      </c>
      <c r="I261" s="23"/>
      <c r="J261" s="1" t="str">
        <f t="shared" ref="J261:J324" si="17">IF(H261="BIB",1*D261,"")</f>
        <v/>
      </c>
      <c r="K261" s="1" t="str">
        <f t="shared" si="15"/>
        <v/>
      </c>
      <c r="L261" s="1" t="str">
        <f t="shared" si="16"/>
        <v/>
      </c>
      <c r="O261" s="2"/>
    </row>
    <row r="262" spans="1:15">
      <c r="A262" s="10"/>
      <c r="B262" s="28"/>
      <c r="C262" s="32"/>
      <c r="D262" s="33"/>
      <c r="E262" s="4"/>
      <c r="F262" s="4"/>
      <c r="G262" s="8"/>
      <c r="H262" s="6" t="str">
        <f>IFERROR(VLOOKUP(A262,base!$A$1:$D$1000,2,0),"")</f>
        <v/>
      </c>
      <c r="I262" s="23"/>
      <c r="J262" s="1" t="str">
        <f t="shared" si="17"/>
        <v/>
      </c>
      <c r="K262" s="1" t="str">
        <f t="shared" si="15"/>
        <v/>
      </c>
      <c r="L262" s="1" t="str">
        <f t="shared" si="16"/>
        <v/>
      </c>
      <c r="O262" s="2"/>
    </row>
    <row r="263" spans="1:15">
      <c r="A263" s="10"/>
      <c r="B263" s="28"/>
      <c r="C263" s="32"/>
      <c r="D263" s="33"/>
      <c r="E263" s="4"/>
      <c r="F263" s="4"/>
      <c r="G263" s="8"/>
      <c r="H263" s="6" t="str">
        <f>IFERROR(VLOOKUP(A263,base!$A$1:$D$1000,2,0),"")</f>
        <v/>
      </c>
      <c r="I263" s="23"/>
      <c r="J263" s="1" t="str">
        <f t="shared" si="17"/>
        <v/>
      </c>
      <c r="K263" s="1" t="str">
        <f t="shared" si="15"/>
        <v/>
      </c>
      <c r="L263" s="1" t="str">
        <f t="shared" si="16"/>
        <v/>
      </c>
      <c r="O263" s="2"/>
    </row>
    <row r="264" spans="1:15">
      <c r="A264" s="10"/>
      <c r="B264" s="28"/>
      <c r="C264" s="32"/>
      <c r="D264" s="33"/>
      <c r="E264" s="4"/>
      <c r="F264" s="4"/>
      <c r="G264" s="8"/>
      <c r="H264" s="6" t="str">
        <f>IFERROR(VLOOKUP(A264,base!$A$1:$D$1000,2,0),"")</f>
        <v/>
      </c>
      <c r="I264" s="23"/>
      <c r="J264" s="1" t="str">
        <f t="shared" si="17"/>
        <v/>
      </c>
      <c r="K264" s="1" t="str">
        <f t="shared" si="15"/>
        <v/>
      </c>
      <c r="L264" s="1" t="str">
        <f t="shared" si="16"/>
        <v/>
      </c>
      <c r="O264" s="2"/>
    </row>
    <row r="265" spans="1:15">
      <c r="A265" s="10"/>
      <c r="B265" s="28"/>
      <c r="C265" s="32"/>
      <c r="D265" s="33"/>
      <c r="E265" s="4"/>
      <c r="F265" s="4"/>
      <c r="G265" s="8"/>
      <c r="H265" s="6" t="str">
        <f>IFERROR(VLOOKUP(A265,base!$A$1:$D$1000,2,0),"")</f>
        <v/>
      </c>
      <c r="I265" s="23"/>
      <c r="J265" s="1" t="str">
        <f t="shared" si="17"/>
        <v/>
      </c>
      <c r="K265" s="1" t="str">
        <f t="shared" si="15"/>
        <v/>
      </c>
      <c r="L265" s="1" t="str">
        <f t="shared" si="16"/>
        <v/>
      </c>
      <c r="O265" s="2"/>
    </row>
    <row r="266" spans="1:15">
      <c r="A266" s="10"/>
      <c r="B266" s="28"/>
      <c r="C266" s="32"/>
      <c r="D266" s="33"/>
      <c r="E266" s="4"/>
      <c r="F266" s="4"/>
      <c r="G266" s="8"/>
      <c r="H266" s="6" t="str">
        <f>IFERROR(VLOOKUP(A266,base!$A$1:$D$1000,2,0),"")</f>
        <v/>
      </c>
      <c r="I266" s="23"/>
      <c r="J266" s="1" t="str">
        <f t="shared" si="17"/>
        <v/>
      </c>
      <c r="K266" s="1" t="str">
        <f t="shared" si="15"/>
        <v/>
      </c>
      <c r="L266" s="1" t="str">
        <f t="shared" si="16"/>
        <v/>
      </c>
      <c r="O266" s="2"/>
    </row>
    <row r="267" spans="1:15">
      <c r="A267" s="10"/>
      <c r="B267" s="28"/>
      <c r="C267" s="32"/>
      <c r="D267" s="33"/>
      <c r="E267" s="4"/>
      <c r="F267" s="4"/>
      <c r="G267" s="8"/>
      <c r="H267" s="6" t="str">
        <f>IFERROR(VLOOKUP(A267,base!$A$1:$D$1000,2,0),"")</f>
        <v/>
      </c>
      <c r="I267" s="23"/>
      <c r="J267" s="1" t="str">
        <f t="shared" si="17"/>
        <v/>
      </c>
      <c r="K267" s="1" t="str">
        <f t="shared" si="15"/>
        <v/>
      </c>
      <c r="L267" s="1" t="str">
        <f t="shared" si="16"/>
        <v/>
      </c>
      <c r="O267" s="2"/>
    </row>
    <row r="268" spans="1:15">
      <c r="A268" s="10"/>
      <c r="B268" s="28"/>
      <c r="C268" s="32"/>
      <c r="D268" s="33"/>
      <c r="E268" s="4"/>
      <c r="F268" s="4"/>
      <c r="G268" s="8"/>
      <c r="H268" s="6" t="str">
        <f>IFERROR(VLOOKUP(A268,base!$A$1:$D$1000,2,0),"")</f>
        <v/>
      </c>
      <c r="I268" s="23"/>
      <c r="J268" s="1" t="str">
        <f t="shared" si="17"/>
        <v/>
      </c>
      <c r="K268" s="1" t="str">
        <f t="shared" si="15"/>
        <v/>
      </c>
      <c r="L268" s="1" t="str">
        <f t="shared" si="16"/>
        <v/>
      </c>
      <c r="O268" s="2"/>
    </row>
    <row r="269" spans="1:15">
      <c r="A269" s="10"/>
      <c r="B269" s="28"/>
      <c r="C269" s="32"/>
      <c r="D269" s="33"/>
      <c r="E269" s="4"/>
      <c r="F269" s="4"/>
      <c r="G269" s="8"/>
      <c r="H269" s="6" t="str">
        <f>IFERROR(VLOOKUP(A269,base!$A$1:$D$1000,2,0),"")</f>
        <v/>
      </c>
      <c r="I269" s="23"/>
      <c r="J269" s="1" t="str">
        <f t="shared" si="17"/>
        <v/>
      </c>
      <c r="K269" s="1" t="str">
        <f t="shared" si="15"/>
        <v/>
      </c>
      <c r="L269" s="1" t="str">
        <f t="shared" si="16"/>
        <v/>
      </c>
      <c r="O269" s="2"/>
    </row>
    <row r="270" spans="1:15">
      <c r="A270" s="10"/>
      <c r="B270" s="28"/>
      <c r="C270" s="32"/>
      <c r="D270" s="33"/>
      <c r="E270" s="4"/>
      <c r="F270" s="4"/>
      <c r="G270" s="8"/>
      <c r="H270" s="6" t="str">
        <f>IFERROR(VLOOKUP(A270,base!$A$1:$D$1000,2,0),"")</f>
        <v/>
      </c>
      <c r="I270" s="23"/>
      <c r="J270" s="1" t="str">
        <f t="shared" si="17"/>
        <v/>
      </c>
      <c r="K270" s="1" t="str">
        <f t="shared" si="15"/>
        <v/>
      </c>
      <c r="L270" s="1" t="str">
        <f t="shared" si="16"/>
        <v/>
      </c>
      <c r="O270" s="2"/>
    </row>
    <row r="271" spans="1:15">
      <c r="A271" s="10"/>
      <c r="B271" s="28"/>
      <c r="C271" s="32"/>
      <c r="D271" s="33"/>
      <c r="E271" s="4"/>
      <c r="F271" s="4"/>
      <c r="G271" s="8"/>
      <c r="H271" s="6" t="str">
        <f>IFERROR(VLOOKUP(A271,base!$A$1:$D$1000,2,0),"")</f>
        <v/>
      </c>
      <c r="I271" s="23"/>
      <c r="J271" s="1" t="str">
        <f t="shared" si="17"/>
        <v/>
      </c>
      <c r="K271" s="1" t="str">
        <f t="shared" si="15"/>
        <v/>
      </c>
      <c r="L271" s="1" t="str">
        <f t="shared" si="16"/>
        <v/>
      </c>
      <c r="O271" s="2"/>
    </row>
    <row r="272" spans="1:15">
      <c r="A272" s="10"/>
      <c r="B272" s="28"/>
      <c r="C272" s="32"/>
      <c r="D272" s="33"/>
      <c r="E272" s="4"/>
      <c r="F272" s="4"/>
      <c r="G272" s="8"/>
      <c r="H272" s="6" t="str">
        <f>IFERROR(VLOOKUP(A272,base!$A$1:$D$1000,2,0),"")</f>
        <v/>
      </c>
      <c r="I272" s="23"/>
      <c r="J272" s="1" t="str">
        <f t="shared" si="17"/>
        <v/>
      </c>
      <c r="K272" s="1" t="str">
        <f t="shared" si="15"/>
        <v/>
      </c>
      <c r="L272" s="1" t="str">
        <f t="shared" si="16"/>
        <v/>
      </c>
      <c r="O272" s="2"/>
    </row>
    <row r="273" spans="1:15">
      <c r="A273" s="10"/>
      <c r="B273" s="28"/>
      <c r="C273" s="32"/>
      <c r="D273" s="33"/>
      <c r="E273" s="4"/>
      <c r="F273" s="4"/>
      <c r="G273" s="8"/>
      <c r="H273" s="6" t="str">
        <f>IFERROR(VLOOKUP(A273,base!$A$1:$D$1000,2,0),"")</f>
        <v/>
      </c>
      <c r="I273" s="23"/>
      <c r="J273" s="1" t="str">
        <f t="shared" si="17"/>
        <v/>
      </c>
      <c r="K273" s="1" t="str">
        <f t="shared" si="15"/>
        <v/>
      </c>
      <c r="L273" s="1" t="str">
        <f t="shared" si="16"/>
        <v/>
      </c>
      <c r="O273" s="2"/>
    </row>
    <row r="274" spans="1:15">
      <c r="A274" s="10"/>
      <c r="B274" s="28"/>
      <c r="C274" s="32"/>
      <c r="D274" s="33"/>
      <c r="E274" s="4"/>
      <c r="F274" s="4"/>
      <c r="G274" s="8"/>
      <c r="H274" s="6" t="str">
        <f>IFERROR(VLOOKUP(A274,base!$A$1:$D$1000,2,0),"")</f>
        <v/>
      </c>
      <c r="I274" s="23"/>
      <c r="J274" s="1" t="str">
        <f t="shared" si="17"/>
        <v/>
      </c>
      <c r="K274" s="1" t="str">
        <f t="shared" si="15"/>
        <v/>
      </c>
      <c r="L274" s="1" t="str">
        <f t="shared" si="16"/>
        <v/>
      </c>
      <c r="O274" s="2"/>
    </row>
    <row r="275" spans="1:15">
      <c r="A275" s="10"/>
      <c r="B275" s="28"/>
      <c r="C275" s="32"/>
      <c r="D275" s="33"/>
      <c r="E275" s="4"/>
      <c r="F275" s="4"/>
      <c r="G275" s="8"/>
      <c r="H275" s="6" t="str">
        <f>IFERROR(VLOOKUP(A275,base!$A$1:$D$1000,2,0),"")</f>
        <v/>
      </c>
      <c r="I275" s="23"/>
      <c r="J275" s="1" t="str">
        <f t="shared" si="17"/>
        <v/>
      </c>
      <c r="K275" s="1" t="str">
        <f t="shared" si="15"/>
        <v/>
      </c>
      <c r="L275" s="1" t="str">
        <f t="shared" si="16"/>
        <v/>
      </c>
      <c r="O275" s="2"/>
    </row>
    <row r="276" spans="1:15">
      <c r="A276" s="10"/>
      <c r="B276" s="28"/>
      <c r="C276" s="32"/>
      <c r="D276" s="33"/>
      <c r="E276" s="4"/>
      <c r="F276" s="4"/>
      <c r="G276" s="8"/>
      <c r="H276" s="6" t="str">
        <f>IFERROR(VLOOKUP(A276,base!$A$1:$D$1000,2,0),"")</f>
        <v/>
      </c>
      <c r="I276" s="23"/>
      <c r="J276" s="1" t="str">
        <f t="shared" si="17"/>
        <v/>
      </c>
      <c r="K276" s="1" t="str">
        <f t="shared" si="15"/>
        <v/>
      </c>
      <c r="L276" s="1" t="str">
        <f t="shared" si="16"/>
        <v/>
      </c>
      <c r="O276" s="2"/>
    </row>
    <row r="277" spans="1:15">
      <c r="A277" s="10"/>
      <c r="B277" s="28"/>
      <c r="C277" s="32"/>
      <c r="D277" s="33"/>
      <c r="E277" s="4"/>
      <c r="F277" s="4"/>
      <c r="G277" s="8"/>
      <c r="H277" s="6" t="str">
        <f>IFERROR(VLOOKUP(A277,base!$A$1:$D$1000,2,0),"")</f>
        <v/>
      </c>
      <c r="I277" s="23"/>
      <c r="J277" s="1" t="str">
        <f t="shared" si="17"/>
        <v/>
      </c>
      <c r="K277" s="1" t="str">
        <f t="shared" si="15"/>
        <v/>
      </c>
      <c r="L277" s="1" t="str">
        <f t="shared" si="16"/>
        <v/>
      </c>
      <c r="O277" s="2"/>
    </row>
    <row r="278" spans="1:15">
      <c r="A278" s="10"/>
      <c r="B278" s="28"/>
      <c r="C278" s="32"/>
      <c r="D278" s="33"/>
      <c r="E278" s="4"/>
      <c r="F278" s="4"/>
      <c r="G278" s="8"/>
      <c r="H278" s="6" t="str">
        <f>IFERROR(VLOOKUP(A278,base!$A$1:$D$1000,2,0),"")</f>
        <v/>
      </c>
      <c r="I278" s="23"/>
      <c r="J278" s="1" t="str">
        <f t="shared" si="17"/>
        <v/>
      </c>
      <c r="K278" s="1" t="str">
        <f t="shared" si="15"/>
        <v/>
      </c>
      <c r="L278" s="1" t="str">
        <f t="shared" si="16"/>
        <v/>
      </c>
      <c r="O278" s="2"/>
    </row>
    <row r="279" spans="1:15">
      <c r="A279" s="10"/>
      <c r="B279" s="28"/>
      <c r="C279" s="32"/>
      <c r="D279" s="33"/>
      <c r="E279" s="4"/>
      <c r="F279" s="4"/>
      <c r="G279" s="8"/>
      <c r="H279" s="6" t="str">
        <f>IFERROR(VLOOKUP(A279,base!$A$1:$D$1000,2,0),"")</f>
        <v/>
      </c>
      <c r="I279" s="23"/>
      <c r="J279" s="1" t="str">
        <f t="shared" si="17"/>
        <v/>
      </c>
      <c r="K279" s="1" t="str">
        <f t="shared" si="15"/>
        <v/>
      </c>
      <c r="L279" s="1" t="str">
        <f t="shared" si="16"/>
        <v/>
      </c>
      <c r="O279" s="2"/>
    </row>
    <row r="280" spans="1:15">
      <c r="A280" s="10"/>
      <c r="B280" s="28"/>
      <c r="C280" s="32"/>
      <c r="D280" s="33"/>
      <c r="E280" s="4"/>
      <c r="F280" s="4"/>
      <c r="G280" s="8"/>
      <c r="H280" s="6" t="str">
        <f>IFERROR(VLOOKUP(A280,base!$A$1:$D$1000,2,0),"")</f>
        <v/>
      </c>
      <c r="I280" s="23"/>
      <c r="J280" s="1" t="str">
        <f t="shared" si="17"/>
        <v/>
      </c>
      <c r="K280" s="1" t="str">
        <f t="shared" si="15"/>
        <v/>
      </c>
      <c r="L280" s="1" t="str">
        <f t="shared" si="16"/>
        <v/>
      </c>
      <c r="O280" s="2"/>
    </row>
    <row r="281" spans="1:15">
      <c r="A281" s="10"/>
      <c r="B281" s="28"/>
      <c r="C281" s="32"/>
      <c r="D281" s="33"/>
      <c r="E281" s="4"/>
      <c r="F281" s="4"/>
      <c r="G281" s="8"/>
      <c r="H281" s="6" t="str">
        <f>IFERROR(VLOOKUP(A281,base!$A$1:$D$1000,2,0),"")</f>
        <v/>
      </c>
      <c r="I281" s="23"/>
      <c r="J281" s="1" t="str">
        <f t="shared" si="17"/>
        <v/>
      </c>
      <c r="K281" s="1" t="str">
        <f t="shared" si="15"/>
        <v/>
      </c>
      <c r="L281" s="1" t="str">
        <f t="shared" si="16"/>
        <v/>
      </c>
      <c r="O281" s="2"/>
    </row>
    <row r="282" spans="1:15">
      <c r="A282" s="10"/>
      <c r="B282" s="28"/>
      <c r="C282" s="32"/>
      <c r="D282" s="33"/>
      <c r="E282" s="4"/>
      <c r="F282" s="4"/>
      <c r="G282" s="8"/>
      <c r="H282" s="6" t="str">
        <f>IFERROR(VLOOKUP(A282,base!$A$1:$D$1000,2,0),"")</f>
        <v/>
      </c>
      <c r="I282" s="23"/>
      <c r="J282" s="1" t="str">
        <f t="shared" si="17"/>
        <v/>
      </c>
      <c r="K282" s="1" t="str">
        <f t="shared" si="15"/>
        <v/>
      </c>
      <c r="L282" s="1" t="str">
        <f t="shared" si="16"/>
        <v/>
      </c>
      <c r="O282" s="2"/>
    </row>
    <row r="283" spans="1:15">
      <c r="A283" s="10"/>
      <c r="B283" s="28"/>
      <c r="C283" s="32"/>
      <c r="D283" s="33"/>
      <c r="E283" s="4"/>
      <c r="F283" s="4"/>
      <c r="G283" s="8"/>
      <c r="H283" s="6" t="str">
        <f>IFERROR(VLOOKUP(A283,base!$A$1:$D$1000,2,0),"")</f>
        <v/>
      </c>
      <c r="I283" s="23"/>
      <c r="J283" s="1" t="str">
        <f t="shared" si="17"/>
        <v/>
      </c>
      <c r="K283" s="1" t="str">
        <f t="shared" si="15"/>
        <v/>
      </c>
      <c r="L283" s="1" t="str">
        <f t="shared" si="16"/>
        <v/>
      </c>
      <c r="O283" s="2"/>
    </row>
    <row r="284" spans="1:15">
      <c r="A284" s="10"/>
      <c r="B284" s="28"/>
      <c r="C284" s="32"/>
      <c r="D284" s="33"/>
      <c r="E284" s="4"/>
      <c r="F284" s="4"/>
      <c r="G284" s="8"/>
      <c r="H284" s="6" t="str">
        <f>IFERROR(VLOOKUP(A284,base!$A$1:$D$1000,2,0),"")</f>
        <v/>
      </c>
      <c r="I284" s="23"/>
      <c r="J284" s="1" t="str">
        <f t="shared" si="17"/>
        <v/>
      </c>
      <c r="K284" s="1" t="str">
        <f t="shared" si="15"/>
        <v/>
      </c>
      <c r="L284" s="1" t="str">
        <f t="shared" si="16"/>
        <v/>
      </c>
      <c r="O284" s="2"/>
    </row>
    <row r="285" spans="1:15">
      <c r="A285" s="10"/>
      <c r="B285" s="28"/>
      <c r="C285" s="32"/>
      <c r="D285" s="33"/>
      <c r="E285" s="4"/>
      <c r="F285" s="4"/>
      <c r="G285" s="8"/>
      <c r="H285" s="6" t="str">
        <f>IFERROR(VLOOKUP(A285,base!$A$1:$D$1000,2,0),"")</f>
        <v/>
      </c>
      <c r="I285" s="23"/>
      <c r="J285" s="1" t="str">
        <f t="shared" si="17"/>
        <v/>
      </c>
      <c r="K285" s="1" t="str">
        <f t="shared" si="15"/>
        <v/>
      </c>
      <c r="L285" s="1" t="str">
        <f t="shared" si="16"/>
        <v/>
      </c>
      <c r="O285" s="2"/>
    </row>
    <row r="286" spans="1:15">
      <c r="A286" s="10"/>
      <c r="B286" s="28"/>
      <c r="C286" s="32"/>
      <c r="D286" s="33"/>
      <c r="E286" s="4"/>
      <c r="F286" s="4"/>
      <c r="G286" s="8"/>
      <c r="H286" s="6" t="str">
        <f>IFERROR(VLOOKUP(A286,base!$A$1:$D$1000,2,0),"")</f>
        <v/>
      </c>
      <c r="I286" s="23"/>
      <c r="J286" s="1" t="str">
        <f t="shared" si="17"/>
        <v/>
      </c>
      <c r="K286" s="1" t="str">
        <f t="shared" si="15"/>
        <v/>
      </c>
      <c r="L286" s="1" t="str">
        <f t="shared" si="16"/>
        <v/>
      </c>
      <c r="O286" s="2"/>
    </row>
    <row r="287" spans="1:15">
      <c r="A287" s="10"/>
      <c r="B287" s="28"/>
      <c r="C287" s="32"/>
      <c r="D287" s="33"/>
      <c r="E287" s="4"/>
      <c r="F287" s="4"/>
      <c r="G287" s="8"/>
      <c r="H287" s="6" t="str">
        <f>IFERROR(VLOOKUP(A287,base!$A$1:$D$1000,2,0),"")</f>
        <v/>
      </c>
      <c r="I287" s="23"/>
      <c r="J287" s="1" t="str">
        <f t="shared" si="17"/>
        <v/>
      </c>
      <c r="K287" s="1" t="str">
        <f t="shared" si="15"/>
        <v/>
      </c>
      <c r="L287" s="1" t="str">
        <f t="shared" si="16"/>
        <v/>
      </c>
      <c r="O287" s="2"/>
    </row>
    <row r="288" spans="1:15">
      <c r="A288" s="10"/>
      <c r="B288" s="28"/>
      <c r="C288" s="32"/>
      <c r="D288" s="33"/>
      <c r="E288" s="4"/>
      <c r="F288" s="4"/>
      <c r="G288" s="8"/>
      <c r="H288" s="6" t="str">
        <f>IFERROR(VLOOKUP(A288,base!$A$1:$D$1000,2,0),"")</f>
        <v/>
      </c>
      <c r="I288" s="23"/>
      <c r="J288" s="1" t="str">
        <f t="shared" si="17"/>
        <v/>
      </c>
      <c r="K288" s="1" t="str">
        <f t="shared" si="15"/>
        <v/>
      </c>
      <c r="L288" s="1" t="str">
        <f t="shared" si="16"/>
        <v/>
      </c>
      <c r="O288" s="2"/>
    </row>
    <row r="289" spans="1:15">
      <c r="A289" s="10"/>
      <c r="B289" s="28"/>
      <c r="C289" s="32"/>
      <c r="D289" s="33"/>
      <c r="E289" s="4"/>
      <c r="F289" s="4"/>
      <c r="G289" s="8"/>
      <c r="H289" s="6" t="str">
        <f>IFERROR(VLOOKUP(A289,base!$A$1:$D$1000,2,0),"")</f>
        <v/>
      </c>
      <c r="I289" s="23"/>
      <c r="J289" s="1" t="str">
        <f t="shared" si="17"/>
        <v/>
      </c>
      <c r="K289" s="1" t="str">
        <f t="shared" si="15"/>
        <v/>
      </c>
      <c r="L289" s="1" t="str">
        <f t="shared" si="16"/>
        <v/>
      </c>
      <c r="O289" s="2"/>
    </row>
    <row r="290" spans="1:15">
      <c r="A290" s="10"/>
      <c r="B290" s="28"/>
      <c r="C290" s="32"/>
      <c r="D290" s="33"/>
      <c r="E290" s="4"/>
      <c r="F290" s="4"/>
      <c r="G290" s="8"/>
      <c r="H290" s="6" t="str">
        <f>IFERROR(VLOOKUP(A290,base!$A$1:$D$1000,2,0),"")</f>
        <v/>
      </c>
      <c r="I290" s="23"/>
      <c r="J290" s="1" t="str">
        <f t="shared" si="17"/>
        <v/>
      </c>
      <c r="K290" s="1" t="str">
        <f t="shared" si="15"/>
        <v/>
      </c>
      <c r="L290" s="1" t="str">
        <f t="shared" si="16"/>
        <v/>
      </c>
      <c r="O290" s="2"/>
    </row>
    <row r="291" spans="1:15">
      <c r="A291" s="10"/>
      <c r="B291" s="28"/>
      <c r="C291" s="32"/>
      <c r="D291" s="33"/>
      <c r="E291" s="4"/>
      <c r="F291" s="4"/>
      <c r="G291" s="8"/>
      <c r="H291" s="6" t="str">
        <f>IFERROR(VLOOKUP(A291,base!$A$1:$D$1000,2,0),"")</f>
        <v/>
      </c>
      <c r="I291" s="23"/>
      <c r="J291" s="1" t="str">
        <f t="shared" si="17"/>
        <v/>
      </c>
      <c r="K291" s="1" t="str">
        <f t="shared" si="15"/>
        <v/>
      </c>
      <c r="L291" s="1" t="str">
        <f t="shared" si="16"/>
        <v/>
      </c>
      <c r="O291" s="2"/>
    </row>
    <row r="292" spans="1:15">
      <c r="A292" s="10"/>
      <c r="B292" s="28"/>
      <c r="C292" s="32"/>
      <c r="D292" s="33"/>
      <c r="E292" s="4"/>
      <c r="F292" s="4"/>
      <c r="G292" s="8"/>
      <c r="H292" s="6" t="str">
        <f>IFERROR(VLOOKUP(A292,base!$A$1:$D$1000,2,0),"")</f>
        <v/>
      </c>
      <c r="I292" s="23"/>
      <c r="J292" s="1" t="str">
        <f t="shared" si="17"/>
        <v/>
      </c>
      <c r="K292" s="1" t="str">
        <f t="shared" si="15"/>
        <v/>
      </c>
      <c r="L292" s="1" t="str">
        <f t="shared" si="16"/>
        <v/>
      </c>
      <c r="O292" s="2"/>
    </row>
    <row r="293" spans="1:15">
      <c r="A293" s="10"/>
      <c r="B293" s="28"/>
      <c r="C293" s="32"/>
      <c r="D293" s="33"/>
      <c r="E293" s="4"/>
      <c r="F293" s="4"/>
      <c r="G293" s="8"/>
      <c r="H293" s="6" t="str">
        <f>IFERROR(VLOOKUP(A293,base!$A$1:$D$1000,2,0),"")</f>
        <v/>
      </c>
      <c r="I293" s="23"/>
      <c r="J293" s="1" t="str">
        <f t="shared" si="17"/>
        <v/>
      </c>
      <c r="K293" s="1" t="str">
        <f t="shared" si="15"/>
        <v/>
      </c>
      <c r="L293" s="1" t="str">
        <f t="shared" si="16"/>
        <v/>
      </c>
      <c r="O293" s="2"/>
    </row>
    <row r="294" spans="1:15">
      <c r="A294" s="10"/>
      <c r="B294" s="28"/>
      <c r="C294" s="32"/>
      <c r="D294" s="33"/>
      <c r="E294" s="4"/>
      <c r="F294" s="4"/>
      <c r="G294" s="8"/>
      <c r="H294" s="6" t="str">
        <f>IFERROR(VLOOKUP(A294,base!$A$1:$D$1000,2,0),"")</f>
        <v/>
      </c>
      <c r="I294" s="23"/>
      <c r="J294" s="1" t="str">
        <f t="shared" si="17"/>
        <v/>
      </c>
      <c r="K294" s="1" t="str">
        <f t="shared" si="15"/>
        <v/>
      </c>
      <c r="L294" s="1" t="str">
        <f t="shared" si="16"/>
        <v/>
      </c>
      <c r="O294" s="2"/>
    </row>
    <row r="295" spans="1:15">
      <c r="A295" s="10"/>
      <c r="B295" s="28"/>
      <c r="C295" s="32"/>
      <c r="D295" s="33"/>
      <c r="E295" s="4"/>
      <c r="F295" s="4"/>
      <c r="G295" s="8"/>
      <c r="H295" s="6" t="str">
        <f>IFERROR(VLOOKUP(A295,base!$A$1:$D$1000,2,0),"")</f>
        <v/>
      </c>
      <c r="I295" s="23"/>
      <c r="J295" s="1" t="str">
        <f t="shared" si="17"/>
        <v/>
      </c>
      <c r="K295" s="1" t="str">
        <f t="shared" si="15"/>
        <v/>
      </c>
      <c r="L295" s="1" t="str">
        <f t="shared" si="16"/>
        <v/>
      </c>
      <c r="O295" s="2"/>
    </row>
    <row r="296" spans="1:15">
      <c r="A296" s="10"/>
      <c r="B296" s="28"/>
      <c r="C296" s="32"/>
      <c r="D296" s="33"/>
      <c r="E296" s="4"/>
      <c r="F296" s="4"/>
      <c r="G296" s="8"/>
      <c r="H296" s="6" t="str">
        <f>IFERROR(VLOOKUP(A296,base!$A$1:$D$1000,2,0),"")</f>
        <v/>
      </c>
      <c r="I296" s="23"/>
      <c r="J296" s="1" t="str">
        <f t="shared" si="17"/>
        <v/>
      </c>
      <c r="K296" s="1" t="str">
        <f t="shared" si="15"/>
        <v/>
      </c>
      <c r="L296" s="1" t="str">
        <f t="shared" si="16"/>
        <v/>
      </c>
      <c r="O296" s="2"/>
    </row>
    <row r="297" spans="1:15">
      <c r="A297" s="10"/>
      <c r="B297" s="28"/>
      <c r="C297" s="32"/>
      <c r="D297" s="33"/>
      <c r="E297" s="4"/>
      <c r="F297" s="4"/>
      <c r="G297" s="8"/>
      <c r="H297" s="6" t="str">
        <f>IFERROR(VLOOKUP(A297,base!$A$1:$D$1000,2,0),"")</f>
        <v/>
      </c>
      <c r="I297" s="23"/>
      <c r="J297" s="1" t="str">
        <f t="shared" si="17"/>
        <v/>
      </c>
      <c r="K297" s="1" t="str">
        <f t="shared" si="15"/>
        <v/>
      </c>
      <c r="L297" s="1" t="str">
        <f t="shared" si="16"/>
        <v/>
      </c>
      <c r="O297" s="2"/>
    </row>
    <row r="298" spans="1:15">
      <c r="A298" s="10"/>
      <c r="B298" s="28"/>
      <c r="C298" s="32"/>
      <c r="D298" s="33"/>
      <c r="E298" s="4"/>
      <c r="F298" s="4"/>
      <c r="G298" s="8"/>
      <c r="H298" s="6" t="str">
        <f>IFERROR(VLOOKUP(A298,base!$A$1:$D$1000,2,0),"")</f>
        <v/>
      </c>
      <c r="I298" s="23"/>
      <c r="J298" s="1" t="str">
        <f t="shared" si="17"/>
        <v/>
      </c>
      <c r="K298" s="1" t="str">
        <f t="shared" si="15"/>
        <v/>
      </c>
      <c r="L298" s="1" t="str">
        <f t="shared" si="16"/>
        <v/>
      </c>
      <c r="O298" s="2"/>
    </row>
    <row r="299" spans="1:15">
      <c r="A299" s="10"/>
      <c r="B299" s="28"/>
      <c r="C299" s="32"/>
      <c r="D299" s="33"/>
      <c r="E299" s="4"/>
      <c r="F299" s="4"/>
      <c r="G299" s="8"/>
      <c r="H299" s="6" t="str">
        <f>IFERROR(VLOOKUP(A299,base!$A$1:$D$1000,2,0),"")</f>
        <v/>
      </c>
      <c r="I299" s="23"/>
      <c r="J299" s="1" t="str">
        <f t="shared" si="17"/>
        <v/>
      </c>
      <c r="K299" s="1" t="str">
        <f t="shared" si="15"/>
        <v/>
      </c>
      <c r="L299" s="1" t="str">
        <f t="shared" si="16"/>
        <v/>
      </c>
      <c r="O299" s="2"/>
    </row>
    <row r="300" spans="1:15">
      <c r="A300" s="10"/>
      <c r="B300" s="28"/>
      <c r="C300" s="32"/>
      <c r="D300" s="33"/>
      <c r="E300" s="4"/>
      <c r="F300" s="4"/>
      <c r="G300" s="8"/>
      <c r="H300" s="6" t="str">
        <f>IFERROR(VLOOKUP(A300,base!$A$1:$D$1000,2,0),"")</f>
        <v/>
      </c>
      <c r="I300" s="23"/>
      <c r="J300" s="1" t="str">
        <f t="shared" si="17"/>
        <v/>
      </c>
      <c r="K300" s="1" t="str">
        <f t="shared" si="15"/>
        <v/>
      </c>
      <c r="L300" s="1" t="str">
        <f t="shared" si="16"/>
        <v/>
      </c>
      <c r="O300" s="2"/>
    </row>
    <row r="301" spans="1:15">
      <c r="A301" s="10"/>
      <c r="B301" s="28"/>
      <c r="C301" s="32"/>
      <c r="D301" s="33"/>
      <c r="E301" s="4"/>
      <c r="F301" s="4"/>
      <c r="G301" s="8"/>
      <c r="H301" s="6" t="str">
        <f>IFERROR(VLOOKUP(A301,base!$A$1:$D$1000,2,0),"")</f>
        <v/>
      </c>
      <c r="I301" s="23"/>
      <c r="J301" s="1" t="str">
        <f t="shared" si="17"/>
        <v/>
      </c>
      <c r="K301" s="1" t="str">
        <f t="shared" si="15"/>
        <v/>
      </c>
      <c r="L301" s="1" t="str">
        <f t="shared" si="16"/>
        <v/>
      </c>
      <c r="O301" s="2"/>
    </row>
    <row r="302" spans="1:15">
      <c r="A302" s="10"/>
      <c r="B302" s="28"/>
      <c r="C302" s="32"/>
      <c r="D302" s="33"/>
      <c r="E302" s="4"/>
      <c r="F302" s="4"/>
      <c r="G302" s="8"/>
      <c r="H302" s="6" t="str">
        <f>IFERROR(VLOOKUP(A302,base!$A$1:$D$1000,2,0),"")</f>
        <v/>
      </c>
      <c r="I302" s="23"/>
      <c r="J302" s="1" t="str">
        <f t="shared" si="17"/>
        <v/>
      </c>
      <c r="K302" s="1" t="str">
        <f t="shared" si="15"/>
        <v/>
      </c>
      <c r="L302" s="1" t="str">
        <f t="shared" si="16"/>
        <v/>
      </c>
      <c r="O302" s="2"/>
    </row>
    <row r="303" spans="1:15">
      <c r="A303" s="10"/>
      <c r="B303" s="28"/>
      <c r="C303" s="32"/>
      <c r="D303" s="33"/>
      <c r="E303" s="4"/>
      <c r="F303" s="4"/>
      <c r="G303" s="8"/>
      <c r="H303" s="6" t="str">
        <f>IFERROR(VLOOKUP(A303,base!$A$1:$D$1000,2,0),"")</f>
        <v/>
      </c>
      <c r="I303" s="23"/>
      <c r="J303" s="1" t="str">
        <f t="shared" si="17"/>
        <v/>
      </c>
      <c r="K303" s="1" t="str">
        <f t="shared" si="15"/>
        <v/>
      </c>
      <c r="L303" s="1" t="str">
        <f t="shared" si="16"/>
        <v/>
      </c>
      <c r="O303" s="2"/>
    </row>
    <row r="304" spans="1:15">
      <c r="A304" s="10"/>
      <c r="B304" s="28"/>
      <c r="C304" s="32"/>
      <c r="D304" s="33"/>
      <c r="E304" s="4"/>
      <c r="F304" s="4"/>
      <c r="G304" s="8"/>
      <c r="H304" s="6" t="str">
        <f>IFERROR(VLOOKUP(A304,base!$A$1:$D$1000,2,0),"")</f>
        <v/>
      </c>
      <c r="I304" s="23"/>
      <c r="J304" s="1" t="str">
        <f t="shared" si="17"/>
        <v/>
      </c>
      <c r="K304" s="1" t="str">
        <f t="shared" si="15"/>
        <v/>
      </c>
      <c r="L304" s="1" t="str">
        <f t="shared" si="16"/>
        <v/>
      </c>
      <c r="O304" s="2"/>
    </row>
    <row r="305" spans="1:15">
      <c r="A305" s="10"/>
      <c r="B305" s="28"/>
      <c r="C305" s="32"/>
      <c r="D305" s="33"/>
      <c r="E305" s="4"/>
      <c r="F305" s="4"/>
      <c r="G305" s="8"/>
      <c r="H305" s="6" t="str">
        <f>IFERROR(VLOOKUP(A305,base!$A$1:$D$1000,2,0),"")</f>
        <v/>
      </c>
      <c r="I305" s="23"/>
      <c r="J305" s="1" t="str">
        <f t="shared" si="17"/>
        <v/>
      </c>
      <c r="K305" s="1" t="str">
        <f t="shared" si="15"/>
        <v/>
      </c>
      <c r="L305" s="1" t="str">
        <f t="shared" si="16"/>
        <v/>
      </c>
      <c r="O305" s="2"/>
    </row>
    <row r="306" spans="1:15">
      <c r="A306" s="10"/>
      <c r="B306" s="28"/>
      <c r="C306" s="32"/>
      <c r="D306" s="33"/>
      <c r="E306" s="4"/>
      <c r="F306" s="4"/>
      <c r="G306" s="8"/>
      <c r="H306" s="6" t="str">
        <f>IFERROR(VLOOKUP(A306,base!$A$1:$D$1000,2,0),"")</f>
        <v/>
      </c>
      <c r="I306" s="23"/>
      <c r="J306" s="1" t="str">
        <f t="shared" si="17"/>
        <v/>
      </c>
      <c r="K306" s="1" t="str">
        <f t="shared" si="15"/>
        <v/>
      </c>
      <c r="L306" s="1" t="str">
        <f t="shared" si="16"/>
        <v/>
      </c>
      <c r="O306" s="2"/>
    </row>
    <row r="307" spans="1:15">
      <c r="A307" s="10"/>
      <c r="B307" s="28"/>
      <c r="C307" s="32"/>
      <c r="D307" s="33"/>
      <c r="E307" s="4"/>
      <c r="F307" s="4"/>
      <c r="G307" s="8"/>
      <c r="H307" s="6" t="str">
        <f>IFERROR(VLOOKUP(A307,base!$A$1:$D$1000,2,0),"")</f>
        <v/>
      </c>
      <c r="I307" s="23"/>
      <c r="J307" s="1" t="str">
        <f t="shared" si="17"/>
        <v/>
      </c>
      <c r="K307" s="1" t="str">
        <f t="shared" si="15"/>
        <v/>
      </c>
      <c r="L307" s="1" t="str">
        <f t="shared" si="16"/>
        <v/>
      </c>
      <c r="O307" s="2"/>
    </row>
    <row r="308" spans="1:15">
      <c r="A308" s="10"/>
      <c r="B308" s="28"/>
      <c r="C308" s="32"/>
      <c r="D308" s="33"/>
      <c r="E308" s="4"/>
      <c r="F308" s="4"/>
      <c r="G308" s="8"/>
      <c r="H308" s="6" t="str">
        <f>IFERROR(VLOOKUP(A308,base!$A$1:$D$1000,2,0),"")</f>
        <v/>
      </c>
      <c r="I308" s="23"/>
      <c r="J308" s="1" t="str">
        <f t="shared" si="17"/>
        <v/>
      </c>
      <c r="K308" s="1" t="str">
        <f t="shared" si="15"/>
        <v/>
      </c>
      <c r="L308" s="1" t="str">
        <f t="shared" si="16"/>
        <v/>
      </c>
      <c r="O308" s="2"/>
    </row>
    <row r="309" spans="1:15">
      <c r="A309" s="10"/>
      <c r="B309" s="28"/>
      <c r="C309" s="32"/>
      <c r="D309" s="33"/>
      <c r="E309" s="4"/>
      <c r="F309" s="4"/>
      <c r="G309" s="8"/>
      <c r="H309" s="6" t="str">
        <f>IFERROR(VLOOKUP(A309,base!$A$1:$D$1000,2,0),"")</f>
        <v/>
      </c>
      <c r="I309" s="23"/>
      <c r="J309" s="1" t="str">
        <f t="shared" si="17"/>
        <v/>
      </c>
      <c r="K309" s="1" t="str">
        <f t="shared" si="15"/>
        <v/>
      </c>
      <c r="L309" s="1" t="str">
        <f t="shared" si="16"/>
        <v/>
      </c>
      <c r="O309" s="2"/>
    </row>
    <row r="310" spans="1:15">
      <c r="A310" s="10"/>
      <c r="B310" s="28"/>
      <c r="C310" s="32"/>
      <c r="D310" s="33"/>
      <c r="E310" s="4"/>
      <c r="F310" s="4"/>
      <c r="G310" s="8"/>
      <c r="H310" s="6" t="str">
        <f>IFERROR(VLOOKUP(A310,base!$A$1:$D$1000,2,0),"")</f>
        <v/>
      </c>
      <c r="I310" s="23"/>
      <c r="J310" s="1" t="str">
        <f t="shared" si="17"/>
        <v/>
      </c>
      <c r="K310" s="1" t="str">
        <f t="shared" si="15"/>
        <v/>
      </c>
      <c r="L310" s="1" t="str">
        <f t="shared" si="16"/>
        <v/>
      </c>
      <c r="O310" s="2"/>
    </row>
    <row r="311" spans="1:15">
      <c r="A311" s="10"/>
      <c r="B311" s="28"/>
      <c r="C311" s="32"/>
      <c r="D311" s="33"/>
      <c r="E311" s="4"/>
      <c r="F311" s="4"/>
      <c r="G311" s="8"/>
      <c r="H311" s="6" t="str">
        <f>IFERROR(VLOOKUP(A311,base!$A$1:$D$1000,2,0),"")</f>
        <v/>
      </c>
      <c r="I311" s="23"/>
      <c r="J311" s="1" t="str">
        <f t="shared" si="17"/>
        <v/>
      </c>
      <c r="K311" s="1" t="str">
        <f t="shared" si="15"/>
        <v/>
      </c>
      <c r="L311" s="1" t="str">
        <f t="shared" si="16"/>
        <v/>
      </c>
      <c r="O311" s="2"/>
    </row>
    <row r="312" spans="1:15">
      <c r="A312" s="10"/>
      <c r="B312" s="28"/>
      <c r="C312" s="32"/>
      <c r="D312" s="33"/>
      <c r="E312" s="4"/>
      <c r="F312" s="4"/>
      <c r="G312" s="8"/>
      <c r="H312" s="6" t="str">
        <f>IFERROR(VLOOKUP(A312,base!$A$1:$D$1000,2,0),"")</f>
        <v/>
      </c>
      <c r="I312" s="23"/>
      <c r="J312" s="1" t="str">
        <f t="shared" si="17"/>
        <v/>
      </c>
      <c r="K312" s="1" t="str">
        <f t="shared" si="15"/>
        <v/>
      </c>
      <c r="L312" s="1" t="str">
        <f t="shared" si="16"/>
        <v/>
      </c>
      <c r="O312" s="2"/>
    </row>
    <row r="313" spans="1:15">
      <c r="A313" s="10"/>
      <c r="B313" s="28"/>
      <c r="C313" s="32"/>
      <c r="D313" s="33"/>
      <c r="E313" s="4"/>
      <c r="F313" s="4"/>
      <c r="G313" s="8"/>
      <c r="H313" s="6" t="str">
        <f>IFERROR(VLOOKUP(A313,base!$A$1:$D$1000,2,0),"")</f>
        <v/>
      </c>
      <c r="I313" s="23"/>
      <c r="J313" s="1" t="str">
        <f t="shared" si="17"/>
        <v/>
      </c>
      <c r="K313" s="1" t="str">
        <f t="shared" si="15"/>
        <v/>
      </c>
      <c r="L313" s="1" t="str">
        <f t="shared" si="16"/>
        <v/>
      </c>
      <c r="O313" s="2"/>
    </row>
    <row r="314" spans="1:15">
      <c r="A314" s="10"/>
      <c r="B314" s="28"/>
      <c r="C314" s="32"/>
      <c r="D314" s="33"/>
      <c r="E314" s="4"/>
      <c r="F314" s="4"/>
      <c r="G314" s="8"/>
      <c r="H314" s="6" t="str">
        <f>IFERROR(VLOOKUP(A314,base!$A$1:$D$1000,2,0),"")</f>
        <v/>
      </c>
      <c r="I314" s="23"/>
      <c r="J314" s="1" t="str">
        <f t="shared" si="17"/>
        <v/>
      </c>
      <c r="K314" s="1" t="str">
        <f t="shared" si="15"/>
        <v/>
      </c>
      <c r="L314" s="1" t="str">
        <f t="shared" si="16"/>
        <v/>
      </c>
      <c r="O314" s="2"/>
    </row>
    <row r="315" spans="1:15">
      <c r="A315" s="10"/>
      <c r="B315" s="28"/>
      <c r="C315" s="32"/>
      <c r="D315" s="33"/>
      <c r="E315" s="4"/>
      <c r="F315" s="4"/>
      <c r="G315" s="8"/>
      <c r="H315" s="6" t="str">
        <f>IFERROR(VLOOKUP(A315,base!$A$1:$D$1000,2,0),"")</f>
        <v/>
      </c>
      <c r="I315" s="23"/>
      <c r="J315" s="1" t="str">
        <f t="shared" si="17"/>
        <v/>
      </c>
      <c r="K315" s="1" t="str">
        <f t="shared" si="15"/>
        <v/>
      </c>
      <c r="L315" s="1" t="str">
        <f t="shared" si="16"/>
        <v/>
      </c>
      <c r="O315" s="2"/>
    </row>
    <row r="316" spans="1:15">
      <c r="A316" s="10"/>
      <c r="B316" s="28"/>
      <c r="C316" s="32"/>
      <c r="D316" s="33"/>
      <c r="E316" s="4"/>
      <c r="F316" s="4"/>
      <c r="G316" s="8"/>
      <c r="H316" s="6" t="str">
        <f>IFERROR(VLOOKUP(A316,base!$A$1:$D$1000,2,0),"")</f>
        <v/>
      </c>
      <c r="I316" s="23"/>
      <c r="J316" s="1" t="str">
        <f t="shared" si="17"/>
        <v/>
      </c>
      <c r="K316" s="1" t="str">
        <f t="shared" si="15"/>
        <v/>
      </c>
      <c r="L316" s="1" t="str">
        <f t="shared" si="16"/>
        <v/>
      </c>
      <c r="O316" s="2"/>
    </row>
    <row r="317" spans="1:15">
      <c r="A317" s="10"/>
      <c r="B317" s="28"/>
      <c r="C317" s="32"/>
      <c r="D317" s="33"/>
      <c r="E317" s="4"/>
      <c r="F317" s="4"/>
      <c r="G317" s="8"/>
      <c r="H317" s="6" t="str">
        <f>IFERROR(VLOOKUP(A317,base!$A$1:$D$1000,2,0),"")</f>
        <v/>
      </c>
      <c r="I317" s="23"/>
      <c r="J317" s="1" t="str">
        <f t="shared" si="17"/>
        <v/>
      </c>
      <c r="K317" s="1" t="str">
        <f t="shared" si="15"/>
        <v/>
      </c>
      <c r="L317" s="1" t="str">
        <f t="shared" si="16"/>
        <v/>
      </c>
      <c r="O317" s="2"/>
    </row>
    <row r="318" spans="1:15">
      <c r="A318" s="10"/>
      <c r="B318" s="28"/>
      <c r="C318" s="32"/>
      <c r="D318" s="33"/>
      <c r="E318" s="4"/>
      <c r="F318" s="4"/>
      <c r="G318" s="8"/>
      <c r="H318" s="6" t="str">
        <f>IFERROR(VLOOKUP(A318,base!$A$1:$D$1000,2,0),"")</f>
        <v/>
      </c>
      <c r="I318" s="23"/>
      <c r="J318" s="1" t="str">
        <f t="shared" si="17"/>
        <v/>
      </c>
      <c r="K318" s="1" t="str">
        <f t="shared" si="15"/>
        <v/>
      </c>
      <c r="L318" s="1" t="str">
        <f t="shared" si="16"/>
        <v/>
      </c>
      <c r="O318" s="2"/>
    </row>
    <row r="319" spans="1:15">
      <c r="A319" s="10"/>
      <c r="B319" s="28"/>
      <c r="C319" s="32"/>
      <c r="D319" s="33"/>
      <c r="E319" s="4"/>
      <c r="F319" s="4"/>
      <c r="G319" s="8"/>
      <c r="H319" s="6" t="str">
        <f>IFERROR(VLOOKUP(A319,base!$A$1:$D$1000,2,0),"")</f>
        <v/>
      </c>
      <c r="I319" s="23"/>
      <c r="J319" s="1" t="str">
        <f t="shared" si="17"/>
        <v/>
      </c>
      <c r="K319" s="1" t="str">
        <f t="shared" si="15"/>
        <v/>
      </c>
      <c r="L319" s="1" t="str">
        <f t="shared" si="16"/>
        <v/>
      </c>
      <c r="O319" s="2"/>
    </row>
    <row r="320" spans="1:15">
      <c r="A320" s="10"/>
      <c r="B320" s="28"/>
      <c r="C320" s="32"/>
      <c r="D320" s="33"/>
      <c r="E320" s="4"/>
      <c r="F320" s="4"/>
      <c r="G320" s="8"/>
      <c r="H320" s="6" t="str">
        <f>IFERROR(VLOOKUP(A320,base!$A$1:$D$1000,2,0),"")</f>
        <v/>
      </c>
      <c r="I320" s="23"/>
      <c r="J320" s="1" t="str">
        <f t="shared" si="17"/>
        <v/>
      </c>
      <c r="K320" s="1" t="str">
        <f t="shared" si="15"/>
        <v/>
      </c>
      <c r="L320" s="1" t="str">
        <f t="shared" si="16"/>
        <v/>
      </c>
      <c r="O320" s="2"/>
    </row>
    <row r="321" spans="1:15">
      <c r="A321" s="10"/>
      <c r="B321" s="28"/>
      <c r="C321" s="32"/>
      <c r="D321" s="33"/>
      <c r="E321" s="4"/>
      <c r="F321" s="4"/>
      <c r="G321" s="8"/>
      <c r="H321" s="6" t="str">
        <f>IFERROR(VLOOKUP(A321,base!$A$1:$D$1000,2,0),"")</f>
        <v/>
      </c>
      <c r="I321" s="23"/>
      <c r="J321" s="1" t="str">
        <f t="shared" si="17"/>
        <v/>
      </c>
      <c r="K321" s="1" t="str">
        <f t="shared" si="15"/>
        <v/>
      </c>
      <c r="L321" s="1" t="str">
        <f t="shared" si="16"/>
        <v/>
      </c>
      <c r="O321" s="2"/>
    </row>
    <row r="322" spans="1:15">
      <c r="A322" s="10"/>
      <c r="B322" s="28"/>
      <c r="C322" s="32"/>
      <c r="D322" s="33"/>
      <c r="E322" s="4"/>
      <c r="F322" s="4"/>
      <c r="G322" s="8"/>
      <c r="H322" s="6" t="str">
        <f>IFERROR(VLOOKUP(A322,base!$A$1:$D$1000,2,0),"")</f>
        <v/>
      </c>
      <c r="I322" s="23"/>
      <c r="J322" s="1" t="str">
        <f t="shared" si="17"/>
        <v/>
      </c>
      <c r="K322" s="1" t="str">
        <f t="shared" si="15"/>
        <v/>
      </c>
      <c r="L322" s="1" t="str">
        <f t="shared" si="16"/>
        <v/>
      </c>
      <c r="O322" s="2"/>
    </row>
    <row r="323" spans="1:15">
      <c r="A323" s="10"/>
      <c r="B323" s="28"/>
      <c r="C323" s="32"/>
      <c r="D323" s="33"/>
      <c r="E323" s="4"/>
      <c r="F323" s="4"/>
      <c r="G323" s="8"/>
      <c r="H323" s="6" t="str">
        <f>IFERROR(VLOOKUP(A323,base!$A$1:$D$1000,2,0),"")</f>
        <v/>
      </c>
      <c r="I323" s="23"/>
      <c r="J323" s="1" t="str">
        <f t="shared" si="17"/>
        <v/>
      </c>
      <c r="K323" s="1" t="str">
        <f t="shared" ref="K323:K386" si="18">IF(H323="VRAC",1*D:D,"")</f>
        <v/>
      </c>
      <c r="L323" s="1" t="str">
        <f t="shared" ref="L323:L386" si="19">IF(H323="CONSOMMABLE",1*D:D,"")</f>
        <v/>
      </c>
      <c r="O323" s="2"/>
    </row>
    <row r="324" spans="1:15">
      <c r="A324" s="10"/>
      <c r="B324" s="28"/>
      <c r="C324" s="32"/>
      <c r="D324" s="33"/>
      <c r="E324" s="4"/>
      <c r="F324" s="4"/>
      <c r="G324" s="8"/>
      <c r="H324" s="6" t="str">
        <f>IFERROR(VLOOKUP(A324,base!$A$1:$D$1000,2,0),"")</f>
        <v/>
      </c>
      <c r="I324" s="23"/>
      <c r="J324" s="1" t="str">
        <f t="shared" si="17"/>
        <v/>
      </c>
      <c r="K324" s="1" t="str">
        <f t="shared" si="18"/>
        <v/>
      </c>
      <c r="L324" s="1" t="str">
        <f t="shared" si="19"/>
        <v/>
      </c>
      <c r="O324" s="2"/>
    </row>
    <row r="325" spans="1:15">
      <c r="A325" s="10"/>
      <c r="B325" s="28"/>
      <c r="C325" s="32"/>
      <c r="D325" s="33"/>
      <c r="E325" s="4"/>
      <c r="F325" s="4"/>
      <c r="G325" s="8"/>
      <c r="H325" s="6" t="str">
        <f>IFERROR(VLOOKUP(A325,base!$A$1:$D$1000,2,0),"")</f>
        <v/>
      </c>
      <c r="I325" s="23"/>
      <c r="J325" s="1" t="str">
        <f t="shared" ref="J325:J388" si="20">IF(H325="BIB",1*D325,"")</f>
        <v/>
      </c>
      <c r="K325" s="1" t="str">
        <f t="shared" si="18"/>
        <v/>
      </c>
      <c r="L325" s="1" t="str">
        <f t="shared" si="19"/>
        <v/>
      </c>
      <c r="O325" s="2"/>
    </row>
    <row r="326" spans="1:15">
      <c r="A326" s="10"/>
      <c r="B326" s="28"/>
      <c r="C326" s="32"/>
      <c r="D326" s="33"/>
      <c r="E326" s="4"/>
      <c r="F326" s="4"/>
      <c r="G326" s="8"/>
      <c r="H326" s="6" t="str">
        <f>IFERROR(VLOOKUP(A326,base!$A$1:$D$1000,2,0),"")</f>
        <v/>
      </c>
      <c r="I326" s="23"/>
      <c r="J326" s="1" t="str">
        <f t="shared" si="20"/>
        <v/>
      </c>
      <c r="K326" s="1" t="str">
        <f t="shared" si="18"/>
        <v/>
      </c>
      <c r="L326" s="1" t="str">
        <f t="shared" si="19"/>
        <v/>
      </c>
      <c r="O326" s="2"/>
    </row>
    <row r="327" spans="1:15">
      <c r="A327" s="10"/>
      <c r="B327" s="28"/>
      <c r="C327" s="32"/>
      <c r="D327" s="33"/>
      <c r="E327" s="4"/>
      <c r="F327" s="4"/>
      <c r="G327" s="8"/>
      <c r="H327" s="6" t="str">
        <f>IFERROR(VLOOKUP(A327,base!$A$1:$D$1000,2,0),"")</f>
        <v/>
      </c>
      <c r="I327" s="23"/>
      <c r="J327" s="1" t="str">
        <f t="shared" si="20"/>
        <v/>
      </c>
      <c r="K327" s="1" t="str">
        <f t="shared" si="18"/>
        <v/>
      </c>
      <c r="L327" s="1" t="str">
        <f t="shared" si="19"/>
        <v/>
      </c>
      <c r="O327" s="2"/>
    </row>
    <row r="328" spans="1:15">
      <c r="A328" s="10"/>
      <c r="B328" s="28"/>
      <c r="C328" s="32"/>
      <c r="D328" s="33"/>
      <c r="E328" s="4"/>
      <c r="F328" s="4"/>
      <c r="G328" s="8"/>
      <c r="H328" s="6" t="str">
        <f>IFERROR(VLOOKUP(A328,base!$A$1:$D$1000,2,0),"")</f>
        <v/>
      </c>
      <c r="I328" s="23"/>
      <c r="J328" s="1" t="str">
        <f t="shared" si="20"/>
        <v/>
      </c>
      <c r="K328" s="1" t="str">
        <f t="shared" si="18"/>
        <v/>
      </c>
      <c r="L328" s="1" t="str">
        <f t="shared" si="19"/>
        <v/>
      </c>
      <c r="O328" s="2"/>
    </row>
    <row r="329" spans="1:15">
      <c r="A329" s="10"/>
      <c r="B329" s="28"/>
      <c r="C329" s="32"/>
      <c r="D329" s="33"/>
      <c r="E329" s="4"/>
      <c r="F329" s="4"/>
      <c r="G329" s="8"/>
      <c r="H329" s="6" t="str">
        <f>IFERROR(VLOOKUP(A329,base!$A$1:$D$1000,2,0),"")</f>
        <v/>
      </c>
      <c r="I329" s="23"/>
      <c r="J329" s="1" t="str">
        <f t="shared" si="20"/>
        <v/>
      </c>
      <c r="K329" s="1" t="str">
        <f t="shared" si="18"/>
        <v/>
      </c>
      <c r="L329" s="1" t="str">
        <f t="shared" si="19"/>
        <v/>
      </c>
      <c r="O329" s="2"/>
    </row>
    <row r="330" spans="1:15">
      <c r="A330" s="10"/>
      <c r="B330" s="28"/>
      <c r="C330" s="32"/>
      <c r="D330" s="33"/>
      <c r="E330" s="4"/>
      <c r="F330" s="4"/>
      <c r="G330" s="8"/>
      <c r="H330" s="6" t="str">
        <f>IFERROR(VLOOKUP(A330,base!$A$1:$D$1000,2,0),"")</f>
        <v/>
      </c>
      <c r="I330" s="23"/>
      <c r="J330" s="1" t="str">
        <f t="shared" si="20"/>
        <v/>
      </c>
      <c r="K330" s="1" t="str">
        <f t="shared" si="18"/>
        <v/>
      </c>
      <c r="L330" s="1" t="str">
        <f t="shared" si="19"/>
        <v/>
      </c>
      <c r="O330" s="2"/>
    </row>
    <row r="331" spans="1:15">
      <c r="A331" s="10"/>
      <c r="B331" s="28"/>
      <c r="C331" s="32"/>
      <c r="D331" s="33"/>
      <c r="E331" s="4"/>
      <c r="F331" s="4"/>
      <c r="G331" s="8"/>
      <c r="H331" s="6" t="str">
        <f>IFERROR(VLOOKUP(A331,base!$A$1:$D$1000,2,0),"")</f>
        <v/>
      </c>
      <c r="I331" s="23"/>
      <c r="J331" s="1" t="str">
        <f t="shared" si="20"/>
        <v/>
      </c>
      <c r="K331" s="1" t="str">
        <f t="shared" si="18"/>
        <v/>
      </c>
      <c r="L331" s="1" t="str">
        <f t="shared" si="19"/>
        <v/>
      </c>
      <c r="O331" s="2"/>
    </row>
    <row r="332" spans="1:15">
      <c r="A332" s="10"/>
      <c r="B332" s="28"/>
      <c r="C332" s="32"/>
      <c r="D332" s="33"/>
      <c r="E332" s="4"/>
      <c r="F332" s="4"/>
      <c r="G332" s="8"/>
      <c r="H332" s="6" t="str">
        <f>IFERROR(VLOOKUP(A332,base!$A$1:$D$1000,2,0),"")</f>
        <v/>
      </c>
      <c r="I332" s="23"/>
      <c r="J332" s="1" t="str">
        <f t="shared" si="20"/>
        <v/>
      </c>
      <c r="K332" s="1" t="str">
        <f t="shared" si="18"/>
        <v/>
      </c>
      <c r="L332" s="1" t="str">
        <f t="shared" si="19"/>
        <v/>
      </c>
      <c r="O332" s="2"/>
    </row>
    <row r="333" spans="1:15">
      <c r="A333" s="10"/>
      <c r="B333" s="28"/>
      <c r="C333" s="32"/>
      <c r="D333" s="33"/>
      <c r="E333" s="4"/>
      <c r="F333" s="4"/>
      <c r="G333" s="8"/>
      <c r="H333" s="6" t="str">
        <f>IFERROR(VLOOKUP(A333,base!$A$1:$D$1000,2,0),"")</f>
        <v/>
      </c>
      <c r="I333" s="23"/>
      <c r="J333" s="1" t="str">
        <f t="shared" si="20"/>
        <v/>
      </c>
      <c r="K333" s="1" t="str">
        <f t="shared" si="18"/>
        <v/>
      </c>
      <c r="L333" s="1" t="str">
        <f t="shared" si="19"/>
        <v/>
      </c>
      <c r="O333" s="2"/>
    </row>
    <row r="334" spans="1:15">
      <c r="A334" s="10"/>
      <c r="B334" s="28"/>
      <c r="C334" s="32"/>
      <c r="D334" s="33"/>
      <c r="E334" s="4"/>
      <c r="F334" s="4"/>
      <c r="G334" s="8"/>
      <c r="H334" s="6" t="str">
        <f>IFERROR(VLOOKUP(A334,base!$A$1:$D$1000,2,0),"")</f>
        <v/>
      </c>
      <c r="I334" s="23"/>
      <c r="J334" s="1" t="str">
        <f t="shared" si="20"/>
        <v/>
      </c>
      <c r="K334" s="1" t="str">
        <f t="shared" si="18"/>
        <v/>
      </c>
      <c r="L334" s="1" t="str">
        <f t="shared" si="19"/>
        <v/>
      </c>
      <c r="O334" s="2"/>
    </row>
    <row r="335" spans="1:15">
      <c r="A335" s="10"/>
      <c r="B335" s="28"/>
      <c r="C335" s="32"/>
      <c r="D335" s="33"/>
      <c r="E335" s="4"/>
      <c r="F335" s="4"/>
      <c r="G335" s="8"/>
      <c r="H335" s="6" t="str">
        <f>IFERROR(VLOOKUP(A335,base!$A$1:$D$1000,2,0),"")</f>
        <v/>
      </c>
      <c r="I335" s="23"/>
      <c r="J335" s="1" t="str">
        <f t="shared" si="20"/>
        <v/>
      </c>
      <c r="K335" s="1" t="str">
        <f t="shared" si="18"/>
        <v/>
      </c>
      <c r="L335" s="1" t="str">
        <f t="shared" si="19"/>
        <v/>
      </c>
      <c r="O335" s="2"/>
    </row>
    <row r="336" spans="1:15">
      <c r="A336" s="10"/>
      <c r="B336" s="28"/>
      <c r="C336" s="32"/>
      <c r="D336" s="33"/>
      <c r="E336" s="4"/>
      <c r="F336" s="4"/>
      <c r="G336" s="8"/>
      <c r="H336" s="6" t="str">
        <f>IFERROR(VLOOKUP(A336,base!$A$1:$D$1000,2,0),"")</f>
        <v/>
      </c>
      <c r="I336" s="23"/>
      <c r="J336" s="1" t="str">
        <f t="shared" si="20"/>
        <v/>
      </c>
      <c r="K336" s="1" t="str">
        <f t="shared" si="18"/>
        <v/>
      </c>
      <c r="L336" s="1" t="str">
        <f t="shared" si="19"/>
        <v/>
      </c>
      <c r="O336" s="2"/>
    </row>
    <row r="337" spans="1:15">
      <c r="A337" s="10"/>
      <c r="B337" s="28"/>
      <c r="C337" s="32"/>
      <c r="D337" s="33"/>
      <c r="E337" s="4"/>
      <c r="F337" s="4"/>
      <c r="G337" s="8"/>
      <c r="H337" s="6" t="str">
        <f>IFERROR(VLOOKUP(A337,base!$A$1:$D$1000,2,0),"")</f>
        <v/>
      </c>
      <c r="I337" s="23"/>
      <c r="J337" s="1" t="str">
        <f t="shared" si="20"/>
        <v/>
      </c>
      <c r="K337" s="1" t="str">
        <f t="shared" si="18"/>
        <v/>
      </c>
      <c r="L337" s="1" t="str">
        <f t="shared" si="19"/>
        <v/>
      </c>
      <c r="O337" s="2"/>
    </row>
    <row r="338" spans="1:15">
      <c r="A338" s="10"/>
      <c r="B338" s="28"/>
      <c r="C338" s="32"/>
      <c r="D338" s="33"/>
      <c r="E338" s="4"/>
      <c r="F338" s="4"/>
      <c r="G338" s="8"/>
      <c r="H338" s="6" t="str">
        <f>IFERROR(VLOOKUP(A338,base!$A$1:$D$1000,2,0),"")</f>
        <v/>
      </c>
      <c r="I338" s="23"/>
      <c r="J338" s="1" t="str">
        <f t="shared" si="20"/>
        <v/>
      </c>
      <c r="K338" s="1" t="str">
        <f t="shared" si="18"/>
        <v/>
      </c>
      <c r="L338" s="1" t="str">
        <f t="shared" si="19"/>
        <v/>
      </c>
      <c r="O338" s="2"/>
    </row>
    <row r="339" spans="1:15">
      <c r="A339" s="10"/>
      <c r="B339" s="28"/>
      <c r="C339" s="32"/>
      <c r="D339" s="33"/>
      <c r="E339" s="4"/>
      <c r="F339" s="4"/>
      <c r="G339" s="8"/>
      <c r="H339" s="6" t="str">
        <f>IFERROR(VLOOKUP(A339,base!$A$1:$D$1000,2,0),"")</f>
        <v/>
      </c>
      <c r="I339" s="23"/>
      <c r="J339" s="1" t="str">
        <f t="shared" si="20"/>
        <v/>
      </c>
      <c r="K339" s="1" t="str">
        <f t="shared" si="18"/>
        <v/>
      </c>
      <c r="L339" s="1" t="str">
        <f t="shared" si="19"/>
        <v/>
      </c>
      <c r="O339" s="2"/>
    </row>
    <row r="340" spans="1:15">
      <c r="A340" s="10"/>
      <c r="B340" s="28"/>
      <c r="C340" s="32"/>
      <c r="D340" s="33"/>
      <c r="E340" s="4"/>
      <c r="F340" s="4"/>
      <c r="G340" s="8"/>
      <c r="H340" s="6" t="str">
        <f>IFERROR(VLOOKUP(A340,base!$A$1:$D$1000,2,0),"")</f>
        <v/>
      </c>
      <c r="I340" s="23"/>
      <c r="J340" s="1" t="str">
        <f t="shared" si="20"/>
        <v/>
      </c>
      <c r="K340" s="1" t="str">
        <f t="shared" si="18"/>
        <v/>
      </c>
      <c r="L340" s="1" t="str">
        <f t="shared" si="19"/>
        <v/>
      </c>
      <c r="O340" s="2"/>
    </row>
    <row r="341" spans="1:15">
      <c r="A341" s="10"/>
      <c r="B341" s="28"/>
      <c r="C341" s="32"/>
      <c r="D341" s="33"/>
      <c r="E341" s="4"/>
      <c r="F341" s="4"/>
      <c r="G341" s="8"/>
      <c r="H341" s="6" t="str">
        <f>IFERROR(VLOOKUP(A341,base!$A$1:$D$1000,2,0),"")</f>
        <v/>
      </c>
      <c r="I341" s="23"/>
      <c r="J341" s="1" t="str">
        <f t="shared" si="20"/>
        <v/>
      </c>
      <c r="K341" s="1" t="str">
        <f t="shared" si="18"/>
        <v/>
      </c>
      <c r="L341" s="1" t="str">
        <f t="shared" si="19"/>
        <v/>
      </c>
      <c r="O341" s="2"/>
    </row>
    <row r="342" spans="1:15">
      <c r="A342" s="10"/>
      <c r="B342" s="28"/>
      <c r="C342" s="32"/>
      <c r="D342" s="33"/>
      <c r="E342" s="4"/>
      <c r="F342" s="4"/>
      <c r="G342" s="8"/>
      <c r="H342" s="6" t="str">
        <f>IFERROR(VLOOKUP(A342,base!$A$1:$D$1000,2,0),"")</f>
        <v/>
      </c>
      <c r="I342" s="23"/>
      <c r="J342" s="1" t="str">
        <f t="shared" si="20"/>
        <v/>
      </c>
      <c r="K342" s="1" t="str">
        <f t="shared" si="18"/>
        <v/>
      </c>
      <c r="L342" s="1" t="str">
        <f t="shared" si="19"/>
        <v/>
      </c>
      <c r="O342" s="2"/>
    </row>
    <row r="343" spans="1:15">
      <c r="A343" s="10"/>
      <c r="B343" s="28"/>
      <c r="C343" s="32"/>
      <c r="D343" s="33"/>
      <c r="E343" s="4"/>
      <c r="F343" s="4"/>
      <c r="G343" s="8"/>
      <c r="H343" s="6" t="str">
        <f>IFERROR(VLOOKUP(A343,base!$A$1:$D$1000,2,0),"")</f>
        <v/>
      </c>
      <c r="I343" s="23"/>
      <c r="J343" s="1" t="str">
        <f t="shared" si="20"/>
        <v/>
      </c>
      <c r="K343" s="1" t="str">
        <f t="shared" si="18"/>
        <v/>
      </c>
      <c r="L343" s="1" t="str">
        <f t="shared" si="19"/>
        <v/>
      </c>
      <c r="O343" s="2"/>
    </row>
    <row r="344" spans="1:15">
      <c r="A344" s="10"/>
      <c r="B344" s="28"/>
      <c r="C344" s="32"/>
      <c r="D344" s="33"/>
      <c r="E344" s="4"/>
      <c r="F344" s="4"/>
      <c r="G344" s="8"/>
      <c r="H344" s="6" t="str">
        <f>IFERROR(VLOOKUP(A344,base!$A$1:$D$1000,2,0),"")</f>
        <v/>
      </c>
      <c r="I344" s="23"/>
      <c r="J344" s="1" t="str">
        <f t="shared" si="20"/>
        <v/>
      </c>
      <c r="K344" s="1" t="str">
        <f t="shared" si="18"/>
        <v/>
      </c>
      <c r="L344" s="1" t="str">
        <f t="shared" si="19"/>
        <v/>
      </c>
      <c r="O344" s="2"/>
    </row>
    <row r="345" spans="1:15">
      <c r="A345" s="10"/>
      <c r="B345" s="28"/>
      <c r="C345" s="32"/>
      <c r="D345" s="33"/>
      <c r="E345" s="4"/>
      <c r="F345" s="4"/>
      <c r="G345" s="8"/>
      <c r="H345" s="6" t="str">
        <f>IFERROR(VLOOKUP(A345,base!$A$1:$D$1000,2,0),"")</f>
        <v/>
      </c>
      <c r="I345" s="23"/>
      <c r="J345" s="1" t="str">
        <f t="shared" si="20"/>
        <v/>
      </c>
      <c r="K345" s="1" t="str">
        <f t="shared" si="18"/>
        <v/>
      </c>
      <c r="L345" s="1" t="str">
        <f t="shared" si="19"/>
        <v/>
      </c>
      <c r="O345" s="2"/>
    </row>
    <row r="346" spans="1:15">
      <c r="A346" s="10"/>
      <c r="B346" s="28"/>
      <c r="C346" s="32"/>
      <c r="D346" s="33"/>
      <c r="E346" s="4"/>
      <c r="F346" s="4"/>
      <c r="G346" s="8"/>
      <c r="H346" s="6" t="str">
        <f>IFERROR(VLOOKUP(A346,base!$A$1:$D$1000,2,0),"")</f>
        <v/>
      </c>
      <c r="I346" s="23"/>
      <c r="J346" s="1" t="str">
        <f t="shared" si="20"/>
        <v/>
      </c>
      <c r="K346" s="1" t="str">
        <f t="shared" si="18"/>
        <v/>
      </c>
      <c r="L346" s="1" t="str">
        <f t="shared" si="19"/>
        <v/>
      </c>
      <c r="O346" s="2"/>
    </row>
    <row r="347" spans="1:15">
      <c r="A347" s="10"/>
      <c r="B347" s="28"/>
      <c r="C347" s="32"/>
      <c r="D347" s="33"/>
      <c r="E347" s="4"/>
      <c r="F347" s="4"/>
      <c r="G347" s="8"/>
      <c r="H347" s="6" t="str">
        <f>IFERROR(VLOOKUP(A347,base!$A$1:$D$1000,2,0),"")</f>
        <v/>
      </c>
      <c r="I347" s="23"/>
      <c r="J347" s="1" t="str">
        <f t="shared" si="20"/>
        <v/>
      </c>
      <c r="K347" s="1" t="str">
        <f t="shared" si="18"/>
        <v/>
      </c>
      <c r="L347" s="1" t="str">
        <f t="shared" si="19"/>
        <v/>
      </c>
      <c r="O347" s="2"/>
    </row>
    <row r="348" spans="1:15">
      <c r="A348" s="10"/>
      <c r="B348" s="28"/>
      <c r="C348" s="32"/>
      <c r="D348" s="33"/>
      <c r="E348" s="4"/>
      <c r="F348" s="4"/>
      <c r="G348" s="8"/>
      <c r="H348" s="6" t="str">
        <f>IFERROR(VLOOKUP(A348,base!$A$1:$D$1000,2,0),"")</f>
        <v/>
      </c>
      <c r="I348" s="23"/>
      <c r="J348" s="1" t="str">
        <f t="shared" si="20"/>
        <v/>
      </c>
      <c r="K348" s="1" t="str">
        <f t="shared" si="18"/>
        <v/>
      </c>
      <c r="L348" s="1" t="str">
        <f t="shared" si="19"/>
        <v/>
      </c>
      <c r="O348" s="2"/>
    </row>
    <row r="349" spans="1:15">
      <c r="A349" s="10"/>
      <c r="B349" s="28"/>
      <c r="C349" s="32"/>
      <c r="D349" s="33"/>
      <c r="E349" s="4"/>
      <c r="F349" s="4"/>
      <c r="G349" s="8"/>
      <c r="H349" s="6" t="str">
        <f>IFERROR(VLOOKUP(A349,base!$A$1:$D$1000,2,0),"")</f>
        <v/>
      </c>
      <c r="I349" s="23"/>
      <c r="J349" s="1" t="str">
        <f t="shared" si="20"/>
        <v/>
      </c>
      <c r="K349" s="1" t="str">
        <f t="shared" si="18"/>
        <v/>
      </c>
      <c r="L349" s="1" t="str">
        <f t="shared" si="19"/>
        <v/>
      </c>
      <c r="O349" s="2"/>
    </row>
    <row r="350" spans="1:15">
      <c r="A350" s="10"/>
      <c r="B350" s="28"/>
      <c r="C350" s="32"/>
      <c r="D350" s="33"/>
      <c r="E350" s="4"/>
      <c r="F350" s="4"/>
      <c r="G350" s="8"/>
      <c r="H350" s="6" t="str">
        <f>IFERROR(VLOOKUP(A350,base!$A$1:$D$1000,2,0),"")</f>
        <v/>
      </c>
      <c r="I350" s="23"/>
      <c r="J350" s="1" t="str">
        <f t="shared" si="20"/>
        <v/>
      </c>
      <c r="K350" s="1" t="str">
        <f t="shared" si="18"/>
        <v/>
      </c>
      <c r="L350" s="1" t="str">
        <f t="shared" si="19"/>
        <v/>
      </c>
      <c r="O350" s="2"/>
    </row>
    <row r="351" spans="1:15">
      <c r="A351" s="10"/>
      <c r="B351" s="28"/>
      <c r="C351" s="32"/>
      <c r="D351" s="33"/>
      <c r="E351" s="4"/>
      <c r="F351" s="4"/>
      <c r="G351" s="8"/>
      <c r="H351" s="6" t="str">
        <f>IFERROR(VLOOKUP(A351,base!$A$1:$D$1000,2,0),"")</f>
        <v/>
      </c>
      <c r="I351" s="23"/>
      <c r="J351" s="1" t="str">
        <f t="shared" si="20"/>
        <v/>
      </c>
      <c r="K351" s="1" t="str">
        <f t="shared" si="18"/>
        <v/>
      </c>
      <c r="L351" s="1" t="str">
        <f t="shared" si="19"/>
        <v/>
      </c>
      <c r="O351" s="2"/>
    </row>
    <row r="352" spans="1:15">
      <c r="A352" s="10"/>
      <c r="B352" s="28"/>
      <c r="C352" s="32"/>
      <c r="D352" s="33"/>
      <c r="E352" s="4"/>
      <c r="F352" s="4"/>
      <c r="G352" s="8"/>
      <c r="H352" s="6" t="str">
        <f>IFERROR(VLOOKUP(A352,base!$A$1:$D$1000,2,0),"")</f>
        <v/>
      </c>
      <c r="I352" s="23"/>
      <c r="J352" s="1" t="str">
        <f t="shared" si="20"/>
        <v/>
      </c>
      <c r="K352" s="1" t="str">
        <f t="shared" si="18"/>
        <v/>
      </c>
      <c r="L352" s="1" t="str">
        <f t="shared" si="19"/>
        <v/>
      </c>
      <c r="O352" s="2"/>
    </row>
    <row r="353" spans="1:15">
      <c r="A353" s="10"/>
      <c r="B353" s="28"/>
      <c r="C353" s="32"/>
      <c r="D353" s="33"/>
      <c r="E353" s="4"/>
      <c r="F353" s="4"/>
      <c r="G353" s="8"/>
      <c r="H353" s="6" t="str">
        <f>IFERROR(VLOOKUP(A353,base!$A$1:$D$1000,2,0),"")</f>
        <v/>
      </c>
      <c r="I353" s="23"/>
      <c r="J353" s="1" t="str">
        <f t="shared" si="20"/>
        <v/>
      </c>
      <c r="K353" s="1" t="str">
        <f t="shared" si="18"/>
        <v/>
      </c>
      <c r="L353" s="1" t="str">
        <f t="shared" si="19"/>
        <v/>
      </c>
      <c r="O353" s="2"/>
    </row>
    <row r="354" spans="1:15">
      <c r="A354" s="10"/>
      <c r="B354" s="28"/>
      <c r="C354" s="32"/>
      <c r="D354" s="33"/>
      <c r="E354" s="4"/>
      <c r="F354" s="4"/>
      <c r="G354" s="8"/>
      <c r="H354" s="6" t="str">
        <f>IFERROR(VLOOKUP(A354,base!$A$1:$D$1000,2,0),"")</f>
        <v/>
      </c>
      <c r="I354" s="23"/>
      <c r="J354" s="1" t="str">
        <f t="shared" si="20"/>
        <v/>
      </c>
      <c r="K354" s="1" t="str">
        <f t="shared" si="18"/>
        <v/>
      </c>
      <c r="L354" s="1" t="str">
        <f t="shared" si="19"/>
        <v/>
      </c>
      <c r="O354" s="2"/>
    </row>
    <row r="355" spans="1:15">
      <c r="A355" s="10"/>
      <c r="B355" s="28"/>
      <c r="C355" s="32"/>
      <c r="D355" s="33"/>
      <c r="E355" s="4"/>
      <c r="F355" s="4"/>
      <c r="G355" s="8"/>
      <c r="H355" s="6" t="str">
        <f>IFERROR(VLOOKUP(A355,base!$A$1:$D$1000,2,0),"")</f>
        <v/>
      </c>
      <c r="I355" s="23"/>
      <c r="J355" s="1" t="str">
        <f t="shared" si="20"/>
        <v/>
      </c>
      <c r="K355" s="1" t="str">
        <f t="shared" si="18"/>
        <v/>
      </c>
      <c r="L355" s="1" t="str">
        <f t="shared" si="19"/>
        <v/>
      </c>
      <c r="O355" s="2"/>
    </row>
    <row r="356" spans="1:15">
      <c r="A356" s="10"/>
      <c r="B356" s="28"/>
      <c r="C356" s="32"/>
      <c r="D356" s="33"/>
      <c r="E356" s="4"/>
      <c r="F356" s="4"/>
      <c r="G356" s="8"/>
      <c r="H356" s="6" t="str">
        <f>IFERROR(VLOOKUP(A356,base!$A$1:$D$1000,2,0),"")</f>
        <v/>
      </c>
      <c r="I356" s="23"/>
      <c r="J356" s="1" t="str">
        <f t="shared" si="20"/>
        <v/>
      </c>
      <c r="K356" s="1" t="str">
        <f t="shared" si="18"/>
        <v/>
      </c>
      <c r="L356" s="1" t="str">
        <f t="shared" si="19"/>
        <v/>
      </c>
      <c r="O356" s="2"/>
    </row>
    <row r="357" spans="1:15">
      <c r="A357" s="10"/>
      <c r="B357" s="28"/>
      <c r="C357" s="32"/>
      <c r="D357" s="33"/>
      <c r="E357" s="4"/>
      <c r="F357" s="4"/>
      <c r="G357" s="8"/>
      <c r="H357" s="6" t="str">
        <f>IFERROR(VLOOKUP(A357,base!$A$1:$D$1000,2,0),"")</f>
        <v/>
      </c>
      <c r="I357" s="23"/>
      <c r="J357" s="1" t="str">
        <f t="shared" si="20"/>
        <v/>
      </c>
      <c r="K357" s="1" t="str">
        <f t="shared" si="18"/>
        <v/>
      </c>
      <c r="L357" s="1" t="str">
        <f t="shared" si="19"/>
        <v/>
      </c>
      <c r="O357" s="2"/>
    </row>
    <row r="358" spans="1:15">
      <c r="A358" s="10"/>
      <c r="B358" s="28"/>
      <c r="C358" s="32"/>
      <c r="D358" s="33"/>
      <c r="E358" s="4"/>
      <c r="F358" s="4"/>
      <c r="G358" s="8"/>
      <c r="H358" s="6" t="str">
        <f>IFERROR(VLOOKUP(A358,base!$A$1:$D$1000,2,0),"")</f>
        <v/>
      </c>
      <c r="I358" s="23"/>
      <c r="J358" s="1" t="str">
        <f t="shared" si="20"/>
        <v/>
      </c>
      <c r="K358" s="1" t="str">
        <f t="shared" si="18"/>
        <v/>
      </c>
      <c r="L358" s="1" t="str">
        <f t="shared" si="19"/>
        <v/>
      </c>
      <c r="O358" s="2"/>
    </row>
    <row r="359" spans="1:15">
      <c r="A359" s="10"/>
      <c r="B359" s="28"/>
      <c r="C359" s="32"/>
      <c r="D359" s="33"/>
      <c r="E359" s="4"/>
      <c r="F359" s="4"/>
      <c r="G359" s="8"/>
      <c r="H359" s="6" t="str">
        <f>IFERROR(VLOOKUP(A359,base!$A$1:$D$1000,2,0),"")</f>
        <v/>
      </c>
      <c r="I359" s="23"/>
      <c r="J359" s="1" t="str">
        <f t="shared" si="20"/>
        <v/>
      </c>
      <c r="K359" s="1" t="str">
        <f t="shared" si="18"/>
        <v/>
      </c>
      <c r="L359" s="1" t="str">
        <f t="shared" si="19"/>
        <v/>
      </c>
      <c r="O359" s="2"/>
    </row>
    <row r="360" spans="1:15">
      <c r="A360" s="10"/>
      <c r="B360" s="28"/>
      <c r="C360" s="32"/>
      <c r="D360" s="33"/>
      <c r="E360" s="4"/>
      <c r="F360" s="4"/>
      <c r="G360" s="8"/>
      <c r="H360" s="6" t="str">
        <f>IFERROR(VLOOKUP(A360,base!$A$1:$D$1000,2,0),"")</f>
        <v/>
      </c>
      <c r="I360" s="23"/>
      <c r="J360" s="1" t="str">
        <f t="shared" si="20"/>
        <v/>
      </c>
      <c r="K360" s="1" t="str">
        <f t="shared" si="18"/>
        <v/>
      </c>
      <c r="L360" s="1" t="str">
        <f t="shared" si="19"/>
        <v/>
      </c>
      <c r="O360" s="2"/>
    </row>
    <row r="361" spans="1:15">
      <c r="A361" s="10"/>
      <c r="B361" s="28"/>
      <c r="C361" s="32"/>
      <c r="D361" s="33"/>
      <c r="E361" s="4"/>
      <c r="F361" s="4"/>
      <c r="G361" s="8"/>
      <c r="H361" s="6" t="str">
        <f>IFERROR(VLOOKUP(A361,base!$A$1:$D$1000,2,0),"")</f>
        <v/>
      </c>
      <c r="I361" s="23"/>
      <c r="J361" s="1" t="str">
        <f t="shared" si="20"/>
        <v/>
      </c>
      <c r="K361" s="1" t="str">
        <f t="shared" si="18"/>
        <v/>
      </c>
      <c r="L361" s="1" t="str">
        <f t="shared" si="19"/>
        <v/>
      </c>
      <c r="O361" s="2"/>
    </row>
    <row r="362" spans="1:15">
      <c r="A362" s="10"/>
      <c r="B362" s="28"/>
      <c r="C362" s="32"/>
      <c r="D362" s="33"/>
      <c r="E362" s="4"/>
      <c r="F362" s="4"/>
      <c r="G362" s="8"/>
      <c r="H362" s="6" t="str">
        <f>IFERROR(VLOOKUP(A362,base!$A$1:$D$1000,2,0),"")</f>
        <v/>
      </c>
      <c r="I362" s="23"/>
      <c r="J362" s="1" t="str">
        <f t="shared" si="20"/>
        <v/>
      </c>
      <c r="K362" s="1" t="str">
        <f t="shared" si="18"/>
        <v/>
      </c>
      <c r="L362" s="1" t="str">
        <f t="shared" si="19"/>
        <v/>
      </c>
      <c r="O362" s="2"/>
    </row>
    <row r="363" spans="1:15">
      <c r="A363" s="10"/>
      <c r="B363" s="28"/>
      <c r="C363" s="32"/>
      <c r="D363" s="33"/>
      <c r="E363" s="4"/>
      <c r="F363" s="4"/>
      <c r="G363" s="8"/>
      <c r="H363" s="6" t="str">
        <f>IFERROR(VLOOKUP(A363,base!$A$1:$D$1000,2,0),"")</f>
        <v/>
      </c>
      <c r="I363" s="23"/>
      <c r="J363" s="1" t="str">
        <f t="shared" si="20"/>
        <v/>
      </c>
      <c r="K363" s="1" t="str">
        <f t="shared" si="18"/>
        <v/>
      </c>
      <c r="L363" s="1" t="str">
        <f t="shared" si="19"/>
        <v/>
      </c>
      <c r="O363" s="2"/>
    </row>
    <row r="364" spans="1:15">
      <c r="A364" s="10"/>
      <c r="B364" s="28"/>
      <c r="C364" s="32"/>
      <c r="D364" s="33"/>
      <c r="E364" s="4"/>
      <c r="F364" s="4"/>
      <c r="G364" s="8"/>
      <c r="H364" s="6" t="str">
        <f>IFERROR(VLOOKUP(A364,base!$A$1:$D$1000,2,0),"")</f>
        <v/>
      </c>
      <c r="I364" s="23"/>
      <c r="J364" s="1" t="str">
        <f t="shared" si="20"/>
        <v/>
      </c>
      <c r="K364" s="1" t="str">
        <f t="shared" si="18"/>
        <v/>
      </c>
      <c r="L364" s="1" t="str">
        <f t="shared" si="19"/>
        <v/>
      </c>
      <c r="O364" s="2"/>
    </row>
    <row r="365" spans="1:15">
      <c r="A365" s="10"/>
      <c r="B365" s="28"/>
      <c r="C365" s="32"/>
      <c r="D365" s="33"/>
      <c r="E365" s="4"/>
      <c r="F365" s="4"/>
      <c r="G365" s="8"/>
      <c r="H365" s="6" t="str">
        <f>IFERROR(VLOOKUP(A365,base!$A$1:$D$1000,2,0),"")</f>
        <v/>
      </c>
      <c r="I365" s="23"/>
      <c r="J365" s="1" t="str">
        <f t="shared" si="20"/>
        <v/>
      </c>
      <c r="K365" s="1" t="str">
        <f t="shared" si="18"/>
        <v/>
      </c>
      <c r="L365" s="1" t="str">
        <f t="shared" si="19"/>
        <v/>
      </c>
      <c r="O365" s="2"/>
    </row>
    <row r="366" spans="1:15">
      <c r="A366" s="10"/>
      <c r="B366" s="28"/>
      <c r="C366" s="32"/>
      <c r="D366" s="33"/>
      <c r="E366" s="4"/>
      <c r="F366" s="4"/>
      <c r="G366" s="8"/>
      <c r="H366" s="6" t="str">
        <f>IFERROR(VLOOKUP(A366,base!$A$1:$D$1000,2,0),"")</f>
        <v/>
      </c>
      <c r="I366" s="23"/>
      <c r="J366" s="1" t="str">
        <f t="shared" si="20"/>
        <v/>
      </c>
      <c r="K366" s="1" t="str">
        <f t="shared" si="18"/>
        <v/>
      </c>
      <c r="L366" s="1" t="str">
        <f t="shared" si="19"/>
        <v/>
      </c>
      <c r="O366" s="2"/>
    </row>
    <row r="367" spans="1:15">
      <c r="A367" s="10"/>
      <c r="B367" s="28"/>
      <c r="C367" s="32"/>
      <c r="D367" s="33"/>
      <c r="E367" s="4"/>
      <c r="F367" s="4"/>
      <c r="G367" s="8"/>
      <c r="H367" s="6" t="str">
        <f>IFERROR(VLOOKUP(A367,base!$A$1:$D$1000,2,0),"")</f>
        <v/>
      </c>
      <c r="I367" s="23"/>
      <c r="J367" s="1" t="str">
        <f t="shared" si="20"/>
        <v/>
      </c>
      <c r="K367" s="1" t="str">
        <f t="shared" si="18"/>
        <v/>
      </c>
      <c r="L367" s="1" t="str">
        <f t="shared" si="19"/>
        <v/>
      </c>
      <c r="O367" s="2"/>
    </row>
    <row r="368" spans="1:15">
      <c r="A368" s="10"/>
      <c r="B368" s="28"/>
      <c r="C368" s="32"/>
      <c r="D368" s="33"/>
      <c r="E368" s="4"/>
      <c r="F368" s="4"/>
      <c r="G368" s="8"/>
      <c r="H368" s="6" t="str">
        <f>IFERROR(VLOOKUP(A368,base!$A$1:$D$1000,2,0),"")</f>
        <v/>
      </c>
      <c r="I368" s="23"/>
      <c r="J368" s="1" t="str">
        <f t="shared" si="20"/>
        <v/>
      </c>
      <c r="K368" s="1" t="str">
        <f t="shared" si="18"/>
        <v/>
      </c>
      <c r="L368" s="1" t="str">
        <f t="shared" si="19"/>
        <v/>
      </c>
      <c r="O368" s="2"/>
    </row>
    <row r="369" spans="1:15">
      <c r="A369" s="10"/>
      <c r="B369" s="28"/>
      <c r="C369" s="32"/>
      <c r="D369" s="33"/>
      <c r="E369" s="4"/>
      <c r="F369" s="4"/>
      <c r="G369" s="8"/>
      <c r="H369" s="6" t="str">
        <f>IFERROR(VLOOKUP(A369,base!$A$1:$D$1000,2,0),"")</f>
        <v/>
      </c>
      <c r="I369" s="23"/>
      <c r="J369" s="1" t="str">
        <f t="shared" si="20"/>
        <v/>
      </c>
      <c r="K369" s="1" t="str">
        <f t="shared" si="18"/>
        <v/>
      </c>
      <c r="L369" s="1" t="str">
        <f t="shared" si="19"/>
        <v/>
      </c>
      <c r="O369" s="2"/>
    </row>
    <row r="370" spans="1:15">
      <c r="A370" s="10"/>
      <c r="B370" s="28"/>
      <c r="C370" s="32"/>
      <c r="D370" s="33"/>
      <c r="E370" s="4"/>
      <c r="F370" s="4"/>
      <c r="G370" s="8"/>
      <c r="H370" s="6" t="str">
        <f>IFERROR(VLOOKUP(A370,base!$A$1:$D$1000,2,0),"")</f>
        <v/>
      </c>
      <c r="I370" s="23"/>
      <c r="J370" s="1" t="str">
        <f t="shared" si="20"/>
        <v/>
      </c>
      <c r="K370" s="1" t="str">
        <f t="shared" si="18"/>
        <v/>
      </c>
      <c r="L370" s="1" t="str">
        <f t="shared" si="19"/>
        <v/>
      </c>
      <c r="O370" s="2"/>
    </row>
    <row r="371" spans="1:15">
      <c r="A371" s="10"/>
      <c r="B371" s="28"/>
      <c r="C371" s="32"/>
      <c r="D371" s="33"/>
      <c r="E371" s="4"/>
      <c r="F371" s="4"/>
      <c r="G371" s="8"/>
      <c r="H371" s="6" t="str">
        <f>IFERROR(VLOOKUP(A371,base!$A$1:$D$1000,2,0),"")</f>
        <v/>
      </c>
      <c r="I371" s="23"/>
      <c r="J371" s="1" t="str">
        <f t="shared" si="20"/>
        <v/>
      </c>
      <c r="K371" s="1" t="str">
        <f t="shared" si="18"/>
        <v/>
      </c>
      <c r="L371" s="1" t="str">
        <f t="shared" si="19"/>
        <v/>
      </c>
      <c r="O371" s="2"/>
    </row>
    <row r="372" spans="1:15">
      <c r="A372" s="10"/>
      <c r="B372" s="28"/>
      <c r="C372" s="32"/>
      <c r="D372" s="33"/>
      <c r="E372" s="4"/>
      <c r="F372" s="4"/>
      <c r="G372" s="8"/>
      <c r="H372" s="6" t="str">
        <f>IFERROR(VLOOKUP(A372,base!$A$1:$D$1000,2,0),"")</f>
        <v/>
      </c>
      <c r="I372" s="23"/>
      <c r="J372" s="1" t="str">
        <f t="shared" si="20"/>
        <v/>
      </c>
      <c r="K372" s="1" t="str">
        <f t="shared" si="18"/>
        <v/>
      </c>
      <c r="L372" s="1" t="str">
        <f t="shared" si="19"/>
        <v/>
      </c>
      <c r="O372" s="2"/>
    </row>
    <row r="373" spans="1:15">
      <c r="A373" s="10"/>
      <c r="B373" s="28"/>
      <c r="C373" s="32"/>
      <c r="D373" s="33"/>
      <c r="E373" s="4"/>
      <c r="F373" s="4"/>
      <c r="G373" s="8"/>
      <c r="H373" s="6" t="str">
        <f>IFERROR(VLOOKUP(A373,base!$A$1:$D$1000,2,0),"")</f>
        <v/>
      </c>
      <c r="I373" s="23"/>
      <c r="J373" s="1" t="str">
        <f t="shared" si="20"/>
        <v/>
      </c>
      <c r="K373" s="1" t="str">
        <f t="shared" si="18"/>
        <v/>
      </c>
      <c r="L373" s="1" t="str">
        <f t="shared" si="19"/>
        <v/>
      </c>
      <c r="O373" s="2"/>
    </row>
    <row r="374" spans="1:15">
      <c r="A374" s="10"/>
      <c r="B374" s="28"/>
      <c r="C374" s="32"/>
      <c r="D374" s="33"/>
      <c r="E374" s="4"/>
      <c r="F374" s="4"/>
      <c r="G374" s="8"/>
      <c r="H374" s="6" t="str">
        <f>IFERROR(VLOOKUP(A374,base!$A$1:$D$1000,2,0),"")</f>
        <v/>
      </c>
      <c r="I374" s="23"/>
      <c r="J374" s="1" t="str">
        <f t="shared" si="20"/>
        <v/>
      </c>
      <c r="K374" s="1" t="str">
        <f t="shared" si="18"/>
        <v/>
      </c>
      <c r="L374" s="1" t="str">
        <f t="shared" si="19"/>
        <v/>
      </c>
      <c r="O374" s="2"/>
    </row>
    <row r="375" spans="1:15">
      <c r="A375" s="10"/>
      <c r="B375" s="28"/>
      <c r="C375" s="32"/>
      <c r="D375" s="33"/>
      <c r="E375" s="4"/>
      <c r="F375" s="4"/>
      <c r="G375" s="8"/>
      <c r="H375" s="6" t="str">
        <f>IFERROR(VLOOKUP(A375,base!$A$1:$D$1000,2,0),"")</f>
        <v/>
      </c>
      <c r="I375" s="23"/>
      <c r="J375" s="1" t="str">
        <f t="shared" si="20"/>
        <v/>
      </c>
      <c r="K375" s="1" t="str">
        <f t="shared" si="18"/>
        <v/>
      </c>
      <c r="L375" s="1" t="str">
        <f t="shared" si="19"/>
        <v/>
      </c>
      <c r="O375" s="2"/>
    </row>
    <row r="376" spans="1:15">
      <c r="A376" s="10"/>
      <c r="B376" s="28"/>
      <c r="C376" s="32"/>
      <c r="D376" s="33"/>
      <c r="E376" s="4"/>
      <c r="F376" s="4"/>
      <c r="G376" s="8"/>
      <c r="H376" s="6" t="str">
        <f>IFERROR(VLOOKUP(A376,base!$A$1:$D$1000,2,0),"")</f>
        <v/>
      </c>
      <c r="I376" s="23"/>
      <c r="J376" s="1" t="str">
        <f t="shared" si="20"/>
        <v/>
      </c>
      <c r="K376" s="1" t="str">
        <f t="shared" si="18"/>
        <v/>
      </c>
      <c r="L376" s="1" t="str">
        <f t="shared" si="19"/>
        <v/>
      </c>
      <c r="O376" s="2"/>
    </row>
    <row r="377" spans="1:15">
      <c r="A377" s="10"/>
      <c r="B377" s="28"/>
      <c r="C377" s="32"/>
      <c r="D377" s="33"/>
      <c r="E377" s="4"/>
      <c r="F377" s="4"/>
      <c r="G377" s="8"/>
      <c r="H377" s="6" t="str">
        <f>IFERROR(VLOOKUP(A377,base!$A$1:$D$1000,2,0),"")</f>
        <v/>
      </c>
      <c r="I377" s="23"/>
      <c r="J377" s="1" t="str">
        <f t="shared" si="20"/>
        <v/>
      </c>
      <c r="K377" s="1" t="str">
        <f t="shared" si="18"/>
        <v/>
      </c>
      <c r="L377" s="1" t="str">
        <f t="shared" si="19"/>
        <v/>
      </c>
      <c r="O377" s="2"/>
    </row>
    <row r="378" spans="1:15">
      <c r="A378" s="10"/>
      <c r="B378" s="28"/>
      <c r="C378" s="32"/>
      <c r="D378" s="33"/>
      <c r="E378" s="4"/>
      <c r="F378" s="4"/>
      <c r="G378" s="8"/>
      <c r="H378" s="6" t="str">
        <f>IFERROR(VLOOKUP(A378,base!$A$1:$D$1000,2,0),"")</f>
        <v/>
      </c>
      <c r="I378" s="23"/>
      <c r="J378" s="1" t="str">
        <f t="shared" si="20"/>
        <v/>
      </c>
      <c r="K378" s="1" t="str">
        <f t="shared" si="18"/>
        <v/>
      </c>
      <c r="L378" s="1" t="str">
        <f t="shared" si="19"/>
        <v/>
      </c>
      <c r="O378" s="2"/>
    </row>
    <row r="379" spans="1:15">
      <c r="A379" s="10"/>
      <c r="B379" s="28"/>
      <c r="C379" s="32"/>
      <c r="D379" s="33"/>
      <c r="E379" s="4"/>
      <c r="F379" s="4"/>
      <c r="G379" s="8"/>
      <c r="H379" s="6" t="str">
        <f>IFERROR(VLOOKUP(A379,base!$A$1:$D$1000,2,0),"")</f>
        <v/>
      </c>
      <c r="I379" s="23"/>
      <c r="J379" s="1" t="str">
        <f t="shared" si="20"/>
        <v/>
      </c>
      <c r="K379" s="1" t="str">
        <f t="shared" si="18"/>
        <v/>
      </c>
      <c r="L379" s="1" t="str">
        <f t="shared" si="19"/>
        <v/>
      </c>
      <c r="O379" s="2"/>
    </row>
    <row r="380" spans="1:15">
      <c r="A380" s="10"/>
      <c r="B380" s="28"/>
      <c r="C380" s="32"/>
      <c r="D380" s="33"/>
      <c r="E380" s="4"/>
      <c r="F380" s="4"/>
      <c r="G380" s="8"/>
      <c r="H380" s="6" t="str">
        <f>IFERROR(VLOOKUP(A380,base!$A$1:$D$1000,2,0),"")</f>
        <v/>
      </c>
      <c r="I380" s="23"/>
      <c r="J380" s="1" t="str">
        <f t="shared" si="20"/>
        <v/>
      </c>
      <c r="K380" s="1" t="str">
        <f t="shared" si="18"/>
        <v/>
      </c>
      <c r="L380" s="1" t="str">
        <f t="shared" si="19"/>
        <v/>
      </c>
      <c r="O380" s="2"/>
    </row>
    <row r="381" spans="1:15">
      <c r="A381" s="10"/>
      <c r="B381" s="28"/>
      <c r="C381" s="32"/>
      <c r="D381" s="33"/>
      <c r="E381" s="4"/>
      <c r="F381" s="4"/>
      <c r="G381" s="8"/>
      <c r="H381" s="6" t="str">
        <f>IFERROR(VLOOKUP(A381,base!$A$1:$D$1000,2,0),"")</f>
        <v/>
      </c>
      <c r="I381" s="23"/>
      <c r="J381" s="1" t="str">
        <f t="shared" si="20"/>
        <v/>
      </c>
      <c r="K381" s="1" t="str">
        <f t="shared" si="18"/>
        <v/>
      </c>
      <c r="L381" s="1" t="str">
        <f t="shared" si="19"/>
        <v/>
      </c>
      <c r="O381" s="2"/>
    </row>
    <row r="382" spans="1:15">
      <c r="A382" s="10"/>
      <c r="B382" s="28"/>
      <c r="C382" s="32"/>
      <c r="D382" s="33"/>
      <c r="E382" s="4"/>
      <c r="F382" s="4"/>
      <c r="G382" s="8"/>
      <c r="H382" s="6" t="str">
        <f>IFERROR(VLOOKUP(A382,base!$A$1:$D$1000,2,0),"")</f>
        <v/>
      </c>
      <c r="I382" s="23"/>
      <c r="J382" s="1" t="str">
        <f t="shared" si="20"/>
        <v/>
      </c>
      <c r="K382" s="1" t="str">
        <f t="shared" si="18"/>
        <v/>
      </c>
      <c r="L382" s="1" t="str">
        <f t="shared" si="19"/>
        <v/>
      </c>
      <c r="O382" s="2"/>
    </row>
    <row r="383" spans="1:15">
      <c r="A383" s="10"/>
      <c r="B383" s="28"/>
      <c r="C383" s="32"/>
      <c r="D383" s="33"/>
      <c r="E383" s="4"/>
      <c r="F383" s="4"/>
      <c r="G383" s="8"/>
      <c r="H383" s="6" t="str">
        <f>IFERROR(VLOOKUP(A383,base!$A$1:$D$1000,2,0),"")</f>
        <v/>
      </c>
      <c r="I383" s="23"/>
      <c r="J383" s="1" t="str">
        <f t="shared" si="20"/>
        <v/>
      </c>
      <c r="K383" s="1" t="str">
        <f t="shared" si="18"/>
        <v/>
      </c>
      <c r="L383" s="1" t="str">
        <f t="shared" si="19"/>
        <v/>
      </c>
      <c r="O383" s="2"/>
    </row>
    <row r="384" spans="1:15">
      <c r="A384" s="10"/>
      <c r="B384" s="28"/>
      <c r="C384" s="32"/>
      <c r="D384" s="33"/>
      <c r="E384" s="4"/>
      <c r="F384" s="4"/>
      <c r="G384" s="8"/>
      <c r="H384" s="6" t="str">
        <f>IFERROR(VLOOKUP(A384,base!$A$1:$D$1000,2,0),"")</f>
        <v/>
      </c>
      <c r="I384" s="23"/>
      <c r="J384" s="1" t="str">
        <f t="shared" si="20"/>
        <v/>
      </c>
      <c r="K384" s="1" t="str">
        <f t="shared" si="18"/>
        <v/>
      </c>
      <c r="L384" s="1" t="str">
        <f t="shared" si="19"/>
        <v/>
      </c>
      <c r="O384" s="2"/>
    </row>
    <row r="385" spans="1:15">
      <c r="A385" s="10"/>
      <c r="B385" s="28"/>
      <c r="C385" s="32"/>
      <c r="D385" s="33"/>
      <c r="E385" s="4"/>
      <c r="F385" s="4"/>
      <c r="G385" s="8"/>
      <c r="H385" s="6" t="str">
        <f>IFERROR(VLOOKUP(A385,base!$A$1:$D$1000,2,0),"")</f>
        <v/>
      </c>
      <c r="I385" s="23"/>
      <c r="J385" s="1" t="str">
        <f t="shared" si="20"/>
        <v/>
      </c>
      <c r="K385" s="1" t="str">
        <f t="shared" si="18"/>
        <v/>
      </c>
      <c r="L385" s="1" t="str">
        <f t="shared" si="19"/>
        <v/>
      </c>
      <c r="O385" s="2"/>
    </row>
    <row r="386" spans="1:15">
      <c r="A386" s="10"/>
      <c r="B386" s="28"/>
      <c r="C386" s="32"/>
      <c r="D386" s="33"/>
      <c r="E386" s="4"/>
      <c r="F386" s="4"/>
      <c r="G386" s="8"/>
      <c r="H386" s="6" t="str">
        <f>IFERROR(VLOOKUP(A386,base!$A$1:$D$1000,2,0),"")</f>
        <v/>
      </c>
      <c r="I386" s="23"/>
      <c r="J386" s="1" t="str">
        <f t="shared" si="20"/>
        <v/>
      </c>
      <c r="K386" s="1" t="str">
        <f t="shared" si="18"/>
        <v/>
      </c>
      <c r="L386" s="1" t="str">
        <f t="shared" si="19"/>
        <v/>
      </c>
      <c r="O386" s="2"/>
    </row>
    <row r="387" spans="1:15">
      <c r="A387" s="10"/>
      <c r="B387" s="28"/>
      <c r="C387" s="32"/>
      <c r="D387" s="33"/>
      <c r="E387" s="4"/>
      <c r="F387" s="4"/>
      <c r="G387" s="8"/>
      <c r="H387" s="6" t="str">
        <f>IFERROR(VLOOKUP(A387,base!$A$1:$D$1000,2,0),"")</f>
        <v/>
      </c>
      <c r="I387" s="23"/>
      <c r="J387" s="1" t="str">
        <f t="shared" si="20"/>
        <v/>
      </c>
      <c r="K387" s="1" t="str">
        <f t="shared" ref="K387:K450" si="21">IF(H387="VRAC",1*D:D,"")</f>
        <v/>
      </c>
      <c r="L387" s="1" t="str">
        <f t="shared" ref="L387:L450" si="22">IF(H387="CONSOMMABLE",1*D:D,"")</f>
        <v/>
      </c>
      <c r="O387" s="2"/>
    </row>
    <row r="388" spans="1:15">
      <c r="A388" s="10"/>
      <c r="B388" s="28"/>
      <c r="C388" s="32"/>
      <c r="D388" s="33"/>
      <c r="E388" s="4"/>
      <c r="F388" s="4"/>
      <c r="G388" s="8"/>
      <c r="H388" s="6" t="str">
        <f>IFERROR(VLOOKUP(A388,base!$A$1:$D$1000,2,0),"")</f>
        <v/>
      </c>
      <c r="I388" s="23"/>
      <c r="J388" s="1" t="str">
        <f t="shared" si="20"/>
        <v/>
      </c>
      <c r="K388" s="1" t="str">
        <f t="shared" si="21"/>
        <v/>
      </c>
      <c r="L388" s="1" t="str">
        <f t="shared" si="22"/>
        <v/>
      </c>
      <c r="O388" s="2"/>
    </row>
    <row r="389" spans="1:15">
      <c r="A389" s="10"/>
      <c r="B389" s="28"/>
      <c r="C389" s="32"/>
      <c r="D389" s="33"/>
      <c r="E389" s="4"/>
      <c r="F389" s="4"/>
      <c r="G389" s="8"/>
      <c r="H389" s="6" t="str">
        <f>IFERROR(VLOOKUP(A389,base!$A$1:$D$1000,2,0),"")</f>
        <v/>
      </c>
      <c r="I389" s="23"/>
      <c r="J389" s="1" t="str">
        <f t="shared" ref="J389:J452" si="23">IF(H389="BIB",1*D389,"")</f>
        <v/>
      </c>
      <c r="K389" s="1" t="str">
        <f t="shared" si="21"/>
        <v/>
      </c>
      <c r="L389" s="1" t="str">
        <f t="shared" si="22"/>
        <v/>
      </c>
      <c r="O389" s="2"/>
    </row>
    <row r="390" spans="1:15">
      <c r="A390" s="10"/>
      <c r="B390" s="28"/>
      <c r="C390" s="32"/>
      <c r="D390" s="33"/>
      <c r="E390" s="4"/>
      <c r="F390" s="4"/>
      <c r="G390" s="8"/>
      <c r="H390" s="6" t="str">
        <f>IFERROR(VLOOKUP(A390,base!$A$1:$D$1000,2,0),"")</f>
        <v/>
      </c>
      <c r="I390" s="23"/>
      <c r="J390" s="1" t="str">
        <f t="shared" si="23"/>
        <v/>
      </c>
      <c r="K390" s="1" t="str">
        <f t="shared" si="21"/>
        <v/>
      </c>
      <c r="L390" s="1" t="str">
        <f t="shared" si="22"/>
        <v/>
      </c>
      <c r="O390" s="2"/>
    </row>
    <row r="391" spans="1:15">
      <c r="A391" s="10"/>
      <c r="B391" s="28"/>
      <c r="C391" s="32"/>
      <c r="D391" s="33"/>
      <c r="E391" s="4"/>
      <c r="F391" s="4"/>
      <c r="G391" s="8"/>
      <c r="H391" s="6" t="str">
        <f>IFERROR(VLOOKUP(A391,base!$A$1:$D$1000,2,0),"")</f>
        <v/>
      </c>
      <c r="I391" s="23"/>
      <c r="J391" s="1" t="str">
        <f t="shared" si="23"/>
        <v/>
      </c>
      <c r="K391" s="1" t="str">
        <f t="shared" si="21"/>
        <v/>
      </c>
      <c r="L391" s="1" t="str">
        <f t="shared" si="22"/>
        <v/>
      </c>
      <c r="O391" s="2"/>
    </row>
    <row r="392" spans="1:15">
      <c r="A392" s="10"/>
      <c r="B392" s="28"/>
      <c r="C392" s="32"/>
      <c r="D392" s="33"/>
      <c r="E392" s="4"/>
      <c r="F392" s="4"/>
      <c r="G392" s="8"/>
      <c r="H392" s="6" t="str">
        <f>IFERROR(VLOOKUP(A392,base!$A$1:$D$1000,2,0),"")</f>
        <v/>
      </c>
      <c r="I392" s="23"/>
      <c r="J392" s="1" t="str">
        <f t="shared" si="23"/>
        <v/>
      </c>
      <c r="K392" s="1" t="str">
        <f t="shared" si="21"/>
        <v/>
      </c>
      <c r="L392" s="1" t="str">
        <f t="shared" si="22"/>
        <v/>
      </c>
      <c r="O392" s="2"/>
    </row>
    <row r="393" spans="1:15">
      <c r="A393" s="10"/>
      <c r="B393" s="28"/>
      <c r="C393" s="32"/>
      <c r="D393" s="33"/>
      <c r="E393" s="4"/>
      <c r="F393" s="4"/>
      <c r="G393" s="8"/>
      <c r="H393" s="6" t="str">
        <f>IFERROR(VLOOKUP(A393,base!$A$1:$D$1000,2,0),"")</f>
        <v/>
      </c>
      <c r="I393" s="23"/>
      <c r="J393" s="1" t="str">
        <f t="shared" si="23"/>
        <v/>
      </c>
      <c r="K393" s="1" t="str">
        <f t="shared" si="21"/>
        <v/>
      </c>
      <c r="L393" s="1" t="str">
        <f t="shared" si="22"/>
        <v/>
      </c>
      <c r="O393" s="2"/>
    </row>
    <row r="394" spans="1:15">
      <c r="A394" s="10"/>
      <c r="B394" s="28"/>
      <c r="C394" s="32"/>
      <c r="D394" s="33"/>
      <c r="E394" s="4"/>
      <c r="F394" s="4"/>
      <c r="G394" s="8"/>
      <c r="H394" s="6" t="str">
        <f>IFERROR(VLOOKUP(A394,base!$A$1:$D$1000,2,0),"")</f>
        <v/>
      </c>
      <c r="I394" s="23"/>
      <c r="J394" s="1" t="str">
        <f t="shared" si="23"/>
        <v/>
      </c>
      <c r="K394" s="1" t="str">
        <f t="shared" si="21"/>
        <v/>
      </c>
      <c r="L394" s="1" t="str">
        <f t="shared" si="22"/>
        <v/>
      </c>
      <c r="O394" s="2"/>
    </row>
    <row r="395" spans="1:15">
      <c r="A395" s="10"/>
      <c r="B395" s="28"/>
      <c r="C395" s="32"/>
      <c r="D395" s="33"/>
      <c r="E395" s="4"/>
      <c r="F395" s="4"/>
      <c r="G395" s="8"/>
      <c r="H395" s="6" t="str">
        <f>IFERROR(VLOOKUP(A395,base!$A$1:$D$1000,2,0),"")</f>
        <v/>
      </c>
      <c r="I395" s="23"/>
      <c r="J395" s="1" t="str">
        <f t="shared" si="23"/>
        <v/>
      </c>
      <c r="K395" s="1" t="str">
        <f t="shared" si="21"/>
        <v/>
      </c>
      <c r="L395" s="1" t="str">
        <f t="shared" si="22"/>
        <v/>
      </c>
      <c r="O395" s="2"/>
    </row>
    <row r="396" spans="1:15">
      <c r="A396" s="10"/>
      <c r="B396" s="28"/>
      <c r="C396" s="32"/>
      <c r="D396" s="33"/>
      <c r="E396" s="4"/>
      <c r="F396" s="4"/>
      <c r="G396" s="8"/>
      <c r="H396" s="6" t="str">
        <f>IFERROR(VLOOKUP(A396,base!$A$1:$D$1000,2,0),"")</f>
        <v/>
      </c>
      <c r="I396" s="23"/>
      <c r="J396" s="1" t="str">
        <f t="shared" si="23"/>
        <v/>
      </c>
      <c r="K396" s="1" t="str">
        <f t="shared" si="21"/>
        <v/>
      </c>
      <c r="L396" s="1" t="str">
        <f t="shared" si="22"/>
        <v/>
      </c>
      <c r="O396" s="2"/>
    </row>
    <row r="397" spans="1:15">
      <c r="A397" s="10"/>
      <c r="B397" s="28"/>
      <c r="C397" s="32"/>
      <c r="D397" s="33"/>
      <c r="E397" s="4"/>
      <c r="F397" s="4"/>
      <c r="G397" s="8"/>
      <c r="H397" s="6" t="str">
        <f>IFERROR(VLOOKUP(A397,base!$A$1:$D$1000,2,0),"")</f>
        <v/>
      </c>
      <c r="I397" s="23"/>
      <c r="J397" s="1" t="str">
        <f t="shared" si="23"/>
        <v/>
      </c>
      <c r="K397" s="1" t="str">
        <f t="shared" si="21"/>
        <v/>
      </c>
      <c r="L397" s="1" t="str">
        <f t="shared" si="22"/>
        <v/>
      </c>
      <c r="O397" s="2"/>
    </row>
    <row r="398" spans="1:15">
      <c r="A398" s="10"/>
      <c r="B398" s="28"/>
      <c r="C398" s="32"/>
      <c r="D398" s="33"/>
      <c r="E398" s="4"/>
      <c r="F398" s="4"/>
      <c r="G398" s="8"/>
      <c r="H398" s="6" t="str">
        <f>IFERROR(VLOOKUP(A398,base!$A$1:$D$1000,2,0),"")</f>
        <v/>
      </c>
      <c r="I398" s="23"/>
      <c r="J398" s="1" t="str">
        <f t="shared" si="23"/>
        <v/>
      </c>
      <c r="K398" s="1" t="str">
        <f t="shared" si="21"/>
        <v/>
      </c>
      <c r="L398" s="1" t="str">
        <f t="shared" si="22"/>
        <v/>
      </c>
      <c r="O398" s="2"/>
    </row>
    <row r="399" spans="1:15">
      <c r="A399" s="10"/>
      <c r="B399" s="28"/>
      <c r="C399" s="32"/>
      <c r="D399" s="33"/>
      <c r="E399" s="4"/>
      <c r="F399" s="4"/>
      <c r="G399" s="8"/>
      <c r="H399" s="6" t="str">
        <f>IFERROR(VLOOKUP(A399,base!$A$1:$D$1000,2,0),"")</f>
        <v/>
      </c>
      <c r="I399" s="23"/>
      <c r="J399" s="1" t="str">
        <f t="shared" si="23"/>
        <v/>
      </c>
      <c r="K399" s="1" t="str">
        <f t="shared" si="21"/>
        <v/>
      </c>
      <c r="L399" s="1" t="str">
        <f t="shared" si="22"/>
        <v/>
      </c>
      <c r="O399" s="2"/>
    </row>
    <row r="400" spans="1:15">
      <c r="A400" s="10"/>
      <c r="B400" s="28"/>
      <c r="C400" s="32"/>
      <c r="D400" s="33"/>
      <c r="E400" s="4"/>
      <c r="F400" s="4"/>
      <c r="G400" s="8"/>
      <c r="H400" s="6" t="str">
        <f>IFERROR(VLOOKUP(A400,base!$A$1:$D$1000,2,0),"")</f>
        <v/>
      </c>
      <c r="I400" s="23"/>
      <c r="J400" s="1" t="str">
        <f t="shared" si="23"/>
        <v/>
      </c>
      <c r="K400" s="1" t="str">
        <f t="shared" si="21"/>
        <v/>
      </c>
      <c r="L400" s="1" t="str">
        <f t="shared" si="22"/>
        <v/>
      </c>
      <c r="O400" s="2"/>
    </row>
    <row r="401" spans="1:15">
      <c r="A401" s="10"/>
      <c r="B401" s="28"/>
      <c r="C401" s="32"/>
      <c r="D401" s="33"/>
      <c r="E401" s="4"/>
      <c r="F401" s="4"/>
      <c r="G401" s="8"/>
      <c r="H401" s="6" t="str">
        <f>IFERROR(VLOOKUP(A401,base!$A$1:$D$1000,2,0),"")</f>
        <v/>
      </c>
      <c r="I401" s="23"/>
      <c r="J401" s="1" t="str">
        <f t="shared" si="23"/>
        <v/>
      </c>
      <c r="K401" s="1" t="str">
        <f t="shared" si="21"/>
        <v/>
      </c>
      <c r="L401" s="1" t="str">
        <f t="shared" si="22"/>
        <v/>
      </c>
      <c r="O401" s="2"/>
    </row>
    <row r="402" spans="1:15">
      <c r="A402" s="10"/>
      <c r="B402" s="28"/>
      <c r="C402" s="32"/>
      <c r="D402" s="33"/>
      <c r="E402" s="4"/>
      <c r="F402" s="4"/>
      <c r="G402" s="8"/>
      <c r="H402" s="6" t="str">
        <f>IFERROR(VLOOKUP(A402,base!$A$1:$D$1000,2,0),"")</f>
        <v/>
      </c>
      <c r="I402" s="23"/>
      <c r="J402" s="1" t="str">
        <f t="shared" si="23"/>
        <v/>
      </c>
      <c r="K402" s="1" t="str">
        <f t="shared" si="21"/>
        <v/>
      </c>
      <c r="L402" s="1" t="str">
        <f t="shared" si="22"/>
        <v/>
      </c>
      <c r="O402" s="2"/>
    </row>
    <row r="403" spans="1:15">
      <c r="A403" s="10"/>
      <c r="B403" s="28"/>
      <c r="C403" s="32"/>
      <c r="D403" s="33"/>
      <c r="E403" s="4"/>
      <c r="F403" s="4"/>
      <c r="G403" s="8"/>
      <c r="H403" s="6" t="str">
        <f>IFERROR(VLOOKUP(A403,base!$A$1:$D$1000,2,0),"")</f>
        <v/>
      </c>
      <c r="I403" s="23"/>
      <c r="J403" s="1" t="str">
        <f t="shared" si="23"/>
        <v/>
      </c>
      <c r="K403" s="1" t="str">
        <f t="shared" si="21"/>
        <v/>
      </c>
      <c r="L403" s="1" t="str">
        <f t="shared" si="22"/>
        <v/>
      </c>
      <c r="O403" s="2"/>
    </row>
    <row r="404" spans="1:15">
      <c r="A404" s="10"/>
      <c r="B404" s="28"/>
      <c r="C404" s="32"/>
      <c r="D404" s="33"/>
      <c r="E404" s="4"/>
      <c r="F404" s="4"/>
      <c r="G404" s="8"/>
      <c r="H404" s="6" t="str">
        <f>IFERROR(VLOOKUP(A404,base!$A$1:$D$1000,2,0),"")</f>
        <v/>
      </c>
      <c r="I404" s="23"/>
      <c r="J404" s="1" t="str">
        <f t="shared" si="23"/>
        <v/>
      </c>
      <c r="K404" s="1" t="str">
        <f t="shared" si="21"/>
        <v/>
      </c>
      <c r="L404" s="1" t="str">
        <f t="shared" si="22"/>
        <v/>
      </c>
      <c r="O404" s="2"/>
    </row>
    <row r="405" spans="1:15">
      <c r="A405" s="10"/>
      <c r="B405" s="28"/>
      <c r="C405" s="32"/>
      <c r="D405" s="33"/>
      <c r="E405" s="4"/>
      <c r="F405" s="4"/>
      <c r="G405" s="8"/>
      <c r="H405" s="6" t="str">
        <f>IFERROR(VLOOKUP(A405,base!$A$1:$D$1000,2,0),"")</f>
        <v/>
      </c>
      <c r="I405" s="23"/>
      <c r="J405" s="1" t="str">
        <f t="shared" si="23"/>
        <v/>
      </c>
      <c r="K405" s="1" t="str">
        <f t="shared" si="21"/>
        <v/>
      </c>
      <c r="L405" s="1" t="str">
        <f t="shared" si="22"/>
        <v/>
      </c>
      <c r="O405" s="2"/>
    </row>
    <row r="406" spans="1:15">
      <c r="A406" s="10"/>
      <c r="B406" s="28"/>
      <c r="C406" s="32"/>
      <c r="D406" s="33"/>
      <c r="E406" s="4"/>
      <c r="F406" s="4"/>
      <c r="G406" s="8"/>
      <c r="H406" s="6" t="str">
        <f>IFERROR(VLOOKUP(A406,base!$A$1:$D$1000,2,0),"")</f>
        <v/>
      </c>
      <c r="I406" s="23"/>
      <c r="J406" s="1" t="str">
        <f t="shared" si="23"/>
        <v/>
      </c>
      <c r="K406" s="1" t="str">
        <f t="shared" si="21"/>
        <v/>
      </c>
      <c r="L406" s="1" t="str">
        <f t="shared" si="22"/>
        <v/>
      </c>
      <c r="O406" s="2"/>
    </row>
    <row r="407" spans="1:15">
      <c r="A407" s="10"/>
      <c r="B407" s="28"/>
      <c r="C407" s="32"/>
      <c r="D407" s="33"/>
      <c r="E407" s="4"/>
      <c r="F407" s="4"/>
      <c r="G407" s="8"/>
      <c r="H407" s="6" t="str">
        <f>IFERROR(VLOOKUP(A407,base!$A$1:$D$1000,2,0),"")</f>
        <v/>
      </c>
      <c r="I407" s="23"/>
      <c r="J407" s="1" t="str">
        <f t="shared" si="23"/>
        <v/>
      </c>
      <c r="K407" s="1" t="str">
        <f t="shared" si="21"/>
        <v/>
      </c>
      <c r="L407" s="1" t="str">
        <f t="shared" si="22"/>
        <v/>
      </c>
      <c r="O407" s="2"/>
    </row>
    <row r="408" spans="1:15">
      <c r="A408" s="10"/>
      <c r="B408" s="28"/>
      <c r="C408" s="32"/>
      <c r="D408" s="33"/>
      <c r="E408" s="4"/>
      <c r="F408" s="4"/>
      <c r="G408" s="8"/>
      <c r="H408" s="6" t="str">
        <f>IFERROR(VLOOKUP(A408,base!$A$1:$D$1000,2,0),"")</f>
        <v/>
      </c>
      <c r="I408" s="23"/>
      <c r="J408" s="1" t="str">
        <f t="shared" si="23"/>
        <v/>
      </c>
      <c r="K408" s="1" t="str">
        <f t="shared" si="21"/>
        <v/>
      </c>
      <c r="L408" s="1" t="str">
        <f t="shared" si="22"/>
        <v/>
      </c>
      <c r="O408" s="2"/>
    </row>
    <row r="409" spans="1:15">
      <c r="A409" s="10"/>
      <c r="B409" s="28"/>
      <c r="C409" s="32"/>
      <c r="D409" s="33"/>
      <c r="E409" s="4"/>
      <c r="F409" s="4"/>
      <c r="G409" s="8"/>
      <c r="H409" s="6" t="str">
        <f>IFERROR(VLOOKUP(A409,base!$A$1:$D$1000,2,0),"")</f>
        <v/>
      </c>
      <c r="I409" s="23"/>
      <c r="J409" s="1" t="str">
        <f t="shared" si="23"/>
        <v/>
      </c>
      <c r="K409" s="1" t="str">
        <f t="shared" si="21"/>
        <v/>
      </c>
      <c r="L409" s="1" t="str">
        <f t="shared" si="22"/>
        <v/>
      </c>
      <c r="O409" s="2"/>
    </row>
    <row r="410" spans="1:15">
      <c r="A410" s="10"/>
      <c r="B410" s="28"/>
      <c r="C410" s="32"/>
      <c r="D410" s="33"/>
      <c r="E410" s="4"/>
      <c r="F410" s="4"/>
      <c r="G410" s="8"/>
      <c r="H410" s="6" t="str">
        <f>IFERROR(VLOOKUP(A410,base!$A$1:$D$1000,2,0),"")</f>
        <v/>
      </c>
      <c r="I410" s="23"/>
      <c r="J410" s="1" t="str">
        <f t="shared" si="23"/>
        <v/>
      </c>
      <c r="K410" s="1" t="str">
        <f t="shared" si="21"/>
        <v/>
      </c>
      <c r="L410" s="1" t="str">
        <f t="shared" si="22"/>
        <v/>
      </c>
      <c r="O410" s="2"/>
    </row>
    <row r="411" spans="1:15">
      <c r="A411" s="10"/>
      <c r="B411" s="28"/>
      <c r="C411" s="32"/>
      <c r="D411" s="33"/>
      <c r="E411" s="4"/>
      <c r="F411" s="4"/>
      <c r="G411" s="8"/>
      <c r="H411" s="6" t="str">
        <f>IFERROR(VLOOKUP(A411,base!$A$1:$D$1000,2,0),"")</f>
        <v/>
      </c>
      <c r="I411" s="23"/>
      <c r="J411" s="1" t="str">
        <f t="shared" si="23"/>
        <v/>
      </c>
      <c r="K411" s="1" t="str">
        <f t="shared" si="21"/>
        <v/>
      </c>
      <c r="L411" s="1" t="str">
        <f t="shared" si="22"/>
        <v/>
      </c>
      <c r="O411" s="2"/>
    </row>
    <row r="412" spans="1:15">
      <c r="A412" s="10"/>
      <c r="B412" s="28"/>
      <c r="C412" s="32"/>
      <c r="D412" s="33"/>
      <c r="E412" s="4"/>
      <c r="F412" s="4"/>
      <c r="G412" s="8"/>
      <c r="H412" s="6" t="str">
        <f>IFERROR(VLOOKUP(A412,base!$A$1:$D$1000,2,0),"")</f>
        <v/>
      </c>
      <c r="I412" s="23"/>
      <c r="J412" s="1" t="str">
        <f t="shared" si="23"/>
        <v/>
      </c>
      <c r="K412" s="1" t="str">
        <f t="shared" si="21"/>
        <v/>
      </c>
      <c r="L412" s="1" t="str">
        <f t="shared" si="22"/>
        <v/>
      </c>
      <c r="O412" s="2"/>
    </row>
    <row r="413" spans="1:15">
      <c r="A413" s="10"/>
      <c r="B413" s="28"/>
      <c r="C413" s="32"/>
      <c r="D413" s="33"/>
      <c r="E413" s="4"/>
      <c r="F413" s="4"/>
      <c r="G413" s="8"/>
      <c r="H413" s="6" t="str">
        <f>IFERROR(VLOOKUP(A413,base!$A$1:$D$1000,2,0),"")</f>
        <v/>
      </c>
      <c r="I413" s="23"/>
      <c r="J413" s="1" t="str">
        <f t="shared" si="23"/>
        <v/>
      </c>
      <c r="K413" s="1" t="str">
        <f t="shared" si="21"/>
        <v/>
      </c>
      <c r="L413" s="1" t="str">
        <f t="shared" si="22"/>
        <v/>
      </c>
      <c r="O413" s="2"/>
    </row>
    <row r="414" spans="1:15">
      <c r="A414" s="10"/>
      <c r="B414" s="28"/>
      <c r="C414" s="32"/>
      <c r="D414" s="33"/>
      <c r="E414" s="4"/>
      <c r="F414" s="4"/>
      <c r="G414" s="8"/>
      <c r="H414" s="6" t="str">
        <f>IFERROR(VLOOKUP(A414,base!$A$1:$D$1000,2,0),"")</f>
        <v/>
      </c>
      <c r="I414" s="23"/>
      <c r="J414" s="1" t="str">
        <f t="shared" si="23"/>
        <v/>
      </c>
      <c r="K414" s="1" t="str">
        <f t="shared" si="21"/>
        <v/>
      </c>
      <c r="L414" s="1" t="str">
        <f t="shared" si="22"/>
        <v/>
      </c>
      <c r="O414" s="2"/>
    </row>
    <row r="415" spans="1:15">
      <c r="A415" s="10"/>
      <c r="B415" s="28"/>
      <c r="C415" s="32"/>
      <c r="D415" s="33"/>
      <c r="E415" s="4"/>
      <c r="F415" s="4"/>
      <c r="G415" s="8"/>
      <c r="H415" s="6" t="str">
        <f>IFERROR(VLOOKUP(A415,base!$A$1:$D$1000,2,0),"")</f>
        <v/>
      </c>
      <c r="I415" s="23"/>
      <c r="J415" s="1" t="str">
        <f t="shared" si="23"/>
        <v/>
      </c>
      <c r="K415" s="1" t="str">
        <f t="shared" si="21"/>
        <v/>
      </c>
      <c r="L415" s="1" t="str">
        <f t="shared" si="22"/>
        <v/>
      </c>
      <c r="O415" s="2"/>
    </row>
    <row r="416" spans="1:15">
      <c r="A416" s="10"/>
      <c r="B416" s="28"/>
      <c r="C416" s="32"/>
      <c r="D416" s="33"/>
      <c r="E416" s="4"/>
      <c r="F416" s="4"/>
      <c r="G416" s="8"/>
      <c r="H416" s="6" t="str">
        <f>IFERROR(VLOOKUP(A416,base!$A$1:$D$1000,2,0),"")</f>
        <v/>
      </c>
      <c r="I416" s="23"/>
      <c r="J416" s="1" t="str">
        <f t="shared" si="23"/>
        <v/>
      </c>
      <c r="K416" s="1" t="str">
        <f t="shared" si="21"/>
        <v/>
      </c>
      <c r="L416" s="1" t="str">
        <f t="shared" si="22"/>
        <v/>
      </c>
      <c r="O416" s="2"/>
    </row>
    <row r="417" spans="1:15">
      <c r="A417" s="10"/>
      <c r="B417" s="28"/>
      <c r="C417" s="32"/>
      <c r="D417" s="33"/>
      <c r="E417" s="4"/>
      <c r="F417" s="4"/>
      <c r="G417" s="8"/>
      <c r="H417" s="6" t="str">
        <f>IFERROR(VLOOKUP(A417,base!$A$1:$D$1000,2,0),"")</f>
        <v/>
      </c>
      <c r="I417" s="23"/>
      <c r="J417" s="1" t="str">
        <f t="shared" si="23"/>
        <v/>
      </c>
      <c r="K417" s="1" t="str">
        <f t="shared" si="21"/>
        <v/>
      </c>
      <c r="L417" s="1" t="str">
        <f t="shared" si="22"/>
        <v/>
      </c>
      <c r="O417" s="2"/>
    </row>
    <row r="418" spans="1:15">
      <c r="A418" s="10"/>
      <c r="B418" s="28"/>
      <c r="C418" s="32"/>
      <c r="D418" s="33"/>
      <c r="E418" s="4"/>
      <c r="F418" s="4"/>
      <c r="G418" s="8"/>
      <c r="H418" s="6" t="str">
        <f>IFERROR(VLOOKUP(A418,base!$A$1:$D$1000,2,0),"")</f>
        <v/>
      </c>
      <c r="I418" s="23"/>
      <c r="J418" s="1" t="str">
        <f t="shared" si="23"/>
        <v/>
      </c>
      <c r="K418" s="1" t="str">
        <f t="shared" si="21"/>
        <v/>
      </c>
      <c r="L418" s="1" t="str">
        <f t="shared" si="22"/>
        <v/>
      </c>
      <c r="O418" s="2"/>
    </row>
    <row r="419" spans="1:15">
      <c r="A419" s="10"/>
      <c r="B419" s="28"/>
      <c r="C419" s="32"/>
      <c r="D419" s="33"/>
      <c r="E419" s="4"/>
      <c r="F419" s="4"/>
      <c r="G419" s="8"/>
      <c r="H419" s="6" t="str">
        <f>IFERROR(VLOOKUP(A419,base!$A$1:$D$1000,2,0),"")</f>
        <v/>
      </c>
      <c r="I419" s="23"/>
      <c r="J419" s="1" t="str">
        <f t="shared" si="23"/>
        <v/>
      </c>
      <c r="K419" s="1" t="str">
        <f t="shared" si="21"/>
        <v/>
      </c>
      <c r="L419" s="1" t="str">
        <f t="shared" si="22"/>
        <v/>
      </c>
      <c r="O419" s="2"/>
    </row>
    <row r="420" spans="1:15">
      <c r="A420" s="10"/>
      <c r="B420" s="28"/>
      <c r="C420" s="32"/>
      <c r="D420" s="33"/>
      <c r="E420" s="4"/>
      <c r="F420" s="4"/>
      <c r="G420" s="8"/>
      <c r="H420" s="6" t="str">
        <f>IFERROR(VLOOKUP(A420,base!$A$1:$D$1000,2,0),"")</f>
        <v/>
      </c>
      <c r="I420" s="23"/>
      <c r="J420" s="1" t="str">
        <f t="shared" si="23"/>
        <v/>
      </c>
      <c r="K420" s="1" t="str">
        <f t="shared" si="21"/>
        <v/>
      </c>
      <c r="L420" s="1" t="str">
        <f t="shared" si="22"/>
        <v/>
      </c>
      <c r="O420" s="2"/>
    </row>
    <row r="421" spans="1:15">
      <c r="A421" s="10"/>
      <c r="B421" s="28"/>
      <c r="C421" s="32"/>
      <c r="D421" s="33"/>
      <c r="E421" s="4"/>
      <c r="F421" s="4"/>
      <c r="G421" s="8"/>
      <c r="H421" s="6" t="str">
        <f>IFERROR(VLOOKUP(A421,base!$A$1:$D$1000,2,0),"")</f>
        <v/>
      </c>
      <c r="I421" s="23"/>
      <c r="J421" s="1" t="str">
        <f t="shared" si="23"/>
        <v/>
      </c>
      <c r="K421" s="1" t="str">
        <f t="shared" si="21"/>
        <v/>
      </c>
      <c r="L421" s="1" t="str">
        <f t="shared" si="22"/>
        <v/>
      </c>
      <c r="O421" s="2"/>
    </row>
    <row r="422" spans="1:15">
      <c r="A422" s="10"/>
      <c r="B422" s="28"/>
      <c r="C422" s="32"/>
      <c r="D422" s="33"/>
      <c r="E422" s="4"/>
      <c r="F422" s="4"/>
      <c r="G422" s="8"/>
      <c r="H422" s="6" t="str">
        <f>IFERROR(VLOOKUP(A422,base!$A$1:$D$1000,2,0),"")</f>
        <v/>
      </c>
      <c r="I422" s="23"/>
      <c r="J422" s="1" t="str">
        <f t="shared" si="23"/>
        <v/>
      </c>
      <c r="K422" s="1" t="str">
        <f t="shared" si="21"/>
        <v/>
      </c>
      <c r="L422" s="1" t="str">
        <f t="shared" si="22"/>
        <v/>
      </c>
      <c r="O422" s="2"/>
    </row>
    <row r="423" spans="1:15">
      <c r="A423" s="10"/>
      <c r="B423" s="28"/>
      <c r="C423" s="32"/>
      <c r="D423" s="33"/>
      <c r="E423" s="4"/>
      <c r="F423" s="4"/>
      <c r="G423" s="8"/>
      <c r="H423" s="6" t="str">
        <f>IFERROR(VLOOKUP(A423,base!$A$1:$D$1000,2,0),"")</f>
        <v/>
      </c>
      <c r="I423" s="23"/>
      <c r="J423" s="1" t="str">
        <f t="shared" si="23"/>
        <v/>
      </c>
      <c r="K423" s="1" t="str">
        <f t="shared" si="21"/>
        <v/>
      </c>
      <c r="L423" s="1" t="str">
        <f t="shared" si="22"/>
        <v/>
      </c>
      <c r="O423" s="2"/>
    </row>
    <row r="424" spans="1:15">
      <c r="A424" s="10"/>
      <c r="B424" s="28"/>
      <c r="C424" s="32"/>
      <c r="D424" s="33"/>
      <c r="E424" s="4"/>
      <c r="F424" s="4"/>
      <c r="G424" s="8"/>
      <c r="H424" s="6" t="str">
        <f>IFERROR(VLOOKUP(A424,base!$A$1:$D$1000,2,0),"")</f>
        <v/>
      </c>
      <c r="I424" s="23"/>
      <c r="J424" s="1" t="str">
        <f t="shared" si="23"/>
        <v/>
      </c>
      <c r="K424" s="1" t="str">
        <f t="shared" si="21"/>
        <v/>
      </c>
      <c r="L424" s="1" t="str">
        <f t="shared" si="22"/>
        <v/>
      </c>
      <c r="O424" s="2"/>
    </row>
    <row r="425" spans="1:15">
      <c r="A425" s="10"/>
      <c r="B425" s="28"/>
      <c r="C425" s="32"/>
      <c r="D425" s="33"/>
      <c r="E425" s="4"/>
      <c r="F425" s="4"/>
      <c r="G425" s="8"/>
      <c r="H425" s="6" t="str">
        <f>IFERROR(VLOOKUP(A425,base!$A$1:$D$1000,2,0),"")</f>
        <v/>
      </c>
      <c r="I425" s="23"/>
      <c r="J425" s="1" t="str">
        <f t="shared" si="23"/>
        <v/>
      </c>
      <c r="K425" s="1" t="str">
        <f t="shared" si="21"/>
        <v/>
      </c>
      <c r="L425" s="1" t="str">
        <f t="shared" si="22"/>
        <v/>
      </c>
      <c r="O425" s="2"/>
    </row>
    <row r="426" spans="1:15">
      <c r="A426" s="10"/>
      <c r="B426" s="28"/>
      <c r="C426" s="32"/>
      <c r="D426" s="33"/>
      <c r="E426" s="4"/>
      <c r="F426" s="4"/>
      <c r="G426" s="8"/>
      <c r="H426" s="6" t="str">
        <f>IFERROR(VLOOKUP(A426,base!$A$1:$D$1000,2,0),"")</f>
        <v/>
      </c>
      <c r="I426" s="23"/>
      <c r="J426" s="1" t="str">
        <f t="shared" si="23"/>
        <v/>
      </c>
      <c r="K426" s="1" t="str">
        <f t="shared" si="21"/>
        <v/>
      </c>
      <c r="L426" s="1" t="str">
        <f t="shared" si="22"/>
        <v/>
      </c>
      <c r="O426" s="2"/>
    </row>
    <row r="427" spans="1:15">
      <c r="A427" s="10"/>
      <c r="B427" s="28"/>
      <c r="C427" s="32"/>
      <c r="D427" s="33"/>
      <c r="E427" s="4"/>
      <c r="F427" s="4"/>
      <c r="G427" s="8"/>
      <c r="H427" s="6" t="str">
        <f>IFERROR(VLOOKUP(A427,base!$A$1:$D$1000,2,0),"")</f>
        <v/>
      </c>
      <c r="I427" s="23"/>
      <c r="J427" s="1" t="str">
        <f t="shared" si="23"/>
        <v/>
      </c>
      <c r="K427" s="1" t="str">
        <f t="shared" si="21"/>
        <v/>
      </c>
      <c r="L427" s="1" t="str">
        <f t="shared" si="22"/>
        <v/>
      </c>
      <c r="O427" s="2"/>
    </row>
    <row r="428" spans="1:15">
      <c r="A428" s="10"/>
      <c r="B428" s="28"/>
      <c r="C428" s="32"/>
      <c r="D428" s="33"/>
      <c r="E428" s="4"/>
      <c r="F428" s="4"/>
      <c r="G428" s="8"/>
      <c r="H428" s="6" t="str">
        <f>IFERROR(VLOOKUP(A428,base!$A$1:$D$1000,2,0),"")</f>
        <v/>
      </c>
      <c r="I428" s="23"/>
      <c r="J428" s="1" t="str">
        <f t="shared" si="23"/>
        <v/>
      </c>
      <c r="K428" s="1" t="str">
        <f t="shared" si="21"/>
        <v/>
      </c>
      <c r="L428" s="1" t="str">
        <f t="shared" si="22"/>
        <v/>
      </c>
      <c r="O428" s="2"/>
    </row>
    <row r="429" spans="1:15">
      <c r="A429" s="10"/>
      <c r="B429" s="28"/>
      <c r="C429" s="32"/>
      <c r="D429" s="33"/>
      <c r="E429" s="4"/>
      <c r="F429" s="4"/>
      <c r="G429" s="8"/>
      <c r="H429" s="6" t="str">
        <f>IFERROR(VLOOKUP(A429,base!$A$1:$D$1000,2,0),"")</f>
        <v/>
      </c>
      <c r="I429" s="23"/>
      <c r="J429" s="1" t="str">
        <f t="shared" si="23"/>
        <v/>
      </c>
      <c r="K429" s="1" t="str">
        <f t="shared" si="21"/>
        <v/>
      </c>
      <c r="L429" s="1" t="str">
        <f t="shared" si="22"/>
        <v/>
      </c>
      <c r="O429" s="2"/>
    </row>
    <row r="430" spans="1:15">
      <c r="A430" s="10"/>
      <c r="B430" s="28"/>
      <c r="C430" s="32"/>
      <c r="D430" s="33"/>
      <c r="E430" s="4"/>
      <c r="F430" s="4"/>
      <c r="G430" s="8"/>
      <c r="H430" s="6" t="str">
        <f>IFERROR(VLOOKUP(A430,base!$A$1:$D$1000,2,0),"")</f>
        <v/>
      </c>
      <c r="I430" s="23"/>
      <c r="J430" s="1" t="str">
        <f t="shared" si="23"/>
        <v/>
      </c>
      <c r="K430" s="1" t="str">
        <f t="shared" si="21"/>
        <v/>
      </c>
      <c r="L430" s="1" t="str">
        <f t="shared" si="22"/>
        <v/>
      </c>
      <c r="O430" s="2"/>
    </row>
    <row r="431" spans="1:15">
      <c r="A431" s="10"/>
      <c r="B431" s="28"/>
      <c r="C431" s="32"/>
      <c r="D431" s="33"/>
      <c r="E431" s="4"/>
      <c r="F431" s="4"/>
      <c r="G431" s="8"/>
      <c r="H431" s="6" t="str">
        <f>IFERROR(VLOOKUP(A431,base!$A$1:$D$1000,2,0),"")</f>
        <v/>
      </c>
      <c r="I431" s="23"/>
      <c r="J431" s="1" t="str">
        <f t="shared" si="23"/>
        <v/>
      </c>
      <c r="K431" s="1" t="str">
        <f t="shared" si="21"/>
        <v/>
      </c>
      <c r="L431" s="1" t="str">
        <f t="shared" si="22"/>
        <v/>
      </c>
      <c r="O431" s="2"/>
    </row>
    <row r="432" spans="1:15">
      <c r="A432" s="10"/>
      <c r="B432" s="28"/>
      <c r="C432" s="32"/>
      <c r="D432" s="33"/>
      <c r="E432" s="4"/>
      <c r="F432" s="4"/>
      <c r="G432" s="8"/>
      <c r="H432" s="6" t="str">
        <f>IFERROR(VLOOKUP(A432,base!$A$1:$D$1000,2,0),"")</f>
        <v/>
      </c>
      <c r="I432" s="23"/>
      <c r="J432" s="1" t="str">
        <f t="shared" si="23"/>
        <v/>
      </c>
      <c r="K432" s="1" t="str">
        <f t="shared" si="21"/>
        <v/>
      </c>
      <c r="L432" s="1" t="str">
        <f t="shared" si="22"/>
        <v/>
      </c>
      <c r="O432" s="2"/>
    </row>
    <row r="433" spans="1:15">
      <c r="A433" s="10"/>
      <c r="B433" s="28"/>
      <c r="C433" s="32"/>
      <c r="D433" s="33"/>
      <c r="E433" s="4"/>
      <c r="F433" s="4"/>
      <c r="G433" s="8"/>
      <c r="H433" s="6" t="str">
        <f>IFERROR(VLOOKUP(A433,base!$A$1:$D$1000,2,0),"")</f>
        <v/>
      </c>
      <c r="I433" s="23"/>
      <c r="J433" s="1" t="str">
        <f t="shared" si="23"/>
        <v/>
      </c>
      <c r="K433" s="1" t="str">
        <f t="shared" si="21"/>
        <v/>
      </c>
      <c r="L433" s="1" t="str">
        <f t="shared" si="22"/>
        <v/>
      </c>
      <c r="O433" s="2"/>
    </row>
    <row r="434" spans="1:15">
      <c r="A434" s="10"/>
      <c r="B434" s="28"/>
      <c r="C434" s="32"/>
      <c r="D434" s="33"/>
      <c r="E434" s="4"/>
      <c r="F434" s="4"/>
      <c r="G434" s="8"/>
      <c r="H434" s="6" t="str">
        <f>IFERROR(VLOOKUP(A434,base!$A$1:$D$1000,2,0),"")</f>
        <v/>
      </c>
      <c r="I434" s="23"/>
      <c r="J434" s="1" t="str">
        <f t="shared" si="23"/>
        <v/>
      </c>
      <c r="K434" s="1" t="str">
        <f t="shared" si="21"/>
        <v/>
      </c>
      <c r="L434" s="1" t="str">
        <f t="shared" si="22"/>
        <v/>
      </c>
      <c r="O434" s="2"/>
    </row>
    <row r="435" spans="1:15">
      <c r="A435" s="10"/>
      <c r="B435" s="28"/>
      <c r="C435" s="32"/>
      <c r="D435" s="33"/>
      <c r="E435" s="4"/>
      <c r="F435" s="4"/>
      <c r="G435" s="8"/>
      <c r="H435" s="6" t="str">
        <f>IFERROR(VLOOKUP(A435,base!$A$1:$D$1000,2,0),"")</f>
        <v/>
      </c>
      <c r="I435" s="23"/>
      <c r="J435" s="1" t="str">
        <f t="shared" si="23"/>
        <v/>
      </c>
      <c r="K435" s="1" t="str">
        <f t="shared" si="21"/>
        <v/>
      </c>
      <c r="L435" s="1" t="str">
        <f t="shared" si="22"/>
        <v/>
      </c>
      <c r="O435" s="2"/>
    </row>
    <row r="436" spans="1:15">
      <c r="A436" s="10"/>
      <c r="B436" s="28"/>
      <c r="C436" s="32"/>
      <c r="D436" s="33"/>
      <c r="E436" s="4"/>
      <c r="F436" s="4"/>
      <c r="G436" s="8"/>
      <c r="H436" s="6" t="str">
        <f>IFERROR(VLOOKUP(A436,base!$A$1:$D$1000,2,0),"")</f>
        <v/>
      </c>
      <c r="I436" s="23"/>
      <c r="J436" s="1" t="str">
        <f t="shared" si="23"/>
        <v/>
      </c>
      <c r="K436" s="1" t="str">
        <f t="shared" si="21"/>
        <v/>
      </c>
      <c r="L436" s="1" t="str">
        <f t="shared" si="22"/>
        <v/>
      </c>
      <c r="O436" s="2"/>
    </row>
    <row r="437" spans="1:15">
      <c r="A437" s="10"/>
      <c r="B437" s="28"/>
      <c r="C437" s="32"/>
      <c r="D437" s="33"/>
      <c r="E437" s="4"/>
      <c r="F437" s="4"/>
      <c r="G437" s="8"/>
      <c r="H437" s="6" t="str">
        <f>IFERROR(VLOOKUP(A437,base!$A$1:$D$1000,2,0),"")</f>
        <v/>
      </c>
      <c r="I437" s="23"/>
      <c r="J437" s="1" t="str">
        <f t="shared" si="23"/>
        <v/>
      </c>
      <c r="K437" s="1" t="str">
        <f t="shared" si="21"/>
        <v/>
      </c>
      <c r="L437" s="1" t="str">
        <f t="shared" si="22"/>
        <v/>
      </c>
      <c r="O437" s="2"/>
    </row>
    <row r="438" spans="1:15">
      <c r="A438" s="10"/>
      <c r="B438" s="28"/>
      <c r="C438" s="32"/>
      <c r="D438" s="33"/>
      <c r="E438" s="4"/>
      <c r="F438" s="4"/>
      <c r="G438" s="8"/>
      <c r="H438" s="6" t="str">
        <f>IFERROR(VLOOKUP(A438,base!$A$1:$D$1000,2,0),"")</f>
        <v/>
      </c>
      <c r="I438" s="23"/>
      <c r="J438" s="1" t="str">
        <f t="shared" si="23"/>
        <v/>
      </c>
      <c r="K438" s="1" t="str">
        <f t="shared" si="21"/>
        <v/>
      </c>
      <c r="L438" s="1" t="str">
        <f t="shared" si="22"/>
        <v/>
      </c>
      <c r="O438" s="2"/>
    </row>
    <row r="439" spans="1:15">
      <c r="A439" s="10"/>
      <c r="B439" s="28"/>
      <c r="C439" s="32"/>
      <c r="D439" s="33"/>
      <c r="E439" s="4"/>
      <c r="F439" s="4"/>
      <c r="G439" s="8"/>
      <c r="H439" s="6" t="str">
        <f>IFERROR(VLOOKUP(A439,base!$A$1:$D$1000,2,0),"")</f>
        <v/>
      </c>
      <c r="I439" s="23"/>
      <c r="J439" s="1" t="str">
        <f t="shared" si="23"/>
        <v/>
      </c>
      <c r="K439" s="1" t="str">
        <f t="shared" si="21"/>
        <v/>
      </c>
      <c r="L439" s="1" t="str">
        <f t="shared" si="22"/>
        <v/>
      </c>
      <c r="O439" s="2"/>
    </row>
    <row r="440" spans="1:15">
      <c r="A440" s="10"/>
      <c r="B440" s="28"/>
      <c r="C440" s="32"/>
      <c r="D440" s="33"/>
      <c r="E440" s="4"/>
      <c r="F440" s="4"/>
      <c r="G440" s="8"/>
      <c r="H440" s="6" t="str">
        <f>IFERROR(VLOOKUP(A440,base!$A$1:$D$1000,2,0),"")</f>
        <v/>
      </c>
      <c r="I440" s="23"/>
      <c r="J440" s="1" t="str">
        <f t="shared" si="23"/>
        <v/>
      </c>
      <c r="K440" s="1" t="str">
        <f t="shared" si="21"/>
        <v/>
      </c>
      <c r="L440" s="1" t="str">
        <f t="shared" si="22"/>
        <v/>
      </c>
      <c r="O440" s="2"/>
    </row>
    <row r="441" spans="1:15">
      <c r="A441" s="10"/>
      <c r="B441" s="28"/>
      <c r="C441" s="32"/>
      <c r="D441" s="33"/>
      <c r="E441" s="4"/>
      <c r="F441" s="4"/>
      <c r="G441" s="8"/>
      <c r="H441" s="6" t="str">
        <f>IFERROR(VLOOKUP(A441,base!$A$1:$D$1000,2,0),"")</f>
        <v/>
      </c>
      <c r="I441" s="23"/>
      <c r="J441" s="1" t="str">
        <f t="shared" si="23"/>
        <v/>
      </c>
      <c r="K441" s="1" t="str">
        <f t="shared" si="21"/>
        <v/>
      </c>
      <c r="L441" s="1" t="str">
        <f t="shared" si="22"/>
        <v/>
      </c>
      <c r="O441" s="2"/>
    </row>
    <row r="442" spans="1:15">
      <c r="A442" s="10"/>
      <c r="B442" s="28"/>
      <c r="C442" s="32"/>
      <c r="D442" s="33"/>
      <c r="E442" s="4"/>
      <c r="F442" s="4"/>
      <c r="G442" s="8"/>
      <c r="H442" s="6" t="str">
        <f>IFERROR(VLOOKUP(A442,base!$A$1:$D$1000,2,0),"")</f>
        <v/>
      </c>
      <c r="I442" s="23"/>
      <c r="J442" s="1" t="str">
        <f t="shared" si="23"/>
        <v/>
      </c>
      <c r="K442" s="1" t="str">
        <f t="shared" si="21"/>
        <v/>
      </c>
      <c r="L442" s="1" t="str">
        <f t="shared" si="22"/>
        <v/>
      </c>
      <c r="O442" s="2"/>
    </row>
    <row r="443" spans="1:15">
      <c r="A443" s="10"/>
      <c r="B443" s="28"/>
      <c r="C443" s="32"/>
      <c r="D443" s="33"/>
      <c r="E443" s="4"/>
      <c r="F443" s="4"/>
      <c r="G443" s="8"/>
      <c r="H443" s="6" t="str">
        <f>IFERROR(VLOOKUP(A443,base!$A$1:$D$1000,2,0),"")</f>
        <v/>
      </c>
      <c r="I443" s="23"/>
      <c r="J443" s="1" t="str">
        <f t="shared" si="23"/>
        <v/>
      </c>
      <c r="K443" s="1" t="str">
        <f t="shared" si="21"/>
        <v/>
      </c>
      <c r="L443" s="1" t="str">
        <f t="shared" si="22"/>
        <v/>
      </c>
      <c r="O443" s="2"/>
    </row>
    <row r="444" spans="1:15">
      <c r="A444" s="10"/>
      <c r="B444" s="28"/>
      <c r="C444" s="32"/>
      <c r="D444" s="33"/>
      <c r="E444" s="4"/>
      <c r="F444" s="4"/>
      <c r="G444" s="8"/>
      <c r="H444" s="6" t="str">
        <f>IFERROR(VLOOKUP(A444,base!$A$1:$D$1000,2,0),"")</f>
        <v/>
      </c>
      <c r="I444" s="23"/>
      <c r="J444" s="1" t="str">
        <f t="shared" si="23"/>
        <v/>
      </c>
      <c r="K444" s="1" t="str">
        <f t="shared" si="21"/>
        <v/>
      </c>
      <c r="L444" s="1" t="str">
        <f t="shared" si="22"/>
        <v/>
      </c>
      <c r="O444" s="2"/>
    </row>
    <row r="445" spans="1:15">
      <c r="A445" s="10"/>
      <c r="B445" s="28"/>
      <c r="C445" s="32"/>
      <c r="D445" s="33"/>
      <c r="E445" s="4"/>
      <c r="F445" s="4"/>
      <c r="G445" s="8"/>
      <c r="H445" s="6" t="str">
        <f>IFERROR(VLOOKUP(A445,base!$A$1:$D$1000,2,0),"")</f>
        <v/>
      </c>
      <c r="I445" s="23"/>
      <c r="J445" s="1" t="str">
        <f t="shared" si="23"/>
        <v/>
      </c>
      <c r="K445" s="1" t="str">
        <f t="shared" si="21"/>
        <v/>
      </c>
      <c r="L445" s="1" t="str">
        <f t="shared" si="22"/>
        <v/>
      </c>
      <c r="O445" s="2"/>
    </row>
    <row r="446" spans="1:15">
      <c r="A446" s="10"/>
      <c r="B446" s="28"/>
      <c r="C446" s="32"/>
      <c r="D446" s="33"/>
      <c r="E446" s="4"/>
      <c r="F446" s="4"/>
      <c r="G446" s="8"/>
      <c r="H446" s="6" t="str">
        <f>IFERROR(VLOOKUP(A446,base!$A$1:$D$1000,2,0),"")</f>
        <v/>
      </c>
      <c r="I446" s="23"/>
      <c r="J446" s="1" t="str">
        <f t="shared" si="23"/>
        <v/>
      </c>
      <c r="K446" s="1" t="str">
        <f t="shared" si="21"/>
        <v/>
      </c>
      <c r="L446" s="1" t="str">
        <f t="shared" si="22"/>
        <v/>
      </c>
      <c r="O446" s="2"/>
    </row>
    <row r="447" spans="1:15">
      <c r="A447" s="10"/>
      <c r="B447" s="28"/>
      <c r="C447" s="32"/>
      <c r="D447" s="33"/>
      <c r="E447" s="4"/>
      <c r="F447" s="4"/>
      <c r="G447" s="8"/>
      <c r="H447" s="6" t="str">
        <f>IFERROR(VLOOKUP(A447,base!$A$1:$D$1000,2,0),"")</f>
        <v/>
      </c>
      <c r="I447" s="23"/>
      <c r="J447" s="1" t="str">
        <f t="shared" si="23"/>
        <v/>
      </c>
      <c r="K447" s="1" t="str">
        <f t="shared" si="21"/>
        <v/>
      </c>
      <c r="L447" s="1" t="str">
        <f t="shared" si="22"/>
        <v/>
      </c>
      <c r="O447" s="2"/>
    </row>
    <row r="448" spans="1:15">
      <c r="A448" s="10"/>
      <c r="B448" s="28"/>
      <c r="C448" s="32"/>
      <c r="D448" s="33"/>
      <c r="E448" s="4"/>
      <c r="F448" s="4"/>
      <c r="G448" s="8"/>
      <c r="H448" s="6" t="str">
        <f>IFERROR(VLOOKUP(A448,base!$A$1:$D$1000,2,0),"")</f>
        <v/>
      </c>
      <c r="I448" s="23"/>
      <c r="J448" s="1" t="str">
        <f t="shared" si="23"/>
        <v/>
      </c>
      <c r="K448" s="1" t="str">
        <f t="shared" si="21"/>
        <v/>
      </c>
      <c r="L448" s="1" t="str">
        <f t="shared" si="22"/>
        <v/>
      </c>
      <c r="O448" s="2"/>
    </row>
    <row r="449" spans="1:15">
      <c r="A449" s="10"/>
      <c r="B449" s="28"/>
      <c r="C449" s="32"/>
      <c r="D449" s="33"/>
      <c r="E449" s="4"/>
      <c r="F449" s="4"/>
      <c r="G449" s="8"/>
      <c r="H449" s="6" t="str">
        <f>IFERROR(VLOOKUP(A449,base!$A$1:$D$1000,2,0),"")</f>
        <v/>
      </c>
      <c r="I449" s="23"/>
      <c r="J449" s="1" t="str">
        <f t="shared" si="23"/>
        <v/>
      </c>
      <c r="K449" s="1" t="str">
        <f t="shared" si="21"/>
        <v/>
      </c>
      <c r="L449" s="1" t="str">
        <f t="shared" si="22"/>
        <v/>
      </c>
      <c r="O449" s="2"/>
    </row>
    <row r="450" spans="1:15">
      <c r="A450" s="10"/>
      <c r="B450" s="28"/>
      <c r="C450" s="32"/>
      <c r="D450" s="33"/>
      <c r="E450" s="4"/>
      <c r="F450" s="4"/>
      <c r="G450" s="8"/>
      <c r="H450" s="6" t="str">
        <f>IFERROR(VLOOKUP(A450,base!$A$1:$D$1000,2,0),"")</f>
        <v/>
      </c>
      <c r="I450" s="23"/>
      <c r="J450" s="1" t="str">
        <f t="shared" si="23"/>
        <v/>
      </c>
      <c r="K450" s="1" t="str">
        <f t="shared" si="21"/>
        <v/>
      </c>
      <c r="L450" s="1" t="str">
        <f t="shared" si="22"/>
        <v/>
      </c>
      <c r="O450" s="2"/>
    </row>
    <row r="451" spans="1:15">
      <c r="A451" s="10"/>
      <c r="B451" s="28"/>
      <c r="C451" s="32"/>
      <c r="D451" s="33"/>
      <c r="E451" s="4"/>
      <c r="F451" s="4"/>
      <c r="G451" s="8"/>
      <c r="H451" s="6" t="str">
        <f>IFERROR(VLOOKUP(A451,base!$A$1:$D$1000,2,0),"")</f>
        <v/>
      </c>
      <c r="I451" s="23"/>
      <c r="J451" s="1" t="str">
        <f t="shared" si="23"/>
        <v/>
      </c>
      <c r="K451" s="1" t="str">
        <f t="shared" ref="K451:K514" si="24">IF(H451="VRAC",1*D:D,"")</f>
        <v/>
      </c>
      <c r="L451" s="1" t="str">
        <f t="shared" ref="L451:L514" si="25">IF(H451="CONSOMMABLE",1*D:D,"")</f>
        <v/>
      </c>
      <c r="O451" s="2"/>
    </row>
    <row r="452" spans="1:15">
      <c r="A452" s="10"/>
      <c r="B452" s="28"/>
      <c r="C452" s="32"/>
      <c r="D452" s="33"/>
      <c r="E452" s="4"/>
      <c r="F452" s="4"/>
      <c r="G452" s="8"/>
      <c r="H452" s="6" t="str">
        <f>IFERROR(VLOOKUP(A452,base!$A$1:$D$1000,2,0),"")</f>
        <v/>
      </c>
      <c r="I452" s="23"/>
      <c r="J452" s="1" t="str">
        <f t="shared" si="23"/>
        <v/>
      </c>
      <c r="K452" s="1" t="str">
        <f t="shared" si="24"/>
        <v/>
      </c>
      <c r="L452" s="1" t="str">
        <f t="shared" si="25"/>
        <v/>
      </c>
      <c r="O452" s="2"/>
    </row>
    <row r="453" spans="1:15">
      <c r="A453" s="10"/>
      <c r="B453" s="28"/>
      <c r="C453" s="32"/>
      <c r="D453" s="33"/>
      <c r="E453" s="4"/>
      <c r="F453" s="4"/>
      <c r="G453" s="8"/>
      <c r="H453" s="6" t="str">
        <f>IFERROR(VLOOKUP(A453,base!$A$1:$D$1000,2,0),"")</f>
        <v/>
      </c>
      <c r="I453" s="23"/>
      <c r="J453" s="1" t="str">
        <f t="shared" ref="J453:J516" si="26">IF(H453="BIB",1*D453,"")</f>
        <v/>
      </c>
      <c r="K453" s="1" t="str">
        <f t="shared" si="24"/>
        <v/>
      </c>
      <c r="L453" s="1" t="str">
        <f t="shared" si="25"/>
        <v/>
      </c>
      <c r="O453" s="2"/>
    </row>
    <row r="454" spans="1:15">
      <c r="A454" s="10"/>
      <c r="B454" s="28"/>
      <c r="C454" s="32"/>
      <c r="D454" s="33"/>
      <c r="E454" s="4"/>
      <c r="F454" s="4"/>
      <c r="G454" s="8"/>
      <c r="H454" s="6" t="str">
        <f>IFERROR(VLOOKUP(A454,base!$A$1:$D$1000,2,0),"")</f>
        <v/>
      </c>
      <c r="I454" s="23"/>
      <c r="J454" s="1" t="str">
        <f t="shared" si="26"/>
        <v/>
      </c>
      <c r="K454" s="1" t="str">
        <f t="shared" si="24"/>
        <v/>
      </c>
      <c r="L454" s="1" t="str">
        <f t="shared" si="25"/>
        <v/>
      </c>
      <c r="O454" s="2"/>
    </row>
    <row r="455" spans="1:15">
      <c r="A455" s="10"/>
      <c r="B455" s="28"/>
      <c r="C455" s="32"/>
      <c r="D455" s="33"/>
      <c r="E455" s="4"/>
      <c r="F455" s="4"/>
      <c r="G455" s="8"/>
      <c r="H455" s="6" t="str">
        <f>IFERROR(VLOOKUP(A455,base!$A$1:$D$1000,2,0),"")</f>
        <v/>
      </c>
      <c r="I455" s="23"/>
      <c r="J455" s="1" t="str">
        <f t="shared" si="26"/>
        <v/>
      </c>
      <c r="K455" s="1" t="str">
        <f t="shared" si="24"/>
        <v/>
      </c>
      <c r="L455" s="1" t="str">
        <f t="shared" si="25"/>
        <v/>
      </c>
      <c r="O455" s="2"/>
    </row>
    <row r="456" spans="1:15">
      <c r="A456" s="10"/>
      <c r="B456" s="28"/>
      <c r="C456" s="32"/>
      <c r="D456" s="33"/>
      <c r="E456" s="4"/>
      <c r="F456" s="4"/>
      <c r="G456" s="8"/>
      <c r="H456" s="6" t="str">
        <f>IFERROR(VLOOKUP(A456,base!$A$1:$D$1000,2,0),"")</f>
        <v/>
      </c>
      <c r="I456" s="23"/>
      <c r="J456" s="1" t="str">
        <f t="shared" si="26"/>
        <v/>
      </c>
      <c r="K456" s="1" t="str">
        <f t="shared" si="24"/>
        <v/>
      </c>
      <c r="L456" s="1" t="str">
        <f t="shared" si="25"/>
        <v/>
      </c>
      <c r="O456" s="2"/>
    </row>
    <row r="457" spans="1:15">
      <c r="A457" s="10"/>
      <c r="B457" s="28"/>
      <c r="C457" s="32"/>
      <c r="D457" s="33"/>
      <c r="E457" s="4"/>
      <c r="F457" s="4"/>
      <c r="G457" s="8"/>
      <c r="H457" s="6" t="str">
        <f>IFERROR(VLOOKUP(A457,base!$A$1:$D$1000,2,0),"")</f>
        <v/>
      </c>
      <c r="I457" s="23"/>
      <c r="J457" s="1" t="str">
        <f t="shared" si="26"/>
        <v/>
      </c>
      <c r="K457" s="1" t="str">
        <f t="shared" si="24"/>
        <v/>
      </c>
      <c r="L457" s="1" t="str">
        <f t="shared" si="25"/>
        <v/>
      </c>
      <c r="O457" s="2"/>
    </row>
    <row r="458" spans="1:15">
      <c r="A458" s="10"/>
      <c r="B458" s="28"/>
      <c r="C458" s="32"/>
      <c r="D458" s="33"/>
      <c r="E458" s="4"/>
      <c r="F458" s="4"/>
      <c r="G458" s="8"/>
      <c r="H458" s="6" t="str">
        <f>IFERROR(VLOOKUP(A458,base!$A$1:$D$1000,2,0),"")</f>
        <v/>
      </c>
      <c r="I458" s="23"/>
      <c r="J458" s="1" t="str">
        <f t="shared" si="26"/>
        <v/>
      </c>
      <c r="K458" s="1" t="str">
        <f t="shared" si="24"/>
        <v/>
      </c>
      <c r="L458" s="1" t="str">
        <f t="shared" si="25"/>
        <v/>
      </c>
      <c r="O458" s="2"/>
    </row>
    <row r="459" spans="1:15">
      <c r="A459" s="10"/>
      <c r="B459" s="28"/>
      <c r="C459" s="32"/>
      <c r="D459" s="33"/>
      <c r="E459" s="4"/>
      <c r="F459" s="4"/>
      <c r="G459" s="8"/>
      <c r="H459" s="6" t="str">
        <f>IFERROR(VLOOKUP(A459,base!$A$1:$D$1000,2,0),"")</f>
        <v/>
      </c>
      <c r="I459" s="23"/>
      <c r="J459" s="1" t="str">
        <f t="shared" si="26"/>
        <v/>
      </c>
      <c r="K459" s="1" t="str">
        <f t="shared" si="24"/>
        <v/>
      </c>
      <c r="L459" s="1" t="str">
        <f t="shared" si="25"/>
        <v/>
      </c>
      <c r="O459" s="2"/>
    </row>
    <row r="460" spans="1:15">
      <c r="A460" s="10"/>
      <c r="B460" s="28"/>
      <c r="C460" s="32"/>
      <c r="D460" s="33"/>
      <c r="E460" s="4"/>
      <c r="F460" s="4"/>
      <c r="G460" s="8"/>
      <c r="H460" s="6" t="str">
        <f>IFERROR(VLOOKUP(A460,base!$A$1:$D$1000,2,0),"")</f>
        <v/>
      </c>
      <c r="I460" s="23"/>
      <c r="J460" s="1" t="str">
        <f t="shared" si="26"/>
        <v/>
      </c>
      <c r="K460" s="1" t="str">
        <f t="shared" si="24"/>
        <v/>
      </c>
      <c r="L460" s="1" t="str">
        <f t="shared" si="25"/>
        <v/>
      </c>
      <c r="O460" s="2"/>
    </row>
    <row r="461" spans="1:15">
      <c r="A461" s="10"/>
      <c r="B461" s="28"/>
      <c r="C461" s="32"/>
      <c r="D461" s="33"/>
      <c r="E461" s="4"/>
      <c r="F461" s="4"/>
      <c r="G461" s="8"/>
      <c r="H461" s="6" t="str">
        <f>IFERROR(VLOOKUP(A461,base!$A$1:$D$1000,2,0),"")</f>
        <v/>
      </c>
      <c r="I461" s="23"/>
      <c r="J461" s="1" t="str">
        <f t="shared" si="26"/>
        <v/>
      </c>
      <c r="K461" s="1" t="str">
        <f t="shared" si="24"/>
        <v/>
      </c>
      <c r="L461" s="1" t="str">
        <f t="shared" si="25"/>
        <v/>
      </c>
      <c r="O461" s="2"/>
    </row>
    <row r="462" spans="1:15">
      <c r="A462" s="10"/>
      <c r="B462" s="28"/>
      <c r="C462" s="32"/>
      <c r="D462" s="33"/>
      <c r="E462" s="4"/>
      <c r="F462" s="4"/>
      <c r="G462" s="8"/>
      <c r="H462" s="6" t="str">
        <f>IFERROR(VLOOKUP(A462,base!$A$1:$D$1000,2,0),"")</f>
        <v/>
      </c>
      <c r="I462" s="23"/>
      <c r="J462" s="1" t="str">
        <f t="shared" si="26"/>
        <v/>
      </c>
      <c r="K462" s="1" t="str">
        <f t="shared" si="24"/>
        <v/>
      </c>
      <c r="L462" s="1" t="str">
        <f t="shared" si="25"/>
        <v/>
      </c>
      <c r="O462" s="2"/>
    </row>
    <row r="463" spans="1:15">
      <c r="A463" s="10"/>
      <c r="B463" s="28"/>
      <c r="C463" s="32"/>
      <c r="D463" s="33"/>
      <c r="E463" s="4"/>
      <c r="F463" s="4"/>
      <c r="G463" s="8"/>
      <c r="H463" s="6" t="str">
        <f>IFERROR(VLOOKUP(A463,base!$A$1:$D$1000,2,0),"")</f>
        <v/>
      </c>
      <c r="I463" s="23"/>
      <c r="J463" s="1" t="str">
        <f t="shared" si="26"/>
        <v/>
      </c>
      <c r="K463" s="1" t="str">
        <f t="shared" si="24"/>
        <v/>
      </c>
      <c r="L463" s="1" t="str">
        <f t="shared" si="25"/>
        <v/>
      </c>
      <c r="O463" s="2"/>
    </row>
    <row r="464" spans="1:15">
      <c r="A464" s="10"/>
      <c r="B464" s="28"/>
      <c r="C464" s="32"/>
      <c r="D464" s="33"/>
      <c r="E464" s="4"/>
      <c r="F464" s="4"/>
      <c r="G464" s="8"/>
      <c r="H464" s="6" t="str">
        <f>IFERROR(VLOOKUP(A464,base!$A$1:$D$1000,2,0),"")</f>
        <v/>
      </c>
      <c r="I464" s="23"/>
      <c r="J464" s="1" t="str">
        <f t="shared" si="26"/>
        <v/>
      </c>
      <c r="K464" s="1" t="str">
        <f t="shared" si="24"/>
        <v/>
      </c>
      <c r="L464" s="1" t="str">
        <f t="shared" si="25"/>
        <v/>
      </c>
      <c r="O464" s="2"/>
    </row>
    <row r="465" spans="1:15">
      <c r="A465" s="10"/>
      <c r="B465" s="28"/>
      <c r="C465" s="32"/>
      <c r="D465" s="33"/>
      <c r="E465" s="4"/>
      <c r="F465" s="4"/>
      <c r="G465" s="8"/>
      <c r="H465" s="6" t="str">
        <f>IFERROR(VLOOKUP(A465,base!$A$1:$D$1000,2,0),"")</f>
        <v/>
      </c>
      <c r="I465" s="23"/>
      <c r="J465" s="1" t="str">
        <f t="shared" si="26"/>
        <v/>
      </c>
      <c r="K465" s="1" t="str">
        <f t="shared" si="24"/>
        <v/>
      </c>
      <c r="L465" s="1" t="str">
        <f t="shared" si="25"/>
        <v/>
      </c>
      <c r="O465" s="2"/>
    </row>
    <row r="466" spans="1:15">
      <c r="A466" s="10"/>
      <c r="B466" s="28"/>
      <c r="C466" s="32"/>
      <c r="D466" s="33"/>
      <c r="E466" s="4"/>
      <c r="F466" s="4"/>
      <c r="G466" s="8"/>
      <c r="H466" s="6" t="str">
        <f>IFERROR(VLOOKUP(A466,base!$A$1:$D$1000,2,0),"")</f>
        <v/>
      </c>
      <c r="I466" s="23"/>
      <c r="J466" s="1" t="str">
        <f t="shared" si="26"/>
        <v/>
      </c>
      <c r="K466" s="1" t="str">
        <f t="shared" si="24"/>
        <v/>
      </c>
      <c r="L466" s="1" t="str">
        <f t="shared" si="25"/>
        <v/>
      </c>
      <c r="O466" s="2"/>
    </row>
    <row r="467" spans="1:15">
      <c r="A467" s="10"/>
      <c r="B467" s="28"/>
      <c r="C467" s="32"/>
      <c r="D467" s="33"/>
      <c r="E467" s="4"/>
      <c r="F467" s="4"/>
      <c r="G467" s="8"/>
      <c r="H467" s="6" t="str">
        <f>IFERROR(VLOOKUP(A467,base!$A$1:$D$1000,2,0),"")</f>
        <v/>
      </c>
      <c r="I467" s="23"/>
      <c r="J467" s="1" t="str">
        <f t="shared" si="26"/>
        <v/>
      </c>
      <c r="K467" s="1" t="str">
        <f t="shared" si="24"/>
        <v/>
      </c>
      <c r="L467" s="1" t="str">
        <f t="shared" si="25"/>
        <v/>
      </c>
      <c r="O467" s="2"/>
    </row>
    <row r="468" spans="1:15">
      <c r="A468" s="10"/>
      <c r="B468" s="28"/>
      <c r="C468" s="32"/>
      <c r="D468" s="33"/>
      <c r="E468" s="4"/>
      <c r="F468" s="4"/>
      <c r="G468" s="8"/>
      <c r="H468" s="6" t="str">
        <f>IFERROR(VLOOKUP(A468,base!$A$1:$D$1000,2,0),"")</f>
        <v/>
      </c>
      <c r="I468" s="23"/>
      <c r="J468" s="1" t="str">
        <f t="shared" si="26"/>
        <v/>
      </c>
      <c r="K468" s="1" t="str">
        <f t="shared" si="24"/>
        <v/>
      </c>
      <c r="L468" s="1" t="str">
        <f t="shared" si="25"/>
        <v/>
      </c>
      <c r="O468" s="2"/>
    </row>
    <row r="469" spans="1:15">
      <c r="A469" s="10"/>
      <c r="B469" s="28"/>
      <c r="C469" s="32"/>
      <c r="D469" s="33"/>
      <c r="E469" s="4"/>
      <c r="F469" s="4"/>
      <c r="G469" s="8"/>
      <c r="H469" s="6" t="str">
        <f>IFERROR(VLOOKUP(A469,base!$A$1:$D$1000,2,0),"")</f>
        <v/>
      </c>
      <c r="I469" s="23"/>
      <c r="J469" s="1" t="str">
        <f t="shared" si="26"/>
        <v/>
      </c>
      <c r="K469" s="1" t="str">
        <f t="shared" si="24"/>
        <v/>
      </c>
      <c r="L469" s="1" t="str">
        <f t="shared" si="25"/>
        <v/>
      </c>
      <c r="O469" s="2"/>
    </row>
    <row r="470" spans="1:15">
      <c r="A470" s="10"/>
      <c r="B470" s="28"/>
      <c r="C470" s="32"/>
      <c r="D470" s="33"/>
      <c r="E470" s="4"/>
      <c r="F470" s="4"/>
      <c r="G470" s="8"/>
      <c r="H470" s="6" t="str">
        <f>IFERROR(VLOOKUP(A470,base!$A$1:$D$1000,2,0),"")</f>
        <v/>
      </c>
      <c r="I470" s="23"/>
      <c r="J470" s="1" t="str">
        <f t="shared" si="26"/>
        <v/>
      </c>
      <c r="K470" s="1" t="str">
        <f t="shared" si="24"/>
        <v/>
      </c>
      <c r="L470" s="1" t="str">
        <f t="shared" si="25"/>
        <v/>
      </c>
      <c r="O470" s="2"/>
    </row>
    <row r="471" spans="1:15">
      <c r="A471" s="10"/>
      <c r="B471" s="28"/>
      <c r="C471" s="32"/>
      <c r="D471" s="33"/>
      <c r="E471" s="4"/>
      <c r="F471" s="4"/>
      <c r="G471" s="8"/>
      <c r="H471" s="6" t="str">
        <f>IFERROR(VLOOKUP(A471,base!$A$1:$D$1000,2,0),"")</f>
        <v/>
      </c>
      <c r="I471" s="23"/>
      <c r="J471" s="1" t="str">
        <f t="shared" si="26"/>
        <v/>
      </c>
      <c r="K471" s="1" t="str">
        <f t="shared" si="24"/>
        <v/>
      </c>
      <c r="L471" s="1" t="str">
        <f t="shared" si="25"/>
        <v/>
      </c>
      <c r="O471" s="2"/>
    </row>
    <row r="472" spans="1:15">
      <c r="A472" s="10"/>
      <c r="B472" s="28"/>
      <c r="C472" s="32"/>
      <c r="D472" s="33"/>
      <c r="E472" s="4"/>
      <c r="F472" s="4"/>
      <c r="G472" s="8"/>
      <c r="H472" s="6" t="str">
        <f>IFERROR(VLOOKUP(A472,base!$A$1:$D$1000,2,0),"")</f>
        <v/>
      </c>
      <c r="I472" s="23"/>
      <c r="J472" s="1" t="str">
        <f t="shared" si="26"/>
        <v/>
      </c>
      <c r="K472" s="1" t="str">
        <f t="shared" si="24"/>
        <v/>
      </c>
      <c r="L472" s="1" t="str">
        <f t="shared" si="25"/>
        <v/>
      </c>
      <c r="O472" s="2"/>
    </row>
    <row r="473" spans="1:15">
      <c r="A473" s="10"/>
      <c r="B473" s="28"/>
      <c r="C473" s="32"/>
      <c r="D473" s="33"/>
      <c r="E473" s="4"/>
      <c r="F473" s="4"/>
      <c r="G473" s="8"/>
      <c r="H473" s="6" t="str">
        <f>IFERROR(VLOOKUP(A473,base!$A$1:$D$1000,2,0),"")</f>
        <v/>
      </c>
      <c r="I473" s="23"/>
      <c r="J473" s="1" t="str">
        <f t="shared" si="26"/>
        <v/>
      </c>
      <c r="K473" s="1" t="str">
        <f t="shared" si="24"/>
        <v/>
      </c>
      <c r="L473" s="1" t="str">
        <f t="shared" si="25"/>
        <v/>
      </c>
      <c r="O473" s="2"/>
    </row>
    <row r="474" spans="1:15">
      <c r="A474" s="10"/>
      <c r="B474" s="28"/>
      <c r="C474" s="32"/>
      <c r="D474" s="33"/>
      <c r="E474" s="4"/>
      <c r="F474" s="4"/>
      <c r="G474" s="8"/>
      <c r="H474" s="6" t="str">
        <f>IFERROR(VLOOKUP(A474,base!$A$1:$D$1000,2,0),"")</f>
        <v/>
      </c>
      <c r="I474" s="23"/>
      <c r="J474" s="1" t="str">
        <f t="shared" si="26"/>
        <v/>
      </c>
      <c r="K474" s="1" t="str">
        <f t="shared" si="24"/>
        <v/>
      </c>
      <c r="L474" s="1" t="str">
        <f t="shared" si="25"/>
        <v/>
      </c>
      <c r="O474" s="2"/>
    </row>
    <row r="475" spans="1:15">
      <c r="A475" s="10"/>
      <c r="B475" s="28"/>
      <c r="C475" s="32"/>
      <c r="D475" s="33"/>
      <c r="E475" s="4"/>
      <c r="F475" s="4"/>
      <c r="G475" s="8"/>
      <c r="H475" s="6" t="str">
        <f>IFERROR(VLOOKUP(A475,base!$A$1:$D$1000,2,0),"")</f>
        <v/>
      </c>
      <c r="I475" s="23"/>
      <c r="J475" s="1" t="str">
        <f t="shared" si="26"/>
        <v/>
      </c>
      <c r="K475" s="1" t="str">
        <f t="shared" si="24"/>
        <v/>
      </c>
      <c r="L475" s="1" t="str">
        <f t="shared" si="25"/>
        <v/>
      </c>
      <c r="O475" s="2"/>
    </row>
    <row r="476" spans="1:15">
      <c r="A476" s="10"/>
      <c r="B476" s="28"/>
      <c r="C476" s="32"/>
      <c r="D476" s="33"/>
      <c r="E476" s="4"/>
      <c r="F476" s="4"/>
      <c r="G476" s="8"/>
      <c r="H476" s="6" t="str">
        <f>IFERROR(VLOOKUP(A476,base!$A$1:$D$1000,2,0),"")</f>
        <v/>
      </c>
      <c r="I476" s="23"/>
      <c r="J476" s="1" t="str">
        <f t="shared" si="26"/>
        <v/>
      </c>
      <c r="K476" s="1" t="str">
        <f t="shared" si="24"/>
        <v/>
      </c>
      <c r="L476" s="1" t="str">
        <f t="shared" si="25"/>
        <v/>
      </c>
      <c r="O476" s="2"/>
    </row>
    <row r="477" spans="1:15">
      <c r="A477" s="10"/>
      <c r="B477" s="28"/>
      <c r="C477" s="32"/>
      <c r="D477" s="33"/>
      <c r="E477" s="4"/>
      <c r="F477" s="4"/>
      <c r="G477" s="8"/>
      <c r="H477" s="6" t="str">
        <f>IFERROR(VLOOKUP(A477,base!$A$1:$D$1000,2,0),"")</f>
        <v/>
      </c>
      <c r="I477" s="23"/>
      <c r="J477" s="1" t="str">
        <f t="shared" si="26"/>
        <v/>
      </c>
      <c r="K477" s="1" t="str">
        <f t="shared" si="24"/>
        <v/>
      </c>
      <c r="L477" s="1" t="str">
        <f t="shared" si="25"/>
        <v/>
      </c>
      <c r="O477" s="2"/>
    </row>
    <row r="478" spans="1:15">
      <c r="A478" s="10"/>
      <c r="B478" s="28"/>
      <c r="C478" s="32"/>
      <c r="D478" s="33"/>
      <c r="E478" s="4"/>
      <c r="F478" s="4"/>
      <c r="G478" s="8"/>
      <c r="H478" s="6" t="str">
        <f>IFERROR(VLOOKUP(A478,base!$A$1:$D$1000,2,0),"")</f>
        <v/>
      </c>
      <c r="I478" s="23"/>
      <c r="J478" s="1" t="str">
        <f t="shared" si="26"/>
        <v/>
      </c>
      <c r="K478" s="1" t="str">
        <f t="shared" si="24"/>
        <v/>
      </c>
      <c r="L478" s="1" t="str">
        <f t="shared" si="25"/>
        <v/>
      </c>
      <c r="O478" s="2"/>
    </row>
    <row r="479" spans="1:15">
      <c r="A479" s="10"/>
      <c r="B479" s="28"/>
      <c r="C479" s="32"/>
      <c r="D479" s="33"/>
      <c r="E479" s="4"/>
      <c r="F479" s="4"/>
      <c r="G479" s="8"/>
      <c r="H479" s="6" t="str">
        <f>IFERROR(VLOOKUP(A479,base!$A$1:$D$1000,2,0),"")</f>
        <v/>
      </c>
      <c r="I479" s="23"/>
      <c r="J479" s="1" t="str">
        <f t="shared" si="26"/>
        <v/>
      </c>
      <c r="K479" s="1" t="str">
        <f t="shared" si="24"/>
        <v/>
      </c>
      <c r="L479" s="1" t="str">
        <f t="shared" si="25"/>
        <v/>
      </c>
      <c r="O479" s="2"/>
    </row>
    <row r="480" spans="1:15">
      <c r="A480" s="10"/>
      <c r="B480" s="28"/>
      <c r="C480" s="32"/>
      <c r="D480" s="33"/>
      <c r="E480" s="4"/>
      <c r="F480" s="4"/>
      <c r="G480" s="8"/>
      <c r="H480" s="6" t="str">
        <f>IFERROR(VLOOKUP(A480,base!$A$1:$D$1000,2,0),"")</f>
        <v/>
      </c>
      <c r="I480" s="23"/>
      <c r="J480" s="1" t="str">
        <f t="shared" si="26"/>
        <v/>
      </c>
      <c r="K480" s="1" t="str">
        <f t="shared" si="24"/>
        <v/>
      </c>
      <c r="L480" s="1" t="str">
        <f t="shared" si="25"/>
        <v/>
      </c>
      <c r="O480" s="2"/>
    </row>
    <row r="481" spans="1:15">
      <c r="A481" s="10"/>
      <c r="B481" s="28"/>
      <c r="C481" s="32"/>
      <c r="D481" s="33"/>
      <c r="E481" s="4"/>
      <c r="F481" s="4"/>
      <c r="G481" s="8"/>
      <c r="H481" s="6" t="str">
        <f>IFERROR(VLOOKUP(A481,base!$A$1:$D$1000,2,0),"")</f>
        <v/>
      </c>
      <c r="I481" s="23"/>
      <c r="J481" s="1" t="str">
        <f t="shared" si="26"/>
        <v/>
      </c>
      <c r="K481" s="1" t="str">
        <f t="shared" si="24"/>
        <v/>
      </c>
      <c r="L481" s="1" t="str">
        <f t="shared" si="25"/>
        <v/>
      </c>
      <c r="O481" s="2"/>
    </row>
    <row r="482" spans="1:15">
      <c r="A482" s="10"/>
      <c r="B482" s="28"/>
      <c r="C482" s="32"/>
      <c r="D482" s="33"/>
      <c r="E482" s="4"/>
      <c r="F482" s="4"/>
      <c r="G482" s="8"/>
      <c r="H482" s="6" t="str">
        <f>IFERROR(VLOOKUP(A482,base!$A$1:$D$1000,2,0),"")</f>
        <v/>
      </c>
      <c r="I482" s="23"/>
      <c r="J482" s="1" t="str">
        <f t="shared" si="26"/>
        <v/>
      </c>
      <c r="K482" s="1" t="str">
        <f t="shared" si="24"/>
        <v/>
      </c>
      <c r="L482" s="1" t="str">
        <f t="shared" si="25"/>
        <v/>
      </c>
      <c r="O482" s="2"/>
    </row>
    <row r="483" spans="1:15">
      <c r="A483" s="10"/>
      <c r="B483" s="28"/>
      <c r="C483" s="32"/>
      <c r="D483" s="33"/>
      <c r="E483" s="4"/>
      <c r="F483" s="4"/>
      <c r="G483" s="8"/>
      <c r="H483" s="6" t="str">
        <f>IFERROR(VLOOKUP(A483,base!$A$1:$D$1000,2,0),"")</f>
        <v/>
      </c>
      <c r="I483" s="23"/>
      <c r="J483" s="1" t="str">
        <f t="shared" si="26"/>
        <v/>
      </c>
      <c r="K483" s="1" t="str">
        <f t="shared" si="24"/>
        <v/>
      </c>
      <c r="L483" s="1" t="str">
        <f t="shared" si="25"/>
        <v/>
      </c>
      <c r="O483" s="2"/>
    </row>
    <row r="484" spans="1:15">
      <c r="A484" s="10"/>
      <c r="B484" s="28"/>
      <c r="C484" s="32"/>
      <c r="D484" s="33"/>
      <c r="E484" s="4"/>
      <c r="F484" s="4"/>
      <c r="G484" s="8"/>
      <c r="H484" s="6" t="str">
        <f>IFERROR(VLOOKUP(A484,base!$A$1:$D$1000,2,0),"")</f>
        <v/>
      </c>
      <c r="I484" s="23"/>
      <c r="J484" s="1" t="str">
        <f t="shared" si="26"/>
        <v/>
      </c>
      <c r="K484" s="1" t="str">
        <f t="shared" si="24"/>
        <v/>
      </c>
      <c r="L484" s="1" t="str">
        <f t="shared" si="25"/>
        <v/>
      </c>
      <c r="O484" s="2"/>
    </row>
    <row r="485" spans="1:15">
      <c r="A485" s="10"/>
      <c r="B485" s="28"/>
      <c r="C485" s="32"/>
      <c r="D485" s="33"/>
      <c r="E485" s="4"/>
      <c r="F485" s="4"/>
      <c r="G485" s="8"/>
      <c r="H485" s="6" t="str">
        <f>IFERROR(VLOOKUP(A485,base!$A$1:$D$1000,2,0),"")</f>
        <v/>
      </c>
      <c r="I485" s="23"/>
      <c r="J485" s="1" t="str">
        <f t="shared" si="26"/>
        <v/>
      </c>
      <c r="K485" s="1" t="str">
        <f t="shared" si="24"/>
        <v/>
      </c>
      <c r="L485" s="1" t="str">
        <f t="shared" si="25"/>
        <v/>
      </c>
      <c r="O485" s="2"/>
    </row>
    <row r="486" spans="1:15">
      <c r="A486" s="10"/>
      <c r="B486" s="28"/>
      <c r="C486" s="32"/>
      <c r="D486" s="33"/>
      <c r="E486" s="4"/>
      <c r="F486" s="4"/>
      <c r="G486" s="8"/>
      <c r="H486" s="6" t="str">
        <f>IFERROR(VLOOKUP(A486,base!$A$1:$D$1000,2,0),"")</f>
        <v/>
      </c>
      <c r="I486" s="23"/>
      <c r="J486" s="1" t="str">
        <f t="shared" si="26"/>
        <v/>
      </c>
      <c r="K486" s="1" t="str">
        <f t="shared" si="24"/>
        <v/>
      </c>
      <c r="L486" s="1" t="str">
        <f t="shared" si="25"/>
        <v/>
      </c>
      <c r="O486" s="2"/>
    </row>
    <row r="487" spans="1:15">
      <c r="A487" s="10"/>
      <c r="B487" s="28"/>
      <c r="C487" s="32"/>
      <c r="D487" s="33"/>
      <c r="E487" s="4"/>
      <c r="F487" s="4"/>
      <c r="G487" s="8"/>
      <c r="H487" s="6" t="str">
        <f>IFERROR(VLOOKUP(A487,base!$A$1:$D$1000,2,0),"")</f>
        <v/>
      </c>
      <c r="I487" s="23"/>
      <c r="J487" s="1" t="str">
        <f t="shared" si="26"/>
        <v/>
      </c>
      <c r="K487" s="1" t="str">
        <f t="shared" si="24"/>
        <v/>
      </c>
      <c r="L487" s="1" t="str">
        <f t="shared" si="25"/>
        <v/>
      </c>
      <c r="O487" s="2"/>
    </row>
    <row r="488" spans="1:15">
      <c r="A488" s="10"/>
      <c r="B488" s="28"/>
      <c r="C488" s="32"/>
      <c r="D488" s="33"/>
      <c r="E488" s="4"/>
      <c r="F488" s="4"/>
      <c r="G488" s="8"/>
      <c r="H488" s="6" t="str">
        <f>IFERROR(VLOOKUP(A488,base!$A$1:$D$1000,2,0),"")</f>
        <v/>
      </c>
      <c r="I488" s="23"/>
      <c r="J488" s="1" t="str">
        <f t="shared" si="26"/>
        <v/>
      </c>
      <c r="K488" s="1" t="str">
        <f t="shared" si="24"/>
        <v/>
      </c>
      <c r="L488" s="1" t="str">
        <f t="shared" si="25"/>
        <v/>
      </c>
      <c r="O488" s="2"/>
    </row>
    <row r="489" spans="1:15">
      <c r="A489" s="10"/>
      <c r="B489" s="28"/>
      <c r="C489" s="32"/>
      <c r="D489" s="33"/>
      <c r="E489" s="4"/>
      <c r="F489" s="4"/>
      <c r="G489" s="8"/>
      <c r="H489" s="6" t="str">
        <f>IFERROR(VLOOKUP(A489,base!$A$1:$D$1000,2,0),"")</f>
        <v/>
      </c>
      <c r="I489" s="23"/>
      <c r="J489" s="1" t="str">
        <f t="shared" si="26"/>
        <v/>
      </c>
      <c r="K489" s="1" t="str">
        <f t="shared" si="24"/>
        <v/>
      </c>
      <c r="L489" s="1" t="str">
        <f t="shared" si="25"/>
        <v/>
      </c>
      <c r="O489" s="2"/>
    </row>
    <row r="490" spans="1:15">
      <c r="A490" s="10"/>
      <c r="B490" s="28"/>
      <c r="C490" s="32"/>
      <c r="D490" s="33"/>
      <c r="E490" s="4"/>
      <c r="F490" s="4"/>
      <c r="G490" s="8"/>
      <c r="H490" s="6" t="str">
        <f>IFERROR(VLOOKUP(A490,base!$A$1:$D$1000,2,0),"")</f>
        <v/>
      </c>
      <c r="I490" s="23"/>
      <c r="J490" s="1" t="str">
        <f t="shared" si="26"/>
        <v/>
      </c>
      <c r="K490" s="1" t="str">
        <f t="shared" si="24"/>
        <v/>
      </c>
      <c r="L490" s="1" t="str">
        <f t="shared" si="25"/>
        <v/>
      </c>
      <c r="O490" s="2"/>
    </row>
    <row r="491" spans="1:15">
      <c r="A491" s="10"/>
      <c r="B491" s="28"/>
      <c r="C491" s="32"/>
      <c r="D491" s="33"/>
      <c r="E491" s="4"/>
      <c r="F491" s="4"/>
      <c r="G491" s="8"/>
      <c r="H491" s="6" t="str">
        <f>IFERROR(VLOOKUP(A491,base!$A$1:$D$1000,2,0),"")</f>
        <v/>
      </c>
      <c r="I491" s="23"/>
      <c r="J491" s="1" t="str">
        <f t="shared" si="26"/>
        <v/>
      </c>
      <c r="K491" s="1" t="str">
        <f t="shared" si="24"/>
        <v/>
      </c>
      <c r="L491" s="1" t="str">
        <f t="shared" si="25"/>
        <v/>
      </c>
      <c r="O491" s="2"/>
    </row>
    <row r="492" spans="1:15">
      <c r="A492" s="10"/>
      <c r="B492" s="28"/>
      <c r="C492" s="32"/>
      <c r="D492" s="33"/>
      <c r="E492" s="4"/>
      <c r="F492" s="4"/>
      <c r="G492" s="8"/>
      <c r="H492" s="6" t="str">
        <f>IFERROR(VLOOKUP(A492,base!$A$1:$D$1000,2,0),"")</f>
        <v/>
      </c>
      <c r="I492" s="23"/>
      <c r="J492" s="1" t="str">
        <f t="shared" si="26"/>
        <v/>
      </c>
      <c r="K492" s="1" t="str">
        <f t="shared" si="24"/>
        <v/>
      </c>
      <c r="L492" s="1" t="str">
        <f t="shared" si="25"/>
        <v/>
      </c>
      <c r="O492" s="2"/>
    </row>
    <row r="493" spans="1:15">
      <c r="A493" s="10"/>
      <c r="B493" s="28"/>
      <c r="C493" s="32"/>
      <c r="D493" s="33"/>
      <c r="E493" s="4"/>
      <c r="F493" s="4"/>
      <c r="G493" s="8"/>
      <c r="H493" s="6" t="str">
        <f>IFERROR(VLOOKUP(A493,base!$A$1:$D$1000,2,0),"")</f>
        <v/>
      </c>
      <c r="I493" s="23"/>
      <c r="J493" s="1" t="str">
        <f t="shared" si="26"/>
        <v/>
      </c>
      <c r="K493" s="1" t="str">
        <f t="shared" si="24"/>
        <v/>
      </c>
      <c r="L493" s="1" t="str">
        <f t="shared" si="25"/>
        <v/>
      </c>
      <c r="O493" s="2"/>
    </row>
    <row r="494" spans="1:15">
      <c r="A494" s="10"/>
      <c r="B494" s="28"/>
      <c r="C494" s="32"/>
      <c r="D494" s="33"/>
      <c r="E494" s="4"/>
      <c r="F494" s="4"/>
      <c r="G494" s="8"/>
      <c r="H494" s="6" t="str">
        <f>IFERROR(VLOOKUP(A494,base!$A$1:$D$1000,2,0),"")</f>
        <v/>
      </c>
      <c r="I494" s="23"/>
      <c r="J494" s="1" t="str">
        <f t="shared" si="26"/>
        <v/>
      </c>
      <c r="K494" s="1" t="str">
        <f t="shared" si="24"/>
        <v/>
      </c>
      <c r="L494" s="1" t="str">
        <f t="shared" si="25"/>
        <v/>
      </c>
      <c r="O494" s="2"/>
    </row>
    <row r="495" spans="1:15">
      <c r="A495" s="10"/>
      <c r="B495" s="28"/>
      <c r="C495" s="32"/>
      <c r="D495" s="33"/>
      <c r="E495" s="4"/>
      <c r="F495" s="4"/>
      <c r="G495" s="8"/>
      <c r="H495" s="6" t="str">
        <f>IFERROR(VLOOKUP(A495,base!$A$1:$D$1000,2,0),"")</f>
        <v/>
      </c>
      <c r="I495" s="23"/>
      <c r="J495" s="1" t="str">
        <f t="shared" si="26"/>
        <v/>
      </c>
      <c r="K495" s="1" t="str">
        <f t="shared" si="24"/>
        <v/>
      </c>
      <c r="L495" s="1" t="str">
        <f t="shared" si="25"/>
        <v/>
      </c>
      <c r="O495" s="2"/>
    </row>
    <row r="496" spans="1:15">
      <c r="A496" s="10"/>
      <c r="B496" s="28"/>
      <c r="C496" s="32"/>
      <c r="D496" s="33"/>
      <c r="E496" s="4"/>
      <c r="F496" s="4"/>
      <c r="G496" s="8"/>
      <c r="H496" s="6" t="str">
        <f>IFERROR(VLOOKUP(A496,base!$A$1:$D$1000,2,0),"")</f>
        <v/>
      </c>
      <c r="I496" s="23"/>
      <c r="J496" s="1" t="str">
        <f t="shared" si="26"/>
        <v/>
      </c>
      <c r="K496" s="1" t="str">
        <f t="shared" si="24"/>
        <v/>
      </c>
      <c r="L496" s="1" t="str">
        <f t="shared" si="25"/>
        <v/>
      </c>
      <c r="O496" s="2"/>
    </row>
    <row r="497" spans="1:15">
      <c r="A497" s="10"/>
      <c r="B497" s="28"/>
      <c r="C497" s="32"/>
      <c r="D497" s="33"/>
      <c r="E497" s="4"/>
      <c r="F497" s="4"/>
      <c r="G497" s="8"/>
      <c r="H497" s="6" t="str">
        <f>IFERROR(VLOOKUP(A497,base!$A$1:$D$1000,2,0),"")</f>
        <v/>
      </c>
      <c r="I497" s="23"/>
      <c r="J497" s="1" t="str">
        <f t="shared" si="26"/>
        <v/>
      </c>
      <c r="K497" s="1" t="str">
        <f t="shared" si="24"/>
        <v/>
      </c>
      <c r="L497" s="1" t="str">
        <f t="shared" si="25"/>
        <v/>
      </c>
      <c r="O497" s="2"/>
    </row>
    <row r="498" spans="1:15">
      <c r="A498" s="10"/>
      <c r="B498" s="28"/>
      <c r="C498" s="32"/>
      <c r="D498" s="33"/>
      <c r="E498" s="4"/>
      <c r="F498" s="4"/>
      <c r="G498" s="8"/>
      <c r="H498" s="6" t="str">
        <f>IFERROR(VLOOKUP(A498,base!$A$1:$D$1000,2,0),"")</f>
        <v/>
      </c>
      <c r="I498" s="23"/>
      <c r="J498" s="1" t="str">
        <f t="shared" si="26"/>
        <v/>
      </c>
      <c r="K498" s="1" t="str">
        <f t="shared" si="24"/>
        <v/>
      </c>
      <c r="L498" s="1" t="str">
        <f t="shared" si="25"/>
        <v/>
      </c>
      <c r="O498" s="2"/>
    </row>
    <row r="499" spans="1:15">
      <c r="A499" s="10"/>
      <c r="B499" s="28"/>
      <c r="C499" s="32"/>
      <c r="D499" s="33"/>
      <c r="E499" s="4"/>
      <c r="F499" s="4"/>
      <c r="G499" s="8"/>
      <c r="H499" s="6" t="str">
        <f>IFERROR(VLOOKUP(A499,base!$A$1:$D$1000,2,0),"")</f>
        <v/>
      </c>
      <c r="I499" s="23"/>
      <c r="J499" s="1" t="str">
        <f t="shared" si="26"/>
        <v/>
      </c>
      <c r="K499" s="1" t="str">
        <f t="shared" si="24"/>
        <v/>
      </c>
      <c r="L499" s="1" t="str">
        <f t="shared" si="25"/>
        <v/>
      </c>
      <c r="O499" s="2"/>
    </row>
    <row r="500" spans="1:15">
      <c r="A500" s="10"/>
      <c r="B500" s="28"/>
      <c r="C500" s="32"/>
      <c r="D500" s="33"/>
      <c r="E500" s="4"/>
      <c r="F500" s="4"/>
      <c r="G500" s="8"/>
      <c r="H500" s="6" t="str">
        <f>IFERROR(VLOOKUP(A500,base!$A$1:$D$1000,2,0),"")</f>
        <v/>
      </c>
      <c r="I500" s="23"/>
      <c r="J500" s="1" t="str">
        <f t="shared" si="26"/>
        <v/>
      </c>
      <c r="K500" s="1" t="str">
        <f t="shared" si="24"/>
        <v/>
      </c>
      <c r="L500" s="1" t="str">
        <f t="shared" si="25"/>
        <v/>
      </c>
      <c r="O500" s="2"/>
    </row>
    <row r="501" spans="1:15">
      <c r="A501" s="10"/>
      <c r="B501" s="28"/>
      <c r="C501" s="32"/>
      <c r="D501" s="33"/>
      <c r="E501" s="4"/>
      <c r="F501" s="4"/>
      <c r="G501" s="8"/>
      <c r="H501" s="6" t="str">
        <f>IFERROR(VLOOKUP(A501,base!$A$1:$D$1000,2,0),"")</f>
        <v/>
      </c>
      <c r="I501" s="23"/>
      <c r="J501" s="1" t="str">
        <f t="shared" si="26"/>
        <v/>
      </c>
      <c r="K501" s="1" t="str">
        <f t="shared" si="24"/>
        <v/>
      </c>
      <c r="L501" s="1" t="str">
        <f t="shared" si="25"/>
        <v/>
      </c>
      <c r="O501" s="2"/>
    </row>
    <row r="502" spans="1:15">
      <c r="A502" s="10"/>
      <c r="B502" s="28"/>
      <c r="C502" s="32"/>
      <c r="D502" s="33"/>
      <c r="E502" s="4"/>
      <c r="F502" s="4"/>
      <c r="G502" s="8"/>
      <c r="H502" s="6" t="str">
        <f>IFERROR(VLOOKUP(A502,base!$A$1:$D$1000,2,0),"")</f>
        <v/>
      </c>
      <c r="I502" s="23"/>
      <c r="J502" s="1" t="str">
        <f t="shared" si="26"/>
        <v/>
      </c>
      <c r="K502" s="1" t="str">
        <f t="shared" si="24"/>
        <v/>
      </c>
      <c r="L502" s="1" t="str">
        <f t="shared" si="25"/>
        <v/>
      </c>
      <c r="O502" s="2"/>
    </row>
    <row r="503" spans="1:15">
      <c r="A503" s="10"/>
      <c r="B503" s="28"/>
      <c r="C503" s="32"/>
      <c r="D503" s="33"/>
      <c r="E503" s="4"/>
      <c r="F503" s="4"/>
      <c r="G503" s="8"/>
      <c r="H503" s="6" t="str">
        <f>IFERROR(VLOOKUP(A503,base!$A$1:$D$1000,2,0),"")</f>
        <v/>
      </c>
      <c r="I503" s="23"/>
      <c r="J503" s="1" t="str">
        <f t="shared" si="26"/>
        <v/>
      </c>
      <c r="K503" s="1" t="str">
        <f t="shared" si="24"/>
        <v/>
      </c>
      <c r="L503" s="1" t="str">
        <f t="shared" si="25"/>
        <v/>
      </c>
      <c r="O503" s="2"/>
    </row>
    <row r="504" spans="1:15">
      <c r="A504" s="10"/>
      <c r="B504" s="28"/>
      <c r="C504" s="32"/>
      <c r="D504" s="33"/>
      <c r="E504" s="4"/>
      <c r="F504" s="4"/>
      <c r="G504" s="8"/>
      <c r="H504" s="6" t="str">
        <f>IFERROR(VLOOKUP(A504,base!$A$1:$D$1000,2,0),"")</f>
        <v/>
      </c>
      <c r="I504" s="23"/>
      <c r="J504" s="1" t="str">
        <f t="shared" si="26"/>
        <v/>
      </c>
      <c r="K504" s="1" t="str">
        <f t="shared" si="24"/>
        <v/>
      </c>
      <c r="L504" s="1" t="str">
        <f t="shared" si="25"/>
        <v/>
      </c>
      <c r="O504" s="2"/>
    </row>
    <row r="505" spans="1:15">
      <c r="A505" s="10"/>
      <c r="B505" s="28"/>
      <c r="C505" s="32"/>
      <c r="D505" s="33"/>
      <c r="E505" s="4"/>
      <c r="F505" s="4"/>
      <c r="G505" s="8"/>
      <c r="H505" s="6" t="str">
        <f>IFERROR(VLOOKUP(A505,base!$A$1:$D$1000,2,0),"")</f>
        <v/>
      </c>
      <c r="I505" s="23"/>
      <c r="J505" s="1" t="str">
        <f t="shared" si="26"/>
        <v/>
      </c>
      <c r="K505" s="1" t="str">
        <f t="shared" si="24"/>
        <v/>
      </c>
      <c r="L505" s="1" t="str">
        <f t="shared" si="25"/>
        <v/>
      </c>
      <c r="O505" s="2"/>
    </row>
    <row r="506" spans="1:15">
      <c r="A506" s="10"/>
      <c r="B506" s="28"/>
      <c r="C506" s="32"/>
      <c r="D506" s="33"/>
      <c r="E506" s="4"/>
      <c r="F506" s="4"/>
      <c r="G506" s="8"/>
      <c r="H506" s="6" t="str">
        <f>IFERROR(VLOOKUP(A506,base!$A$1:$D$1000,2,0),"")</f>
        <v/>
      </c>
      <c r="I506" s="23"/>
      <c r="J506" s="1" t="str">
        <f t="shared" si="26"/>
        <v/>
      </c>
      <c r="K506" s="1" t="str">
        <f t="shared" si="24"/>
        <v/>
      </c>
      <c r="L506" s="1" t="str">
        <f t="shared" si="25"/>
        <v/>
      </c>
      <c r="O506" s="2"/>
    </row>
    <row r="507" spans="1:15">
      <c r="A507" s="10"/>
      <c r="B507" s="28"/>
      <c r="C507" s="32"/>
      <c r="D507" s="33"/>
      <c r="E507" s="4"/>
      <c r="F507" s="4"/>
      <c r="G507" s="8"/>
      <c r="H507" s="6" t="str">
        <f>IFERROR(VLOOKUP(A507,base!$A$1:$D$1000,2,0),"")</f>
        <v/>
      </c>
      <c r="I507" s="23"/>
      <c r="J507" s="1" t="str">
        <f t="shared" si="26"/>
        <v/>
      </c>
      <c r="K507" s="1" t="str">
        <f t="shared" si="24"/>
        <v/>
      </c>
      <c r="L507" s="1" t="str">
        <f t="shared" si="25"/>
        <v/>
      </c>
      <c r="O507" s="2"/>
    </row>
    <row r="508" spans="1:15">
      <c r="A508" s="10"/>
      <c r="B508" s="28"/>
      <c r="C508" s="32"/>
      <c r="D508" s="33"/>
      <c r="E508" s="4"/>
      <c r="F508" s="4"/>
      <c r="G508" s="8"/>
      <c r="H508" s="6" t="str">
        <f>IFERROR(VLOOKUP(A508,base!$A$1:$D$1000,2,0),"")</f>
        <v/>
      </c>
      <c r="I508" s="23"/>
      <c r="J508" s="1" t="str">
        <f t="shared" si="26"/>
        <v/>
      </c>
      <c r="K508" s="1" t="str">
        <f t="shared" si="24"/>
        <v/>
      </c>
      <c r="L508" s="1" t="str">
        <f t="shared" si="25"/>
        <v/>
      </c>
      <c r="O508" s="2"/>
    </row>
    <row r="509" spans="1:15">
      <c r="A509" s="10"/>
      <c r="B509" s="28"/>
      <c r="C509" s="32"/>
      <c r="D509" s="33"/>
      <c r="E509" s="4"/>
      <c r="F509" s="4"/>
      <c r="G509" s="8"/>
      <c r="H509" s="6" t="str">
        <f>IFERROR(VLOOKUP(A509,base!$A$1:$D$1000,2,0),"")</f>
        <v/>
      </c>
      <c r="I509" s="23"/>
      <c r="J509" s="1" t="str">
        <f t="shared" si="26"/>
        <v/>
      </c>
      <c r="K509" s="1" t="str">
        <f t="shared" si="24"/>
        <v/>
      </c>
      <c r="L509" s="1" t="str">
        <f t="shared" si="25"/>
        <v/>
      </c>
      <c r="O509" s="2"/>
    </row>
    <row r="510" spans="1:15">
      <c r="A510" s="10"/>
      <c r="B510" s="28"/>
      <c r="C510" s="32"/>
      <c r="D510" s="33"/>
      <c r="E510" s="4"/>
      <c r="F510" s="4"/>
      <c r="G510" s="8"/>
      <c r="H510" s="6" t="str">
        <f>IFERROR(VLOOKUP(A510,base!$A$1:$D$1000,2,0),"")</f>
        <v/>
      </c>
      <c r="I510" s="23"/>
      <c r="J510" s="1" t="str">
        <f t="shared" si="26"/>
        <v/>
      </c>
      <c r="K510" s="1" t="str">
        <f t="shared" si="24"/>
        <v/>
      </c>
      <c r="L510" s="1" t="str">
        <f t="shared" si="25"/>
        <v/>
      </c>
      <c r="O510" s="2"/>
    </row>
    <row r="511" spans="1:15">
      <c r="A511" s="10"/>
      <c r="B511" s="28"/>
      <c r="C511" s="32"/>
      <c r="D511" s="33"/>
      <c r="E511" s="4"/>
      <c r="F511" s="4"/>
      <c r="G511" s="8"/>
      <c r="H511" s="6" t="str">
        <f>IFERROR(VLOOKUP(A511,base!$A$1:$D$1000,2,0),"")</f>
        <v/>
      </c>
      <c r="I511" s="23"/>
      <c r="J511" s="1" t="str">
        <f t="shared" si="26"/>
        <v/>
      </c>
      <c r="K511" s="1" t="str">
        <f t="shared" si="24"/>
        <v/>
      </c>
      <c r="L511" s="1" t="str">
        <f t="shared" si="25"/>
        <v/>
      </c>
      <c r="O511" s="2"/>
    </row>
    <row r="512" spans="1:15">
      <c r="A512" s="10"/>
      <c r="B512" s="28"/>
      <c r="C512" s="32"/>
      <c r="D512" s="33"/>
      <c r="E512" s="4"/>
      <c r="F512" s="4"/>
      <c r="G512" s="8"/>
      <c r="H512" s="6" t="str">
        <f>IFERROR(VLOOKUP(A512,base!$A$1:$D$1000,2,0),"")</f>
        <v/>
      </c>
      <c r="I512" s="23"/>
      <c r="J512" s="1" t="str">
        <f t="shared" si="26"/>
        <v/>
      </c>
      <c r="K512" s="1" t="str">
        <f t="shared" si="24"/>
        <v/>
      </c>
      <c r="L512" s="1" t="str">
        <f t="shared" si="25"/>
        <v/>
      </c>
      <c r="O512" s="2"/>
    </row>
    <row r="513" spans="1:15">
      <c r="A513" s="10"/>
      <c r="B513" s="28"/>
      <c r="C513" s="32"/>
      <c r="D513" s="33"/>
      <c r="E513" s="4"/>
      <c r="F513" s="4"/>
      <c r="G513" s="8"/>
      <c r="H513" s="6" t="str">
        <f>IFERROR(VLOOKUP(A513,base!$A$1:$D$1000,2,0),"")</f>
        <v/>
      </c>
      <c r="I513" s="23"/>
      <c r="J513" s="1" t="str">
        <f t="shared" si="26"/>
        <v/>
      </c>
      <c r="K513" s="1" t="str">
        <f t="shared" si="24"/>
        <v/>
      </c>
      <c r="L513" s="1" t="str">
        <f t="shared" si="25"/>
        <v/>
      </c>
      <c r="O513" s="2"/>
    </row>
    <row r="514" spans="1:15">
      <c r="A514" s="10"/>
      <c r="B514" s="28"/>
      <c r="C514" s="32"/>
      <c r="D514" s="33"/>
      <c r="E514" s="4"/>
      <c r="F514" s="4"/>
      <c r="G514" s="8"/>
      <c r="H514" s="6" t="str">
        <f>IFERROR(VLOOKUP(A514,base!$A$1:$D$1000,2,0),"")</f>
        <v/>
      </c>
      <c r="I514" s="23"/>
      <c r="J514" s="1" t="str">
        <f t="shared" si="26"/>
        <v/>
      </c>
      <c r="K514" s="1" t="str">
        <f t="shared" si="24"/>
        <v/>
      </c>
      <c r="L514" s="1" t="str">
        <f t="shared" si="25"/>
        <v/>
      </c>
      <c r="O514" s="2"/>
    </row>
    <row r="515" spans="1:15">
      <c r="A515" s="10"/>
      <c r="B515" s="28"/>
      <c r="C515" s="32"/>
      <c r="D515" s="33"/>
      <c r="E515" s="4"/>
      <c r="F515" s="4"/>
      <c r="G515" s="8"/>
      <c r="H515" s="6" t="str">
        <f>IFERROR(VLOOKUP(A515,base!$A$1:$D$1000,2,0),"")</f>
        <v/>
      </c>
      <c r="I515" s="23"/>
      <c r="J515" s="1" t="str">
        <f t="shared" si="26"/>
        <v/>
      </c>
      <c r="K515" s="1" t="str">
        <f t="shared" ref="K515:K578" si="27">IF(H515="VRAC",1*D:D,"")</f>
        <v/>
      </c>
      <c r="L515" s="1" t="str">
        <f t="shared" ref="L515:L578" si="28">IF(H515="CONSOMMABLE",1*D:D,"")</f>
        <v/>
      </c>
      <c r="O515" s="2"/>
    </row>
    <row r="516" spans="1:15">
      <c r="A516" s="10"/>
      <c r="B516" s="28"/>
      <c r="C516" s="32"/>
      <c r="D516" s="33"/>
      <c r="E516" s="4"/>
      <c r="F516" s="4"/>
      <c r="G516" s="8"/>
      <c r="H516" s="6" t="str">
        <f>IFERROR(VLOOKUP(A516,base!$A$1:$D$1000,2,0),"")</f>
        <v/>
      </c>
      <c r="I516" s="23"/>
      <c r="J516" s="1" t="str">
        <f t="shared" si="26"/>
        <v/>
      </c>
      <c r="K516" s="1" t="str">
        <f t="shared" si="27"/>
        <v/>
      </c>
      <c r="L516" s="1" t="str">
        <f t="shared" si="28"/>
        <v/>
      </c>
      <c r="O516" s="2"/>
    </row>
    <row r="517" spans="1:15">
      <c r="A517" s="10"/>
      <c r="B517" s="28"/>
      <c r="C517" s="32"/>
      <c r="D517" s="33"/>
      <c r="E517" s="4"/>
      <c r="F517" s="4"/>
      <c r="G517" s="8"/>
      <c r="H517" s="6" t="str">
        <f>IFERROR(VLOOKUP(A517,base!$A$1:$D$1000,2,0),"")</f>
        <v/>
      </c>
      <c r="I517" s="23"/>
      <c r="J517" s="1" t="str">
        <f t="shared" ref="J517:J580" si="29">IF(H517="BIB",1*D517,"")</f>
        <v/>
      </c>
      <c r="K517" s="1" t="str">
        <f t="shared" si="27"/>
        <v/>
      </c>
      <c r="L517" s="1" t="str">
        <f t="shared" si="28"/>
        <v/>
      </c>
      <c r="O517" s="2"/>
    </row>
    <row r="518" spans="1:15">
      <c r="A518" s="10"/>
      <c r="B518" s="28"/>
      <c r="C518" s="32"/>
      <c r="D518" s="33"/>
      <c r="E518" s="4"/>
      <c r="F518" s="4"/>
      <c r="G518" s="8"/>
      <c r="H518" s="6" t="str">
        <f>IFERROR(VLOOKUP(A518,base!$A$1:$D$1000,2,0),"")</f>
        <v/>
      </c>
      <c r="I518" s="23"/>
      <c r="J518" s="1" t="str">
        <f t="shared" si="29"/>
        <v/>
      </c>
      <c r="K518" s="1" t="str">
        <f t="shared" si="27"/>
        <v/>
      </c>
      <c r="L518" s="1" t="str">
        <f t="shared" si="28"/>
        <v/>
      </c>
      <c r="O518" s="2"/>
    </row>
    <row r="519" spans="1:15">
      <c r="A519" s="10"/>
      <c r="B519" s="28"/>
      <c r="C519" s="32"/>
      <c r="D519" s="33"/>
      <c r="E519" s="4"/>
      <c r="F519" s="4"/>
      <c r="G519" s="8"/>
      <c r="H519" s="6" t="str">
        <f>IFERROR(VLOOKUP(A519,base!$A$1:$D$1000,2,0),"")</f>
        <v/>
      </c>
      <c r="I519" s="23"/>
      <c r="J519" s="1" t="str">
        <f t="shared" si="29"/>
        <v/>
      </c>
      <c r="K519" s="1" t="str">
        <f t="shared" si="27"/>
        <v/>
      </c>
      <c r="L519" s="1" t="str">
        <f t="shared" si="28"/>
        <v/>
      </c>
      <c r="O519" s="2"/>
    </row>
    <row r="520" spans="1:15">
      <c r="A520" s="10"/>
      <c r="B520" s="28"/>
      <c r="C520" s="32"/>
      <c r="D520" s="33"/>
      <c r="E520" s="4"/>
      <c r="F520" s="4"/>
      <c r="G520" s="8"/>
      <c r="H520" s="6" t="str">
        <f>IFERROR(VLOOKUP(A520,base!$A$1:$D$1000,2,0),"")</f>
        <v/>
      </c>
      <c r="I520" s="23"/>
      <c r="J520" s="1" t="str">
        <f t="shared" si="29"/>
        <v/>
      </c>
      <c r="K520" s="1" t="str">
        <f t="shared" si="27"/>
        <v/>
      </c>
      <c r="L520" s="1" t="str">
        <f t="shared" si="28"/>
        <v/>
      </c>
      <c r="O520" s="2"/>
    </row>
    <row r="521" spans="1:15">
      <c r="A521" s="10"/>
      <c r="B521" s="28"/>
      <c r="C521" s="32"/>
      <c r="D521" s="33"/>
      <c r="E521" s="4"/>
      <c r="F521" s="4"/>
      <c r="G521" s="8"/>
      <c r="H521" s="6" t="str">
        <f>IFERROR(VLOOKUP(A521,base!$A$1:$D$1000,2,0),"")</f>
        <v/>
      </c>
      <c r="I521" s="23"/>
      <c r="J521" s="1" t="str">
        <f t="shared" si="29"/>
        <v/>
      </c>
      <c r="K521" s="1" t="str">
        <f t="shared" si="27"/>
        <v/>
      </c>
      <c r="L521" s="1" t="str">
        <f t="shared" si="28"/>
        <v/>
      </c>
      <c r="O521" s="2"/>
    </row>
    <row r="522" spans="1:15">
      <c r="A522" s="10"/>
      <c r="B522" s="28"/>
      <c r="C522" s="32"/>
      <c r="D522" s="33"/>
      <c r="E522" s="4"/>
      <c r="F522" s="4"/>
      <c r="G522" s="8"/>
      <c r="H522" s="6" t="str">
        <f>IFERROR(VLOOKUP(A522,base!$A$1:$D$1000,2,0),"")</f>
        <v/>
      </c>
      <c r="I522" s="23"/>
      <c r="J522" s="1" t="str">
        <f t="shared" si="29"/>
        <v/>
      </c>
      <c r="K522" s="1" t="str">
        <f t="shared" si="27"/>
        <v/>
      </c>
      <c r="L522" s="1" t="str">
        <f t="shared" si="28"/>
        <v/>
      </c>
      <c r="O522" s="2"/>
    </row>
    <row r="523" spans="1:15">
      <c r="A523" s="10"/>
      <c r="B523" s="28"/>
      <c r="C523" s="32"/>
      <c r="D523" s="33"/>
      <c r="E523" s="4"/>
      <c r="F523" s="4"/>
      <c r="G523" s="8"/>
      <c r="H523" s="6" t="str">
        <f>IFERROR(VLOOKUP(A523,base!$A$1:$D$1000,2,0),"")</f>
        <v/>
      </c>
      <c r="I523" s="23"/>
      <c r="J523" s="1" t="str">
        <f t="shared" si="29"/>
        <v/>
      </c>
      <c r="K523" s="1" t="str">
        <f t="shared" si="27"/>
        <v/>
      </c>
      <c r="L523" s="1" t="str">
        <f t="shared" si="28"/>
        <v/>
      </c>
      <c r="O523" s="2"/>
    </row>
    <row r="524" spans="1:15">
      <c r="A524" s="10"/>
      <c r="B524" s="28"/>
      <c r="C524" s="32"/>
      <c r="D524" s="33"/>
      <c r="E524" s="4"/>
      <c r="F524" s="4"/>
      <c r="G524" s="8"/>
      <c r="H524" s="6" t="str">
        <f>IFERROR(VLOOKUP(A524,base!$A$1:$D$1000,2,0),"")</f>
        <v/>
      </c>
      <c r="I524" s="23"/>
      <c r="J524" s="1" t="str">
        <f t="shared" si="29"/>
        <v/>
      </c>
      <c r="K524" s="1" t="str">
        <f t="shared" si="27"/>
        <v/>
      </c>
      <c r="L524" s="1" t="str">
        <f t="shared" si="28"/>
        <v/>
      </c>
      <c r="O524" s="2"/>
    </row>
    <row r="525" spans="1:15">
      <c r="A525" s="10"/>
      <c r="B525" s="28"/>
      <c r="C525" s="32"/>
      <c r="D525" s="33"/>
      <c r="E525" s="4"/>
      <c r="F525" s="4"/>
      <c r="G525" s="8"/>
      <c r="H525" s="6" t="str">
        <f>IFERROR(VLOOKUP(A525,base!$A$1:$D$1000,2,0),"")</f>
        <v/>
      </c>
      <c r="I525" s="23"/>
      <c r="J525" s="1" t="str">
        <f t="shared" si="29"/>
        <v/>
      </c>
      <c r="K525" s="1" t="str">
        <f t="shared" si="27"/>
        <v/>
      </c>
      <c r="L525" s="1" t="str">
        <f t="shared" si="28"/>
        <v/>
      </c>
      <c r="O525" s="2"/>
    </row>
    <row r="526" spans="1:15">
      <c r="A526" s="10"/>
      <c r="B526" s="28"/>
      <c r="C526" s="32"/>
      <c r="D526" s="33"/>
      <c r="E526" s="4"/>
      <c r="F526" s="4"/>
      <c r="G526" s="8"/>
      <c r="H526" s="6" t="str">
        <f>IFERROR(VLOOKUP(A526,base!$A$1:$D$1000,2,0),"")</f>
        <v/>
      </c>
      <c r="I526" s="23"/>
      <c r="J526" s="1" t="str">
        <f t="shared" si="29"/>
        <v/>
      </c>
      <c r="K526" s="1" t="str">
        <f t="shared" si="27"/>
        <v/>
      </c>
      <c r="L526" s="1" t="str">
        <f t="shared" si="28"/>
        <v/>
      </c>
      <c r="O526" s="2"/>
    </row>
    <row r="527" spans="1:15">
      <c r="A527" s="10"/>
      <c r="B527" s="28"/>
      <c r="C527" s="32"/>
      <c r="D527" s="33"/>
      <c r="E527" s="4"/>
      <c r="F527" s="4"/>
      <c r="G527" s="8"/>
      <c r="H527" s="6" t="str">
        <f>IFERROR(VLOOKUP(A527,base!$A$1:$D$1000,2,0),"")</f>
        <v/>
      </c>
      <c r="I527" s="23"/>
      <c r="J527" s="1" t="str">
        <f t="shared" si="29"/>
        <v/>
      </c>
      <c r="K527" s="1" t="str">
        <f t="shared" si="27"/>
        <v/>
      </c>
      <c r="L527" s="1" t="str">
        <f t="shared" si="28"/>
        <v/>
      </c>
      <c r="O527" s="2"/>
    </row>
    <row r="528" spans="1:15">
      <c r="A528" s="10"/>
      <c r="B528" s="28"/>
      <c r="C528" s="32"/>
      <c r="D528" s="33"/>
      <c r="E528" s="4"/>
      <c r="F528" s="4"/>
      <c r="G528" s="8"/>
      <c r="H528" s="6" t="str">
        <f>IFERROR(VLOOKUP(A528,base!$A$1:$D$1000,2,0),"")</f>
        <v/>
      </c>
      <c r="I528" s="23"/>
      <c r="J528" s="1" t="str">
        <f t="shared" si="29"/>
        <v/>
      </c>
      <c r="K528" s="1" t="str">
        <f t="shared" si="27"/>
        <v/>
      </c>
      <c r="L528" s="1" t="str">
        <f t="shared" si="28"/>
        <v/>
      </c>
      <c r="O528" s="2"/>
    </row>
    <row r="529" spans="1:15">
      <c r="A529" s="10"/>
      <c r="B529" s="28"/>
      <c r="C529" s="32"/>
      <c r="D529" s="33"/>
      <c r="E529" s="4"/>
      <c r="F529" s="4"/>
      <c r="G529" s="8"/>
      <c r="H529" s="6" t="str">
        <f>IFERROR(VLOOKUP(A529,base!$A$1:$D$1000,2,0),"")</f>
        <v/>
      </c>
      <c r="I529" s="23"/>
      <c r="J529" s="1" t="str">
        <f t="shared" si="29"/>
        <v/>
      </c>
      <c r="K529" s="1" t="str">
        <f t="shared" si="27"/>
        <v/>
      </c>
      <c r="L529" s="1" t="str">
        <f t="shared" si="28"/>
        <v/>
      </c>
      <c r="O529" s="2"/>
    </row>
    <row r="530" spans="1:15">
      <c r="A530" s="10"/>
      <c r="B530" s="28"/>
      <c r="C530" s="32"/>
      <c r="D530" s="33"/>
      <c r="E530" s="4"/>
      <c r="F530" s="4"/>
      <c r="G530" s="8"/>
      <c r="H530" s="6" t="str">
        <f>IFERROR(VLOOKUP(A530,base!$A$1:$D$1000,2,0),"")</f>
        <v/>
      </c>
      <c r="I530" s="23"/>
      <c r="J530" s="1" t="str">
        <f t="shared" si="29"/>
        <v/>
      </c>
      <c r="K530" s="1" t="str">
        <f t="shared" si="27"/>
        <v/>
      </c>
      <c r="L530" s="1" t="str">
        <f t="shared" si="28"/>
        <v/>
      </c>
      <c r="O530" s="2"/>
    </row>
    <row r="531" spans="1:15">
      <c r="A531" s="10"/>
      <c r="B531" s="28"/>
      <c r="C531" s="32"/>
      <c r="D531" s="33"/>
      <c r="E531" s="4"/>
      <c r="F531" s="4"/>
      <c r="G531" s="8"/>
      <c r="H531" s="6" t="str">
        <f>IFERROR(VLOOKUP(A531,base!$A$1:$D$1000,2,0),"")</f>
        <v/>
      </c>
      <c r="I531" s="23"/>
      <c r="J531" s="1" t="str">
        <f t="shared" si="29"/>
        <v/>
      </c>
      <c r="K531" s="1" t="str">
        <f t="shared" si="27"/>
        <v/>
      </c>
      <c r="L531" s="1" t="str">
        <f t="shared" si="28"/>
        <v/>
      </c>
      <c r="O531" s="2"/>
    </row>
    <row r="532" spans="1:15">
      <c r="A532" s="10"/>
      <c r="B532" s="28"/>
      <c r="C532" s="32"/>
      <c r="D532" s="33"/>
      <c r="E532" s="4"/>
      <c r="F532" s="4"/>
      <c r="G532" s="8"/>
      <c r="H532" s="6" t="str">
        <f>IFERROR(VLOOKUP(A532,base!$A$1:$D$1000,2,0),"")</f>
        <v/>
      </c>
      <c r="I532" s="23"/>
      <c r="J532" s="1" t="str">
        <f t="shared" si="29"/>
        <v/>
      </c>
      <c r="K532" s="1" t="str">
        <f t="shared" si="27"/>
        <v/>
      </c>
      <c r="L532" s="1" t="str">
        <f t="shared" si="28"/>
        <v/>
      </c>
      <c r="O532" s="2"/>
    </row>
    <row r="533" spans="1:15">
      <c r="A533" s="10"/>
      <c r="B533" s="28"/>
      <c r="C533" s="32"/>
      <c r="D533" s="33"/>
      <c r="E533" s="4"/>
      <c r="F533" s="4"/>
      <c r="G533" s="8"/>
      <c r="H533" s="6" t="str">
        <f>IFERROR(VLOOKUP(A533,base!$A$1:$D$1000,2,0),"")</f>
        <v/>
      </c>
      <c r="I533" s="23"/>
      <c r="J533" s="1" t="str">
        <f t="shared" si="29"/>
        <v/>
      </c>
      <c r="K533" s="1" t="str">
        <f t="shared" si="27"/>
        <v/>
      </c>
      <c r="L533" s="1" t="str">
        <f t="shared" si="28"/>
        <v/>
      </c>
      <c r="O533" s="2"/>
    </row>
    <row r="534" spans="1:15">
      <c r="A534" s="10"/>
      <c r="B534" s="28"/>
      <c r="C534" s="32"/>
      <c r="D534" s="33"/>
      <c r="E534" s="4"/>
      <c r="F534" s="4"/>
      <c r="G534" s="8"/>
      <c r="H534" s="6" t="str">
        <f>IFERROR(VLOOKUP(A534,base!$A$1:$D$1000,2,0),"")</f>
        <v/>
      </c>
      <c r="I534" s="23"/>
      <c r="J534" s="1" t="str">
        <f t="shared" si="29"/>
        <v/>
      </c>
      <c r="K534" s="1" t="str">
        <f t="shared" si="27"/>
        <v/>
      </c>
      <c r="L534" s="1" t="str">
        <f t="shared" si="28"/>
        <v/>
      </c>
      <c r="O534" s="2"/>
    </row>
    <row r="535" spans="1:15">
      <c r="A535" s="10"/>
      <c r="B535" s="28"/>
      <c r="C535" s="32"/>
      <c r="D535" s="33"/>
      <c r="E535" s="4"/>
      <c r="F535" s="4"/>
      <c r="G535" s="8"/>
      <c r="H535" s="6" t="str">
        <f>IFERROR(VLOOKUP(A535,base!$A$1:$D$1000,2,0),"")</f>
        <v/>
      </c>
      <c r="I535" s="23"/>
      <c r="J535" s="1" t="str">
        <f t="shared" si="29"/>
        <v/>
      </c>
      <c r="K535" s="1" t="str">
        <f t="shared" si="27"/>
        <v/>
      </c>
      <c r="L535" s="1" t="str">
        <f t="shared" si="28"/>
        <v/>
      </c>
      <c r="O535" s="2"/>
    </row>
    <row r="536" spans="1:15">
      <c r="A536" s="10"/>
      <c r="B536" s="28"/>
      <c r="C536" s="32"/>
      <c r="D536" s="33"/>
      <c r="E536" s="4"/>
      <c r="F536" s="4"/>
      <c r="G536" s="8"/>
      <c r="H536" s="6" t="str">
        <f>IFERROR(VLOOKUP(A536,base!$A$1:$D$1000,2,0),"")</f>
        <v/>
      </c>
      <c r="I536" s="23"/>
      <c r="J536" s="1" t="str">
        <f t="shared" si="29"/>
        <v/>
      </c>
      <c r="K536" s="1" t="str">
        <f t="shared" si="27"/>
        <v/>
      </c>
      <c r="L536" s="1" t="str">
        <f t="shared" si="28"/>
        <v/>
      </c>
      <c r="O536" s="2"/>
    </row>
    <row r="537" spans="1:15">
      <c r="A537" s="10"/>
      <c r="B537" s="28"/>
      <c r="C537" s="32"/>
      <c r="D537" s="33"/>
      <c r="E537" s="4"/>
      <c r="F537" s="4"/>
      <c r="G537" s="8"/>
      <c r="H537" s="6" t="str">
        <f>IFERROR(VLOOKUP(A537,base!$A$1:$D$1000,2,0),"")</f>
        <v/>
      </c>
      <c r="I537" s="23"/>
      <c r="J537" s="1" t="str">
        <f t="shared" si="29"/>
        <v/>
      </c>
      <c r="K537" s="1" t="str">
        <f t="shared" si="27"/>
        <v/>
      </c>
      <c r="L537" s="1" t="str">
        <f t="shared" si="28"/>
        <v/>
      </c>
      <c r="O537" s="2"/>
    </row>
    <row r="538" spans="1:15">
      <c r="A538" s="10"/>
      <c r="B538" s="28"/>
      <c r="C538" s="32"/>
      <c r="D538" s="33"/>
      <c r="E538" s="4"/>
      <c r="F538" s="4"/>
      <c r="G538" s="8"/>
      <c r="H538" s="6" t="str">
        <f>IFERROR(VLOOKUP(A538,base!$A$1:$D$1000,2,0),"")</f>
        <v/>
      </c>
      <c r="I538" s="23"/>
      <c r="J538" s="1" t="str">
        <f t="shared" si="29"/>
        <v/>
      </c>
      <c r="K538" s="1" t="str">
        <f t="shared" si="27"/>
        <v/>
      </c>
      <c r="L538" s="1" t="str">
        <f t="shared" si="28"/>
        <v/>
      </c>
      <c r="O538" s="2"/>
    </row>
    <row r="539" spans="1:15">
      <c r="A539" s="10"/>
      <c r="B539" s="28"/>
      <c r="C539" s="32"/>
      <c r="D539" s="33"/>
      <c r="E539" s="4"/>
      <c r="F539" s="4"/>
      <c r="G539" s="8"/>
      <c r="H539" s="6" t="str">
        <f>IFERROR(VLOOKUP(A539,base!$A$1:$D$1000,2,0),"")</f>
        <v/>
      </c>
      <c r="I539" s="23"/>
      <c r="J539" s="1" t="str">
        <f t="shared" si="29"/>
        <v/>
      </c>
      <c r="K539" s="1" t="str">
        <f t="shared" si="27"/>
        <v/>
      </c>
      <c r="L539" s="1" t="str">
        <f t="shared" si="28"/>
        <v/>
      </c>
      <c r="O539" s="2"/>
    </row>
    <row r="540" spans="1:15">
      <c r="A540" s="10"/>
      <c r="B540" s="28"/>
      <c r="C540" s="32"/>
      <c r="D540" s="33"/>
      <c r="E540" s="4"/>
      <c r="F540" s="4"/>
      <c r="G540" s="8"/>
      <c r="H540" s="6" t="str">
        <f>IFERROR(VLOOKUP(A540,base!$A$1:$D$1000,2,0),"")</f>
        <v/>
      </c>
      <c r="I540" s="23"/>
      <c r="J540" s="1" t="str">
        <f t="shared" si="29"/>
        <v/>
      </c>
      <c r="K540" s="1" t="str">
        <f t="shared" si="27"/>
        <v/>
      </c>
      <c r="L540" s="1" t="str">
        <f t="shared" si="28"/>
        <v/>
      </c>
      <c r="O540" s="2"/>
    </row>
    <row r="541" spans="1:15">
      <c r="A541" s="10"/>
      <c r="B541" s="28"/>
      <c r="C541" s="32"/>
      <c r="D541" s="33"/>
      <c r="E541" s="4"/>
      <c r="F541" s="4"/>
      <c r="G541" s="8"/>
      <c r="H541" s="6" t="str">
        <f>IFERROR(VLOOKUP(A541,base!$A$1:$D$1000,2,0),"")</f>
        <v/>
      </c>
      <c r="I541" s="23"/>
      <c r="J541" s="1" t="str">
        <f t="shared" si="29"/>
        <v/>
      </c>
      <c r="K541" s="1" t="str">
        <f t="shared" si="27"/>
        <v/>
      </c>
      <c r="L541" s="1" t="str">
        <f t="shared" si="28"/>
        <v/>
      </c>
      <c r="O541" s="2"/>
    </row>
    <row r="542" spans="1:15">
      <c r="A542" s="10"/>
      <c r="B542" s="28"/>
      <c r="C542" s="32"/>
      <c r="D542" s="33"/>
      <c r="E542" s="4"/>
      <c r="F542" s="4"/>
      <c r="G542" s="8"/>
      <c r="H542" s="6" t="str">
        <f>IFERROR(VLOOKUP(A542,base!$A$1:$D$1000,2,0),"")</f>
        <v/>
      </c>
      <c r="I542" s="23"/>
      <c r="J542" s="1" t="str">
        <f t="shared" si="29"/>
        <v/>
      </c>
      <c r="K542" s="1" t="str">
        <f t="shared" si="27"/>
        <v/>
      </c>
      <c r="L542" s="1" t="str">
        <f t="shared" si="28"/>
        <v/>
      </c>
      <c r="O542" s="2"/>
    </row>
    <row r="543" spans="1:15">
      <c r="A543" s="10"/>
      <c r="B543" s="28"/>
      <c r="C543" s="32"/>
      <c r="D543" s="33"/>
      <c r="E543" s="4"/>
      <c r="F543" s="4"/>
      <c r="G543" s="8"/>
      <c r="H543" s="6" t="str">
        <f>IFERROR(VLOOKUP(A543,base!$A$1:$D$1000,2,0),"")</f>
        <v/>
      </c>
      <c r="I543" s="23"/>
      <c r="J543" s="1" t="str">
        <f t="shared" si="29"/>
        <v/>
      </c>
      <c r="K543" s="1" t="str">
        <f t="shared" si="27"/>
        <v/>
      </c>
      <c r="L543" s="1" t="str">
        <f t="shared" si="28"/>
        <v/>
      </c>
      <c r="O543" s="2"/>
    </row>
    <row r="544" spans="1:15">
      <c r="A544" s="10"/>
      <c r="B544" s="28"/>
      <c r="C544" s="32"/>
      <c r="D544" s="33"/>
      <c r="E544" s="4"/>
      <c r="F544" s="4"/>
      <c r="G544" s="8"/>
      <c r="H544" s="6" t="str">
        <f>IFERROR(VLOOKUP(A544,base!$A$1:$D$1000,2,0),"")</f>
        <v/>
      </c>
      <c r="I544" s="23"/>
      <c r="J544" s="1" t="str">
        <f t="shared" si="29"/>
        <v/>
      </c>
      <c r="K544" s="1" t="str">
        <f t="shared" si="27"/>
        <v/>
      </c>
      <c r="L544" s="1" t="str">
        <f t="shared" si="28"/>
        <v/>
      </c>
      <c r="O544" s="2"/>
    </row>
    <row r="545" spans="1:15">
      <c r="A545" s="10"/>
      <c r="B545" s="28"/>
      <c r="C545" s="32"/>
      <c r="D545" s="33"/>
      <c r="E545" s="4"/>
      <c r="F545" s="4"/>
      <c r="G545" s="8"/>
      <c r="H545" s="6" t="str">
        <f>IFERROR(VLOOKUP(A545,base!$A$1:$D$1000,2,0),"")</f>
        <v/>
      </c>
      <c r="I545" s="23"/>
      <c r="J545" s="1" t="str">
        <f t="shared" si="29"/>
        <v/>
      </c>
      <c r="K545" s="1" t="str">
        <f t="shared" si="27"/>
        <v/>
      </c>
      <c r="L545" s="1" t="str">
        <f t="shared" si="28"/>
        <v/>
      </c>
      <c r="O545" s="2"/>
    </row>
    <row r="546" spans="1:15">
      <c r="A546" s="10"/>
      <c r="B546" s="28"/>
      <c r="C546" s="32"/>
      <c r="D546" s="33"/>
      <c r="E546" s="4"/>
      <c r="F546" s="4"/>
      <c r="G546" s="8"/>
      <c r="H546" s="6" t="str">
        <f>IFERROR(VLOOKUP(A546,base!$A$1:$D$1000,2,0),"")</f>
        <v/>
      </c>
      <c r="I546" s="23"/>
      <c r="J546" s="1" t="str">
        <f t="shared" si="29"/>
        <v/>
      </c>
      <c r="K546" s="1" t="str">
        <f t="shared" si="27"/>
        <v/>
      </c>
      <c r="L546" s="1" t="str">
        <f t="shared" si="28"/>
        <v/>
      </c>
      <c r="O546" s="2"/>
    </row>
    <row r="547" spans="1:15">
      <c r="A547" s="10"/>
      <c r="B547" s="28"/>
      <c r="C547" s="32"/>
      <c r="D547" s="33"/>
      <c r="E547" s="4"/>
      <c r="F547" s="4"/>
      <c r="G547" s="8"/>
      <c r="H547" s="6" t="str">
        <f>IFERROR(VLOOKUP(A547,base!$A$1:$D$1000,2,0),"")</f>
        <v/>
      </c>
      <c r="I547" s="23"/>
      <c r="J547" s="1" t="str">
        <f t="shared" si="29"/>
        <v/>
      </c>
      <c r="K547" s="1" t="str">
        <f t="shared" si="27"/>
        <v/>
      </c>
      <c r="L547" s="1" t="str">
        <f t="shared" si="28"/>
        <v/>
      </c>
      <c r="O547" s="2"/>
    </row>
    <row r="548" spans="1:15">
      <c r="A548" s="10"/>
      <c r="B548" s="28"/>
      <c r="C548" s="32"/>
      <c r="D548" s="33"/>
      <c r="E548" s="4"/>
      <c r="F548" s="4"/>
      <c r="G548" s="8"/>
      <c r="H548" s="6" t="str">
        <f>IFERROR(VLOOKUP(A548,base!$A$1:$D$1000,2,0),"")</f>
        <v/>
      </c>
      <c r="I548" s="23"/>
      <c r="J548" s="1" t="str">
        <f t="shared" si="29"/>
        <v/>
      </c>
      <c r="K548" s="1" t="str">
        <f t="shared" si="27"/>
        <v/>
      </c>
      <c r="L548" s="1" t="str">
        <f t="shared" si="28"/>
        <v/>
      </c>
      <c r="O548" s="2"/>
    </row>
    <row r="549" spans="1:15">
      <c r="A549" s="10"/>
      <c r="B549" s="28"/>
      <c r="C549" s="32"/>
      <c r="D549" s="33"/>
      <c r="E549" s="4"/>
      <c r="F549" s="4"/>
      <c r="G549" s="8"/>
      <c r="H549" s="6" t="str">
        <f>IFERROR(VLOOKUP(A549,base!$A$1:$D$1000,2,0),"")</f>
        <v/>
      </c>
      <c r="I549" s="23"/>
      <c r="J549" s="1" t="str">
        <f t="shared" si="29"/>
        <v/>
      </c>
      <c r="K549" s="1" t="str">
        <f t="shared" si="27"/>
        <v/>
      </c>
      <c r="L549" s="1" t="str">
        <f t="shared" si="28"/>
        <v/>
      </c>
      <c r="O549" s="2"/>
    </row>
    <row r="550" spans="1:15">
      <c r="A550" s="10"/>
      <c r="B550" s="28"/>
      <c r="C550" s="32"/>
      <c r="D550" s="33"/>
      <c r="E550" s="4"/>
      <c r="F550" s="4"/>
      <c r="G550" s="8"/>
      <c r="H550" s="6" t="str">
        <f>IFERROR(VLOOKUP(A550,base!$A$1:$D$1000,2,0),"")</f>
        <v/>
      </c>
      <c r="I550" s="23"/>
      <c r="J550" s="1" t="str">
        <f t="shared" si="29"/>
        <v/>
      </c>
      <c r="K550" s="1" t="str">
        <f t="shared" si="27"/>
        <v/>
      </c>
      <c r="L550" s="1" t="str">
        <f t="shared" si="28"/>
        <v/>
      </c>
      <c r="O550" s="2"/>
    </row>
    <row r="551" spans="1:15">
      <c r="A551" s="10"/>
      <c r="B551" s="28"/>
      <c r="C551" s="32"/>
      <c r="D551" s="33"/>
      <c r="E551" s="4"/>
      <c r="F551" s="4"/>
      <c r="G551" s="8"/>
      <c r="H551" s="6" t="str">
        <f>IFERROR(VLOOKUP(A551,base!$A$1:$D$1000,2,0),"")</f>
        <v/>
      </c>
      <c r="I551" s="23"/>
      <c r="J551" s="1" t="str">
        <f t="shared" si="29"/>
        <v/>
      </c>
      <c r="K551" s="1" t="str">
        <f t="shared" si="27"/>
        <v/>
      </c>
      <c r="L551" s="1" t="str">
        <f t="shared" si="28"/>
        <v/>
      </c>
      <c r="O551" s="2"/>
    </row>
    <row r="552" spans="1:15">
      <c r="A552" s="10"/>
      <c r="B552" s="28"/>
      <c r="C552" s="32"/>
      <c r="D552" s="33"/>
      <c r="E552" s="4"/>
      <c r="F552" s="4"/>
      <c r="G552" s="8"/>
      <c r="H552" s="6" t="str">
        <f>IFERROR(VLOOKUP(A552,base!$A$1:$D$1000,2,0),"")</f>
        <v/>
      </c>
      <c r="I552" s="23"/>
      <c r="J552" s="1" t="str">
        <f t="shared" si="29"/>
        <v/>
      </c>
      <c r="K552" s="1" t="str">
        <f t="shared" si="27"/>
        <v/>
      </c>
      <c r="L552" s="1" t="str">
        <f t="shared" si="28"/>
        <v/>
      </c>
      <c r="O552" s="2"/>
    </row>
    <row r="553" spans="1:15">
      <c r="A553" s="10"/>
      <c r="B553" s="28"/>
      <c r="C553" s="32"/>
      <c r="D553" s="33"/>
      <c r="E553" s="4"/>
      <c r="F553" s="4"/>
      <c r="G553" s="8"/>
      <c r="H553" s="6" t="str">
        <f>IFERROR(VLOOKUP(A553,base!$A$1:$D$1000,2,0),"")</f>
        <v/>
      </c>
      <c r="I553" s="23"/>
      <c r="J553" s="1" t="str">
        <f t="shared" si="29"/>
        <v/>
      </c>
      <c r="K553" s="1" t="str">
        <f t="shared" si="27"/>
        <v/>
      </c>
      <c r="L553" s="1" t="str">
        <f t="shared" si="28"/>
        <v/>
      </c>
      <c r="O553" s="2"/>
    </row>
    <row r="554" spans="1:15">
      <c r="A554" s="10"/>
      <c r="B554" s="28"/>
      <c r="C554" s="32"/>
      <c r="D554" s="33"/>
      <c r="E554" s="4"/>
      <c r="F554" s="4"/>
      <c r="G554" s="8"/>
      <c r="H554" s="6" t="str">
        <f>IFERROR(VLOOKUP(A554,base!$A$1:$D$1000,2,0),"")</f>
        <v/>
      </c>
      <c r="I554" s="23"/>
      <c r="J554" s="1" t="str">
        <f t="shared" si="29"/>
        <v/>
      </c>
      <c r="K554" s="1" t="str">
        <f t="shared" si="27"/>
        <v/>
      </c>
      <c r="L554" s="1" t="str">
        <f t="shared" si="28"/>
        <v/>
      </c>
      <c r="O554" s="2"/>
    </row>
    <row r="555" spans="1:15">
      <c r="A555" s="10"/>
      <c r="B555" s="28"/>
      <c r="C555" s="32"/>
      <c r="D555" s="33"/>
      <c r="E555" s="4"/>
      <c r="F555" s="4"/>
      <c r="G555" s="8"/>
      <c r="H555" s="6" t="str">
        <f>IFERROR(VLOOKUP(A555,base!$A$1:$D$1000,2,0),"")</f>
        <v/>
      </c>
      <c r="I555" s="23"/>
      <c r="J555" s="1" t="str">
        <f t="shared" si="29"/>
        <v/>
      </c>
      <c r="K555" s="1" t="str">
        <f t="shared" si="27"/>
        <v/>
      </c>
      <c r="L555" s="1" t="str">
        <f t="shared" si="28"/>
        <v/>
      </c>
      <c r="O555" s="2"/>
    </row>
    <row r="556" spans="1:15">
      <c r="A556" s="10"/>
      <c r="B556" s="28"/>
      <c r="C556" s="32"/>
      <c r="D556" s="33"/>
      <c r="E556" s="4"/>
      <c r="F556" s="4"/>
      <c r="G556" s="8"/>
      <c r="H556" s="6" t="str">
        <f>IFERROR(VLOOKUP(A556,base!$A$1:$D$1000,2,0),"")</f>
        <v/>
      </c>
      <c r="I556" s="23"/>
      <c r="J556" s="1" t="str">
        <f t="shared" si="29"/>
        <v/>
      </c>
      <c r="K556" s="1" t="str">
        <f t="shared" si="27"/>
        <v/>
      </c>
      <c r="L556" s="1" t="str">
        <f t="shared" si="28"/>
        <v/>
      </c>
      <c r="O556" s="2"/>
    </row>
    <row r="557" spans="1:15">
      <c r="A557" s="10"/>
      <c r="B557" s="28"/>
      <c r="C557" s="32"/>
      <c r="D557" s="33"/>
      <c r="E557" s="4"/>
      <c r="F557" s="4"/>
      <c r="G557" s="8"/>
      <c r="H557" s="6" t="str">
        <f>IFERROR(VLOOKUP(A557,base!$A$1:$D$1000,2,0),"")</f>
        <v/>
      </c>
      <c r="I557" s="23"/>
      <c r="J557" s="1" t="str">
        <f t="shared" si="29"/>
        <v/>
      </c>
      <c r="K557" s="1" t="str">
        <f t="shared" si="27"/>
        <v/>
      </c>
      <c r="L557" s="1" t="str">
        <f t="shared" si="28"/>
        <v/>
      </c>
      <c r="O557" s="2"/>
    </row>
    <row r="558" spans="1:15">
      <c r="A558" s="10"/>
      <c r="B558" s="28"/>
      <c r="C558" s="32"/>
      <c r="D558" s="33"/>
      <c r="E558" s="4"/>
      <c r="F558" s="4"/>
      <c r="G558" s="8"/>
      <c r="H558" s="6" t="str">
        <f>IFERROR(VLOOKUP(A558,base!$A$1:$D$1000,2,0),"")</f>
        <v/>
      </c>
      <c r="I558" s="23"/>
      <c r="J558" s="1" t="str">
        <f t="shared" si="29"/>
        <v/>
      </c>
      <c r="K558" s="1" t="str">
        <f t="shared" si="27"/>
        <v/>
      </c>
      <c r="L558" s="1" t="str">
        <f t="shared" si="28"/>
        <v/>
      </c>
      <c r="O558" s="2"/>
    </row>
    <row r="559" spans="1:15">
      <c r="A559" s="10"/>
      <c r="B559" s="28"/>
      <c r="C559" s="32"/>
      <c r="D559" s="33"/>
      <c r="E559" s="4"/>
      <c r="F559" s="4"/>
      <c r="G559" s="8"/>
      <c r="H559" s="6" t="str">
        <f>IFERROR(VLOOKUP(A559,base!$A$1:$D$1000,2,0),"")</f>
        <v/>
      </c>
      <c r="I559" s="23"/>
      <c r="J559" s="1" t="str">
        <f t="shared" si="29"/>
        <v/>
      </c>
      <c r="K559" s="1" t="str">
        <f t="shared" si="27"/>
        <v/>
      </c>
      <c r="L559" s="1" t="str">
        <f t="shared" si="28"/>
        <v/>
      </c>
      <c r="O559" s="2"/>
    </row>
    <row r="560" spans="1:15">
      <c r="A560" s="10"/>
      <c r="B560" s="28"/>
      <c r="C560" s="32"/>
      <c r="D560" s="33"/>
      <c r="E560" s="4"/>
      <c r="F560" s="4"/>
      <c r="G560" s="8"/>
      <c r="H560" s="6" t="str">
        <f>IFERROR(VLOOKUP(A560,base!$A$1:$D$1000,2,0),"")</f>
        <v/>
      </c>
      <c r="I560" s="23"/>
      <c r="J560" s="1" t="str">
        <f t="shared" si="29"/>
        <v/>
      </c>
      <c r="K560" s="1" t="str">
        <f t="shared" si="27"/>
        <v/>
      </c>
      <c r="L560" s="1" t="str">
        <f t="shared" si="28"/>
        <v/>
      </c>
      <c r="O560" s="2"/>
    </row>
    <row r="561" spans="1:15">
      <c r="A561" s="10"/>
      <c r="B561" s="28"/>
      <c r="C561" s="32"/>
      <c r="D561" s="33"/>
      <c r="E561" s="4"/>
      <c r="F561" s="4"/>
      <c r="G561" s="8"/>
      <c r="H561" s="6" t="str">
        <f>IFERROR(VLOOKUP(A561,base!$A$1:$D$1000,2,0),"")</f>
        <v/>
      </c>
      <c r="I561" s="23"/>
      <c r="J561" s="1" t="str">
        <f t="shared" si="29"/>
        <v/>
      </c>
      <c r="K561" s="1" t="str">
        <f t="shared" si="27"/>
        <v/>
      </c>
      <c r="L561" s="1" t="str">
        <f t="shared" si="28"/>
        <v/>
      </c>
      <c r="O561" s="2"/>
    </row>
    <row r="562" spans="1:15">
      <c r="A562" s="10"/>
      <c r="B562" s="28"/>
      <c r="C562" s="32"/>
      <c r="D562" s="33"/>
      <c r="E562" s="4"/>
      <c r="F562" s="4"/>
      <c r="G562" s="8"/>
      <c r="H562" s="6" t="str">
        <f>IFERROR(VLOOKUP(A562,base!$A$1:$D$1000,2,0),"")</f>
        <v/>
      </c>
      <c r="I562" s="23"/>
      <c r="J562" s="1" t="str">
        <f t="shared" si="29"/>
        <v/>
      </c>
      <c r="K562" s="1" t="str">
        <f t="shared" si="27"/>
        <v/>
      </c>
      <c r="L562" s="1" t="str">
        <f t="shared" si="28"/>
        <v/>
      </c>
      <c r="O562" s="2"/>
    </row>
    <row r="563" spans="1:15">
      <c r="A563" s="10"/>
      <c r="B563" s="28"/>
      <c r="C563" s="32"/>
      <c r="D563" s="33"/>
      <c r="E563" s="4"/>
      <c r="F563" s="4"/>
      <c r="G563" s="8"/>
      <c r="H563" s="6" t="str">
        <f>IFERROR(VLOOKUP(A563,base!$A$1:$D$1000,2,0),"")</f>
        <v/>
      </c>
      <c r="I563" s="23"/>
      <c r="J563" s="1" t="str">
        <f t="shared" si="29"/>
        <v/>
      </c>
      <c r="K563" s="1" t="str">
        <f t="shared" si="27"/>
        <v/>
      </c>
      <c r="L563" s="1" t="str">
        <f t="shared" si="28"/>
        <v/>
      </c>
      <c r="O563" s="2"/>
    </row>
    <row r="564" spans="1:15">
      <c r="A564" s="10"/>
      <c r="B564" s="28"/>
      <c r="C564" s="32"/>
      <c r="D564" s="33"/>
      <c r="E564" s="4"/>
      <c r="F564" s="4"/>
      <c r="G564" s="8"/>
      <c r="H564" s="6" t="str">
        <f>IFERROR(VLOOKUP(A564,base!$A$1:$D$1000,2,0),"")</f>
        <v/>
      </c>
      <c r="I564" s="23"/>
      <c r="J564" s="1" t="str">
        <f t="shared" si="29"/>
        <v/>
      </c>
      <c r="K564" s="1" t="str">
        <f t="shared" si="27"/>
        <v/>
      </c>
      <c r="L564" s="1" t="str">
        <f t="shared" si="28"/>
        <v/>
      </c>
      <c r="O564" s="2"/>
    </row>
    <row r="565" spans="1:15">
      <c r="A565" s="10"/>
      <c r="B565" s="28"/>
      <c r="C565" s="32"/>
      <c r="D565" s="33"/>
      <c r="E565" s="4"/>
      <c r="F565" s="4"/>
      <c r="G565" s="8"/>
      <c r="H565" s="6" t="str">
        <f>IFERROR(VLOOKUP(A565,base!$A$1:$D$1000,2,0),"")</f>
        <v/>
      </c>
      <c r="I565" s="23"/>
      <c r="J565" s="1" t="str">
        <f t="shared" si="29"/>
        <v/>
      </c>
      <c r="K565" s="1" t="str">
        <f t="shared" si="27"/>
        <v/>
      </c>
      <c r="L565" s="1" t="str">
        <f t="shared" si="28"/>
        <v/>
      </c>
      <c r="O565" s="2"/>
    </row>
    <row r="566" spans="1:15">
      <c r="A566" s="10"/>
      <c r="B566" s="28"/>
      <c r="C566" s="32"/>
      <c r="D566" s="33"/>
      <c r="E566" s="4"/>
      <c r="F566" s="4"/>
      <c r="G566" s="8"/>
      <c r="H566" s="6" t="str">
        <f>IFERROR(VLOOKUP(A566,base!$A$1:$D$1000,2,0),"")</f>
        <v/>
      </c>
      <c r="I566" s="23"/>
      <c r="J566" s="1" t="str">
        <f t="shared" si="29"/>
        <v/>
      </c>
      <c r="K566" s="1" t="str">
        <f t="shared" si="27"/>
        <v/>
      </c>
      <c r="L566" s="1" t="str">
        <f t="shared" si="28"/>
        <v/>
      </c>
      <c r="O566" s="2"/>
    </row>
    <row r="567" spans="1:15">
      <c r="A567" s="10"/>
      <c r="B567" s="28"/>
      <c r="C567" s="32"/>
      <c r="D567" s="33"/>
      <c r="E567" s="4"/>
      <c r="F567" s="4"/>
      <c r="G567" s="8"/>
      <c r="H567" s="6" t="str">
        <f>IFERROR(VLOOKUP(A567,base!$A$1:$D$1000,2,0),"")</f>
        <v/>
      </c>
      <c r="I567" s="23"/>
      <c r="J567" s="1" t="str">
        <f t="shared" si="29"/>
        <v/>
      </c>
      <c r="K567" s="1" t="str">
        <f t="shared" si="27"/>
        <v/>
      </c>
      <c r="L567" s="1" t="str">
        <f t="shared" si="28"/>
        <v/>
      </c>
      <c r="O567" s="2"/>
    </row>
    <row r="568" spans="1:15">
      <c r="A568" s="10"/>
      <c r="B568" s="28"/>
      <c r="C568" s="32"/>
      <c r="D568" s="33"/>
      <c r="E568" s="4"/>
      <c r="F568" s="4"/>
      <c r="G568" s="8"/>
      <c r="H568" s="6" t="str">
        <f>IFERROR(VLOOKUP(A568,base!$A$1:$D$1000,2,0),"")</f>
        <v/>
      </c>
      <c r="I568" s="23"/>
      <c r="J568" s="1" t="str">
        <f t="shared" si="29"/>
        <v/>
      </c>
      <c r="K568" s="1" t="str">
        <f t="shared" si="27"/>
        <v/>
      </c>
      <c r="L568" s="1" t="str">
        <f t="shared" si="28"/>
        <v/>
      </c>
      <c r="O568" s="2"/>
    </row>
    <row r="569" spans="1:15">
      <c r="A569" s="10"/>
      <c r="B569" s="28"/>
      <c r="C569" s="32"/>
      <c r="D569" s="33"/>
      <c r="E569" s="4"/>
      <c r="F569" s="4"/>
      <c r="G569" s="8"/>
      <c r="H569" s="6" t="str">
        <f>IFERROR(VLOOKUP(A569,base!$A$1:$D$1000,2,0),"")</f>
        <v/>
      </c>
      <c r="I569" s="23"/>
      <c r="J569" s="1" t="str">
        <f t="shared" si="29"/>
        <v/>
      </c>
      <c r="K569" s="1" t="str">
        <f t="shared" si="27"/>
        <v/>
      </c>
      <c r="L569" s="1" t="str">
        <f t="shared" si="28"/>
        <v/>
      </c>
      <c r="O569" s="2"/>
    </row>
    <row r="570" spans="1:15">
      <c r="A570" s="10"/>
      <c r="B570" s="28"/>
      <c r="C570" s="32"/>
      <c r="D570" s="33"/>
      <c r="E570" s="4"/>
      <c r="F570" s="4"/>
      <c r="G570" s="8"/>
      <c r="H570" s="6" t="str">
        <f>IFERROR(VLOOKUP(A570,base!$A$1:$D$1000,2,0),"")</f>
        <v/>
      </c>
      <c r="I570" s="23"/>
      <c r="J570" s="1" t="str">
        <f t="shared" si="29"/>
        <v/>
      </c>
      <c r="K570" s="1" t="str">
        <f t="shared" si="27"/>
        <v/>
      </c>
      <c r="L570" s="1" t="str">
        <f t="shared" si="28"/>
        <v/>
      </c>
      <c r="O570" s="2"/>
    </row>
    <row r="571" spans="1:15">
      <c r="A571" s="10"/>
      <c r="B571" s="28"/>
      <c r="C571" s="32"/>
      <c r="D571" s="33"/>
      <c r="E571" s="4"/>
      <c r="F571" s="4"/>
      <c r="G571" s="8"/>
      <c r="H571" s="6" t="str">
        <f>IFERROR(VLOOKUP(A571,base!$A$1:$D$1000,2,0),"")</f>
        <v/>
      </c>
      <c r="I571" s="23"/>
      <c r="J571" s="1" t="str">
        <f t="shared" si="29"/>
        <v/>
      </c>
      <c r="K571" s="1" t="str">
        <f t="shared" si="27"/>
        <v/>
      </c>
      <c r="L571" s="1" t="str">
        <f t="shared" si="28"/>
        <v/>
      </c>
      <c r="O571" s="2"/>
    </row>
    <row r="572" spans="1:15">
      <c r="A572" s="10"/>
      <c r="B572" s="28"/>
      <c r="C572" s="32"/>
      <c r="D572" s="33"/>
      <c r="E572" s="4"/>
      <c r="F572" s="4"/>
      <c r="G572" s="8"/>
      <c r="H572" s="6" t="str">
        <f>IFERROR(VLOOKUP(A572,base!$A$1:$D$1000,2,0),"")</f>
        <v/>
      </c>
      <c r="I572" s="23"/>
      <c r="J572" s="1" t="str">
        <f t="shared" si="29"/>
        <v/>
      </c>
      <c r="K572" s="1" t="str">
        <f t="shared" si="27"/>
        <v/>
      </c>
      <c r="L572" s="1" t="str">
        <f t="shared" si="28"/>
        <v/>
      </c>
      <c r="O572" s="2"/>
    </row>
    <row r="573" spans="1:15">
      <c r="A573" s="10"/>
      <c r="B573" s="28"/>
      <c r="C573" s="32"/>
      <c r="D573" s="33"/>
      <c r="E573" s="4"/>
      <c r="F573" s="4"/>
      <c r="G573" s="8"/>
      <c r="H573" s="6" t="str">
        <f>IFERROR(VLOOKUP(A573,base!$A$1:$D$1000,2,0),"")</f>
        <v/>
      </c>
      <c r="I573" s="23"/>
      <c r="J573" s="1" t="str">
        <f t="shared" si="29"/>
        <v/>
      </c>
      <c r="K573" s="1" t="str">
        <f t="shared" si="27"/>
        <v/>
      </c>
      <c r="L573" s="1" t="str">
        <f t="shared" si="28"/>
        <v/>
      </c>
      <c r="O573" s="2"/>
    </row>
    <row r="574" spans="1:15">
      <c r="A574" s="10"/>
      <c r="B574" s="28"/>
      <c r="C574" s="32"/>
      <c r="D574" s="33"/>
      <c r="E574" s="4"/>
      <c r="F574" s="4"/>
      <c r="G574" s="8"/>
      <c r="H574" s="6" t="str">
        <f>IFERROR(VLOOKUP(A574,base!$A$1:$D$1000,2,0),"")</f>
        <v/>
      </c>
      <c r="I574" s="23"/>
      <c r="J574" s="1" t="str">
        <f t="shared" si="29"/>
        <v/>
      </c>
      <c r="K574" s="1" t="str">
        <f t="shared" si="27"/>
        <v/>
      </c>
      <c r="L574" s="1" t="str">
        <f t="shared" si="28"/>
        <v/>
      </c>
      <c r="O574" s="2"/>
    </row>
    <row r="575" spans="1:15">
      <c r="A575" s="10"/>
      <c r="B575" s="28"/>
      <c r="C575" s="32"/>
      <c r="D575" s="33"/>
      <c r="E575" s="4"/>
      <c r="F575" s="4"/>
      <c r="G575" s="8"/>
      <c r="H575" s="6" t="str">
        <f>IFERROR(VLOOKUP(A575,base!$A$1:$D$1000,2,0),"")</f>
        <v/>
      </c>
      <c r="I575" s="23"/>
      <c r="J575" s="1" t="str">
        <f t="shared" si="29"/>
        <v/>
      </c>
      <c r="K575" s="1" t="str">
        <f t="shared" si="27"/>
        <v/>
      </c>
      <c r="L575" s="1" t="str">
        <f t="shared" si="28"/>
        <v/>
      </c>
      <c r="O575" s="2"/>
    </row>
    <row r="576" spans="1:15">
      <c r="A576" s="10"/>
      <c r="B576" s="28"/>
      <c r="C576" s="32"/>
      <c r="D576" s="33"/>
      <c r="E576" s="4"/>
      <c r="F576" s="4"/>
      <c r="G576" s="8"/>
      <c r="H576" s="6" t="str">
        <f>IFERROR(VLOOKUP(A576,base!$A$1:$D$1000,2,0),"")</f>
        <v/>
      </c>
      <c r="I576" s="23"/>
      <c r="J576" s="1" t="str">
        <f t="shared" si="29"/>
        <v/>
      </c>
      <c r="K576" s="1" t="str">
        <f t="shared" si="27"/>
        <v/>
      </c>
      <c r="L576" s="1" t="str">
        <f t="shared" si="28"/>
        <v/>
      </c>
      <c r="O576" s="2"/>
    </row>
    <row r="577" spans="1:15">
      <c r="A577" s="10"/>
      <c r="B577" s="28"/>
      <c r="C577" s="32"/>
      <c r="D577" s="33"/>
      <c r="E577" s="4"/>
      <c r="F577" s="4"/>
      <c r="G577" s="8"/>
      <c r="H577" s="6" t="str">
        <f>IFERROR(VLOOKUP(A577,base!$A$1:$D$1000,2,0),"")</f>
        <v/>
      </c>
      <c r="I577" s="23"/>
      <c r="J577" s="1" t="str">
        <f t="shared" si="29"/>
        <v/>
      </c>
      <c r="K577" s="1" t="str">
        <f t="shared" si="27"/>
        <v/>
      </c>
      <c r="L577" s="1" t="str">
        <f t="shared" si="28"/>
        <v/>
      </c>
      <c r="O577" s="2"/>
    </row>
    <row r="578" spans="1:15">
      <c r="A578" s="10"/>
      <c r="B578" s="28"/>
      <c r="C578" s="32"/>
      <c r="D578" s="33"/>
      <c r="E578" s="4"/>
      <c r="F578" s="4"/>
      <c r="G578" s="8"/>
      <c r="H578" s="6" t="str">
        <f>IFERROR(VLOOKUP(A578,base!$A$1:$D$1000,2,0),"")</f>
        <v/>
      </c>
      <c r="I578" s="23"/>
      <c r="J578" s="1" t="str">
        <f t="shared" si="29"/>
        <v/>
      </c>
      <c r="K578" s="1" t="str">
        <f t="shared" si="27"/>
        <v/>
      </c>
      <c r="L578" s="1" t="str">
        <f t="shared" si="28"/>
        <v/>
      </c>
      <c r="O578" s="2"/>
    </row>
    <row r="579" spans="1:15">
      <c r="A579" s="10"/>
      <c r="B579" s="28"/>
      <c r="C579" s="32"/>
      <c r="D579" s="33"/>
      <c r="E579" s="4"/>
      <c r="F579" s="4"/>
      <c r="G579" s="8"/>
      <c r="H579" s="6" t="str">
        <f>IFERROR(VLOOKUP(A579,base!$A$1:$D$1000,2,0),"")</f>
        <v/>
      </c>
      <c r="I579" s="23"/>
      <c r="J579" s="1" t="str">
        <f t="shared" si="29"/>
        <v/>
      </c>
      <c r="K579" s="1" t="str">
        <f t="shared" ref="K579:K642" si="30">IF(H579="VRAC",1*D:D,"")</f>
        <v/>
      </c>
      <c r="L579" s="1" t="str">
        <f t="shared" ref="L579:L642" si="31">IF(H579="CONSOMMABLE",1*D:D,"")</f>
        <v/>
      </c>
      <c r="O579" s="2"/>
    </row>
    <row r="580" spans="1:15">
      <c r="A580" s="10"/>
      <c r="B580" s="28"/>
      <c r="C580" s="32"/>
      <c r="D580" s="33"/>
      <c r="E580" s="4"/>
      <c r="F580" s="4"/>
      <c r="G580" s="8"/>
      <c r="H580" s="6" t="str">
        <f>IFERROR(VLOOKUP(A580,base!$A$1:$D$1000,2,0),"")</f>
        <v/>
      </c>
      <c r="I580" s="23"/>
      <c r="J580" s="1" t="str">
        <f t="shared" si="29"/>
        <v/>
      </c>
      <c r="K580" s="1" t="str">
        <f t="shared" si="30"/>
        <v/>
      </c>
      <c r="L580" s="1" t="str">
        <f t="shared" si="31"/>
        <v/>
      </c>
      <c r="O580" s="2"/>
    </row>
    <row r="581" spans="1:15">
      <c r="A581" s="10"/>
      <c r="B581" s="28"/>
      <c r="C581" s="32"/>
      <c r="D581" s="33"/>
      <c r="E581" s="4"/>
      <c r="F581" s="4"/>
      <c r="G581" s="8"/>
      <c r="H581" s="6" t="str">
        <f>IFERROR(VLOOKUP(A581,base!$A$1:$D$1000,2,0),"")</f>
        <v/>
      </c>
      <c r="I581" s="23"/>
      <c r="J581" s="1" t="str">
        <f t="shared" ref="J581:J644" si="32">IF(H581="BIB",1*D581,"")</f>
        <v/>
      </c>
      <c r="K581" s="1" t="str">
        <f t="shared" si="30"/>
        <v/>
      </c>
      <c r="L581" s="1" t="str">
        <f t="shared" si="31"/>
        <v/>
      </c>
      <c r="O581" s="2"/>
    </row>
    <row r="582" spans="1:15">
      <c r="A582" s="10"/>
      <c r="B582" s="28"/>
      <c r="C582" s="32"/>
      <c r="D582" s="33"/>
      <c r="E582" s="4"/>
      <c r="F582" s="4"/>
      <c r="G582" s="8"/>
      <c r="H582" s="6" t="str">
        <f>IFERROR(VLOOKUP(A582,base!$A$1:$D$1000,2,0),"")</f>
        <v/>
      </c>
      <c r="I582" s="23"/>
      <c r="J582" s="1" t="str">
        <f t="shared" si="32"/>
        <v/>
      </c>
      <c r="K582" s="1" t="str">
        <f t="shared" si="30"/>
        <v/>
      </c>
      <c r="L582" s="1" t="str">
        <f t="shared" si="31"/>
        <v/>
      </c>
      <c r="O582" s="2"/>
    </row>
    <row r="583" spans="1:15">
      <c r="A583" s="10"/>
      <c r="B583" s="28"/>
      <c r="C583" s="32"/>
      <c r="D583" s="33"/>
      <c r="E583" s="4"/>
      <c r="F583" s="4"/>
      <c r="G583" s="8"/>
      <c r="H583" s="6" t="str">
        <f>IFERROR(VLOOKUP(A583,base!$A$1:$D$1000,2,0),"")</f>
        <v/>
      </c>
      <c r="I583" s="23"/>
      <c r="J583" s="1" t="str">
        <f t="shared" si="32"/>
        <v/>
      </c>
      <c r="K583" s="1" t="str">
        <f t="shared" si="30"/>
        <v/>
      </c>
      <c r="L583" s="1" t="str">
        <f t="shared" si="31"/>
        <v/>
      </c>
      <c r="O583" s="2"/>
    </row>
    <row r="584" spans="1:15">
      <c r="A584" s="10"/>
      <c r="B584" s="28"/>
      <c r="C584" s="32"/>
      <c r="D584" s="33"/>
      <c r="E584" s="4"/>
      <c r="F584" s="4"/>
      <c r="G584" s="8"/>
      <c r="H584" s="6" t="str">
        <f>IFERROR(VLOOKUP(A584,base!$A$1:$D$1000,2,0),"")</f>
        <v/>
      </c>
      <c r="I584" s="23"/>
      <c r="J584" s="1" t="str">
        <f t="shared" si="32"/>
        <v/>
      </c>
      <c r="K584" s="1" t="str">
        <f t="shared" si="30"/>
        <v/>
      </c>
      <c r="L584" s="1" t="str">
        <f t="shared" si="31"/>
        <v/>
      </c>
      <c r="O584" s="2"/>
    </row>
    <row r="585" spans="1:15">
      <c r="A585" s="10"/>
      <c r="B585" s="28"/>
      <c r="C585" s="32"/>
      <c r="D585" s="33"/>
      <c r="E585" s="4"/>
      <c r="F585" s="4"/>
      <c r="G585" s="8"/>
      <c r="H585" s="6" t="str">
        <f>IFERROR(VLOOKUP(A585,base!$A$1:$D$1000,2,0),"")</f>
        <v/>
      </c>
      <c r="I585" s="23"/>
      <c r="J585" s="1" t="str">
        <f t="shared" si="32"/>
        <v/>
      </c>
      <c r="K585" s="1" t="str">
        <f t="shared" si="30"/>
        <v/>
      </c>
      <c r="L585" s="1" t="str">
        <f t="shared" si="31"/>
        <v/>
      </c>
      <c r="O585" s="2"/>
    </row>
    <row r="586" spans="1:15">
      <c r="A586" s="10"/>
      <c r="B586" s="28"/>
      <c r="C586" s="32"/>
      <c r="D586" s="33"/>
      <c r="E586" s="4"/>
      <c r="F586" s="4"/>
      <c r="G586" s="8"/>
      <c r="H586" s="6" t="str">
        <f>IFERROR(VLOOKUP(A586,base!$A$1:$D$1000,2,0),"")</f>
        <v/>
      </c>
      <c r="I586" s="23"/>
      <c r="J586" s="1" t="str">
        <f t="shared" si="32"/>
        <v/>
      </c>
      <c r="K586" s="1" t="str">
        <f t="shared" si="30"/>
        <v/>
      </c>
      <c r="L586" s="1" t="str">
        <f t="shared" si="31"/>
        <v/>
      </c>
      <c r="O586" s="2"/>
    </row>
    <row r="587" spans="1:15">
      <c r="A587" s="10"/>
      <c r="B587" s="28"/>
      <c r="C587" s="32"/>
      <c r="D587" s="33"/>
      <c r="E587" s="4"/>
      <c r="F587" s="4"/>
      <c r="G587" s="8"/>
      <c r="H587" s="6" t="str">
        <f>IFERROR(VLOOKUP(A587,base!$A$1:$D$1000,2,0),"")</f>
        <v/>
      </c>
      <c r="I587" s="23"/>
      <c r="J587" s="1" t="str">
        <f t="shared" si="32"/>
        <v/>
      </c>
      <c r="K587" s="1" t="str">
        <f t="shared" si="30"/>
        <v/>
      </c>
      <c r="L587" s="1" t="str">
        <f t="shared" si="31"/>
        <v/>
      </c>
      <c r="O587" s="2"/>
    </row>
    <row r="588" spans="1:15">
      <c r="A588" s="10"/>
      <c r="B588" s="28"/>
      <c r="C588" s="32"/>
      <c r="D588" s="33"/>
      <c r="E588" s="4"/>
      <c r="F588" s="4"/>
      <c r="G588" s="8"/>
      <c r="H588" s="6" t="str">
        <f>IFERROR(VLOOKUP(A588,base!$A$1:$D$1000,2,0),"")</f>
        <v/>
      </c>
      <c r="I588" s="23"/>
      <c r="J588" s="1" t="str">
        <f t="shared" si="32"/>
        <v/>
      </c>
      <c r="K588" s="1" t="str">
        <f t="shared" si="30"/>
        <v/>
      </c>
      <c r="L588" s="1" t="str">
        <f t="shared" si="31"/>
        <v/>
      </c>
      <c r="O588" s="2"/>
    </row>
    <row r="589" spans="1:15">
      <c r="A589" s="10"/>
      <c r="B589" s="28"/>
      <c r="C589" s="32"/>
      <c r="D589" s="33"/>
      <c r="E589" s="4"/>
      <c r="F589" s="4"/>
      <c r="G589" s="8"/>
      <c r="H589" s="6" t="str">
        <f>IFERROR(VLOOKUP(A589,base!$A$1:$D$1000,2,0),"")</f>
        <v/>
      </c>
      <c r="I589" s="23"/>
      <c r="J589" s="1" t="str">
        <f t="shared" si="32"/>
        <v/>
      </c>
      <c r="K589" s="1" t="str">
        <f t="shared" si="30"/>
        <v/>
      </c>
      <c r="L589" s="1" t="str">
        <f t="shared" si="31"/>
        <v/>
      </c>
      <c r="O589" s="2"/>
    </row>
    <row r="590" spans="1:15">
      <c r="A590" s="10"/>
      <c r="B590" s="28"/>
      <c r="C590" s="32"/>
      <c r="D590" s="33"/>
      <c r="E590" s="4"/>
      <c r="F590" s="4"/>
      <c r="G590" s="8"/>
      <c r="H590" s="6" t="str">
        <f>IFERROR(VLOOKUP(A590,base!$A$1:$D$1000,2,0),"")</f>
        <v/>
      </c>
      <c r="I590" s="23"/>
      <c r="J590" s="1" t="str">
        <f t="shared" si="32"/>
        <v/>
      </c>
      <c r="K590" s="1" t="str">
        <f t="shared" si="30"/>
        <v/>
      </c>
      <c r="L590" s="1" t="str">
        <f t="shared" si="31"/>
        <v/>
      </c>
      <c r="O590" s="2"/>
    </row>
    <row r="591" spans="1:15">
      <c r="A591" s="10"/>
      <c r="B591" s="28"/>
      <c r="C591" s="32"/>
      <c r="D591" s="33"/>
      <c r="E591" s="4"/>
      <c r="F591" s="4"/>
      <c r="G591" s="8"/>
      <c r="H591" s="6" t="str">
        <f>IFERROR(VLOOKUP(A591,base!$A$1:$D$1000,2,0),"")</f>
        <v/>
      </c>
      <c r="I591" s="23"/>
      <c r="J591" s="1" t="str">
        <f t="shared" si="32"/>
        <v/>
      </c>
      <c r="K591" s="1" t="str">
        <f t="shared" si="30"/>
        <v/>
      </c>
      <c r="L591" s="1" t="str">
        <f t="shared" si="31"/>
        <v/>
      </c>
      <c r="O591" s="2"/>
    </row>
    <row r="592" spans="1:15">
      <c r="A592" s="10"/>
      <c r="B592" s="28"/>
      <c r="C592" s="32"/>
      <c r="D592" s="33"/>
      <c r="E592" s="4"/>
      <c r="F592" s="4"/>
      <c r="G592" s="8"/>
      <c r="H592" s="6" t="str">
        <f>IFERROR(VLOOKUP(A592,base!$A$1:$D$1000,2,0),"")</f>
        <v/>
      </c>
      <c r="I592" s="23"/>
      <c r="J592" s="1" t="str">
        <f t="shared" si="32"/>
        <v/>
      </c>
      <c r="K592" s="1" t="str">
        <f t="shared" si="30"/>
        <v/>
      </c>
      <c r="L592" s="1" t="str">
        <f t="shared" si="31"/>
        <v/>
      </c>
      <c r="O592" s="2"/>
    </row>
    <row r="593" spans="1:15">
      <c r="A593" s="10"/>
      <c r="B593" s="28"/>
      <c r="C593" s="32"/>
      <c r="D593" s="33"/>
      <c r="E593" s="4"/>
      <c r="F593" s="4"/>
      <c r="G593" s="8"/>
      <c r="H593" s="6" t="str">
        <f>IFERROR(VLOOKUP(A593,base!$A$1:$D$1000,2,0),"")</f>
        <v/>
      </c>
      <c r="I593" s="23"/>
      <c r="J593" s="1" t="str">
        <f t="shared" si="32"/>
        <v/>
      </c>
      <c r="K593" s="1" t="str">
        <f t="shared" si="30"/>
        <v/>
      </c>
      <c r="L593" s="1" t="str">
        <f t="shared" si="31"/>
        <v/>
      </c>
      <c r="O593" s="2"/>
    </row>
    <row r="594" spans="1:15">
      <c r="A594" s="10"/>
      <c r="B594" s="28"/>
      <c r="C594" s="32"/>
      <c r="D594" s="33"/>
      <c r="E594" s="4"/>
      <c r="F594" s="4"/>
      <c r="G594" s="8"/>
      <c r="H594" s="6" t="str">
        <f>IFERROR(VLOOKUP(A594,base!$A$1:$D$1000,2,0),"")</f>
        <v/>
      </c>
      <c r="I594" s="23"/>
      <c r="J594" s="1" t="str">
        <f t="shared" si="32"/>
        <v/>
      </c>
      <c r="K594" s="1" t="str">
        <f t="shared" si="30"/>
        <v/>
      </c>
      <c r="L594" s="1" t="str">
        <f t="shared" si="31"/>
        <v/>
      </c>
      <c r="O594" s="2"/>
    </row>
    <row r="595" spans="1:15">
      <c r="A595" s="10"/>
      <c r="B595" s="28"/>
      <c r="C595" s="32"/>
      <c r="D595" s="33"/>
      <c r="E595" s="4"/>
      <c r="F595" s="4"/>
      <c r="G595" s="8"/>
      <c r="H595" s="6" t="str">
        <f>IFERROR(VLOOKUP(A595,base!$A$1:$D$1000,2,0),"")</f>
        <v/>
      </c>
      <c r="I595" s="23"/>
      <c r="J595" s="1" t="str">
        <f t="shared" si="32"/>
        <v/>
      </c>
      <c r="K595" s="1" t="str">
        <f t="shared" si="30"/>
        <v/>
      </c>
      <c r="L595" s="1" t="str">
        <f t="shared" si="31"/>
        <v/>
      </c>
      <c r="O595" s="2"/>
    </row>
    <row r="596" spans="1:15">
      <c r="A596" s="10"/>
      <c r="B596" s="28"/>
      <c r="C596" s="32"/>
      <c r="D596" s="33"/>
      <c r="E596" s="4"/>
      <c r="F596" s="4"/>
      <c r="G596" s="8"/>
      <c r="H596" s="6" t="str">
        <f>IFERROR(VLOOKUP(A596,base!$A$1:$D$1000,2,0),"")</f>
        <v/>
      </c>
      <c r="I596" s="23"/>
      <c r="J596" s="1" t="str">
        <f t="shared" si="32"/>
        <v/>
      </c>
      <c r="K596" s="1" t="str">
        <f t="shared" si="30"/>
        <v/>
      </c>
      <c r="L596" s="1" t="str">
        <f t="shared" si="31"/>
        <v/>
      </c>
      <c r="O596" s="2"/>
    </row>
    <row r="597" spans="1:15">
      <c r="A597" s="10"/>
      <c r="B597" s="28"/>
      <c r="C597" s="32"/>
      <c r="D597" s="33"/>
      <c r="E597" s="4"/>
      <c r="F597" s="4"/>
      <c r="G597" s="8"/>
      <c r="H597" s="6" t="str">
        <f>IFERROR(VLOOKUP(A597,base!$A$1:$D$1000,2,0),"")</f>
        <v/>
      </c>
      <c r="I597" s="23"/>
      <c r="J597" s="1" t="str">
        <f t="shared" si="32"/>
        <v/>
      </c>
      <c r="K597" s="1" t="str">
        <f t="shared" si="30"/>
        <v/>
      </c>
      <c r="L597" s="1" t="str">
        <f t="shared" si="31"/>
        <v/>
      </c>
      <c r="O597" s="2"/>
    </row>
    <row r="598" spans="1:15">
      <c r="A598" s="10"/>
      <c r="B598" s="28"/>
      <c r="C598" s="32"/>
      <c r="D598" s="33"/>
      <c r="E598" s="4"/>
      <c r="F598" s="4"/>
      <c r="G598" s="8"/>
      <c r="H598" s="6" t="str">
        <f>IFERROR(VLOOKUP(A598,base!$A$1:$D$1000,2,0),"")</f>
        <v/>
      </c>
      <c r="I598" s="23"/>
      <c r="J598" s="1" t="str">
        <f t="shared" si="32"/>
        <v/>
      </c>
      <c r="K598" s="1" t="str">
        <f t="shared" si="30"/>
        <v/>
      </c>
      <c r="L598" s="1" t="str">
        <f t="shared" si="31"/>
        <v/>
      </c>
      <c r="O598" s="2"/>
    </row>
    <row r="599" spans="1:15">
      <c r="A599" s="10"/>
      <c r="B599" s="28"/>
      <c r="C599" s="32"/>
      <c r="D599" s="33"/>
      <c r="E599" s="4"/>
      <c r="F599" s="4"/>
      <c r="G599" s="8"/>
      <c r="H599" s="6" t="str">
        <f>IFERROR(VLOOKUP(A599,base!$A$1:$D$1000,2,0),"")</f>
        <v/>
      </c>
      <c r="I599" s="23"/>
      <c r="J599" s="1" t="str">
        <f t="shared" si="32"/>
        <v/>
      </c>
      <c r="K599" s="1" t="str">
        <f t="shared" si="30"/>
        <v/>
      </c>
      <c r="L599" s="1" t="str">
        <f t="shared" si="31"/>
        <v/>
      </c>
      <c r="O599" s="2"/>
    </row>
    <row r="600" spans="1:15">
      <c r="A600" s="10"/>
      <c r="B600" s="28"/>
      <c r="C600" s="32"/>
      <c r="D600" s="33"/>
      <c r="E600" s="4"/>
      <c r="F600" s="4"/>
      <c r="G600" s="8"/>
      <c r="H600" s="6" t="str">
        <f>IFERROR(VLOOKUP(A600,base!$A$1:$D$1000,2,0),"")</f>
        <v/>
      </c>
      <c r="I600" s="23"/>
      <c r="J600" s="1" t="str">
        <f t="shared" si="32"/>
        <v/>
      </c>
      <c r="K600" s="1" t="str">
        <f t="shared" si="30"/>
        <v/>
      </c>
      <c r="L600" s="1" t="str">
        <f t="shared" si="31"/>
        <v/>
      </c>
      <c r="O600" s="2"/>
    </row>
    <row r="601" spans="1:15">
      <c r="A601" s="10"/>
      <c r="B601" s="28"/>
      <c r="C601" s="32"/>
      <c r="D601" s="33"/>
      <c r="E601" s="4"/>
      <c r="F601" s="4"/>
      <c r="G601" s="8"/>
      <c r="H601" s="6" t="str">
        <f>IFERROR(VLOOKUP(A601,base!$A$1:$D$1000,2,0),"")</f>
        <v/>
      </c>
      <c r="I601" s="23"/>
      <c r="J601" s="1" t="str">
        <f t="shared" si="32"/>
        <v/>
      </c>
      <c r="K601" s="1" t="str">
        <f t="shared" si="30"/>
        <v/>
      </c>
      <c r="L601" s="1" t="str">
        <f t="shared" si="31"/>
        <v/>
      </c>
      <c r="O601" s="2"/>
    </row>
    <row r="602" spans="1:15">
      <c r="A602" s="10"/>
      <c r="B602" s="28"/>
      <c r="C602" s="32"/>
      <c r="D602" s="33"/>
      <c r="E602" s="4"/>
      <c r="F602" s="4"/>
      <c r="G602" s="8"/>
      <c r="H602" s="6" t="str">
        <f>IFERROR(VLOOKUP(A602,base!$A$1:$D$1000,2,0),"")</f>
        <v/>
      </c>
      <c r="I602" s="23"/>
      <c r="J602" s="1" t="str">
        <f t="shared" si="32"/>
        <v/>
      </c>
      <c r="K602" s="1" t="str">
        <f t="shared" si="30"/>
        <v/>
      </c>
      <c r="L602" s="1" t="str">
        <f t="shared" si="31"/>
        <v/>
      </c>
      <c r="O602" s="2"/>
    </row>
    <row r="603" spans="1:15">
      <c r="A603" s="10"/>
      <c r="B603" s="28"/>
      <c r="C603" s="32"/>
      <c r="D603" s="33"/>
      <c r="E603" s="4"/>
      <c r="F603" s="4"/>
      <c r="G603" s="8"/>
      <c r="H603" s="6" t="str">
        <f>IFERROR(VLOOKUP(A603,base!$A$1:$D$1000,2,0),"")</f>
        <v/>
      </c>
      <c r="I603" s="23"/>
      <c r="J603" s="1" t="str">
        <f t="shared" si="32"/>
        <v/>
      </c>
      <c r="K603" s="1" t="str">
        <f t="shared" si="30"/>
        <v/>
      </c>
      <c r="L603" s="1" t="str">
        <f t="shared" si="31"/>
        <v/>
      </c>
      <c r="O603" s="2"/>
    </row>
    <row r="604" spans="1:15">
      <c r="A604" s="10"/>
      <c r="B604" s="28"/>
      <c r="C604" s="32"/>
      <c r="D604" s="33"/>
      <c r="E604" s="4"/>
      <c r="F604" s="4"/>
      <c r="G604" s="8"/>
      <c r="H604" s="6" t="str">
        <f>IFERROR(VLOOKUP(A604,base!$A$1:$D$1000,2,0),"")</f>
        <v/>
      </c>
      <c r="I604" s="23"/>
      <c r="J604" s="1" t="str">
        <f t="shared" si="32"/>
        <v/>
      </c>
      <c r="K604" s="1" t="str">
        <f t="shared" si="30"/>
        <v/>
      </c>
      <c r="L604" s="1" t="str">
        <f t="shared" si="31"/>
        <v/>
      </c>
      <c r="O604" s="2"/>
    </row>
    <row r="605" spans="1:15">
      <c r="A605" s="10"/>
      <c r="B605" s="28"/>
      <c r="C605" s="32"/>
      <c r="D605" s="33"/>
      <c r="E605" s="4"/>
      <c r="F605" s="4"/>
      <c r="G605" s="8"/>
      <c r="H605" s="6" t="str">
        <f>IFERROR(VLOOKUP(A605,base!$A$1:$D$1000,2,0),"")</f>
        <v/>
      </c>
      <c r="I605" s="23"/>
      <c r="J605" s="1" t="str">
        <f t="shared" si="32"/>
        <v/>
      </c>
      <c r="K605" s="1" t="str">
        <f t="shared" si="30"/>
        <v/>
      </c>
      <c r="L605" s="1" t="str">
        <f t="shared" si="31"/>
        <v/>
      </c>
      <c r="O605" s="2"/>
    </row>
    <row r="606" spans="1:15">
      <c r="A606" s="10"/>
      <c r="B606" s="28"/>
      <c r="C606" s="32"/>
      <c r="D606" s="33"/>
      <c r="E606" s="4"/>
      <c r="F606" s="4"/>
      <c r="G606" s="8"/>
      <c r="H606" s="6" t="str">
        <f>IFERROR(VLOOKUP(A606,base!$A$1:$D$1000,2,0),"")</f>
        <v/>
      </c>
      <c r="I606" s="23"/>
      <c r="J606" s="1" t="str">
        <f t="shared" si="32"/>
        <v/>
      </c>
      <c r="K606" s="1" t="str">
        <f t="shared" si="30"/>
        <v/>
      </c>
      <c r="L606" s="1" t="str">
        <f t="shared" si="31"/>
        <v/>
      </c>
      <c r="O606" s="2"/>
    </row>
    <row r="607" spans="1:15">
      <c r="A607" s="10"/>
      <c r="B607" s="28"/>
      <c r="C607" s="32"/>
      <c r="D607" s="33"/>
      <c r="E607" s="4"/>
      <c r="F607" s="4"/>
      <c r="G607" s="8"/>
      <c r="H607" s="6" t="str">
        <f>IFERROR(VLOOKUP(A607,base!$A$1:$D$1000,2,0),"")</f>
        <v/>
      </c>
      <c r="I607" s="23"/>
      <c r="J607" s="1" t="str">
        <f t="shared" si="32"/>
        <v/>
      </c>
      <c r="K607" s="1" t="str">
        <f t="shared" si="30"/>
        <v/>
      </c>
      <c r="L607" s="1" t="str">
        <f t="shared" si="31"/>
        <v/>
      </c>
      <c r="O607" s="2"/>
    </row>
    <row r="608" spans="1:15">
      <c r="A608" s="10"/>
      <c r="B608" s="28"/>
      <c r="C608" s="32"/>
      <c r="D608" s="33"/>
      <c r="E608" s="4"/>
      <c r="F608" s="4"/>
      <c r="G608" s="8"/>
      <c r="H608" s="6" t="str">
        <f>IFERROR(VLOOKUP(A608,base!$A$1:$D$1000,2,0),"")</f>
        <v/>
      </c>
      <c r="I608" s="23"/>
      <c r="J608" s="1" t="str">
        <f t="shared" si="32"/>
        <v/>
      </c>
      <c r="K608" s="1" t="str">
        <f t="shared" si="30"/>
        <v/>
      </c>
      <c r="L608" s="1" t="str">
        <f t="shared" si="31"/>
        <v/>
      </c>
      <c r="O608" s="2"/>
    </row>
    <row r="609" spans="1:15">
      <c r="A609" s="10"/>
      <c r="B609" s="28"/>
      <c r="C609" s="32"/>
      <c r="D609" s="33"/>
      <c r="E609" s="4"/>
      <c r="F609" s="4"/>
      <c r="G609" s="8"/>
      <c r="H609" s="6" t="str">
        <f>IFERROR(VLOOKUP(A609,base!$A$1:$D$1000,2,0),"")</f>
        <v/>
      </c>
      <c r="I609" s="23"/>
      <c r="J609" s="1" t="str">
        <f t="shared" si="32"/>
        <v/>
      </c>
      <c r="K609" s="1" t="str">
        <f t="shared" si="30"/>
        <v/>
      </c>
      <c r="L609" s="1" t="str">
        <f t="shared" si="31"/>
        <v/>
      </c>
      <c r="O609" s="2"/>
    </row>
    <row r="610" spans="1:15">
      <c r="A610" s="10"/>
      <c r="B610" s="28"/>
      <c r="C610" s="32"/>
      <c r="D610" s="33"/>
      <c r="E610" s="4"/>
      <c r="F610" s="4"/>
      <c r="G610" s="8"/>
      <c r="H610" s="6" t="str">
        <f>IFERROR(VLOOKUP(A610,base!$A$1:$D$1000,2,0),"")</f>
        <v/>
      </c>
      <c r="I610" s="23"/>
      <c r="J610" s="1" t="str">
        <f t="shared" si="32"/>
        <v/>
      </c>
      <c r="K610" s="1" t="str">
        <f t="shared" si="30"/>
        <v/>
      </c>
      <c r="L610" s="1" t="str">
        <f t="shared" si="31"/>
        <v/>
      </c>
      <c r="O610" s="2"/>
    </row>
    <row r="611" spans="1:15">
      <c r="A611" s="10"/>
      <c r="B611" s="28"/>
      <c r="C611" s="32"/>
      <c r="D611" s="33"/>
      <c r="E611" s="4"/>
      <c r="F611" s="4"/>
      <c r="G611" s="8"/>
      <c r="H611" s="6" t="str">
        <f>IFERROR(VLOOKUP(A611,base!$A$1:$D$1000,2,0),"")</f>
        <v/>
      </c>
      <c r="I611" s="23"/>
      <c r="J611" s="1" t="str">
        <f t="shared" si="32"/>
        <v/>
      </c>
      <c r="K611" s="1" t="str">
        <f t="shared" si="30"/>
        <v/>
      </c>
      <c r="L611" s="1" t="str">
        <f t="shared" si="31"/>
        <v/>
      </c>
      <c r="O611" s="2"/>
    </row>
    <row r="612" spans="1:15">
      <c r="A612" s="10"/>
      <c r="B612" s="28"/>
      <c r="C612" s="32"/>
      <c r="D612" s="33"/>
      <c r="E612" s="4"/>
      <c r="F612" s="4"/>
      <c r="G612" s="8"/>
      <c r="H612" s="6" t="str">
        <f>IFERROR(VLOOKUP(A612,base!$A$1:$D$1000,2,0),"")</f>
        <v/>
      </c>
      <c r="I612" s="23"/>
      <c r="J612" s="1" t="str">
        <f t="shared" si="32"/>
        <v/>
      </c>
      <c r="K612" s="1" t="str">
        <f t="shared" si="30"/>
        <v/>
      </c>
      <c r="L612" s="1" t="str">
        <f t="shared" si="31"/>
        <v/>
      </c>
      <c r="O612" s="2"/>
    </row>
    <row r="613" spans="1:15">
      <c r="A613" s="10"/>
      <c r="B613" s="28"/>
      <c r="C613" s="32"/>
      <c r="D613" s="33"/>
      <c r="E613" s="4"/>
      <c r="F613" s="4"/>
      <c r="G613" s="8"/>
      <c r="H613" s="6" t="str">
        <f>IFERROR(VLOOKUP(A613,base!$A$1:$D$1000,2,0),"")</f>
        <v/>
      </c>
      <c r="I613" s="23"/>
      <c r="J613" s="1" t="str">
        <f t="shared" si="32"/>
        <v/>
      </c>
      <c r="K613" s="1" t="str">
        <f t="shared" si="30"/>
        <v/>
      </c>
      <c r="L613" s="1" t="str">
        <f t="shared" si="31"/>
        <v/>
      </c>
      <c r="O613" s="2"/>
    </row>
    <row r="614" spans="1:15">
      <c r="A614" s="10"/>
      <c r="B614" s="28"/>
      <c r="C614" s="32"/>
      <c r="D614" s="33"/>
      <c r="E614" s="4"/>
      <c r="F614" s="4"/>
      <c r="G614" s="8"/>
      <c r="H614" s="6" t="str">
        <f>IFERROR(VLOOKUP(A614,base!$A$1:$D$1000,2,0),"")</f>
        <v/>
      </c>
      <c r="I614" s="23"/>
      <c r="J614" s="1" t="str">
        <f t="shared" si="32"/>
        <v/>
      </c>
      <c r="K614" s="1" t="str">
        <f t="shared" si="30"/>
        <v/>
      </c>
      <c r="L614" s="1" t="str">
        <f t="shared" si="31"/>
        <v/>
      </c>
      <c r="O614" s="2"/>
    </row>
    <row r="615" spans="1:15">
      <c r="A615" s="10"/>
      <c r="B615" s="28"/>
      <c r="C615" s="32"/>
      <c r="D615" s="33"/>
      <c r="E615" s="4"/>
      <c r="F615" s="4"/>
      <c r="G615" s="8"/>
      <c r="H615" s="6" t="str">
        <f>IFERROR(VLOOKUP(A615,base!$A$1:$D$1000,2,0),"")</f>
        <v/>
      </c>
      <c r="I615" s="23"/>
      <c r="J615" s="1" t="str">
        <f t="shared" si="32"/>
        <v/>
      </c>
      <c r="K615" s="1" t="str">
        <f t="shared" si="30"/>
        <v/>
      </c>
      <c r="L615" s="1" t="str">
        <f t="shared" si="31"/>
        <v/>
      </c>
      <c r="O615" s="2"/>
    </row>
    <row r="616" spans="1:15">
      <c r="A616" s="10"/>
      <c r="B616" s="28"/>
      <c r="C616" s="32"/>
      <c r="D616" s="33"/>
      <c r="E616" s="4"/>
      <c r="F616" s="4"/>
      <c r="G616" s="8"/>
      <c r="H616" s="6" t="str">
        <f>IFERROR(VLOOKUP(A616,base!$A$1:$D$1000,2,0),"")</f>
        <v/>
      </c>
      <c r="I616" s="23"/>
      <c r="J616" s="1" t="str">
        <f t="shared" si="32"/>
        <v/>
      </c>
      <c r="K616" s="1" t="str">
        <f t="shared" si="30"/>
        <v/>
      </c>
      <c r="L616" s="1" t="str">
        <f t="shared" si="31"/>
        <v/>
      </c>
      <c r="O616" s="2"/>
    </row>
    <row r="617" spans="1:15">
      <c r="A617" s="10"/>
      <c r="B617" s="28"/>
      <c r="C617" s="32"/>
      <c r="D617" s="33"/>
      <c r="E617" s="4"/>
      <c r="F617" s="4"/>
      <c r="G617" s="8"/>
      <c r="H617" s="6" t="str">
        <f>IFERROR(VLOOKUP(A617,base!$A$1:$D$1000,2,0),"")</f>
        <v/>
      </c>
      <c r="I617" s="23"/>
      <c r="J617" s="1" t="str">
        <f t="shared" si="32"/>
        <v/>
      </c>
      <c r="K617" s="1" t="str">
        <f t="shared" si="30"/>
        <v/>
      </c>
      <c r="L617" s="1" t="str">
        <f t="shared" si="31"/>
        <v/>
      </c>
      <c r="O617" s="2"/>
    </row>
    <row r="618" spans="1:15">
      <c r="A618" s="10"/>
      <c r="B618" s="28"/>
      <c r="C618" s="32"/>
      <c r="D618" s="33"/>
      <c r="E618" s="4"/>
      <c r="F618" s="4"/>
      <c r="G618" s="8"/>
      <c r="H618" s="6" t="str">
        <f>IFERROR(VLOOKUP(A618,base!$A$1:$D$1000,2,0),"")</f>
        <v/>
      </c>
      <c r="I618" s="23"/>
      <c r="J618" s="1" t="str">
        <f t="shared" si="32"/>
        <v/>
      </c>
      <c r="K618" s="1" t="str">
        <f t="shared" si="30"/>
        <v/>
      </c>
      <c r="L618" s="1" t="str">
        <f t="shared" si="31"/>
        <v/>
      </c>
      <c r="O618" s="2"/>
    </row>
    <row r="619" spans="1:15">
      <c r="A619" s="10"/>
      <c r="B619" s="28"/>
      <c r="C619" s="32"/>
      <c r="D619" s="33"/>
      <c r="E619" s="4"/>
      <c r="F619" s="4"/>
      <c r="G619" s="8"/>
      <c r="H619" s="6" t="str">
        <f>IFERROR(VLOOKUP(A619,base!$A$1:$D$1000,2,0),"")</f>
        <v/>
      </c>
      <c r="I619" s="23"/>
      <c r="J619" s="1" t="str">
        <f t="shared" si="32"/>
        <v/>
      </c>
      <c r="K619" s="1" t="str">
        <f t="shared" si="30"/>
        <v/>
      </c>
      <c r="L619" s="1" t="str">
        <f t="shared" si="31"/>
        <v/>
      </c>
      <c r="O619" s="2"/>
    </row>
    <row r="620" spans="1:15">
      <c r="A620" s="10"/>
      <c r="B620" s="28"/>
      <c r="C620" s="32"/>
      <c r="D620" s="33"/>
      <c r="E620" s="4"/>
      <c r="F620" s="4"/>
      <c r="G620" s="8"/>
      <c r="H620" s="6" t="str">
        <f>IFERROR(VLOOKUP(A620,base!$A$1:$D$1000,2,0),"")</f>
        <v/>
      </c>
      <c r="I620" s="23"/>
      <c r="J620" s="1" t="str">
        <f t="shared" si="32"/>
        <v/>
      </c>
      <c r="K620" s="1" t="str">
        <f t="shared" si="30"/>
        <v/>
      </c>
      <c r="L620" s="1" t="str">
        <f t="shared" si="31"/>
        <v/>
      </c>
      <c r="O620" s="2"/>
    </row>
    <row r="621" spans="1:15">
      <c r="A621" s="10"/>
      <c r="B621" s="28"/>
      <c r="C621" s="32"/>
      <c r="D621" s="33"/>
      <c r="E621" s="4"/>
      <c r="F621" s="4"/>
      <c r="G621" s="8"/>
      <c r="H621" s="6" t="str">
        <f>IFERROR(VLOOKUP(A621,base!$A$1:$D$1000,2,0),"")</f>
        <v/>
      </c>
      <c r="I621" s="23"/>
      <c r="J621" s="1" t="str">
        <f t="shared" si="32"/>
        <v/>
      </c>
      <c r="K621" s="1" t="str">
        <f t="shared" si="30"/>
        <v/>
      </c>
      <c r="L621" s="1" t="str">
        <f t="shared" si="31"/>
        <v/>
      </c>
      <c r="O621" s="2"/>
    </row>
    <row r="622" spans="1:15">
      <c r="A622" s="10"/>
      <c r="B622" s="28"/>
      <c r="C622" s="32"/>
      <c r="D622" s="33"/>
      <c r="E622" s="4"/>
      <c r="F622" s="4"/>
      <c r="G622" s="8"/>
      <c r="H622" s="6" t="str">
        <f>IFERROR(VLOOKUP(A622,base!$A$1:$D$1000,2,0),"")</f>
        <v/>
      </c>
      <c r="I622" s="23"/>
      <c r="J622" s="1" t="str">
        <f t="shared" si="32"/>
        <v/>
      </c>
      <c r="K622" s="1" t="str">
        <f t="shared" si="30"/>
        <v/>
      </c>
      <c r="L622" s="1" t="str">
        <f t="shared" si="31"/>
        <v/>
      </c>
      <c r="O622" s="2"/>
    </row>
    <row r="623" spans="1:15">
      <c r="A623" s="10"/>
      <c r="B623" s="28"/>
      <c r="C623" s="32"/>
      <c r="D623" s="33"/>
      <c r="E623" s="4"/>
      <c r="F623" s="4"/>
      <c r="G623" s="8"/>
      <c r="H623" s="6" t="str">
        <f>IFERROR(VLOOKUP(A623,base!$A$1:$D$1000,2,0),"")</f>
        <v/>
      </c>
      <c r="I623" s="23"/>
      <c r="J623" s="1" t="str">
        <f t="shared" si="32"/>
        <v/>
      </c>
      <c r="K623" s="1" t="str">
        <f t="shared" si="30"/>
        <v/>
      </c>
      <c r="L623" s="1" t="str">
        <f t="shared" si="31"/>
        <v/>
      </c>
      <c r="O623" s="2"/>
    </row>
    <row r="624" spans="1:15">
      <c r="A624" s="10"/>
      <c r="B624" s="28"/>
      <c r="C624" s="32"/>
      <c r="D624" s="33"/>
      <c r="E624" s="4"/>
      <c r="F624" s="4"/>
      <c r="G624" s="8"/>
      <c r="H624" s="6" t="str">
        <f>IFERROR(VLOOKUP(A624,base!$A$1:$D$1000,2,0),"")</f>
        <v/>
      </c>
      <c r="I624" s="23"/>
      <c r="J624" s="1" t="str">
        <f t="shared" si="32"/>
        <v/>
      </c>
      <c r="K624" s="1" t="str">
        <f t="shared" si="30"/>
        <v/>
      </c>
      <c r="L624" s="1" t="str">
        <f t="shared" si="31"/>
        <v/>
      </c>
      <c r="O624" s="2"/>
    </row>
    <row r="625" spans="1:15">
      <c r="A625" s="10"/>
      <c r="B625" s="28"/>
      <c r="C625" s="32"/>
      <c r="D625" s="33"/>
      <c r="E625" s="4"/>
      <c r="F625" s="4"/>
      <c r="G625" s="8"/>
      <c r="H625" s="6" t="str">
        <f>IFERROR(VLOOKUP(A625,base!$A$1:$D$1000,2,0),"")</f>
        <v/>
      </c>
      <c r="I625" s="23"/>
      <c r="J625" s="1" t="str">
        <f t="shared" si="32"/>
        <v/>
      </c>
      <c r="K625" s="1" t="str">
        <f t="shared" si="30"/>
        <v/>
      </c>
      <c r="L625" s="1" t="str">
        <f t="shared" si="31"/>
        <v/>
      </c>
      <c r="O625" s="2"/>
    </row>
    <row r="626" spans="1:15">
      <c r="A626" s="10"/>
      <c r="B626" s="28"/>
      <c r="C626" s="32"/>
      <c r="D626" s="33"/>
      <c r="E626" s="4"/>
      <c r="F626" s="4"/>
      <c r="G626" s="8"/>
      <c r="H626" s="6" t="str">
        <f>IFERROR(VLOOKUP(A626,base!$A$1:$D$1000,2,0),"")</f>
        <v/>
      </c>
      <c r="I626" s="23"/>
      <c r="J626" s="1" t="str">
        <f t="shared" si="32"/>
        <v/>
      </c>
      <c r="K626" s="1" t="str">
        <f t="shared" si="30"/>
        <v/>
      </c>
      <c r="L626" s="1" t="str">
        <f t="shared" si="31"/>
        <v/>
      </c>
      <c r="O626" s="2"/>
    </row>
    <row r="627" spans="1:15">
      <c r="A627" s="10"/>
      <c r="B627" s="28"/>
      <c r="C627" s="32"/>
      <c r="D627" s="33"/>
      <c r="E627" s="4"/>
      <c r="F627" s="4"/>
      <c r="G627" s="8"/>
      <c r="H627" s="6" t="str">
        <f>IFERROR(VLOOKUP(A627,base!$A$1:$D$1000,2,0),"")</f>
        <v/>
      </c>
      <c r="I627" s="23"/>
      <c r="J627" s="1" t="str">
        <f t="shared" si="32"/>
        <v/>
      </c>
      <c r="K627" s="1" t="str">
        <f t="shared" si="30"/>
        <v/>
      </c>
      <c r="L627" s="1" t="str">
        <f t="shared" si="31"/>
        <v/>
      </c>
      <c r="O627" s="2"/>
    </row>
    <row r="628" spans="1:15">
      <c r="A628" s="10"/>
      <c r="B628" s="28"/>
      <c r="C628" s="32"/>
      <c r="D628" s="33"/>
      <c r="E628" s="4"/>
      <c r="F628" s="4"/>
      <c r="G628" s="8"/>
      <c r="H628" s="6" t="str">
        <f>IFERROR(VLOOKUP(A628,base!$A$1:$D$1000,2,0),"")</f>
        <v/>
      </c>
      <c r="I628" s="23"/>
      <c r="J628" s="1" t="str">
        <f t="shared" si="32"/>
        <v/>
      </c>
      <c r="K628" s="1" t="str">
        <f t="shared" si="30"/>
        <v/>
      </c>
      <c r="L628" s="1" t="str">
        <f t="shared" si="31"/>
        <v/>
      </c>
      <c r="O628" s="2"/>
    </row>
    <row r="629" spans="1:15">
      <c r="A629" s="10"/>
      <c r="B629" s="28"/>
      <c r="C629" s="32"/>
      <c r="D629" s="33"/>
      <c r="E629" s="4"/>
      <c r="F629" s="4"/>
      <c r="G629" s="8"/>
      <c r="H629" s="6" t="str">
        <f>IFERROR(VLOOKUP(A629,base!$A$1:$D$1000,2,0),"")</f>
        <v/>
      </c>
      <c r="I629" s="23"/>
      <c r="J629" s="1" t="str">
        <f t="shared" si="32"/>
        <v/>
      </c>
      <c r="K629" s="1" t="str">
        <f t="shared" si="30"/>
        <v/>
      </c>
      <c r="L629" s="1" t="str">
        <f t="shared" si="31"/>
        <v/>
      </c>
      <c r="O629" s="2"/>
    </row>
    <row r="630" spans="1:15">
      <c r="A630" s="10"/>
      <c r="B630" s="28"/>
      <c r="C630" s="32"/>
      <c r="D630" s="33"/>
      <c r="E630" s="4"/>
      <c r="F630" s="4"/>
      <c r="G630" s="8"/>
      <c r="H630" s="6" t="str">
        <f>IFERROR(VLOOKUP(A630,base!$A$1:$D$1000,2,0),"")</f>
        <v/>
      </c>
      <c r="I630" s="23"/>
      <c r="J630" s="1" t="str">
        <f t="shared" si="32"/>
        <v/>
      </c>
      <c r="K630" s="1" t="str">
        <f t="shared" si="30"/>
        <v/>
      </c>
      <c r="L630" s="1" t="str">
        <f t="shared" si="31"/>
        <v/>
      </c>
      <c r="O630" s="2"/>
    </row>
    <row r="631" spans="1:15">
      <c r="A631" s="10"/>
      <c r="B631" s="28"/>
      <c r="C631" s="32"/>
      <c r="D631" s="33"/>
      <c r="E631" s="4"/>
      <c r="F631" s="4"/>
      <c r="G631" s="8"/>
      <c r="H631" s="6" t="str">
        <f>IFERROR(VLOOKUP(A631,base!$A$1:$D$1000,2,0),"")</f>
        <v/>
      </c>
      <c r="I631" s="23"/>
      <c r="J631" s="1" t="str">
        <f t="shared" si="32"/>
        <v/>
      </c>
      <c r="K631" s="1" t="str">
        <f t="shared" si="30"/>
        <v/>
      </c>
      <c r="L631" s="1" t="str">
        <f t="shared" si="31"/>
        <v/>
      </c>
      <c r="O631" s="2"/>
    </row>
    <row r="632" spans="1:15">
      <c r="A632" s="10"/>
      <c r="B632" s="28"/>
      <c r="C632" s="32"/>
      <c r="D632" s="33"/>
      <c r="E632" s="4"/>
      <c r="F632" s="4"/>
      <c r="G632" s="8"/>
      <c r="H632" s="6" t="str">
        <f>IFERROR(VLOOKUP(A632,base!$A$1:$D$1000,2,0),"")</f>
        <v/>
      </c>
      <c r="I632" s="23"/>
      <c r="J632" s="1" t="str">
        <f t="shared" si="32"/>
        <v/>
      </c>
      <c r="K632" s="1" t="str">
        <f t="shared" si="30"/>
        <v/>
      </c>
      <c r="L632" s="1" t="str">
        <f t="shared" si="31"/>
        <v/>
      </c>
      <c r="O632" s="2"/>
    </row>
    <row r="633" spans="1:15">
      <c r="A633" s="10"/>
      <c r="B633" s="28"/>
      <c r="C633" s="32"/>
      <c r="D633" s="33"/>
      <c r="E633" s="4"/>
      <c r="F633" s="4"/>
      <c r="G633" s="8"/>
      <c r="H633" s="6" t="str">
        <f>IFERROR(VLOOKUP(A633,base!$A$1:$D$1000,2,0),"")</f>
        <v/>
      </c>
      <c r="I633" s="23"/>
      <c r="J633" s="1" t="str">
        <f t="shared" si="32"/>
        <v/>
      </c>
      <c r="K633" s="1" t="str">
        <f t="shared" si="30"/>
        <v/>
      </c>
      <c r="L633" s="1" t="str">
        <f t="shared" si="31"/>
        <v/>
      </c>
      <c r="O633" s="2"/>
    </row>
    <row r="634" spans="1:15">
      <c r="A634" s="10"/>
      <c r="B634" s="28"/>
      <c r="C634" s="32"/>
      <c r="D634" s="33"/>
      <c r="E634" s="4"/>
      <c r="F634" s="4"/>
      <c r="G634" s="8"/>
      <c r="H634" s="6" t="str">
        <f>IFERROR(VLOOKUP(A634,base!$A$1:$D$1000,2,0),"")</f>
        <v/>
      </c>
      <c r="I634" s="23"/>
      <c r="J634" s="1" t="str">
        <f t="shared" si="32"/>
        <v/>
      </c>
      <c r="K634" s="1" t="str">
        <f t="shared" si="30"/>
        <v/>
      </c>
      <c r="L634" s="1" t="str">
        <f t="shared" si="31"/>
        <v/>
      </c>
      <c r="O634" s="2"/>
    </row>
    <row r="635" spans="1:15">
      <c r="A635" s="10"/>
      <c r="B635" s="28"/>
      <c r="C635" s="32"/>
      <c r="D635" s="33"/>
      <c r="E635" s="4"/>
      <c r="F635" s="4"/>
      <c r="G635" s="8"/>
      <c r="H635" s="6" t="str">
        <f>IFERROR(VLOOKUP(A635,base!$A$1:$D$1000,2,0),"")</f>
        <v/>
      </c>
      <c r="I635" s="23"/>
      <c r="J635" s="1" t="str">
        <f t="shared" si="32"/>
        <v/>
      </c>
      <c r="K635" s="1" t="str">
        <f t="shared" si="30"/>
        <v/>
      </c>
      <c r="L635" s="1" t="str">
        <f t="shared" si="31"/>
        <v/>
      </c>
      <c r="O635" s="2"/>
    </row>
    <row r="636" spans="1:15">
      <c r="A636" s="10"/>
      <c r="B636" s="28"/>
      <c r="C636" s="32"/>
      <c r="D636" s="33"/>
      <c r="E636" s="4"/>
      <c r="F636" s="4"/>
      <c r="G636" s="8"/>
      <c r="H636" s="6" t="str">
        <f>IFERROR(VLOOKUP(A636,base!$A$1:$D$1000,2,0),"")</f>
        <v/>
      </c>
      <c r="I636" s="23"/>
      <c r="J636" s="1" t="str">
        <f t="shared" si="32"/>
        <v/>
      </c>
      <c r="K636" s="1" t="str">
        <f t="shared" si="30"/>
        <v/>
      </c>
      <c r="L636" s="1" t="str">
        <f t="shared" si="31"/>
        <v/>
      </c>
      <c r="O636" s="2"/>
    </row>
    <row r="637" spans="1:15">
      <c r="A637" s="10"/>
      <c r="B637" s="28"/>
      <c r="C637" s="32"/>
      <c r="D637" s="33"/>
      <c r="E637" s="4"/>
      <c r="F637" s="4"/>
      <c r="G637" s="8"/>
      <c r="H637" s="6" t="str">
        <f>IFERROR(VLOOKUP(A637,base!$A$1:$D$1000,2,0),"")</f>
        <v/>
      </c>
      <c r="I637" s="23"/>
      <c r="J637" s="1" t="str">
        <f t="shared" si="32"/>
        <v/>
      </c>
      <c r="K637" s="1" t="str">
        <f t="shared" si="30"/>
        <v/>
      </c>
      <c r="L637" s="1" t="str">
        <f t="shared" si="31"/>
        <v/>
      </c>
      <c r="O637" s="2"/>
    </row>
    <row r="638" spans="1:15">
      <c r="A638" s="10"/>
      <c r="B638" s="28"/>
      <c r="C638" s="32"/>
      <c r="D638" s="33"/>
      <c r="E638" s="4"/>
      <c r="F638" s="4"/>
      <c r="G638" s="8"/>
      <c r="H638" s="6" t="str">
        <f>IFERROR(VLOOKUP(A638,base!$A$1:$D$1000,2,0),"")</f>
        <v/>
      </c>
      <c r="I638" s="23"/>
      <c r="J638" s="1" t="str">
        <f t="shared" si="32"/>
        <v/>
      </c>
      <c r="K638" s="1" t="str">
        <f t="shared" si="30"/>
        <v/>
      </c>
      <c r="L638" s="1" t="str">
        <f t="shared" si="31"/>
        <v/>
      </c>
      <c r="O638" s="2"/>
    </row>
    <row r="639" spans="1:15">
      <c r="A639" s="10"/>
      <c r="B639" s="28"/>
      <c r="C639" s="32"/>
      <c r="D639" s="33"/>
      <c r="E639" s="4"/>
      <c r="F639" s="4"/>
      <c r="G639" s="8"/>
      <c r="H639" s="6" t="str">
        <f>IFERROR(VLOOKUP(A639,base!$A$1:$D$1000,2,0),"")</f>
        <v/>
      </c>
      <c r="I639" s="23"/>
      <c r="J639" s="1" t="str">
        <f t="shared" si="32"/>
        <v/>
      </c>
      <c r="K639" s="1" t="str">
        <f t="shared" si="30"/>
        <v/>
      </c>
      <c r="L639" s="1" t="str">
        <f t="shared" si="31"/>
        <v/>
      </c>
      <c r="O639" s="2"/>
    </row>
    <row r="640" spans="1:15">
      <c r="A640" s="10"/>
      <c r="B640" s="28"/>
      <c r="C640" s="32"/>
      <c r="D640" s="33"/>
      <c r="E640" s="4"/>
      <c r="F640" s="4"/>
      <c r="G640" s="8"/>
      <c r="H640" s="6" t="str">
        <f>IFERROR(VLOOKUP(A640,base!$A$1:$D$1000,2,0),"")</f>
        <v/>
      </c>
      <c r="I640" s="23"/>
      <c r="J640" s="1" t="str">
        <f t="shared" si="32"/>
        <v/>
      </c>
      <c r="K640" s="1" t="str">
        <f t="shared" si="30"/>
        <v/>
      </c>
      <c r="L640" s="1" t="str">
        <f t="shared" si="31"/>
        <v/>
      </c>
      <c r="O640" s="2"/>
    </row>
    <row r="641" spans="1:15">
      <c r="A641" s="10"/>
      <c r="B641" s="28"/>
      <c r="C641" s="32"/>
      <c r="D641" s="33"/>
      <c r="E641" s="4"/>
      <c r="F641" s="4"/>
      <c r="G641" s="8"/>
      <c r="H641" s="6" t="str">
        <f>IFERROR(VLOOKUP(A641,base!$A$1:$D$1000,2,0),"")</f>
        <v/>
      </c>
      <c r="I641" s="23"/>
      <c r="J641" s="1" t="str">
        <f t="shared" si="32"/>
        <v/>
      </c>
      <c r="K641" s="1" t="str">
        <f t="shared" si="30"/>
        <v/>
      </c>
      <c r="L641" s="1" t="str">
        <f t="shared" si="31"/>
        <v/>
      </c>
      <c r="O641" s="2"/>
    </row>
    <row r="642" spans="1:15">
      <c r="A642" s="10"/>
      <c r="B642" s="28"/>
      <c r="C642" s="32"/>
      <c r="D642" s="33"/>
      <c r="E642" s="4"/>
      <c r="F642" s="4"/>
      <c r="G642" s="8"/>
      <c r="H642" s="6" t="str">
        <f>IFERROR(VLOOKUP(A642,base!$A$1:$D$1000,2,0),"")</f>
        <v/>
      </c>
      <c r="I642" s="23"/>
      <c r="J642" s="1" t="str">
        <f t="shared" si="32"/>
        <v/>
      </c>
      <c r="K642" s="1" t="str">
        <f t="shared" si="30"/>
        <v/>
      </c>
      <c r="L642" s="1" t="str">
        <f t="shared" si="31"/>
        <v/>
      </c>
      <c r="O642" s="2"/>
    </row>
    <row r="643" spans="1:15">
      <c r="A643" s="10"/>
      <c r="B643" s="28"/>
      <c r="C643" s="32"/>
      <c r="D643" s="33"/>
      <c r="E643" s="4"/>
      <c r="F643" s="4"/>
      <c r="G643" s="8"/>
      <c r="H643" s="6" t="str">
        <f>IFERROR(VLOOKUP(A643,base!$A$1:$D$1000,2,0),"")</f>
        <v/>
      </c>
      <c r="I643" s="23"/>
      <c r="J643" s="1" t="str">
        <f t="shared" si="32"/>
        <v/>
      </c>
      <c r="K643" s="1" t="str">
        <f t="shared" ref="K643:K682" si="33">IF(H643="VRAC",1*D:D,"")</f>
        <v/>
      </c>
      <c r="L643" s="1" t="str">
        <f t="shared" ref="L643:L682" si="34">IF(H643="CONSOMMABLE",1*D:D,"")</f>
        <v/>
      </c>
      <c r="O643" s="2"/>
    </row>
    <row r="644" spans="1:15">
      <c r="A644" s="10"/>
      <c r="B644" s="28"/>
      <c r="C644" s="32"/>
      <c r="D644" s="33"/>
      <c r="E644" s="4"/>
      <c r="F644" s="4"/>
      <c r="G644" s="8"/>
      <c r="H644" s="6" t="str">
        <f>IFERROR(VLOOKUP(A644,base!$A$1:$D$1000,2,0),"")</f>
        <v/>
      </c>
      <c r="I644" s="23"/>
      <c r="J644" s="1" t="str">
        <f t="shared" si="32"/>
        <v/>
      </c>
      <c r="K644" s="1" t="str">
        <f t="shared" si="33"/>
        <v/>
      </c>
      <c r="L644" s="1" t="str">
        <f t="shared" si="34"/>
        <v/>
      </c>
      <c r="O644" s="2"/>
    </row>
    <row r="645" spans="1:15">
      <c r="A645" s="10"/>
      <c r="B645" s="28"/>
      <c r="C645" s="32"/>
      <c r="D645" s="33"/>
      <c r="E645" s="4"/>
      <c r="F645" s="4"/>
      <c r="G645" s="8"/>
      <c r="H645" s="6" t="str">
        <f>IFERROR(VLOOKUP(A645,base!$A$1:$D$1000,2,0),"")</f>
        <v/>
      </c>
      <c r="I645" s="23"/>
      <c r="J645" s="1" t="str">
        <f t="shared" ref="J645:J682" si="35">IF(H645="BIB",1*D645,"")</f>
        <v/>
      </c>
      <c r="K645" s="1" t="str">
        <f t="shared" si="33"/>
        <v/>
      </c>
      <c r="L645" s="1" t="str">
        <f t="shared" si="34"/>
        <v/>
      </c>
      <c r="O645" s="2"/>
    </row>
    <row r="646" spans="1:15">
      <c r="A646" s="10"/>
      <c r="B646" s="28"/>
      <c r="C646" s="32"/>
      <c r="D646" s="33"/>
      <c r="E646" s="4"/>
      <c r="F646" s="4"/>
      <c r="G646" s="8"/>
      <c r="H646" s="6" t="str">
        <f>IFERROR(VLOOKUP(A646,base!$A$1:$D$1000,2,0),"")</f>
        <v/>
      </c>
      <c r="I646" s="23"/>
      <c r="J646" s="1" t="str">
        <f t="shared" si="35"/>
        <v/>
      </c>
      <c r="K646" s="1" t="str">
        <f t="shared" si="33"/>
        <v/>
      </c>
      <c r="L646" s="1" t="str">
        <f t="shared" si="34"/>
        <v/>
      </c>
      <c r="O646" s="2"/>
    </row>
    <row r="647" spans="1:15">
      <c r="A647" s="10"/>
      <c r="B647" s="28"/>
      <c r="C647" s="32"/>
      <c r="D647" s="33"/>
      <c r="E647" s="4"/>
      <c r="F647" s="4"/>
      <c r="G647" s="8"/>
      <c r="H647" s="6" t="str">
        <f>IFERROR(VLOOKUP(A647,base!$A$1:$D$1000,2,0),"")</f>
        <v/>
      </c>
      <c r="I647" s="23"/>
      <c r="J647" s="1" t="str">
        <f t="shared" si="35"/>
        <v/>
      </c>
      <c r="K647" s="1" t="str">
        <f t="shared" si="33"/>
        <v/>
      </c>
      <c r="L647" s="1" t="str">
        <f t="shared" si="34"/>
        <v/>
      </c>
      <c r="O647" s="2"/>
    </row>
    <row r="648" spans="1:15">
      <c r="A648" s="10"/>
      <c r="B648" s="28"/>
      <c r="C648" s="32"/>
      <c r="D648" s="33"/>
      <c r="E648" s="4"/>
      <c r="F648" s="4"/>
      <c r="G648" s="8"/>
      <c r="H648" s="6" t="str">
        <f>IFERROR(VLOOKUP(A648,base!$A$1:$D$1000,2,0),"")</f>
        <v/>
      </c>
      <c r="I648" s="23"/>
      <c r="J648" s="1" t="str">
        <f t="shared" si="35"/>
        <v/>
      </c>
      <c r="K648" s="1" t="str">
        <f t="shared" si="33"/>
        <v/>
      </c>
      <c r="L648" s="1" t="str">
        <f t="shared" si="34"/>
        <v/>
      </c>
      <c r="O648" s="2"/>
    </row>
    <row r="649" spans="1:15">
      <c r="A649" s="10"/>
      <c r="B649" s="28"/>
      <c r="C649" s="32"/>
      <c r="D649" s="33"/>
      <c r="E649" s="4"/>
      <c r="F649" s="4"/>
      <c r="G649" s="8"/>
      <c r="H649" s="6" t="str">
        <f>IFERROR(VLOOKUP(A649,base!$A$1:$D$1000,2,0),"")</f>
        <v/>
      </c>
      <c r="I649" s="23"/>
      <c r="J649" s="1" t="str">
        <f t="shared" si="35"/>
        <v/>
      </c>
      <c r="K649" s="1" t="str">
        <f t="shared" si="33"/>
        <v/>
      </c>
      <c r="L649" s="1" t="str">
        <f t="shared" si="34"/>
        <v/>
      </c>
      <c r="O649" s="2"/>
    </row>
    <row r="650" spans="1:15">
      <c r="A650" s="10"/>
      <c r="B650" s="28"/>
      <c r="C650" s="32"/>
      <c r="D650" s="33"/>
      <c r="E650" s="4"/>
      <c r="F650" s="4"/>
      <c r="G650" s="8"/>
      <c r="H650" s="6" t="str">
        <f>IFERROR(VLOOKUP(A650,base!$A$1:$D$1000,2,0),"")</f>
        <v/>
      </c>
      <c r="I650" s="23"/>
      <c r="J650" s="1" t="str">
        <f t="shared" si="35"/>
        <v/>
      </c>
      <c r="K650" s="1" t="str">
        <f t="shared" si="33"/>
        <v/>
      </c>
      <c r="L650" s="1" t="str">
        <f t="shared" si="34"/>
        <v/>
      </c>
      <c r="O650" s="2"/>
    </row>
    <row r="651" spans="1:15">
      <c r="A651" s="10"/>
      <c r="B651" s="28"/>
      <c r="C651" s="32"/>
      <c r="D651" s="33"/>
      <c r="E651" s="4"/>
      <c r="F651" s="4"/>
      <c r="G651" s="8"/>
      <c r="H651" s="6" t="str">
        <f>IFERROR(VLOOKUP(A651,base!$A$1:$D$1000,2,0),"")</f>
        <v/>
      </c>
      <c r="I651" s="23"/>
      <c r="J651" s="1" t="str">
        <f t="shared" si="35"/>
        <v/>
      </c>
      <c r="K651" s="1" t="str">
        <f t="shared" si="33"/>
        <v/>
      </c>
      <c r="L651" s="1" t="str">
        <f t="shared" si="34"/>
        <v/>
      </c>
      <c r="O651" s="2"/>
    </row>
    <row r="652" spans="1:15">
      <c r="A652" s="10"/>
      <c r="B652" s="28"/>
      <c r="C652" s="32"/>
      <c r="D652" s="33"/>
      <c r="E652" s="4"/>
      <c r="F652" s="4"/>
      <c r="G652" s="8"/>
      <c r="H652" s="6" t="str">
        <f>IFERROR(VLOOKUP(A652,base!$A$1:$D$1000,2,0),"")</f>
        <v/>
      </c>
      <c r="I652" s="23"/>
      <c r="J652" s="1" t="str">
        <f t="shared" si="35"/>
        <v/>
      </c>
      <c r="K652" s="1" t="str">
        <f t="shared" si="33"/>
        <v/>
      </c>
      <c r="L652" s="1" t="str">
        <f t="shared" si="34"/>
        <v/>
      </c>
      <c r="O652" s="2"/>
    </row>
    <row r="653" spans="1:15">
      <c r="A653" s="10"/>
      <c r="B653" s="28"/>
      <c r="C653" s="32"/>
      <c r="D653" s="33"/>
      <c r="E653" s="4"/>
      <c r="F653" s="4"/>
      <c r="G653" s="8"/>
      <c r="H653" s="6" t="str">
        <f>IFERROR(VLOOKUP(A653,base!$A$1:$D$1000,2,0),"")</f>
        <v/>
      </c>
      <c r="I653" s="23"/>
      <c r="J653" s="1" t="str">
        <f t="shared" si="35"/>
        <v/>
      </c>
      <c r="K653" s="1" t="str">
        <f t="shared" si="33"/>
        <v/>
      </c>
      <c r="L653" s="1" t="str">
        <f t="shared" si="34"/>
        <v/>
      </c>
      <c r="O653" s="2"/>
    </row>
    <row r="654" spans="1:15">
      <c r="A654" s="10"/>
      <c r="B654" s="28"/>
      <c r="C654" s="32"/>
      <c r="D654" s="33"/>
      <c r="E654" s="4"/>
      <c r="F654" s="4"/>
      <c r="G654" s="8"/>
      <c r="H654" s="6" t="str">
        <f>IFERROR(VLOOKUP(A654,base!$A$1:$D$1000,2,0),"")</f>
        <v/>
      </c>
      <c r="I654" s="23"/>
      <c r="J654" s="1" t="str">
        <f t="shared" si="35"/>
        <v/>
      </c>
      <c r="K654" s="1" t="str">
        <f t="shared" si="33"/>
        <v/>
      </c>
      <c r="L654" s="1" t="str">
        <f t="shared" si="34"/>
        <v/>
      </c>
      <c r="O654" s="2"/>
    </row>
    <row r="655" spans="1:15">
      <c r="A655" s="10"/>
      <c r="B655" s="28"/>
      <c r="C655" s="32"/>
      <c r="D655" s="33"/>
      <c r="E655" s="4"/>
      <c r="F655" s="4"/>
      <c r="G655" s="8"/>
      <c r="H655" s="6" t="str">
        <f>IFERROR(VLOOKUP(A655,base!$A$1:$D$1000,2,0),"")</f>
        <v/>
      </c>
      <c r="I655" s="23"/>
      <c r="J655" s="1" t="str">
        <f t="shared" si="35"/>
        <v/>
      </c>
      <c r="K655" s="1" t="str">
        <f t="shared" si="33"/>
        <v/>
      </c>
      <c r="L655" s="1" t="str">
        <f t="shared" si="34"/>
        <v/>
      </c>
      <c r="O655" s="2"/>
    </row>
    <row r="656" spans="1:15">
      <c r="A656" s="10"/>
      <c r="B656" s="28"/>
      <c r="C656" s="32"/>
      <c r="D656" s="33"/>
      <c r="E656" s="4"/>
      <c r="F656" s="4"/>
      <c r="G656" s="8"/>
      <c r="H656" s="6" t="str">
        <f>IFERROR(VLOOKUP(A656,base!$A$1:$D$1000,2,0),"")</f>
        <v/>
      </c>
      <c r="I656" s="23"/>
      <c r="J656" s="1" t="str">
        <f t="shared" si="35"/>
        <v/>
      </c>
      <c r="K656" s="1" t="str">
        <f t="shared" si="33"/>
        <v/>
      </c>
      <c r="L656" s="1" t="str">
        <f t="shared" si="34"/>
        <v/>
      </c>
      <c r="O656" s="2"/>
    </row>
    <row r="657" spans="1:15">
      <c r="A657" s="10"/>
      <c r="B657" s="28"/>
      <c r="C657" s="32"/>
      <c r="D657" s="33"/>
      <c r="E657" s="4"/>
      <c r="F657" s="4"/>
      <c r="G657" s="8"/>
      <c r="H657" s="6" t="str">
        <f>IFERROR(VLOOKUP(A657,base!$A$1:$D$1000,2,0),"")</f>
        <v/>
      </c>
      <c r="I657" s="23"/>
      <c r="J657" s="1" t="str">
        <f t="shared" si="35"/>
        <v/>
      </c>
      <c r="K657" s="1" t="str">
        <f t="shared" si="33"/>
        <v/>
      </c>
      <c r="L657" s="1" t="str">
        <f t="shared" si="34"/>
        <v/>
      </c>
      <c r="O657" s="2"/>
    </row>
    <row r="658" spans="1:15">
      <c r="A658" s="10"/>
      <c r="B658" s="28"/>
      <c r="C658" s="32"/>
      <c r="D658" s="33"/>
      <c r="E658" s="4"/>
      <c r="F658" s="4"/>
      <c r="G658" s="8"/>
      <c r="H658" s="6" t="str">
        <f>IFERROR(VLOOKUP(A658,base!$A$1:$D$1000,2,0),"")</f>
        <v/>
      </c>
      <c r="I658" s="23"/>
      <c r="J658" s="1" t="str">
        <f t="shared" si="35"/>
        <v/>
      </c>
      <c r="K658" s="1" t="str">
        <f t="shared" si="33"/>
        <v/>
      </c>
      <c r="L658" s="1" t="str">
        <f t="shared" si="34"/>
        <v/>
      </c>
      <c r="O658" s="2"/>
    </row>
    <row r="659" spans="1:15">
      <c r="A659" s="10"/>
      <c r="B659" s="28"/>
      <c r="C659" s="32"/>
      <c r="D659" s="33"/>
      <c r="E659" s="4"/>
      <c r="F659" s="4"/>
      <c r="G659" s="8"/>
      <c r="H659" s="6" t="str">
        <f>IFERROR(VLOOKUP(A659,base!$A$1:$D$1000,2,0),"")</f>
        <v/>
      </c>
      <c r="I659" s="23"/>
      <c r="J659" s="1" t="str">
        <f t="shared" si="35"/>
        <v/>
      </c>
      <c r="K659" s="1" t="str">
        <f t="shared" si="33"/>
        <v/>
      </c>
      <c r="L659" s="1" t="str">
        <f t="shared" si="34"/>
        <v/>
      </c>
      <c r="O659" s="2"/>
    </row>
    <row r="660" spans="1:15">
      <c r="A660" s="10"/>
      <c r="B660" s="28"/>
      <c r="C660" s="32"/>
      <c r="D660" s="33"/>
      <c r="E660" s="4"/>
      <c r="F660" s="4"/>
      <c r="G660" s="8"/>
      <c r="H660" s="6" t="str">
        <f>IFERROR(VLOOKUP(A660,base!$A$1:$D$1000,2,0),"")</f>
        <v/>
      </c>
      <c r="I660" s="23"/>
      <c r="J660" s="1" t="str">
        <f t="shared" si="35"/>
        <v/>
      </c>
      <c r="K660" s="1" t="str">
        <f t="shared" si="33"/>
        <v/>
      </c>
      <c r="L660" s="1" t="str">
        <f t="shared" si="34"/>
        <v/>
      </c>
      <c r="O660" s="2"/>
    </row>
    <row r="661" spans="1:15">
      <c r="A661" s="10"/>
      <c r="B661" s="28"/>
      <c r="C661" s="32"/>
      <c r="D661" s="33"/>
      <c r="E661" s="4"/>
      <c r="F661" s="4"/>
      <c r="G661" s="8"/>
      <c r="H661" s="6" t="str">
        <f>IFERROR(VLOOKUP(A661,base!$A$1:$D$1000,2,0),"")</f>
        <v/>
      </c>
      <c r="I661" s="23"/>
      <c r="J661" s="1" t="str">
        <f t="shared" si="35"/>
        <v/>
      </c>
      <c r="K661" s="1" t="str">
        <f t="shared" si="33"/>
        <v/>
      </c>
      <c r="L661" s="1" t="str">
        <f t="shared" si="34"/>
        <v/>
      </c>
      <c r="O661" s="2"/>
    </row>
    <row r="662" spans="1:15">
      <c r="A662" s="10"/>
      <c r="B662" s="28"/>
      <c r="C662" s="32"/>
      <c r="D662" s="33"/>
      <c r="E662" s="4"/>
      <c r="F662" s="4"/>
      <c r="G662" s="8"/>
      <c r="H662" s="6" t="str">
        <f>IFERROR(VLOOKUP(A662,base!$A$1:$D$1000,2,0),"")</f>
        <v/>
      </c>
      <c r="I662" s="23"/>
      <c r="J662" s="1" t="str">
        <f t="shared" si="35"/>
        <v/>
      </c>
      <c r="K662" s="1" t="str">
        <f t="shared" si="33"/>
        <v/>
      </c>
      <c r="L662" s="1" t="str">
        <f t="shared" si="34"/>
        <v/>
      </c>
      <c r="O662" s="2"/>
    </row>
    <row r="663" spans="1:15">
      <c r="A663" s="10"/>
      <c r="B663" s="28"/>
      <c r="C663" s="32"/>
      <c r="D663" s="33"/>
      <c r="E663" s="4"/>
      <c r="F663" s="4"/>
      <c r="G663" s="8"/>
      <c r="H663" s="6" t="str">
        <f>IFERROR(VLOOKUP(A663,base!$A$1:$D$1000,2,0),"")</f>
        <v/>
      </c>
      <c r="I663" s="23"/>
      <c r="J663" s="1" t="str">
        <f t="shared" si="35"/>
        <v/>
      </c>
      <c r="K663" s="1" t="str">
        <f t="shared" si="33"/>
        <v/>
      </c>
      <c r="L663" s="1" t="str">
        <f t="shared" si="34"/>
        <v/>
      </c>
      <c r="O663" s="2"/>
    </row>
    <row r="664" spans="1:15">
      <c r="A664" s="10"/>
      <c r="B664" s="28"/>
      <c r="C664" s="32"/>
      <c r="D664" s="33"/>
      <c r="E664" s="4"/>
      <c r="F664" s="4"/>
      <c r="G664" s="8"/>
      <c r="H664" s="6" t="str">
        <f>IFERROR(VLOOKUP(A664,base!$A$1:$D$1000,2,0),"")</f>
        <v/>
      </c>
      <c r="I664" s="23"/>
      <c r="J664" s="1" t="str">
        <f t="shared" si="35"/>
        <v/>
      </c>
      <c r="K664" s="1" t="str">
        <f t="shared" si="33"/>
        <v/>
      </c>
      <c r="L664" s="1" t="str">
        <f t="shared" si="34"/>
        <v/>
      </c>
      <c r="O664" s="2"/>
    </row>
    <row r="665" spans="1:15">
      <c r="A665" s="10"/>
      <c r="B665" s="28"/>
      <c r="C665" s="32"/>
      <c r="D665" s="33"/>
      <c r="E665" s="4"/>
      <c r="F665" s="4"/>
      <c r="G665" s="8"/>
      <c r="H665" s="6" t="str">
        <f>IFERROR(VLOOKUP(A665,base!$A$1:$D$1000,2,0),"")</f>
        <v/>
      </c>
      <c r="I665" s="23"/>
      <c r="J665" s="1" t="str">
        <f t="shared" si="35"/>
        <v/>
      </c>
      <c r="K665" s="1" t="str">
        <f t="shared" si="33"/>
        <v/>
      </c>
      <c r="L665" s="1" t="str">
        <f t="shared" si="34"/>
        <v/>
      </c>
      <c r="O665" s="2"/>
    </row>
    <row r="666" spans="1:15">
      <c r="A666" s="10"/>
      <c r="B666" s="28"/>
      <c r="C666" s="32"/>
      <c r="D666" s="33"/>
      <c r="E666" s="4"/>
      <c r="F666" s="4"/>
      <c r="G666" s="8"/>
      <c r="H666" s="6" t="str">
        <f>IFERROR(VLOOKUP(A666,base!$A$1:$D$1000,2,0),"")</f>
        <v/>
      </c>
      <c r="I666" s="23"/>
      <c r="J666" s="1" t="str">
        <f t="shared" si="35"/>
        <v/>
      </c>
      <c r="K666" s="1" t="str">
        <f t="shared" si="33"/>
        <v/>
      </c>
      <c r="L666" s="1" t="str">
        <f t="shared" si="34"/>
        <v/>
      </c>
      <c r="O666" s="2"/>
    </row>
    <row r="667" spans="1:15">
      <c r="A667" s="10"/>
      <c r="B667" s="28"/>
      <c r="C667" s="32"/>
      <c r="D667" s="33"/>
      <c r="E667" s="4"/>
      <c r="F667" s="4"/>
      <c r="G667" s="8"/>
      <c r="H667" s="6" t="str">
        <f>IFERROR(VLOOKUP(A667,base!$A$1:$D$1000,2,0),"")</f>
        <v/>
      </c>
      <c r="I667" s="23"/>
      <c r="J667" s="1" t="str">
        <f t="shared" si="35"/>
        <v/>
      </c>
      <c r="K667" s="1" t="str">
        <f t="shared" si="33"/>
        <v/>
      </c>
      <c r="L667" s="1" t="str">
        <f t="shared" si="34"/>
        <v/>
      </c>
      <c r="O667" s="2"/>
    </row>
    <row r="668" spans="1:15">
      <c r="A668" s="10"/>
      <c r="B668" s="28"/>
      <c r="C668" s="32"/>
      <c r="D668" s="33"/>
      <c r="E668" s="4"/>
      <c r="F668" s="4"/>
      <c r="G668" s="8"/>
      <c r="H668" s="6" t="str">
        <f>IFERROR(VLOOKUP(A668,base!$A$1:$D$1000,2,0),"")</f>
        <v/>
      </c>
      <c r="I668" s="23"/>
      <c r="J668" s="1" t="str">
        <f t="shared" si="35"/>
        <v/>
      </c>
      <c r="K668" s="1" t="str">
        <f t="shared" si="33"/>
        <v/>
      </c>
      <c r="L668" s="1" t="str">
        <f t="shared" si="34"/>
        <v/>
      </c>
      <c r="O668" s="2"/>
    </row>
    <row r="669" spans="1:15">
      <c r="A669" s="10"/>
      <c r="B669" s="28"/>
      <c r="C669" s="32"/>
      <c r="D669" s="33"/>
      <c r="E669" s="4"/>
      <c r="F669" s="4"/>
      <c r="G669" s="8"/>
      <c r="H669" s="6" t="str">
        <f>IFERROR(VLOOKUP(A669,base!$A$1:$D$1000,2,0),"")</f>
        <v/>
      </c>
      <c r="I669" s="23"/>
      <c r="J669" s="1" t="str">
        <f t="shared" si="35"/>
        <v/>
      </c>
      <c r="K669" s="1" t="str">
        <f t="shared" si="33"/>
        <v/>
      </c>
      <c r="L669" s="1" t="str">
        <f t="shared" si="34"/>
        <v/>
      </c>
      <c r="O669" s="2"/>
    </row>
    <row r="670" spans="1:15">
      <c r="A670" s="10"/>
      <c r="B670" s="28"/>
      <c r="C670" s="32"/>
      <c r="D670" s="33"/>
      <c r="E670" s="4"/>
      <c r="F670" s="4"/>
      <c r="G670" s="8"/>
      <c r="H670" s="6" t="str">
        <f>IFERROR(VLOOKUP(A670,base!$A$1:$D$1000,2,0),"")</f>
        <v/>
      </c>
      <c r="I670" s="23"/>
      <c r="J670" s="1" t="str">
        <f t="shared" si="35"/>
        <v/>
      </c>
      <c r="K670" s="1" t="str">
        <f t="shared" si="33"/>
        <v/>
      </c>
      <c r="L670" s="1" t="str">
        <f t="shared" si="34"/>
        <v/>
      </c>
      <c r="O670" s="2"/>
    </row>
    <row r="671" spans="1:15">
      <c r="A671" s="10"/>
      <c r="B671" s="28"/>
      <c r="C671" s="32"/>
      <c r="D671" s="33"/>
      <c r="E671" s="4"/>
      <c r="F671" s="4"/>
      <c r="G671" s="8"/>
      <c r="H671" s="6" t="str">
        <f>IFERROR(VLOOKUP(A671,base!$A$1:$D$1000,2,0),"")</f>
        <v/>
      </c>
      <c r="I671" s="23"/>
      <c r="J671" s="1" t="str">
        <f t="shared" si="35"/>
        <v/>
      </c>
      <c r="K671" s="1" t="str">
        <f t="shared" si="33"/>
        <v/>
      </c>
      <c r="L671" s="1" t="str">
        <f t="shared" si="34"/>
        <v/>
      </c>
      <c r="O671" s="2"/>
    </row>
    <row r="672" spans="1:15">
      <c r="A672" s="10"/>
      <c r="B672" s="28"/>
      <c r="C672" s="32"/>
      <c r="D672" s="33"/>
      <c r="E672" s="4"/>
      <c r="F672" s="4"/>
      <c r="G672" s="8"/>
      <c r="H672" s="6" t="str">
        <f>IFERROR(VLOOKUP(A672,base!$A$1:$D$1000,2,0),"")</f>
        <v/>
      </c>
      <c r="I672" s="23"/>
      <c r="J672" s="1" t="str">
        <f t="shared" si="35"/>
        <v/>
      </c>
      <c r="K672" s="1" t="str">
        <f t="shared" si="33"/>
        <v/>
      </c>
      <c r="L672" s="1" t="str">
        <f t="shared" si="34"/>
        <v/>
      </c>
      <c r="O672" s="2"/>
    </row>
    <row r="673" spans="1:15">
      <c r="A673" s="10"/>
      <c r="B673" s="28"/>
      <c r="C673" s="32"/>
      <c r="D673" s="33"/>
      <c r="E673" s="4"/>
      <c r="F673" s="4"/>
      <c r="G673" s="8"/>
      <c r="H673" s="6" t="str">
        <f>IFERROR(VLOOKUP(A673,base!$A$1:$D$1000,2,0),"")</f>
        <v/>
      </c>
      <c r="I673" s="23"/>
      <c r="J673" s="1" t="str">
        <f t="shared" si="35"/>
        <v/>
      </c>
      <c r="K673" s="1" t="str">
        <f t="shared" si="33"/>
        <v/>
      </c>
      <c r="L673" s="1" t="str">
        <f t="shared" si="34"/>
        <v/>
      </c>
      <c r="O673" s="2"/>
    </row>
    <row r="674" spans="1:15">
      <c r="A674" s="10"/>
      <c r="B674" s="28"/>
      <c r="C674" s="32"/>
      <c r="D674" s="33"/>
      <c r="E674" s="4"/>
      <c r="F674" s="4"/>
      <c r="G674" s="8"/>
      <c r="H674" s="6" t="str">
        <f>IFERROR(VLOOKUP(A674,base!$A$1:$D$1000,2,0),"")</f>
        <v/>
      </c>
      <c r="I674" s="23"/>
      <c r="J674" s="1" t="str">
        <f t="shared" si="35"/>
        <v/>
      </c>
      <c r="K674" s="1" t="str">
        <f t="shared" si="33"/>
        <v/>
      </c>
      <c r="L674" s="1" t="str">
        <f t="shared" si="34"/>
        <v/>
      </c>
      <c r="O674" s="2"/>
    </row>
    <row r="675" spans="1:15">
      <c r="A675" s="10"/>
      <c r="B675" s="28"/>
      <c r="C675" s="32"/>
      <c r="D675" s="33"/>
      <c r="E675" s="4"/>
      <c r="F675" s="4"/>
      <c r="G675" s="8"/>
      <c r="H675" s="6" t="str">
        <f>IFERROR(VLOOKUP(A675,base!$A$1:$D$1000,2,0),"")</f>
        <v/>
      </c>
      <c r="I675" s="23"/>
      <c r="J675" s="1" t="str">
        <f t="shared" si="35"/>
        <v/>
      </c>
      <c r="K675" s="1" t="str">
        <f t="shared" si="33"/>
        <v/>
      </c>
      <c r="L675" s="1" t="str">
        <f t="shared" si="34"/>
        <v/>
      </c>
      <c r="O675" s="2"/>
    </row>
    <row r="676" spans="1:15">
      <c r="A676" s="10"/>
      <c r="B676" s="28"/>
      <c r="C676" s="32"/>
      <c r="D676" s="33"/>
      <c r="E676" s="4"/>
      <c r="F676" s="4"/>
      <c r="G676" s="8"/>
      <c r="H676" s="6" t="str">
        <f>IFERROR(VLOOKUP(A676,base!$A$1:$D$1000,2,0),"")</f>
        <v/>
      </c>
      <c r="I676" s="23"/>
      <c r="J676" s="1" t="str">
        <f t="shared" si="35"/>
        <v/>
      </c>
      <c r="K676" s="1" t="str">
        <f t="shared" si="33"/>
        <v/>
      </c>
      <c r="L676" s="1" t="str">
        <f t="shared" si="34"/>
        <v/>
      </c>
      <c r="O676" s="2"/>
    </row>
    <row r="677" spans="1:15">
      <c r="A677" s="10"/>
      <c r="B677" s="28"/>
      <c r="C677" s="32"/>
      <c r="D677" s="33"/>
      <c r="E677" s="4"/>
      <c r="F677" s="4"/>
      <c r="G677" s="8"/>
      <c r="H677" s="6" t="str">
        <f>IFERROR(VLOOKUP(A677,base!$A$1:$D$1000,2,0),"")</f>
        <v/>
      </c>
      <c r="I677" s="23"/>
      <c r="J677" s="1" t="str">
        <f t="shared" si="35"/>
        <v/>
      </c>
      <c r="K677" s="1" t="str">
        <f t="shared" si="33"/>
        <v/>
      </c>
      <c r="L677" s="1" t="str">
        <f t="shared" si="34"/>
        <v/>
      </c>
      <c r="O677" s="2"/>
    </row>
    <row r="678" spans="1:15">
      <c r="A678" s="10"/>
      <c r="B678" s="28"/>
      <c r="C678" s="32"/>
      <c r="D678" s="33"/>
      <c r="E678" s="4"/>
      <c r="F678" s="4"/>
      <c r="G678" s="8"/>
      <c r="H678" s="6" t="str">
        <f>IFERROR(VLOOKUP(A678,base!$A$1:$D$1000,2,0),"")</f>
        <v/>
      </c>
      <c r="I678" s="23"/>
      <c r="J678" s="1" t="str">
        <f t="shared" si="35"/>
        <v/>
      </c>
      <c r="K678" s="1" t="str">
        <f t="shared" si="33"/>
        <v/>
      </c>
      <c r="L678" s="1" t="str">
        <f t="shared" si="34"/>
        <v/>
      </c>
      <c r="O678" s="2"/>
    </row>
    <row r="679" spans="1:15">
      <c r="A679" s="10"/>
      <c r="B679" s="28"/>
      <c r="C679" s="32"/>
      <c r="D679" s="33"/>
      <c r="E679" s="4"/>
      <c r="F679" s="4"/>
      <c r="G679" s="8"/>
      <c r="H679" s="6" t="str">
        <f>IFERROR(VLOOKUP(A679,base!$A$1:$D$1000,2,0),"")</f>
        <v/>
      </c>
      <c r="I679" s="23"/>
      <c r="J679" s="1" t="str">
        <f t="shared" si="35"/>
        <v/>
      </c>
      <c r="K679" s="1" t="str">
        <f t="shared" si="33"/>
        <v/>
      </c>
      <c r="L679" s="1" t="str">
        <f t="shared" si="34"/>
        <v/>
      </c>
      <c r="O679" s="2"/>
    </row>
    <row r="680" spans="1:15">
      <c r="A680" s="10"/>
      <c r="B680" s="28"/>
      <c r="C680" s="32"/>
      <c r="D680" s="33"/>
      <c r="E680" s="4"/>
      <c r="F680" s="4"/>
      <c r="G680" s="8"/>
      <c r="H680" s="6" t="str">
        <f>IFERROR(VLOOKUP(A680,base!$A$1:$D$1000,2,0),"")</f>
        <v/>
      </c>
      <c r="I680" s="23"/>
      <c r="J680" s="1" t="str">
        <f t="shared" si="35"/>
        <v/>
      </c>
      <c r="K680" s="1" t="str">
        <f t="shared" si="33"/>
        <v/>
      </c>
      <c r="L680" s="1" t="str">
        <f t="shared" si="34"/>
        <v/>
      </c>
      <c r="O680" s="2"/>
    </row>
    <row r="681" spans="1:15">
      <c r="A681" s="10"/>
      <c r="B681" s="28"/>
      <c r="C681" s="32"/>
      <c r="D681" s="33"/>
      <c r="E681" s="4"/>
      <c r="F681" s="4"/>
      <c r="G681" s="8"/>
      <c r="H681" s="6" t="str">
        <f>IFERROR(VLOOKUP(A681,base!$A$1:$D$1000,2,0),"")</f>
        <v/>
      </c>
      <c r="I681" s="23"/>
      <c r="J681" s="1" t="str">
        <f t="shared" si="35"/>
        <v/>
      </c>
      <c r="K681" s="1" t="str">
        <f t="shared" si="33"/>
        <v/>
      </c>
      <c r="L681" s="1" t="str">
        <f t="shared" si="34"/>
        <v/>
      </c>
      <c r="O681" s="2"/>
    </row>
    <row r="682" spans="1:15">
      <c r="A682" s="10"/>
      <c r="B682" s="28"/>
      <c r="C682" s="32"/>
      <c r="D682" s="33"/>
      <c r="E682" s="4"/>
      <c r="F682" s="4"/>
      <c r="G682" s="8"/>
      <c r="H682" s="6" t="str">
        <f>IFERROR(VLOOKUP(A682,base!$A$1:$D$1000,2,0),"")</f>
        <v/>
      </c>
      <c r="I682" s="23"/>
      <c r="J682" s="1" t="str">
        <f t="shared" si="35"/>
        <v/>
      </c>
      <c r="K682" s="1" t="str">
        <f t="shared" si="33"/>
        <v/>
      </c>
      <c r="L682" s="1" t="str">
        <f t="shared" si="34"/>
        <v/>
      </c>
      <c r="O682" s="2"/>
    </row>
    <row r="683" spans="1:15">
      <c r="H683" s="1" t="str">
        <f>IFERROR(VLOOKUP(A683,base!$A$1:$D$1000,2,0),"")</f>
        <v/>
      </c>
    </row>
    <row r="684" spans="1:15">
      <c r="H684" s="1" t="str">
        <f>IFERROR(VLOOKUP(A684,base!$A$1:$D$1000,2,0),"")</f>
        <v/>
      </c>
    </row>
    <row r="685" spans="1:15">
      <c r="H685" s="1" t="str">
        <f>IFERROR(VLOOKUP(A685,base!$A$1:$D$1000,2,0),"")</f>
        <v/>
      </c>
    </row>
    <row r="686" spans="1:15">
      <c r="H686" s="1" t="str">
        <f>IFERROR(VLOOKUP(A686,base!$A$1:$D$1000,2,0),"")</f>
        <v/>
      </c>
    </row>
    <row r="687" spans="1:15">
      <c r="H687" s="1" t="str">
        <f>IFERROR(VLOOKUP(A687,base!$A$1:$D$1000,2,0),"")</f>
        <v/>
      </c>
    </row>
    <row r="688" spans="1:15">
      <c r="H688" s="1" t="str">
        <f>IFERROR(VLOOKUP(A688,base!$A$1:$D$1000,2,0),"")</f>
        <v/>
      </c>
    </row>
    <row r="689" spans="8:8">
      <c r="H689" s="1" t="str">
        <f>IFERROR(VLOOKUP(A689,base!$A$1:$D$1000,2,0),"")</f>
        <v/>
      </c>
    </row>
    <row r="690" spans="8:8">
      <c r="H690" s="1" t="str">
        <f>IFERROR(VLOOKUP(A690,base!$A$1:$D$1000,2,0),"")</f>
        <v/>
      </c>
    </row>
    <row r="691" spans="8:8">
      <c r="H691" s="1" t="str">
        <f>IFERROR(VLOOKUP(A691,base!$A$1:$D$1000,2,0),"")</f>
        <v/>
      </c>
    </row>
    <row r="692" spans="8:8">
      <c r="H692" s="1" t="str">
        <f>IFERROR(VLOOKUP(A692,base!$A$1:$D$1000,2,0),"")</f>
        <v/>
      </c>
    </row>
    <row r="693" spans="8:8">
      <c r="H693" s="1" t="str">
        <f>IFERROR(VLOOKUP(A693,base!$A$1:$D$1000,2,0),"")</f>
        <v/>
      </c>
    </row>
    <row r="694" spans="8:8">
      <c r="H694" s="1" t="str">
        <f>IFERROR(VLOOKUP(A694,base!$A$1:$D$1000,2,0),"")</f>
        <v/>
      </c>
    </row>
    <row r="695" spans="8:8">
      <c r="H695" s="1" t="str">
        <f>IFERROR(VLOOKUP(A695,base!$A$1:$D$1000,2,0),"")</f>
        <v/>
      </c>
    </row>
    <row r="696" spans="8:8">
      <c r="H696" s="1" t="str">
        <f>IFERROR(VLOOKUP(A696,base!$A$1:$D$1000,2,0),"")</f>
        <v/>
      </c>
    </row>
    <row r="697" spans="8:8">
      <c r="H697" s="1" t="str">
        <f>IFERROR(VLOOKUP(A697,base!$A$1:$D$1000,2,0),"")</f>
        <v/>
      </c>
    </row>
    <row r="698" spans="8:8">
      <c r="H698" s="1" t="str">
        <f>IFERROR(VLOOKUP(A698,base!$A$1:$D$1000,2,0),"")</f>
        <v/>
      </c>
    </row>
    <row r="699" spans="8:8">
      <c r="H699" s="1" t="str">
        <f>IFERROR(VLOOKUP(A699,base!$A$1:$D$1000,2,0),"")</f>
        <v/>
      </c>
    </row>
    <row r="700" spans="8:8">
      <c r="H700" s="1" t="str">
        <f>IFERROR(VLOOKUP(A700,base!$A$1:$D$1000,2,0),"")</f>
        <v/>
      </c>
    </row>
    <row r="701" spans="8:8">
      <c r="H701" s="1" t="str">
        <f>IFERROR(VLOOKUP(A701,base!$A$1:$D$1000,2,0),"")</f>
        <v/>
      </c>
    </row>
    <row r="702" spans="8:8">
      <c r="H702" s="1" t="str">
        <f>IFERROR(VLOOKUP(A702,base!$A$1:$D$1000,2,0),"")</f>
        <v/>
      </c>
    </row>
    <row r="703" spans="8:8">
      <c r="H703" s="1" t="str">
        <f>IFERROR(VLOOKUP(A703,base!$A$1:$D$1000,2,0),"")</f>
        <v/>
      </c>
    </row>
    <row r="704" spans="8:8">
      <c r="H704" s="1" t="str">
        <f>IFERROR(VLOOKUP(A704,base!$A$1:$D$1000,2,0),"")</f>
        <v/>
      </c>
    </row>
    <row r="705" spans="8:8">
      <c r="H705" s="1" t="str">
        <f>IFERROR(VLOOKUP(A705,base!$A$1:$D$1000,2,0),"")</f>
        <v/>
      </c>
    </row>
    <row r="706" spans="8:8">
      <c r="H706" s="1" t="str">
        <f>IFERROR(VLOOKUP(A706,base!$A$1:$D$1000,2,0),"")</f>
        <v/>
      </c>
    </row>
    <row r="707" spans="8:8">
      <c r="H707" s="1" t="str">
        <f>IFERROR(VLOOKUP(A707,base!$A$1:$D$1000,2,0),"")</f>
        <v/>
      </c>
    </row>
    <row r="708" spans="8:8">
      <c r="H708" s="1" t="str">
        <f>IFERROR(VLOOKUP(A708,base!$A$1:$D$1000,2,0),"")</f>
        <v/>
      </c>
    </row>
    <row r="709" spans="8:8">
      <c r="H709" s="1" t="str">
        <f>IFERROR(VLOOKUP(A709,base!$A$1:$D$1000,2,0),"")</f>
        <v/>
      </c>
    </row>
    <row r="710" spans="8:8">
      <c r="H710" s="1" t="str">
        <f>IFERROR(VLOOKUP(A710,base!$A$1:$D$1000,2,0),"")</f>
        <v/>
      </c>
    </row>
    <row r="711" spans="8:8">
      <c r="H711" s="1" t="str">
        <f>IFERROR(VLOOKUP(A711,base!$A$1:$D$1000,2,0),"")</f>
        <v/>
      </c>
    </row>
    <row r="712" spans="8:8">
      <c r="H712" s="1" t="str">
        <f>IFERROR(VLOOKUP(A712,base!$A$1:$D$1000,2,0),"")</f>
        <v/>
      </c>
    </row>
    <row r="713" spans="8:8">
      <c r="H713" s="1" t="str">
        <f>IFERROR(VLOOKUP(A713,base!$A$1:$D$1000,2,0),"")</f>
        <v/>
      </c>
    </row>
    <row r="714" spans="8:8">
      <c r="H714" s="1" t="str">
        <f>IFERROR(VLOOKUP(A714,base!$A$1:$D$1000,2,0),"")</f>
        <v/>
      </c>
    </row>
    <row r="715" spans="8:8">
      <c r="H715" s="1" t="str">
        <f>IFERROR(VLOOKUP(A715,base!$A$1:$D$1000,2,0),"")</f>
        <v/>
      </c>
    </row>
    <row r="716" spans="8:8">
      <c r="H716" s="1" t="str">
        <f>IFERROR(VLOOKUP(A716,base!$A$1:$D$1000,2,0),"")</f>
        <v/>
      </c>
    </row>
    <row r="717" spans="8:8">
      <c r="H717" s="1" t="str">
        <f>IFERROR(VLOOKUP(A717,base!$A$1:$D$1000,2,0),"")</f>
        <v/>
      </c>
    </row>
    <row r="718" spans="8:8">
      <c r="H718" s="1" t="str">
        <f>IFERROR(VLOOKUP(A718,base!$A$1:$D$1000,2,0),"")</f>
        <v/>
      </c>
    </row>
    <row r="719" spans="8:8">
      <c r="H719" s="1" t="str">
        <f>IFERROR(VLOOKUP(A719,base!$A$1:$D$1000,2,0),"")</f>
        <v/>
      </c>
    </row>
    <row r="720" spans="8:8">
      <c r="H720" s="1" t="str">
        <f>IFERROR(VLOOKUP(A720,base!$A$1:$D$1000,2,0),"")</f>
        <v/>
      </c>
    </row>
    <row r="721" spans="8:8">
      <c r="H721" s="1" t="str">
        <f>IFERROR(VLOOKUP(A721,base!$A$1:$D$1000,2,0),"")</f>
        <v/>
      </c>
    </row>
    <row r="722" spans="8:8">
      <c r="H722" s="1" t="str">
        <f>IFERROR(VLOOKUP(A722,base!$A$1:$D$1000,2,0),"")</f>
        <v/>
      </c>
    </row>
    <row r="723" spans="8:8">
      <c r="H723" s="1" t="str">
        <f>IFERROR(VLOOKUP(A723,base!$A$1:$D$1000,2,0),"")</f>
        <v/>
      </c>
    </row>
    <row r="724" spans="8:8">
      <c r="H724" s="1" t="str">
        <f>IFERROR(VLOOKUP(A724,base!$A$1:$D$1000,2,0),"")</f>
        <v/>
      </c>
    </row>
    <row r="725" spans="8:8">
      <c r="H725" s="1" t="str">
        <f>IFERROR(VLOOKUP(A725,base!$A$1:$D$1000,2,0),"")</f>
        <v/>
      </c>
    </row>
    <row r="726" spans="8:8">
      <c r="H726" s="1" t="str">
        <f>IFERROR(VLOOKUP(A726,base!$A$1:$D$1000,2,0),"")</f>
        <v/>
      </c>
    </row>
    <row r="727" spans="8:8">
      <c r="H727" s="1" t="str">
        <f>IFERROR(VLOOKUP(A727,base!$A$1:$D$1000,2,0),"")</f>
        <v/>
      </c>
    </row>
    <row r="728" spans="8:8">
      <c r="H728" s="1" t="str">
        <f>IFERROR(VLOOKUP(A728,base!$A$1:$D$1000,2,0),"")</f>
        <v/>
      </c>
    </row>
    <row r="729" spans="8:8">
      <c r="H729" s="1" t="str">
        <f>IFERROR(VLOOKUP(A729,base!$A$1:$D$1000,2,0),"")</f>
        <v/>
      </c>
    </row>
    <row r="730" spans="8:8">
      <c r="H730" s="1" t="str">
        <f>IFERROR(VLOOKUP(A730,base!$A$1:$D$1000,2,0),"")</f>
        <v/>
      </c>
    </row>
    <row r="731" spans="8:8">
      <c r="H731" s="1" t="str">
        <f>IFERROR(VLOOKUP(A731,base!$A$1:$D$1000,2,0),"")</f>
        <v/>
      </c>
    </row>
    <row r="732" spans="8:8">
      <c r="H732" s="1" t="str">
        <f>IFERROR(VLOOKUP(A732,base!$A$1:$D$1000,2,0),"")</f>
        <v/>
      </c>
    </row>
    <row r="733" spans="8:8">
      <c r="H733" s="1" t="str">
        <f>IFERROR(VLOOKUP(A733,base!$A$1:$D$1000,2,0),"")</f>
        <v/>
      </c>
    </row>
    <row r="734" spans="8:8">
      <c r="H734" s="1" t="str">
        <f>IFERROR(VLOOKUP(A734,base!$A$1:$D$1000,2,0),"")</f>
        <v/>
      </c>
    </row>
    <row r="735" spans="8:8">
      <c r="H735" s="1" t="str">
        <f>IFERROR(VLOOKUP(A735,base!$A$1:$D$1000,2,0),"")</f>
        <v/>
      </c>
    </row>
    <row r="736" spans="8:8">
      <c r="H736" s="1" t="str">
        <f>IFERROR(VLOOKUP(A736,base!$A$1:$D$1000,2,0),"")</f>
        <v/>
      </c>
    </row>
    <row r="737" spans="8:8">
      <c r="H737" s="1" t="str">
        <f>IFERROR(VLOOKUP(A737,base!$A$1:$D$1000,2,0),"")</f>
        <v/>
      </c>
    </row>
    <row r="738" spans="8:8">
      <c r="H738" s="1" t="str">
        <f>IFERROR(VLOOKUP(A738,base!$A$1:$D$1000,2,0),"")</f>
        <v/>
      </c>
    </row>
    <row r="739" spans="8:8">
      <c r="H739" s="1" t="str">
        <f>IFERROR(VLOOKUP(A739,base!$A$1:$D$1000,2,0),"")</f>
        <v/>
      </c>
    </row>
    <row r="740" spans="8:8">
      <c r="H740" s="1" t="str">
        <f>IFERROR(VLOOKUP(A740,base!$A$1:$D$1000,2,0),"")</f>
        <v/>
      </c>
    </row>
    <row r="741" spans="8:8">
      <c r="H741" s="1" t="str">
        <f>IFERROR(VLOOKUP(A741,base!$A$1:$D$1000,2,0),"")</f>
        <v/>
      </c>
    </row>
    <row r="742" spans="8:8">
      <c r="H742" s="1" t="str">
        <f>IFERROR(VLOOKUP(A742,base!$A$1:$D$1000,2,0),"")</f>
        <v/>
      </c>
    </row>
    <row r="743" spans="8:8">
      <c r="H743" s="1" t="str">
        <f>IFERROR(VLOOKUP(A743,base!$A$1:$D$1000,2,0),"")</f>
        <v/>
      </c>
    </row>
    <row r="744" spans="8:8">
      <c r="H744" s="1" t="str">
        <f>IFERROR(VLOOKUP(A744,base!$A$1:$D$1000,2,0),"")</f>
        <v/>
      </c>
    </row>
    <row r="745" spans="8:8">
      <c r="H745" s="1" t="str">
        <f>IFERROR(VLOOKUP(A745,base!$A$1:$D$1000,2,0),"")</f>
        <v/>
      </c>
    </row>
    <row r="746" spans="8:8">
      <c r="H746" s="1" t="str">
        <f>IFERROR(VLOOKUP(A746,base!$A$1:$D$1000,2,0),"")</f>
        <v/>
      </c>
    </row>
    <row r="747" spans="8:8">
      <c r="H747" s="1" t="str">
        <f>IFERROR(VLOOKUP(A747,base!$A$1:$D$1000,2,0),"")</f>
        <v/>
      </c>
    </row>
    <row r="748" spans="8:8">
      <c r="H748" s="1" t="str">
        <f>IFERROR(VLOOKUP(A748,base!$A$1:$D$1000,2,0),"")</f>
        <v/>
      </c>
    </row>
    <row r="749" spans="8:8">
      <c r="H749" s="1" t="str">
        <f>IFERROR(VLOOKUP(A749,base!$A$1:$D$1000,2,0),"")</f>
        <v/>
      </c>
    </row>
    <row r="750" spans="8:8">
      <c r="H750" s="1" t="str">
        <f>IFERROR(VLOOKUP(A750,base!$A$1:$D$1000,2,0),"")</f>
        <v/>
      </c>
    </row>
    <row r="751" spans="8:8">
      <c r="H751" s="1" t="str">
        <f>IFERROR(VLOOKUP(A751,base!$A$1:$D$1000,2,0),"")</f>
        <v/>
      </c>
    </row>
    <row r="752" spans="8:8">
      <c r="H752" s="1" t="str">
        <f>IFERROR(VLOOKUP(A752,base!$A$1:$D$1000,2,0),"")</f>
        <v/>
      </c>
    </row>
    <row r="753" spans="8:8">
      <c r="H753" s="1" t="str">
        <f>IFERROR(VLOOKUP(A753,base!$A$1:$D$1000,2,0),"")</f>
        <v/>
      </c>
    </row>
    <row r="754" spans="8:8">
      <c r="H754" s="1" t="str">
        <f>IFERROR(VLOOKUP(A754,base!$A$1:$D$1000,2,0),"")</f>
        <v/>
      </c>
    </row>
    <row r="755" spans="8:8">
      <c r="H755" s="1" t="str">
        <f>IFERROR(VLOOKUP(A755,base!$A$1:$D$1000,2,0),"")</f>
        <v/>
      </c>
    </row>
    <row r="756" spans="8:8">
      <c r="H756" s="1" t="str">
        <f>IFERROR(VLOOKUP(A756,base!$A$1:$D$1000,2,0),"")</f>
        <v/>
      </c>
    </row>
    <row r="757" spans="8:8">
      <c r="H757" s="1" t="str">
        <f>IFERROR(VLOOKUP(A757,base!$A$1:$D$1000,2,0),"")</f>
        <v/>
      </c>
    </row>
    <row r="758" spans="8:8">
      <c r="H758" s="1" t="str">
        <f>IFERROR(VLOOKUP(A758,base!$A$1:$D$1000,2,0),"")</f>
        <v/>
      </c>
    </row>
    <row r="759" spans="8:8">
      <c r="H759" s="1" t="str">
        <f>IFERROR(VLOOKUP(A759,base!$A$1:$D$1000,2,0),"")</f>
        <v/>
      </c>
    </row>
    <row r="760" spans="8:8">
      <c r="H760" s="1" t="str">
        <f>IFERROR(VLOOKUP(A760,base!$A$1:$D$1000,2,0),"")</f>
        <v/>
      </c>
    </row>
    <row r="761" spans="8:8">
      <c r="H761" s="1" t="str">
        <f>IFERROR(VLOOKUP(A761,base!$A$1:$D$1000,2,0),"")</f>
        <v/>
      </c>
    </row>
    <row r="762" spans="8:8">
      <c r="H762" s="1" t="str">
        <f>IFERROR(VLOOKUP(A762,base!$A$1:$D$1000,2,0),"")</f>
        <v/>
      </c>
    </row>
    <row r="763" spans="8:8">
      <c r="H763" s="1" t="str">
        <f>IFERROR(VLOOKUP(A763,base!$A$1:$D$1000,2,0),"")</f>
        <v/>
      </c>
    </row>
    <row r="764" spans="8:8">
      <c r="H764" s="1" t="str">
        <f>IFERROR(VLOOKUP(A764,base!$A$1:$D$1000,2,0),"")</f>
        <v/>
      </c>
    </row>
    <row r="765" spans="8:8">
      <c r="H765" s="1" t="str">
        <f>IFERROR(VLOOKUP(A765,base!$A$1:$D$1000,2,0),"")</f>
        <v/>
      </c>
    </row>
    <row r="766" spans="8:8">
      <c r="H766" s="1" t="str">
        <f>IFERROR(VLOOKUP(A766,base!$A$1:$D$1000,2,0),"")</f>
        <v/>
      </c>
    </row>
    <row r="767" spans="8:8">
      <c r="H767" s="1" t="str">
        <f>IFERROR(VLOOKUP(A767,base!$A$1:$D$1000,2,0),"")</f>
        <v/>
      </c>
    </row>
    <row r="768" spans="8:8">
      <c r="H768" s="1" t="str">
        <f>IFERROR(VLOOKUP(A768,base!$A$1:$D$1000,2,0),"")</f>
        <v/>
      </c>
    </row>
    <row r="769" spans="8:8">
      <c r="H769" s="1" t="str">
        <f>IFERROR(VLOOKUP(A769,base!$A$1:$D$1000,2,0),"")</f>
        <v/>
      </c>
    </row>
    <row r="770" spans="8:8">
      <c r="H770" s="1" t="str">
        <f>IFERROR(VLOOKUP(A770,base!$A$1:$D$1000,2,0),"")</f>
        <v/>
      </c>
    </row>
    <row r="771" spans="8:8">
      <c r="H771" s="1" t="str">
        <f>IFERROR(VLOOKUP(A771,base!$A$1:$D$1000,2,0),"")</f>
        <v/>
      </c>
    </row>
    <row r="772" spans="8:8">
      <c r="H772" s="1" t="str">
        <f>IFERROR(VLOOKUP(A772,base!$A$1:$D$1000,2,0),"")</f>
        <v/>
      </c>
    </row>
    <row r="773" spans="8:8">
      <c r="H773" s="1" t="str">
        <f>IFERROR(VLOOKUP(A773,base!$A$1:$D$1000,2,0),"")</f>
        <v/>
      </c>
    </row>
    <row r="774" spans="8:8">
      <c r="H774" s="1" t="str">
        <f>IFERROR(VLOOKUP(A774,base!$A$1:$D$1000,2,0),"")</f>
        <v/>
      </c>
    </row>
    <row r="775" spans="8:8">
      <c r="H775" s="1" t="str">
        <f>IFERROR(VLOOKUP(A775,base!$A$1:$D$1000,2,0),"")</f>
        <v/>
      </c>
    </row>
    <row r="776" spans="8:8">
      <c r="H776" s="1" t="str">
        <f>IFERROR(VLOOKUP(A776,base!$A$1:$D$1000,2,0),"")</f>
        <v/>
      </c>
    </row>
    <row r="777" spans="8:8">
      <c r="H777" s="1" t="str">
        <f>IFERROR(VLOOKUP(A777,base!$A$1:$D$1000,2,0),"")</f>
        <v/>
      </c>
    </row>
    <row r="778" spans="8:8">
      <c r="H778" s="1" t="str">
        <f>IFERROR(VLOOKUP(A778,base!$A$1:$D$1000,2,0),"")</f>
        <v/>
      </c>
    </row>
    <row r="779" spans="8:8">
      <c r="H779" s="1" t="str">
        <f>IFERROR(VLOOKUP(A779,base!$A$1:$D$1000,2,0),"")</f>
        <v/>
      </c>
    </row>
    <row r="780" spans="8:8">
      <c r="H780" s="1" t="str">
        <f>IFERROR(VLOOKUP(A780,base!$A$1:$D$1000,2,0),"")</f>
        <v/>
      </c>
    </row>
    <row r="781" spans="8:8">
      <c r="H781" s="1" t="str">
        <f>IFERROR(VLOOKUP(A781,base!$A$1:$D$1000,2,0),"")</f>
        <v/>
      </c>
    </row>
    <row r="782" spans="8:8">
      <c r="H782" s="1" t="str">
        <f>IFERROR(VLOOKUP(A782,base!$A$1:$D$1000,2,0),"")</f>
        <v/>
      </c>
    </row>
    <row r="783" spans="8:8">
      <c r="H783" s="1" t="str">
        <f>IFERROR(VLOOKUP(A783,base!$A$1:$D$1000,2,0),"")</f>
        <v/>
      </c>
    </row>
    <row r="784" spans="8:8">
      <c r="H784" s="1" t="str">
        <f>IFERROR(VLOOKUP(A784,base!$A$1:$D$1000,2,0),"")</f>
        <v/>
      </c>
    </row>
    <row r="785" spans="8:8">
      <c r="H785" s="1" t="str">
        <f>IFERROR(VLOOKUP(A785,base!$A$1:$D$1000,2,0),"")</f>
        <v/>
      </c>
    </row>
    <row r="786" spans="8:8">
      <c r="H786" s="1" t="str">
        <f>IFERROR(VLOOKUP(A786,base!$A$1:$D$1000,2,0),"")</f>
        <v/>
      </c>
    </row>
    <row r="787" spans="8:8">
      <c r="H787" s="1" t="str">
        <f>IFERROR(VLOOKUP(A787,base!$A$1:$D$1000,2,0),"")</f>
        <v/>
      </c>
    </row>
    <row r="788" spans="8:8">
      <c r="H788" s="1" t="str">
        <f>IFERROR(VLOOKUP(A788,base!$A$1:$D$1000,2,0),"")</f>
        <v/>
      </c>
    </row>
    <row r="789" spans="8:8">
      <c r="H789" s="1" t="str">
        <f>IFERROR(VLOOKUP(A789,base!$A$1:$D$1000,2,0),"")</f>
        <v/>
      </c>
    </row>
    <row r="790" spans="8:8">
      <c r="H790" s="1" t="str">
        <f>IFERROR(VLOOKUP(A790,base!$A$1:$D$1000,2,0),"")</f>
        <v/>
      </c>
    </row>
    <row r="791" spans="8:8">
      <c r="H791" s="1" t="str">
        <f>IFERROR(VLOOKUP(A791,base!$A$1:$D$1000,2,0),"")</f>
        <v/>
      </c>
    </row>
    <row r="792" spans="8:8">
      <c r="H792" s="1" t="str">
        <f>IFERROR(VLOOKUP(A792,base!$A$1:$D$1000,2,0),"")</f>
        <v/>
      </c>
    </row>
    <row r="793" spans="8:8">
      <c r="H793" s="1" t="str">
        <f>IFERROR(VLOOKUP(A793,base!$A$1:$D$1000,2,0),"")</f>
        <v/>
      </c>
    </row>
    <row r="794" spans="8:8">
      <c r="H794" s="1" t="str">
        <f>IFERROR(VLOOKUP(A794,base!$A$1:$D$1000,2,0),"")</f>
        <v/>
      </c>
    </row>
    <row r="795" spans="8:8">
      <c r="H795" s="1" t="str">
        <f>IFERROR(VLOOKUP(A795,base!$A$1:$D$1000,2,0),"")</f>
        <v/>
      </c>
    </row>
    <row r="796" spans="8:8">
      <c r="H796" s="1" t="str">
        <f>IFERROR(VLOOKUP(A796,base!$A$1:$D$1000,2,0),"")</f>
        <v/>
      </c>
    </row>
    <row r="797" spans="8:8">
      <c r="H797" s="1" t="str">
        <f>IFERROR(VLOOKUP(A797,base!$A$1:$D$1000,2,0),"")</f>
        <v/>
      </c>
    </row>
    <row r="798" spans="8:8">
      <c r="H798" s="1" t="str">
        <f>IFERROR(VLOOKUP(A798,base!$A$1:$D$1000,2,0),"")</f>
        <v/>
      </c>
    </row>
    <row r="799" spans="8:8">
      <c r="H799" s="1" t="str">
        <f>IFERROR(VLOOKUP(A799,base!$A$1:$D$1000,2,0),"")</f>
        <v/>
      </c>
    </row>
    <row r="800" spans="8:8">
      <c r="H800" s="1" t="str">
        <f>IFERROR(VLOOKUP(A800,base!$A$1:$D$1000,2,0),"")</f>
        <v/>
      </c>
    </row>
    <row r="801" spans="8:8">
      <c r="H801" s="1" t="str">
        <f>IFERROR(VLOOKUP(A801,base!$A$1:$D$1000,2,0),"")</f>
        <v/>
      </c>
    </row>
    <row r="802" spans="8:8">
      <c r="H802" s="1" t="str">
        <f>IFERROR(VLOOKUP(A802,base!$A$1:$D$1000,2,0),"")</f>
        <v/>
      </c>
    </row>
    <row r="803" spans="8:8">
      <c r="H803" s="1" t="str">
        <f>IFERROR(VLOOKUP(A803,base!$A$1:$D$1000,2,0),"")</f>
        <v/>
      </c>
    </row>
    <row r="804" spans="8:8">
      <c r="H804" s="1" t="str">
        <f>IFERROR(VLOOKUP(A804,base!$A$1:$D$1000,2,0),"")</f>
        <v/>
      </c>
    </row>
    <row r="805" spans="8:8">
      <c r="H805" s="1" t="str">
        <f>IFERROR(VLOOKUP(A805,base!$A$1:$D$1000,2,0),"")</f>
        <v/>
      </c>
    </row>
    <row r="806" spans="8:8">
      <c r="H806" s="1" t="str">
        <f>IFERROR(VLOOKUP(A806,base!$A$1:$D$1000,2,0),"")</f>
        <v/>
      </c>
    </row>
    <row r="807" spans="8:8">
      <c r="H807" s="1" t="str">
        <f>IFERROR(VLOOKUP(A807,base!$A$1:$D$1000,2,0),"")</f>
        <v/>
      </c>
    </row>
    <row r="808" spans="8:8">
      <c r="H808" s="1" t="str">
        <f>IFERROR(VLOOKUP(A808,base!$A$1:$D$1000,2,0),"")</f>
        <v/>
      </c>
    </row>
    <row r="809" spans="8:8">
      <c r="H809" s="1" t="str">
        <f>IFERROR(VLOOKUP(A809,base!$A$1:$D$1000,2,0),"")</f>
        <v/>
      </c>
    </row>
    <row r="810" spans="8:8">
      <c r="H810" s="1" t="str">
        <f>IFERROR(VLOOKUP(A810,base!$A$1:$D$1000,2,0),"")</f>
        <v/>
      </c>
    </row>
    <row r="811" spans="8:8">
      <c r="H811" s="1" t="str">
        <f>IFERROR(VLOOKUP(A811,base!$A$1:$D$1000,2,0),"")</f>
        <v/>
      </c>
    </row>
    <row r="812" spans="8:8">
      <c r="H812" s="1" t="str">
        <f>IFERROR(VLOOKUP(A812,base!$A$1:$D$1000,2,0),"")</f>
        <v/>
      </c>
    </row>
    <row r="813" spans="8:8">
      <c r="H813" s="1" t="str">
        <f>IFERROR(VLOOKUP(A813,base!$A$1:$D$1000,2,0),"")</f>
        <v/>
      </c>
    </row>
    <row r="814" spans="8:8">
      <c r="H814" s="1" t="str">
        <f>IFERROR(VLOOKUP(A814,base!$A$1:$D$1000,2,0),"")</f>
        <v/>
      </c>
    </row>
    <row r="815" spans="8:8">
      <c r="H815" s="1" t="str">
        <f>IFERROR(VLOOKUP(A815,base!$A$1:$D$1000,2,0),"")</f>
        <v/>
      </c>
    </row>
    <row r="816" spans="8:8">
      <c r="H816" s="1" t="str">
        <f>IFERROR(VLOOKUP(A816,base!$A$1:$D$1000,2,0),"")</f>
        <v/>
      </c>
    </row>
    <row r="817" spans="8:8">
      <c r="H817" s="1" t="str">
        <f>IFERROR(VLOOKUP(A817,base!$A$1:$D$1000,2,0),"")</f>
        <v/>
      </c>
    </row>
    <row r="818" spans="8:8">
      <c r="H818" s="1" t="str">
        <f>IFERROR(VLOOKUP(A818,base!$A$1:$D$1000,2,0),"")</f>
        <v/>
      </c>
    </row>
    <row r="819" spans="8:8">
      <c r="H819" s="1" t="str">
        <f>IFERROR(VLOOKUP(A819,base!$A$1:$D$1000,2,0),"")</f>
        <v/>
      </c>
    </row>
    <row r="820" spans="8:8">
      <c r="H820" s="1" t="str">
        <f>IFERROR(VLOOKUP(A820,base!$A$1:$D$1000,2,0),"")</f>
        <v/>
      </c>
    </row>
    <row r="821" spans="8:8">
      <c r="H821" s="1" t="str">
        <f>IFERROR(VLOOKUP(A821,base!$A$1:$D$1000,2,0),"")</f>
        <v/>
      </c>
    </row>
    <row r="822" spans="8:8">
      <c r="H822" s="1" t="str">
        <f>IFERROR(VLOOKUP(A822,base!$A$1:$D$1000,2,0),"")</f>
        <v/>
      </c>
    </row>
    <row r="823" spans="8:8">
      <c r="H823" s="1" t="str">
        <f>IFERROR(VLOOKUP(A823,base!$A$1:$D$1000,2,0),"")</f>
        <v/>
      </c>
    </row>
    <row r="824" spans="8:8">
      <c r="H824" s="1" t="str">
        <f>IFERROR(VLOOKUP(A824,base!$A$1:$D$1000,2,0),"")</f>
        <v/>
      </c>
    </row>
    <row r="825" spans="8:8">
      <c r="H825" s="1" t="str">
        <f>IFERROR(VLOOKUP(A825,base!$A$1:$D$1000,2,0),"")</f>
        <v/>
      </c>
    </row>
    <row r="826" spans="8:8">
      <c r="H826" s="1" t="str">
        <f>IFERROR(VLOOKUP(A826,base!$A$1:$D$1000,2,0),"")</f>
        <v/>
      </c>
    </row>
    <row r="827" spans="8:8">
      <c r="H827" s="1" t="str">
        <f>IFERROR(VLOOKUP(A827,base!$A$1:$D$1000,2,0),"")</f>
        <v/>
      </c>
    </row>
    <row r="828" spans="8:8">
      <c r="H828" s="1" t="str">
        <f>IFERROR(VLOOKUP(A828,base!$A$1:$D$1000,2,0),"")</f>
        <v/>
      </c>
    </row>
    <row r="829" spans="8:8">
      <c r="H829" s="1" t="str">
        <f>IFERROR(VLOOKUP(A829,base!$A$1:$D$1000,2,0),"")</f>
        <v/>
      </c>
    </row>
    <row r="830" spans="8:8">
      <c r="H830" s="1" t="str">
        <f>IFERROR(VLOOKUP(A830,base!$A$1:$D$1000,2,0),"")</f>
        <v/>
      </c>
    </row>
    <row r="831" spans="8:8">
      <c r="H831" s="1" t="str">
        <f>IFERROR(VLOOKUP(A831,base!$A$1:$D$1000,2,0),"")</f>
        <v/>
      </c>
    </row>
    <row r="832" spans="8:8">
      <c r="H832" s="1" t="str">
        <f>IFERROR(VLOOKUP(A832,base!$A$1:$D$1000,2,0),"")</f>
        <v/>
      </c>
    </row>
    <row r="833" spans="8:8">
      <c r="H833" s="1" t="str">
        <f>IFERROR(VLOOKUP(A833,base!$A$1:$D$1000,2,0),"")</f>
        <v/>
      </c>
    </row>
    <row r="834" spans="8:8">
      <c r="H834" s="1" t="str">
        <f>IFERROR(VLOOKUP(A834,base!$A$1:$D$1000,2,0),"")</f>
        <v/>
      </c>
    </row>
    <row r="835" spans="8:8">
      <c r="H835" s="1" t="str">
        <f>IFERROR(VLOOKUP(A835,base!$A$1:$D$1000,2,0),"")</f>
        <v/>
      </c>
    </row>
    <row r="836" spans="8:8">
      <c r="H836" s="1" t="str">
        <f>IFERROR(VLOOKUP(A836,base!$A$1:$D$1000,2,0),"")</f>
        <v/>
      </c>
    </row>
    <row r="837" spans="8:8">
      <c r="H837" s="1" t="str">
        <f>IFERROR(VLOOKUP(A837,base!$A$1:$D$1000,2,0),"")</f>
        <v/>
      </c>
    </row>
    <row r="838" spans="8:8">
      <c r="H838" s="1" t="str">
        <f>IFERROR(VLOOKUP(A838,base!$A$1:$D$1000,2,0),"")</f>
        <v/>
      </c>
    </row>
    <row r="839" spans="8:8">
      <c r="H839" s="1" t="str">
        <f>IFERROR(VLOOKUP(A839,base!$A$1:$D$1000,2,0),"")</f>
        <v/>
      </c>
    </row>
    <row r="840" spans="8:8">
      <c r="H840" s="1" t="str">
        <f>IFERROR(VLOOKUP(A840,base!$A$1:$D$1000,2,0),"")</f>
        <v/>
      </c>
    </row>
    <row r="841" spans="8:8">
      <c r="H841" s="1" t="str">
        <f>IFERROR(VLOOKUP(A841,base!$A$1:$D$1000,2,0),"")</f>
        <v/>
      </c>
    </row>
    <row r="842" spans="8:8">
      <c r="H842" s="1" t="str">
        <f>IFERROR(VLOOKUP(A842,base!$A$1:$D$1000,2,0),"")</f>
        <v/>
      </c>
    </row>
    <row r="843" spans="8:8">
      <c r="H843" s="1" t="str">
        <f>IFERROR(VLOOKUP(A843,base!$A$1:$D$1000,2,0),"")</f>
        <v/>
      </c>
    </row>
    <row r="844" spans="8:8">
      <c r="H844" s="1" t="str">
        <f>IFERROR(VLOOKUP(A844,base!$A$1:$D$1000,2,0),"")</f>
        <v/>
      </c>
    </row>
    <row r="845" spans="8:8">
      <c r="H845" s="1" t="str">
        <f>IFERROR(VLOOKUP(A845,base!$A$1:$D$1000,2,0),"")</f>
        <v/>
      </c>
    </row>
    <row r="846" spans="8:8">
      <c r="H846" s="1" t="str">
        <f>IFERROR(VLOOKUP(A846,base!$A$1:$D$1000,2,0),"")</f>
        <v/>
      </c>
    </row>
    <row r="847" spans="8:8">
      <c r="H847" s="1" t="str">
        <f>IFERROR(VLOOKUP(A847,base!$A$1:$D$1000,2,0),"")</f>
        <v/>
      </c>
    </row>
    <row r="848" spans="8:8">
      <c r="H848" s="1" t="str">
        <f>IFERROR(VLOOKUP(A848,base!$A$1:$D$1000,2,0),"")</f>
        <v/>
      </c>
    </row>
    <row r="849" spans="8:8">
      <c r="H849" s="1" t="str">
        <f>IFERROR(VLOOKUP(A849,base!$A$1:$D$1000,2,0),"")</f>
        <v/>
      </c>
    </row>
    <row r="850" spans="8:8">
      <c r="H850" s="1" t="str">
        <f>IFERROR(VLOOKUP(A850,base!$A$1:$D$1000,2,0),"")</f>
        <v/>
      </c>
    </row>
    <row r="851" spans="8:8">
      <c r="H851" s="1" t="str">
        <f>IFERROR(VLOOKUP(A851,base!$A$1:$D$1000,2,0),"")</f>
        <v/>
      </c>
    </row>
    <row r="852" spans="8:8">
      <c r="H852" s="1" t="str">
        <f>IFERROR(VLOOKUP(A852,base!$A$1:$D$1000,2,0),"")</f>
        <v/>
      </c>
    </row>
    <row r="853" spans="8:8">
      <c r="H853" s="1" t="str">
        <f>IFERROR(VLOOKUP(A853,base!$A$1:$D$1000,2,0),"")</f>
        <v/>
      </c>
    </row>
    <row r="854" spans="8:8">
      <c r="H854" s="1" t="str">
        <f>IFERROR(VLOOKUP(A854,base!$A$1:$D$1000,2,0),"")</f>
        <v/>
      </c>
    </row>
    <row r="855" spans="8:8">
      <c r="H855" s="1" t="str">
        <f>IFERROR(VLOOKUP(A855,base!$A$1:$D$1000,2,0),"")</f>
        <v/>
      </c>
    </row>
    <row r="856" spans="8:8">
      <c r="H856" s="1" t="str">
        <f>IFERROR(VLOOKUP(A856,base!$A$1:$D$1000,2,0),"")</f>
        <v/>
      </c>
    </row>
    <row r="857" spans="8:8">
      <c r="H857" s="1" t="str">
        <f>IFERROR(VLOOKUP(A857,base!$A$1:$D$1000,2,0),"")</f>
        <v/>
      </c>
    </row>
    <row r="858" spans="8:8">
      <c r="H858" s="1" t="str">
        <f>IFERROR(VLOOKUP(A858,base!$A$1:$D$1000,2,0),"")</f>
        <v/>
      </c>
    </row>
    <row r="859" spans="8:8">
      <c r="H859" s="1" t="str">
        <f>IFERROR(VLOOKUP(A859,base!$A$1:$D$1000,2,0),"")</f>
        <v/>
      </c>
    </row>
    <row r="860" spans="8:8">
      <c r="H860" s="1" t="str">
        <f>IFERROR(VLOOKUP(A860,base!$A$1:$D$1000,2,0),"")</f>
        <v/>
      </c>
    </row>
    <row r="861" spans="8:8">
      <c r="H861" s="1" t="str">
        <f>IFERROR(VLOOKUP(A861,base!$A$1:$D$1000,2,0),"")</f>
        <v/>
      </c>
    </row>
    <row r="862" spans="8:8">
      <c r="H862" s="1" t="str">
        <f>IFERROR(VLOOKUP(A862,base!$A$1:$D$1000,2,0),"")</f>
        <v/>
      </c>
    </row>
    <row r="863" spans="8:8">
      <c r="H863" s="1" t="str">
        <f>IFERROR(VLOOKUP(A863,base!$A$1:$D$1000,2,0),"")</f>
        <v/>
      </c>
    </row>
    <row r="864" spans="8:8">
      <c r="H864" s="1" t="str">
        <f>IFERROR(VLOOKUP(A864,base!$A$1:$D$1000,2,0),"")</f>
        <v/>
      </c>
    </row>
    <row r="865" spans="8:8">
      <c r="H865" s="1" t="str">
        <f>IFERROR(VLOOKUP(A865,base!$A$1:$D$1000,2,0),"")</f>
        <v/>
      </c>
    </row>
    <row r="866" spans="8:8">
      <c r="H866" s="1" t="str">
        <f>IFERROR(VLOOKUP(A866,base!$A$1:$D$1000,2,0),"")</f>
        <v/>
      </c>
    </row>
    <row r="867" spans="8:8">
      <c r="H867" s="1" t="str">
        <f>IFERROR(VLOOKUP(A867,base!$A$1:$D$1000,2,0),"")</f>
        <v/>
      </c>
    </row>
    <row r="868" spans="8:8">
      <c r="H868" s="1" t="str">
        <f>IFERROR(VLOOKUP(A868,base!$A$1:$D$1000,2,0),"")</f>
        <v/>
      </c>
    </row>
    <row r="869" spans="8:8">
      <c r="H869" s="1" t="str">
        <f>IFERROR(VLOOKUP(A869,base!$A$1:$D$1000,2,0),"")</f>
        <v/>
      </c>
    </row>
    <row r="870" spans="8:8">
      <c r="H870" s="1" t="str">
        <f>IFERROR(VLOOKUP(A870,base!$A$1:$D$1000,2,0),"")</f>
        <v/>
      </c>
    </row>
    <row r="871" spans="8:8">
      <c r="H871" s="1" t="str">
        <f>IFERROR(VLOOKUP(A871,base!$A$1:$D$1000,2,0),"")</f>
        <v/>
      </c>
    </row>
    <row r="872" spans="8:8">
      <c r="H872" s="1" t="str">
        <f>IFERROR(VLOOKUP(A872,base!$A$1:$D$1000,2,0),"")</f>
        <v/>
      </c>
    </row>
    <row r="873" spans="8:8">
      <c r="H873" s="1" t="str">
        <f>IFERROR(VLOOKUP(A873,base!$A$1:$D$1000,2,0),"")</f>
        <v/>
      </c>
    </row>
    <row r="874" spans="8:8">
      <c r="H874" s="1" t="str">
        <f>IFERROR(VLOOKUP(A874,base!$A$1:$D$1000,2,0),"")</f>
        <v/>
      </c>
    </row>
    <row r="875" spans="8:8">
      <c r="H875" s="1" t="str">
        <f>IFERROR(VLOOKUP(A875,base!$A$1:$D$1000,2,0),"")</f>
        <v/>
      </c>
    </row>
    <row r="876" spans="8:8">
      <c r="H876" s="1" t="str">
        <f>IFERROR(VLOOKUP(A876,base!$A$1:$D$1000,2,0),"")</f>
        <v/>
      </c>
    </row>
    <row r="877" spans="8:8">
      <c r="H877" s="1" t="str">
        <f>IFERROR(VLOOKUP(A877,base!$A$1:$D$1000,2,0),"")</f>
        <v/>
      </c>
    </row>
    <row r="878" spans="8:8">
      <c r="H878" s="1" t="str">
        <f>IFERROR(VLOOKUP(A878,base!$A$1:$D$1000,2,0),"")</f>
        <v/>
      </c>
    </row>
    <row r="879" spans="8:8">
      <c r="H879" s="1" t="str">
        <f>IFERROR(VLOOKUP(A879,base!$A$1:$D$1000,2,0),"")</f>
        <v/>
      </c>
    </row>
    <row r="880" spans="8:8">
      <c r="H880" s="1" t="str">
        <f>IFERROR(VLOOKUP(A880,base!$A$1:$D$1000,2,0),"")</f>
        <v/>
      </c>
    </row>
    <row r="881" spans="8:8">
      <c r="H881" s="1" t="str">
        <f>IFERROR(VLOOKUP(A881,base!$A$1:$D$1000,2,0),"")</f>
        <v/>
      </c>
    </row>
    <row r="882" spans="8:8">
      <c r="H882" s="1" t="str">
        <f>IFERROR(VLOOKUP(A882,base!$A$1:$D$1000,2,0),"")</f>
        <v/>
      </c>
    </row>
    <row r="883" spans="8:8">
      <c r="H883" s="1" t="str">
        <f>IFERROR(VLOOKUP(A883,base!$A$1:$D$1000,2,0),"")</f>
        <v/>
      </c>
    </row>
    <row r="884" spans="8:8">
      <c r="H884" s="1" t="str">
        <f>IFERROR(VLOOKUP(A884,base!$A$1:$D$1000,2,0),"")</f>
        <v/>
      </c>
    </row>
    <row r="885" spans="8:8">
      <c r="H885" s="1" t="str">
        <f>IFERROR(VLOOKUP(A885,base!$A$1:$D$1000,2,0),"")</f>
        <v/>
      </c>
    </row>
    <row r="886" spans="8:8">
      <c r="H886" s="1" t="str">
        <f>IFERROR(VLOOKUP(A886,base!$A$1:$D$1000,2,0),"")</f>
        <v/>
      </c>
    </row>
    <row r="887" spans="8:8">
      <c r="H887" s="1" t="str">
        <f>IFERROR(VLOOKUP(A887,base!$A$1:$D$1000,2,0),"")</f>
        <v/>
      </c>
    </row>
    <row r="888" spans="8:8">
      <c r="H888" s="1" t="str">
        <f>IFERROR(VLOOKUP(A888,base!$A$1:$D$1000,2,0),"")</f>
        <v/>
      </c>
    </row>
    <row r="889" spans="8:8">
      <c r="H889" s="1" t="str">
        <f>IFERROR(VLOOKUP(A889,base!$A$1:$D$1000,2,0),"")</f>
        <v/>
      </c>
    </row>
    <row r="890" spans="8:8">
      <c r="H890" s="1" t="str">
        <f>IFERROR(VLOOKUP(A890,base!$A$1:$D$1000,2,0),"")</f>
        <v/>
      </c>
    </row>
    <row r="891" spans="8:8">
      <c r="H891" s="1" t="str">
        <f>IFERROR(VLOOKUP(A891,base!$A$1:$D$1000,2,0),"")</f>
        <v/>
      </c>
    </row>
    <row r="892" spans="8:8">
      <c r="H892" s="1" t="str">
        <f>IFERROR(VLOOKUP(A892,base!$A$1:$D$1000,2,0),"")</f>
        <v/>
      </c>
    </row>
    <row r="893" spans="8:8">
      <c r="H893" s="1" t="str">
        <f>IFERROR(VLOOKUP(A893,base!$A$1:$D$1000,2,0),"")</f>
        <v/>
      </c>
    </row>
    <row r="894" spans="8:8">
      <c r="H894" s="1" t="str">
        <f>IFERROR(VLOOKUP(A894,base!$A$1:$D$1000,2,0),"")</f>
        <v/>
      </c>
    </row>
    <row r="895" spans="8:8">
      <c r="H895" s="1" t="str">
        <f>IFERROR(VLOOKUP(A895,base!$A$1:$D$1000,2,0),"")</f>
        <v/>
      </c>
    </row>
    <row r="896" spans="8:8">
      <c r="H896" s="1" t="str">
        <f>IFERROR(VLOOKUP(A896,base!$A$1:$D$1000,2,0),"")</f>
        <v/>
      </c>
    </row>
    <row r="897" spans="8:8">
      <c r="H897" s="1" t="str">
        <f>IFERROR(VLOOKUP(A897,base!$A$1:$D$1000,2,0),"")</f>
        <v/>
      </c>
    </row>
    <row r="898" spans="8:8">
      <c r="H898" s="1" t="str">
        <f>IFERROR(VLOOKUP(A898,base!$A$1:$D$1000,2,0),"")</f>
        <v/>
      </c>
    </row>
    <row r="899" spans="8:8">
      <c r="H899" s="1" t="str">
        <f>IFERROR(VLOOKUP(A899,base!$A$1:$D$1000,2,0),"")</f>
        <v/>
      </c>
    </row>
    <row r="900" spans="8:8">
      <c r="H900" s="1" t="str">
        <f>IFERROR(VLOOKUP(A900,base!$A$1:$D$1000,2,0),"")</f>
        <v/>
      </c>
    </row>
    <row r="901" spans="8:8">
      <c r="H901" s="1" t="str">
        <f>IFERROR(VLOOKUP(A901,base!$A$1:$D$1000,2,0),"")</f>
        <v/>
      </c>
    </row>
    <row r="902" spans="8:8">
      <c r="H902" s="1" t="str">
        <f>IFERROR(VLOOKUP(A902,base!$A$1:$D$1000,2,0),"")</f>
        <v/>
      </c>
    </row>
    <row r="903" spans="8:8">
      <c r="H903" s="1" t="str">
        <f>IFERROR(VLOOKUP(A903,base!$A$1:$D$1000,2,0),"")</f>
        <v/>
      </c>
    </row>
    <row r="904" spans="8:8">
      <c r="H904" s="1" t="str">
        <f>IFERROR(VLOOKUP(A904,base!$A$1:$D$1000,2,0),"")</f>
        <v/>
      </c>
    </row>
    <row r="905" spans="8:8">
      <c r="H905" s="1" t="str">
        <f>IFERROR(VLOOKUP(A905,base!$A$1:$D$1000,2,0),"")</f>
        <v/>
      </c>
    </row>
    <row r="906" spans="8:8">
      <c r="H906" s="1" t="str">
        <f>IFERROR(VLOOKUP(A906,base!$A$1:$D$1000,2,0),"")</f>
        <v/>
      </c>
    </row>
    <row r="907" spans="8:8">
      <c r="H907" s="1" t="str">
        <f>IFERROR(VLOOKUP(A907,base!$A$1:$D$1000,2,0),"")</f>
        <v/>
      </c>
    </row>
    <row r="908" spans="8:8">
      <c r="H908" s="1" t="str">
        <f>IFERROR(VLOOKUP(A908,base!$A$1:$D$1000,2,0),"")</f>
        <v/>
      </c>
    </row>
    <row r="909" spans="8:8">
      <c r="H909" s="1" t="str">
        <f>IFERROR(VLOOKUP(A909,base!$A$1:$D$1000,2,0),"")</f>
        <v/>
      </c>
    </row>
    <row r="910" spans="8:8">
      <c r="H910" s="1" t="str">
        <f>IFERROR(VLOOKUP(A910,base!$A$1:$D$1000,2,0),"")</f>
        <v/>
      </c>
    </row>
    <row r="911" spans="8:8">
      <c r="H911" s="1" t="str">
        <f>IFERROR(VLOOKUP(A911,base!$A$1:$D$1000,2,0),"")</f>
        <v/>
      </c>
    </row>
    <row r="912" spans="8:8">
      <c r="H912" s="1" t="str">
        <f>IFERROR(VLOOKUP(A912,base!$A$1:$D$1000,2,0),"")</f>
        <v/>
      </c>
    </row>
    <row r="913" spans="8:8">
      <c r="H913" s="1" t="str">
        <f>IFERROR(VLOOKUP(A913,base!$A$1:$D$1000,2,0),"")</f>
        <v/>
      </c>
    </row>
    <row r="914" spans="8:8">
      <c r="H914" s="1" t="str">
        <f>IFERROR(VLOOKUP(A914,base!$A$1:$D$1000,2,0),"")</f>
        <v/>
      </c>
    </row>
    <row r="915" spans="8:8">
      <c r="H915" s="1" t="str">
        <f>IFERROR(VLOOKUP(A915,base!$A$1:$D$1000,2,0),"")</f>
        <v/>
      </c>
    </row>
    <row r="916" spans="8:8">
      <c r="H916" s="1" t="str">
        <f>IFERROR(VLOOKUP(A916,base!$A$1:$D$1000,2,0),"")</f>
        <v/>
      </c>
    </row>
    <row r="917" spans="8:8">
      <c r="H917" s="1" t="str">
        <f>IFERROR(VLOOKUP(A917,base!$A$1:$D$1000,2,0),"")</f>
        <v/>
      </c>
    </row>
    <row r="918" spans="8:8">
      <c r="H918" s="1" t="str">
        <f>IFERROR(VLOOKUP(A918,base!$A$1:$D$1000,2,0),"")</f>
        <v/>
      </c>
    </row>
    <row r="919" spans="8:8">
      <c r="H919" s="1" t="str">
        <f>IFERROR(VLOOKUP(A919,base!$A$1:$D$1000,2,0),"")</f>
        <v/>
      </c>
    </row>
    <row r="920" spans="8:8">
      <c r="H920" s="1" t="str">
        <f>IFERROR(VLOOKUP(A920,base!$A$1:$D$1000,2,0),"")</f>
        <v/>
      </c>
    </row>
    <row r="921" spans="8:8">
      <c r="H921" s="1" t="str">
        <f>IFERROR(VLOOKUP(A921,base!$A$1:$D$1000,2,0),"")</f>
        <v/>
      </c>
    </row>
    <row r="922" spans="8:8">
      <c r="H922" s="1" t="str">
        <f>IFERROR(VLOOKUP(A922,base!$A$1:$D$1000,2,0),"")</f>
        <v/>
      </c>
    </row>
    <row r="923" spans="8:8">
      <c r="H923" s="1" t="str">
        <f>IFERROR(VLOOKUP(A923,base!$A$1:$D$1000,2,0),"")</f>
        <v/>
      </c>
    </row>
    <row r="924" spans="8:8">
      <c r="H924" s="1" t="str">
        <f>IFERROR(VLOOKUP(A924,base!$A$1:$D$1000,2,0),"")</f>
        <v/>
      </c>
    </row>
    <row r="925" spans="8:8">
      <c r="H925" s="1" t="str">
        <f>IFERROR(VLOOKUP(A925,base!$A$1:$D$1000,2,0),"")</f>
        <v/>
      </c>
    </row>
    <row r="926" spans="8:8">
      <c r="H926" s="1" t="str">
        <f>IFERROR(VLOOKUP(A926,base!$A$1:$D$1000,2,0),"")</f>
        <v/>
      </c>
    </row>
    <row r="927" spans="8:8">
      <c r="H927" s="1" t="str">
        <f>IFERROR(VLOOKUP(A927,base!$A$1:$D$1000,2,0),"")</f>
        <v/>
      </c>
    </row>
    <row r="928" spans="8:8">
      <c r="H928" s="1" t="str">
        <f>IFERROR(VLOOKUP(A928,base!$A$1:$D$1000,2,0),"")</f>
        <v/>
      </c>
    </row>
    <row r="929" spans="8:8">
      <c r="H929" s="1" t="str">
        <f>IFERROR(VLOOKUP(A929,base!$A$1:$D$1000,2,0),"")</f>
        <v/>
      </c>
    </row>
    <row r="930" spans="8:8">
      <c r="H930" s="1" t="str">
        <f>IFERROR(VLOOKUP(A930,base!$A$1:$D$1000,2,0),"")</f>
        <v/>
      </c>
    </row>
    <row r="931" spans="8:8">
      <c r="H931" s="1" t="str">
        <f>IFERROR(VLOOKUP(A931,base!$A$1:$D$1000,2,0),"")</f>
        <v/>
      </c>
    </row>
    <row r="932" spans="8:8">
      <c r="H932" s="1" t="str">
        <f>IFERROR(VLOOKUP(A932,base!$A$1:$D$1000,2,0),"")</f>
        <v/>
      </c>
    </row>
    <row r="933" spans="8:8">
      <c r="H933" s="1" t="str">
        <f>IFERROR(VLOOKUP(A933,base!$A$1:$D$1000,2,0),"")</f>
        <v/>
      </c>
    </row>
    <row r="934" spans="8:8">
      <c r="H934" s="1" t="str">
        <f>IFERROR(VLOOKUP(A934,base!$A$1:$D$1000,2,0),"")</f>
        <v/>
      </c>
    </row>
    <row r="935" spans="8:8">
      <c r="H935" s="1" t="str">
        <f>IFERROR(VLOOKUP(A935,base!$A$1:$D$1000,2,0),"")</f>
        <v/>
      </c>
    </row>
    <row r="936" spans="8:8">
      <c r="H936" s="1" t="str">
        <f>IFERROR(VLOOKUP(A936,base!$A$1:$D$1000,2,0),"")</f>
        <v/>
      </c>
    </row>
    <row r="937" spans="8:8">
      <c r="H937" s="1" t="str">
        <f>IFERROR(VLOOKUP(A937,base!$A$1:$D$1000,2,0),"")</f>
        <v/>
      </c>
    </row>
    <row r="938" spans="8:8">
      <c r="H938" s="1" t="str">
        <f>IFERROR(VLOOKUP(A938,base!$A$1:$D$1000,2,0),"")</f>
        <v/>
      </c>
    </row>
    <row r="939" spans="8:8">
      <c r="H939" s="1" t="str">
        <f>IFERROR(VLOOKUP(A939,base!$A$1:$D$1000,2,0),"")</f>
        <v/>
      </c>
    </row>
    <row r="940" spans="8:8">
      <c r="H940" s="1" t="str">
        <f>IFERROR(VLOOKUP(A940,base!$A$1:$D$1000,2,0),"")</f>
        <v/>
      </c>
    </row>
    <row r="941" spans="8:8">
      <c r="H941" s="1" t="str">
        <f>IFERROR(VLOOKUP(A941,base!$A$1:$D$1000,2,0),"")</f>
        <v/>
      </c>
    </row>
    <row r="942" spans="8:8">
      <c r="H942" s="1" t="str">
        <f>IFERROR(VLOOKUP(A942,base!$A$1:$D$1000,2,0),"")</f>
        <v/>
      </c>
    </row>
    <row r="943" spans="8:8">
      <c r="H943" s="1" t="str">
        <f>IFERROR(VLOOKUP(A943,base!$A$1:$D$1000,2,0),"")</f>
        <v/>
      </c>
    </row>
    <row r="944" spans="8:8">
      <c r="H944" s="1" t="str">
        <f>IFERROR(VLOOKUP(A944,base!$A$1:$D$1000,2,0),"")</f>
        <v/>
      </c>
    </row>
    <row r="945" spans="8:8">
      <c r="H945" s="1" t="str">
        <f>IFERROR(VLOOKUP(A945,base!$A$1:$D$1000,2,0),"")</f>
        <v/>
      </c>
    </row>
    <row r="946" spans="8:8">
      <c r="H946" s="1" t="str">
        <f>IFERROR(VLOOKUP(A946,base!$A$1:$D$1000,2,0),"")</f>
        <v/>
      </c>
    </row>
    <row r="947" spans="8:8">
      <c r="H947" s="1" t="str">
        <f>IFERROR(VLOOKUP(A947,base!$A$1:$D$1000,2,0),"")</f>
        <v/>
      </c>
    </row>
    <row r="948" spans="8:8">
      <c r="H948" s="1" t="str">
        <f>IFERROR(VLOOKUP(A948,base!$A$1:$D$1000,2,0),"")</f>
        <v/>
      </c>
    </row>
    <row r="949" spans="8:8">
      <c r="H949" s="1" t="str">
        <f>IFERROR(VLOOKUP(A949,base!$A$1:$D$1000,2,0),"")</f>
        <v/>
      </c>
    </row>
    <row r="950" spans="8:8">
      <c r="H950" s="1" t="str">
        <f>IFERROR(VLOOKUP(A950,base!$A$1:$D$1000,2,0),"")</f>
        <v/>
      </c>
    </row>
    <row r="951" spans="8:8">
      <c r="H951" s="1" t="str">
        <f>IFERROR(VLOOKUP(A951,base!$A$1:$D$1000,2,0),"")</f>
        <v/>
      </c>
    </row>
    <row r="952" spans="8:8">
      <c r="H952" s="1" t="str">
        <f>IFERROR(VLOOKUP(A952,base!$A$1:$D$1000,2,0),"")</f>
        <v/>
      </c>
    </row>
    <row r="953" spans="8:8">
      <c r="H953" s="1" t="str">
        <f>IFERROR(VLOOKUP(A953,base!$A$1:$D$1000,2,0),"")</f>
        <v/>
      </c>
    </row>
    <row r="954" spans="8:8">
      <c r="H954" s="1" t="str">
        <f>IFERROR(VLOOKUP(A954,base!$A$1:$D$1000,2,0),"")</f>
        <v/>
      </c>
    </row>
    <row r="955" spans="8:8">
      <c r="H955" s="1" t="str">
        <f>IFERROR(VLOOKUP(A955,base!$A$1:$D$1000,2,0),"")</f>
        <v/>
      </c>
    </row>
    <row r="956" spans="8:8">
      <c r="H956" s="1" t="str">
        <f>IFERROR(VLOOKUP(A956,base!$A$1:$D$1000,2,0),"")</f>
        <v/>
      </c>
    </row>
    <row r="957" spans="8:8">
      <c r="H957" s="1" t="str">
        <f>IFERROR(VLOOKUP(A957,base!$A$1:$D$1000,2,0),"")</f>
        <v/>
      </c>
    </row>
    <row r="958" spans="8:8">
      <c r="H958" s="1" t="str">
        <f>IFERROR(VLOOKUP(A958,base!$A$1:$D$1000,2,0),"")</f>
        <v/>
      </c>
    </row>
    <row r="959" spans="8:8">
      <c r="H959" s="1" t="str">
        <f>IFERROR(VLOOKUP(A959,base!$A$1:$D$1000,2,0),"")</f>
        <v/>
      </c>
    </row>
    <row r="960" spans="8:8">
      <c r="H960" s="1" t="str">
        <f>IFERROR(VLOOKUP(A960,base!$A$1:$D$1000,2,0),"")</f>
        <v/>
      </c>
    </row>
    <row r="961" spans="8:8">
      <c r="H961" s="1" t="str">
        <f>IFERROR(VLOOKUP(A961,base!$A$1:$D$1000,2,0),"")</f>
        <v/>
      </c>
    </row>
    <row r="962" spans="8:8">
      <c r="H962" s="1" t="str">
        <f>IFERROR(VLOOKUP(A962,base!$A$1:$D$1000,2,0),"")</f>
        <v/>
      </c>
    </row>
    <row r="963" spans="8:8">
      <c r="H963" s="1" t="str">
        <f>IFERROR(VLOOKUP(A963,base!$A$1:$D$1000,2,0),"")</f>
        <v/>
      </c>
    </row>
    <row r="964" spans="8:8">
      <c r="H964" s="1" t="str">
        <f>IFERROR(VLOOKUP(A964,base!$A$1:$D$1000,2,0),"")</f>
        <v/>
      </c>
    </row>
    <row r="965" spans="8:8">
      <c r="H965" s="1" t="str">
        <f>IFERROR(VLOOKUP(A965,base!$A$1:$D$1000,2,0),"")</f>
        <v/>
      </c>
    </row>
    <row r="966" spans="8:8">
      <c r="H966" s="1" t="str">
        <f>IFERROR(VLOOKUP(A966,base!$A$1:$D$1000,2,0),"")</f>
        <v/>
      </c>
    </row>
    <row r="967" spans="8:8">
      <c r="H967" s="1" t="str">
        <f>IFERROR(VLOOKUP(A967,base!$A$1:$D$1000,2,0),"")</f>
        <v/>
      </c>
    </row>
    <row r="968" spans="8:8">
      <c r="H968" s="1" t="str">
        <f>IFERROR(VLOOKUP(A968,base!$A$1:$D$1000,2,0),"")</f>
        <v/>
      </c>
    </row>
    <row r="969" spans="8:8">
      <c r="H969" s="1" t="str">
        <f>IFERROR(VLOOKUP(A969,base!$A$1:$D$1000,2,0),"")</f>
        <v/>
      </c>
    </row>
    <row r="970" spans="8:8">
      <c r="H970" s="1" t="str">
        <f>IFERROR(VLOOKUP(A970,base!$A$1:$D$1000,2,0),"")</f>
        <v/>
      </c>
    </row>
    <row r="971" spans="8:8">
      <c r="H971" s="1" t="str">
        <f>IFERROR(VLOOKUP(A971,base!$A$1:$D$1000,2,0),"")</f>
        <v/>
      </c>
    </row>
    <row r="972" spans="8:8">
      <c r="H972" s="1" t="str">
        <f>IFERROR(VLOOKUP(A972,base!$A$1:$D$1000,2,0),"")</f>
        <v/>
      </c>
    </row>
    <row r="973" spans="8:8">
      <c r="H973" s="1" t="str">
        <f>IFERROR(VLOOKUP(A973,base!$A$1:$D$1000,2,0),"")</f>
        <v/>
      </c>
    </row>
    <row r="974" spans="8:8">
      <c r="H974" s="1" t="str">
        <f>IFERROR(VLOOKUP(A974,base!$A$1:$D$1000,2,0),"")</f>
        <v/>
      </c>
    </row>
    <row r="975" spans="8:8">
      <c r="H975" s="1" t="str">
        <f>IFERROR(VLOOKUP(A975,base!$A$1:$D$1000,2,0),"")</f>
        <v/>
      </c>
    </row>
    <row r="976" spans="8:8">
      <c r="H976" s="1" t="str">
        <f>IFERROR(VLOOKUP(A976,base!$A$1:$D$1000,2,0),"")</f>
        <v/>
      </c>
    </row>
    <row r="977" spans="8:8">
      <c r="H977" s="1" t="str">
        <f>IFERROR(VLOOKUP(A977,base!$A$1:$D$1000,2,0),"")</f>
        <v/>
      </c>
    </row>
    <row r="978" spans="8:8">
      <c r="H978" s="1" t="str">
        <f>IFERROR(VLOOKUP(A978,base!$A$1:$D$1000,2,0),"")</f>
        <v/>
      </c>
    </row>
    <row r="979" spans="8:8">
      <c r="H979" s="1" t="str">
        <f>IFERROR(VLOOKUP(A979,base!$A$1:$D$1000,2,0),"")</f>
        <v/>
      </c>
    </row>
    <row r="980" spans="8:8">
      <c r="H980" s="1" t="str">
        <f>IFERROR(VLOOKUP(A980,base!$A$1:$D$1000,2,0),"")</f>
        <v/>
      </c>
    </row>
    <row r="981" spans="8:8">
      <c r="H981" s="1" t="str">
        <f>IFERROR(VLOOKUP(A981,base!$A$1:$D$1000,2,0),"")</f>
        <v/>
      </c>
    </row>
    <row r="982" spans="8:8">
      <c r="H982" s="1" t="str">
        <f>IFERROR(VLOOKUP(A982,base!$A$1:$D$1000,2,0),"")</f>
        <v/>
      </c>
    </row>
    <row r="983" spans="8:8">
      <c r="H983" s="1" t="str">
        <f>IFERROR(VLOOKUP(A983,base!$A$1:$D$1000,2,0),"")</f>
        <v/>
      </c>
    </row>
    <row r="984" spans="8:8">
      <c r="H984" s="1" t="str">
        <f>IFERROR(VLOOKUP(A984,base!$A$1:$D$1000,2,0),"")</f>
        <v/>
      </c>
    </row>
    <row r="985" spans="8:8">
      <c r="H985" s="1" t="str">
        <f>IFERROR(VLOOKUP(A985,base!$A$1:$D$1000,2,0),"")</f>
        <v/>
      </c>
    </row>
    <row r="986" spans="8:8">
      <c r="H986" s="1" t="str">
        <f>IFERROR(VLOOKUP(A986,base!$A$1:$D$1000,2,0),"")</f>
        <v/>
      </c>
    </row>
    <row r="987" spans="8:8">
      <c r="H987" s="1" t="str">
        <f>IFERROR(VLOOKUP(A987,base!$A$1:$D$1000,2,0),"")</f>
        <v/>
      </c>
    </row>
    <row r="988" spans="8:8">
      <c r="H988" s="1" t="str">
        <f>IFERROR(VLOOKUP(A988,base!$A$1:$D$1000,2,0),"")</f>
        <v/>
      </c>
    </row>
    <row r="989" spans="8:8">
      <c r="H989" s="1" t="str">
        <f>IFERROR(VLOOKUP(A989,base!$A$1:$D$1000,2,0),"")</f>
        <v/>
      </c>
    </row>
    <row r="990" spans="8:8">
      <c r="H990" s="1" t="str">
        <f>IFERROR(VLOOKUP(A990,base!$A$1:$D$1000,2,0),"")</f>
        <v/>
      </c>
    </row>
    <row r="991" spans="8:8">
      <c r="H991" s="1" t="str">
        <f>IFERROR(VLOOKUP(A991,base!$A$1:$D$1000,2,0),"")</f>
        <v/>
      </c>
    </row>
    <row r="992" spans="8:8">
      <c r="H992" s="1" t="str">
        <f>IFERROR(VLOOKUP(A992,base!$A$1:$D$1000,2,0),"")</f>
        <v/>
      </c>
    </row>
    <row r="993" spans="8:8">
      <c r="H993" s="1" t="str">
        <f>IFERROR(VLOOKUP(A993,base!$A$1:$D$1000,2,0),"")</f>
        <v/>
      </c>
    </row>
    <row r="994" spans="8:8">
      <c r="H994" s="1" t="str">
        <f>IFERROR(VLOOKUP(A994,base!$A$1:$D$1000,2,0),"")</f>
        <v/>
      </c>
    </row>
    <row r="995" spans="8:8">
      <c r="H995" s="1" t="str">
        <f>IFERROR(VLOOKUP(A995,base!$A$1:$D$1000,2,0),"")</f>
        <v/>
      </c>
    </row>
    <row r="996" spans="8:8">
      <c r="H996" s="1" t="str">
        <f>IFERROR(VLOOKUP(A996,base!$A$1:$D$1000,2,0),"")</f>
        <v/>
      </c>
    </row>
    <row r="997" spans="8:8">
      <c r="H997" s="1" t="str">
        <f>IFERROR(VLOOKUP(A997,base!$A$1:$D$1000,2,0),"")</f>
        <v/>
      </c>
    </row>
    <row r="998" spans="8:8">
      <c r="H998" s="1" t="str">
        <f>IFERROR(VLOOKUP(A998,base!$A$1:$D$1000,2,0),"")</f>
        <v/>
      </c>
    </row>
    <row r="999" spans="8:8">
      <c r="H999" s="1" t="str">
        <f>IFERROR(VLOOKUP(A999,base!$A$1:$D$1000,2,0),"")</f>
        <v/>
      </c>
    </row>
    <row r="1000" spans="8:8">
      <c r="H1000" s="1" t="str">
        <f>IFERROR(VLOOKUP(A1000,base!$A$1:$D$1000,2,0),"")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workbookViewId="0">
      <selection activeCell="A2" sqref="A2"/>
    </sheetView>
  </sheetViews>
  <sheetFormatPr defaultColWidth="11.42578125" defaultRowHeight="15"/>
  <cols>
    <col min="1" max="1" width="23.85546875" customWidth="1"/>
    <col min="3" max="3" width="13.5703125" customWidth="1"/>
    <col min="6" max="6" width="23.7109375" bestFit="1" customWidth="1"/>
  </cols>
  <sheetData>
    <row r="1" spans="1:8" ht="18.75">
      <c r="A1" s="16" t="s">
        <v>150</v>
      </c>
      <c r="B1" s="16" t="s">
        <v>122</v>
      </c>
      <c r="C1" s="16" t="s">
        <v>119</v>
      </c>
      <c r="D1" s="16" t="s">
        <v>120</v>
      </c>
      <c r="E1" s="16" t="s">
        <v>121</v>
      </c>
      <c r="F1" s="16" t="s">
        <v>116</v>
      </c>
    </row>
    <row r="2" spans="1:8" ht="18.75">
      <c r="A2" s="34" t="s">
        <v>8</v>
      </c>
      <c r="B2" s="16" t="s">
        <v>149</v>
      </c>
      <c r="C2" s="16">
        <f>SUM(C3:C33)</f>
        <v>15</v>
      </c>
      <c r="D2" s="16">
        <f t="shared" ref="D2:F2" si="0">SUM(D3:D33)</f>
        <v>0</v>
      </c>
      <c r="E2" s="16">
        <f t="shared" si="0"/>
        <v>0</v>
      </c>
      <c r="F2" s="16">
        <f t="shared" si="0"/>
        <v>0</v>
      </c>
    </row>
    <row r="3" spans="1:8">
      <c r="B3" s="7">
        <v>42005</v>
      </c>
      <c r="C3" s="35">
        <f>SUMPRODUCT((VENTE!$A$2:$A$1000=recap!$A$2)*(VENTE!$C$2:$C$1000=recap!$B3)*(VENTE!$H$2:$H$1000=recap!C$1)*(VENTE!$D$2:$D$1000))</f>
        <v>10</v>
      </c>
      <c r="D3" s="17">
        <f>SUMPRODUCT((VENTE!$C$2:$C$1000=recap!$B3)*(VENTE!$H$2:$H$1000=recap!D$1)*(VENTE!$D$2:$D$1000))</f>
        <v>0</v>
      </c>
      <c r="E3" s="17">
        <f>SUMPRODUCT((VENTE!$C$2:$C$1000=recap!$B3)*(VENTE!$H$2:$H$1000=recap!E$1)*(VENTE!$D$2:$D$1000))</f>
        <v>0</v>
      </c>
      <c r="F3" s="17">
        <f>SUMPRODUCT((VENTE!$C$2:$C$1000=recap!$B3)*(VENTE!$H$2:$H$1000=recap!F$1)*(VENTE!$D$2:$D$1000))</f>
        <v>0</v>
      </c>
    </row>
    <row r="4" spans="1:8">
      <c r="B4" s="7">
        <v>42006</v>
      </c>
      <c r="C4" s="35">
        <f>SUMPRODUCT((VENTE!$A$2:$A$1000=recap!$A$2)*(VENTE!$C$2:$C$1000=recap!$B4)*(VENTE!$H$2:$H$1000=recap!C$1)*(VENTE!$D$2:$D$1000))</f>
        <v>5</v>
      </c>
      <c r="D4" s="17">
        <f>SUMPRODUCT((VENTE!$C$2:$C$1000=recap!$B4)*(VENTE!$H$2:$H$1000=recap!D$1)*(VENTE!$D$2:$D$1000))</f>
        <v>0</v>
      </c>
      <c r="E4" s="17">
        <f>SUMPRODUCT((VENTE!$C$2:$C$1000=recap!$B4)*(VENTE!$H$2:$H$1000=recap!E$1)*(VENTE!$D$2:$D$1000))</f>
        <v>0</v>
      </c>
      <c r="F4" s="17">
        <f>SUMPRODUCT((VENTE!$C$2:$C$1000=recap!$B4)*(VENTE!$H$2:$H$1000=recap!F$1)*(VENTE!$D$2:$D$1000))</f>
        <v>0</v>
      </c>
      <c r="H4" s="27" t="s">
        <v>147</v>
      </c>
    </row>
    <row r="5" spans="1:8">
      <c r="B5" s="7">
        <v>42007</v>
      </c>
      <c r="C5" s="35">
        <f>SUMPRODUCT((VENTE!$A$2:$A$1000=recap!$A$2)*(VENTE!$C$2:$C$1000=recap!$B5)*(VENTE!$H$2:$H$1000=recap!C$1)*(VENTE!$D$2:$D$1000))</f>
        <v>0</v>
      </c>
      <c r="D5" s="17">
        <f>SUMPRODUCT((VENTE!$C$2:$C$1000=recap!$B5)*(VENTE!$H$2:$H$1000=recap!D$1)*(VENTE!$D$2:$D$1000))</f>
        <v>0</v>
      </c>
      <c r="E5" s="17">
        <f>SUMPRODUCT((VENTE!$C$2:$C$1000=recap!$B5)*(VENTE!$H$2:$H$1000=recap!E$1)*(VENTE!$D$2:$D$1000))</f>
        <v>0</v>
      </c>
      <c r="F5" s="17">
        <f>SUMPRODUCT((VENTE!$C$2:$C$1000=recap!$B5)*(VENTE!$H$2:$H$1000=recap!F$1)*(VENTE!$D$2:$D$1000))</f>
        <v>0</v>
      </c>
      <c r="H5" s="27" t="s">
        <v>148</v>
      </c>
    </row>
    <row r="6" spans="1:8">
      <c r="B6" s="7">
        <v>42008</v>
      </c>
      <c r="C6" s="35">
        <f>SUMPRODUCT((VENTE!$A$2:$A$1000=recap!$A$2)*(VENTE!$C$2:$C$1000=recap!$B6)*(VENTE!$H$2:$H$1000=recap!C$1)*(VENTE!$D$2:$D$1000))</f>
        <v>0</v>
      </c>
      <c r="D6" s="17">
        <f>SUMPRODUCT((VENTE!$C$2:$C$1000=recap!$B6)*(VENTE!$H$2:$H$1000=recap!D$1)*(VENTE!$D$2:$D$1000))</f>
        <v>0</v>
      </c>
      <c r="E6" s="17">
        <f>SUMPRODUCT((VENTE!$C$2:$C$1000=recap!$B6)*(VENTE!$H$2:$H$1000=recap!E$1)*(VENTE!$D$2:$D$1000))</f>
        <v>0</v>
      </c>
      <c r="F6" s="17">
        <f>SUMPRODUCT((VENTE!$C$2:$C$1000=recap!$B6)*(VENTE!$H$2:$H$1000=recap!F$1)*(VENTE!$D$2:$D$1000))</f>
        <v>0</v>
      </c>
    </row>
    <row r="7" spans="1:8">
      <c r="B7" s="7">
        <v>42009</v>
      </c>
      <c r="C7" s="35">
        <f>SUMPRODUCT((VENTE!$A$2:$A$1000=recap!$A$2)*(VENTE!$C$2:$C$1000=recap!$B7)*(VENTE!$H$2:$H$1000=recap!C$1)*(VENTE!$D$2:$D$1000))</f>
        <v>0</v>
      </c>
      <c r="D7" s="17">
        <f>SUMPRODUCT((VENTE!$C$2:$C$1000=recap!$B7)*(VENTE!$H$2:$H$1000=recap!D$1)*(VENTE!$D$2:$D$1000))</f>
        <v>0</v>
      </c>
      <c r="E7" s="17">
        <f>SUMPRODUCT((VENTE!$C$2:$C$1000=recap!$B7)*(VENTE!$H$2:$H$1000=recap!E$1)*(VENTE!$D$2:$D$1000))</f>
        <v>0</v>
      </c>
      <c r="F7" s="17">
        <f>SUMPRODUCT((VENTE!$C$2:$C$1000=recap!$B7)*(VENTE!$H$2:$H$1000=recap!F$1)*(VENTE!$D$2:$D$1000))</f>
        <v>0</v>
      </c>
    </row>
    <row r="8" spans="1:8">
      <c r="B8" s="7">
        <v>42010</v>
      </c>
      <c r="C8" s="35">
        <f>SUMPRODUCT((VENTE!$A$2:$A$1000=recap!$A$2)*(VENTE!$C$2:$C$1000=recap!$B8)*(VENTE!$H$2:$H$1000=recap!C$1)*(VENTE!$D$2:$D$1000))</f>
        <v>0</v>
      </c>
      <c r="D8" s="17">
        <f>SUMPRODUCT((VENTE!$C$2:$C$1000=recap!$B8)*(VENTE!$H$2:$H$1000=recap!D$1)*(VENTE!$D$2:$D$1000))</f>
        <v>0</v>
      </c>
      <c r="E8" s="17">
        <f>SUMPRODUCT((VENTE!$C$2:$C$1000=recap!$B8)*(VENTE!$H$2:$H$1000=recap!E$1)*(VENTE!$D$2:$D$1000))</f>
        <v>0</v>
      </c>
      <c r="F8" s="17">
        <f>SUMPRODUCT((VENTE!$C$2:$C$1000=recap!$B8)*(VENTE!$H$2:$H$1000=recap!F$1)*(VENTE!$D$2:$D$1000))</f>
        <v>0</v>
      </c>
    </row>
    <row r="9" spans="1:8">
      <c r="B9" s="7">
        <v>42011</v>
      </c>
      <c r="C9" s="35">
        <f>SUMPRODUCT((VENTE!$A$2:$A$1000=recap!$A$2)*(VENTE!$C$2:$C$1000=recap!$B9)*(VENTE!$H$2:$H$1000=recap!C$1)*(VENTE!$D$2:$D$1000))</f>
        <v>0</v>
      </c>
      <c r="D9" s="17">
        <f>SUMPRODUCT((VENTE!$C$2:$C$1000=recap!$B9)*(VENTE!$H$2:$H$1000=recap!D$1)*(VENTE!$D$2:$D$1000))</f>
        <v>0</v>
      </c>
      <c r="E9" s="17">
        <f>SUMPRODUCT((VENTE!$C$2:$C$1000=recap!$B9)*(VENTE!$H$2:$H$1000=recap!E$1)*(VENTE!$D$2:$D$1000))</f>
        <v>0</v>
      </c>
      <c r="F9" s="17">
        <f>SUMPRODUCT((VENTE!$C$2:$C$1000=recap!$B9)*(VENTE!$H$2:$H$1000=recap!F$1)*(VENTE!$D$2:$D$1000))</f>
        <v>0</v>
      </c>
    </row>
    <row r="10" spans="1:8">
      <c r="B10" s="7">
        <v>42012</v>
      </c>
      <c r="C10" s="35">
        <f>SUMPRODUCT((VENTE!$A$2:$A$1000=recap!$A$2)*(VENTE!$C$2:$C$1000=recap!$B10)*(VENTE!$H$2:$H$1000=recap!C$1)*(VENTE!$D$2:$D$1000))</f>
        <v>0</v>
      </c>
      <c r="D10" s="17">
        <f>SUMPRODUCT((VENTE!$C$2:$C$1000=recap!$B10)*(VENTE!$H$2:$H$1000=recap!D$1)*(VENTE!$D$2:$D$1000))</f>
        <v>0</v>
      </c>
      <c r="E10" s="17">
        <f>SUMPRODUCT((VENTE!$C$2:$C$1000=recap!$B10)*(VENTE!$H$2:$H$1000=recap!E$1)*(VENTE!$D$2:$D$1000))</f>
        <v>0</v>
      </c>
      <c r="F10" s="17">
        <f>SUMPRODUCT((VENTE!$C$2:$C$1000=recap!$B10)*(VENTE!$H$2:$H$1000=recap!F$1)*(VENTE!$D$2:$D$1000))</f>
        <v>0</v>
      </c>
    </row>
    <row r="11" spans="1:8">
      <c r="B11" s="7">
        <v>42013</v>
      </c>
      <c r="C11" s="35">
        <f>SUMPRODUCT((VENTE!$A$2:$A$1000=recap!$A$2)*(VENTE!$C$2:$C$1000=recap!$B11)*(VENTE!$H$2:$H$1000=recap!C$1)*(VENTE!$D$2:$D$1000))</f>
        <v>0</v>
      </c>
      <c r="D11" s="17">
        <f>SUMPRODUCT((VENTE!$C$2:$C$1000=recap!$B11)*(VENTE!$H$2:$H$1000=recap!D$1)*(VENTE!$D$2:$D$1000))</f>
        <v>0</v>
      </c>
      <c r="E11" s="17">
        <f>SUMPRODUCT((VENTE!$C$2:$C$1000=recap!$B11)*(VENTE!$H$2:$H$1000=recap!E$1)*(VENTE!$D$2:$D$1000))</f>
        <v>0</v>
      </c>
      <c r="F11" s="17">
        <f>SUMPRODUCT((VENTE!$C$2:$C$1000=recap!$B11)*(VENTE!$H$2:$H$1000=recap!F$1)*(VENTE!$D$2:$D$1000))</f>
        <v>0</v>
      </c>
    </row>
    <row r="12" spans="1:8">
      <c r="B12" s="7">
        <v>42014</v>
      </c>
      <c r="C12" s="35">
        <f>SUMPRODUCT((VENTE!$A$2:$A$1000=recap!$A$2)*(VENTE!$C$2:$C$1000=recap!$B12)*(VENTE!$H$2:$H$1000=recap!C$1)*(VENTE!$D$2:$D$1000))</f>
        <v>0</v>
      </c>
      <c r="D12" s="17">
        <f>SUMPRODUCT((VENTE!$C$2:$C$1000=recap!$B12)*(VENTE!$H$2:$H$1000=recap!D$1)*(VENTE!$D$2:$D$1000))</f>
        <v>0</v>
      </c>
      <c r="E12" s="17">
        <f>SUMPRODUCT((VENTE!$C$2:$C$1000=recap!$B12)*(VENTE!$H$2:$H$1000=recap!E$1)*(VENTE!$D$2:$D$1000))</f>
        <v>0</v>
      </c>
      <c r="F12" s="17">
        <f>SUMPRODUCT((VENTE!$C$2:$C$1000=recap!$B12)*(VENTE!$H$2:$H$1000=recap!F$1)*(VENTE!$D$2:$D$1000))</f>
        <v>0</v>
      </c>
    </row>
    <row r="13" spans="1:8">
      <c r="B13" s="7">
        <v>42015</v>
      </c>
      <c r="C13" s="35">
        <f>SUMPRODUCT((VENTE!$A$2:$A$1000=recap!$A$2)*(VENTE!$C$2:$C$1000=recap!$B13)*(VENTE!$H$2:$H$1000=recap!C$1)*(VENTE!$D$2:$D$1000))</f>
        <v>0</v>
      </c>
      <c r="D13" s="17">
        <f>SUMPRODUCT((VENTE!$C$2:$C$1000=recap!$B13)*(VENTE!$H$2:$H$1000=recap!D$1)*(VENTE!$D$2:$D$1000))</f>
        <v>0</v>
      </c>
      <c r="E13" s="17">
        <f>SUMPRODUCT((VENTE!$C$2:$C$1000=recap!$B13)*(VENTE!$H$2:$H$1000=recap!E$1)*(VENTE!$D$2:$D$1000))</f>
        <v>0</v>
      </c>
      <c r="F13" s="17">
        <f>SUMPRODUCT((VENTE!$C$2:$C$1000=recap!$B13)*(VENTE!$H$2:$H$1000=recap!F$1)*(VENTE!$D$2:$D$1000))</f>
        <v>0</v>
      </c>
    </row>
    <row r="14" spans="1:8">
      <c r="B14" s="7">
        <v>42016</v>
      </c>
      <c r="C14" s="35">
        <f>SUMPRODUCT((VENTE!$A$2:$A$1000=recap!$A$2)*(VENTE!$C$2:$C$1000=recap!$B14)*(VENTE!$H$2:$H$1000=recap!C$1)*(VENTE!$D$2:$D$1000))</f>
        <v>0</v>
      </c>
      <c r="D14" s="17">
        <f>SUMPRODUCT((VENTE!$C$2:$C$1000=recap!$B14)*(VENTE!$H$2:$H$1000=recap!D$1)*(VENTE!$D$2:$D$1000))</f>
        <v>0</v>
      </c>
      <c r="E14" s="17">
        <f>SUMPRODUCT((VENTE!$C$2:$C$1000=recap!$B14)*(VENTE!$H$2:$H$1000=recap!E$1)*(VENTE!$D$2:$D$1000))</f>
        <v>0</v>
      </c>
      <c r="F14" s="17">
        <f>SUMPRODUCT((VENTE!$C$2:$C$1000=recap!$B14)*(VENTE!$H$2:$H$1000=recap!F$1)*(VENTE!$D$2:$D$1000))</f>
        <v>0</v>
      </c>
    </row>
    <row r="15" spans="1:8">
      <c r="B15" s="7">
        <v>42017</v>
      </c>
      <c r="C15" s="35">
        <f>SUMPRODUCT((VENTE!$A$2:$A$1000=recap!$A$2)*(VENTE!$C$2:$C$1000=recap!$B15)*(VENTE!$H$2:$H$1000=recap!C$1)*(VENTE!$D$2:$D$1000))</f>
        <v>0</v>
      </c>
      <c r="D15" s="17">
        <f>SUMPRODUCT((VENTE!$C$2:$C$1000=recap!$B15)*(VENTE!$H$2:$H$1000=recap!D$1)*(VENTE!$D$2:$D$1000))</f>
        <v>0</v>
      </c>
      <c r="E15" s="17">
        <f>SUMPRODUCT((VENTE!$C$2:$C$1000=recap!$B15)*(VENTE!$H$2:$H$1000=recap!E$1)*(VENTE!$D$2:$D$1000))</f>
        <v>0</v>
      </c>
      <c r="F15" s="17">
        <f>SUMPRODUCT((VENTE!$C$2:$C$1000=recap!$B15)*(VENTE!$H$2:$H$1000=recap!F$1)*(VENTE!$D$2:$D$1000))</f>
        <v>0</v>
      </c>
    </row>
    <row r="16" spans="1:8">
      <c r="B16" s="7">
        <v>42018</v>
      </c>
      <c r="C16" s="17">
        <f>SUMPRODUCT((VENTE!$C$2:$C$1000=recap!$B16)*(VENTE!$H$2:$H$1000=recap!C$1)*(VENTE!$D$2:$D$1000))</f>
        <v>0</v>
      </c>
      <c r="D16" s="17">
        <f>SUMPRODUCT((VENTE!$C$2:$C$1000=recap!$B16)*(VENTE!$H$2:$H$1000=recap!D$1)*(VENTE!$D$2:$D$1000))</f>
        <v>0</v>
      </c>
      <c r="E16" s="17">
        <f>SUMPRODUCT((VENTE!$C$2:$C$1000=recap!$B16)*(VENTE!$H$2:$H$1000=recap!E$1)*(VENTE!$D$2:$D$1000))</f>
        <v>0</v>
      </c>
      <c r="F16" s="17">
        <f>SUMPRODUCT((VENTE!$C$2:$C$1000=recap!$B16)*(VENTE!$H$2:$H$1000=recap!F$1)*(VENTE!$D$2:$D$1000))</f>
        <v>0</v>
      </c>
    </row>
    <row r="17" spans="2:6">
      <c r="B17" s="7">
        <v>42019</v>
      </c>
      <c r="C17" s="17">
        <f>SUMPRODUCT((VENTE!$C$2:$C$1000=recap!$B17)*(VENTE!$H$2:$H$1000=recap!C$1)*(VENTE!$D$2:$D$1000))</f>
        <v>0</v>
      </c>
      <c r="D17" s="17">
        <f>SUMPRODUCT((VENTE!$C$2:$C$1000=recap!$B17)*(VENTE!$H$2:$H$1000=recap!D$1)*(VENTE!$D$2:$D$1000))</f>
        <v>0</v>
      </c>
      <c r="E17" s="17">
        <f>SUMPRODUCT((VENTE!$C$2:$C$1000=recap!$B17)*(VENTE!$H$2:$H$1000=recap!E$1)*(VENTE!$D$2:$D$1000))</f>
        <v>0</v>
      </c>
      <c r="F17" s="17">
        <f>SUMPRODUCT((VENTE!$C$2:$C$1000=recap!$B17)*(VENTE!$H$2:$H$1000=recap!F$1)*(VENTE!$D$2:$D$1000))</f>
        <v>0</v>
      </c>
    </row>
    <row r="18" spans="2:6">
      <c r="B18" s="7">
        <v>42020</v>
      </c>
      <c r="C18" s="17">
        <f>SUMPRODUCT((VENTE!$C$2:$C$1000=recap!$B18)*(VENTE!$H$2:$H$1000=recap!C$1)*(VENTE!$D$2:$D$1000))</f>
        <v>0</v>
      </c>
      <c r="D18" s="17">
        <f>SUMPRODUCT((VENTE!$C$2:$C$1000=recap!$B18)*(VENTE!$H$2:$H$1000=recap!D$1)*(VENTE!$D$2:$D$1000))</f>
        <v>0</v>
      </c>
      <c r="E18" s="17">
        <f>SUMPRODUCT((VENTE!$C$2:$C$1000=recap!$B18)*(VENTE!$H$2:$H$1000=recap!E$1)*(VENTE!$D$2:$D$1000))</f>
        <v>0</v>
      </c>
      <c r="F18" s="17">
        <f>SUMPRODUCT((VENTE!$C$2:$C$1000=recap!$B18)*(VENTE!$H$2:$H$1000=recap!F$1)*(VENTE!$D$2:$D$1000))</f>
        <v>0</v>
      </c>
    </row>
    <row r="19" spans="2:6">
      <c r="B19" s="7">
        <v>42021</v>
      </c>
      <c r="C19" s="17">
        <f>SUMPRODUCT((VENTE!$C$2:$C$1000=recap!$B19)*(VENTE!$H$2:$H$1000=recap!C$1)*(VENTE!$D$2:$D$1000))</f>
        <v>0</v>
      </c>
      <c r="D19" s="17">
        <f>SUMPRODUCT((VENTE!$C$2:$C$1000=recap!$B19)*(VENTE!$H$2:$H$1000=recap!D$1)*(VENTE!$D$2:$D$1000))</f>
        <v>0</v>
      </c>
      <c r="E19" s="17">
        <f>SUMPRODUCT((VENTE!$C$2:$C$1000=recap!$B19)*(VENTE!$H$2:$H$1000=recap!E$1)*(VENTE!$D$2:$D$1000))</f>
        <v>0</v>
      </c>
      <c r="F19" s="17">
        <f>SUMPRODUCT((VENTE!$C$2:$C$1000=recap!$B19)*(VENTE!$H$2:$H$1000=recap!F$1)*(VENTE!$D$2:$D$1000))</f>
        <v>0</v>
      </c>
    </row>
    <row r="20" spans="2:6">
      <c r="B20" s="7">
        <v>42022</v>
      </c>
      <c r="C20" s="17">
        <f>SUMPRODUCT((VENTE!$C$2:$C$1000=recap!$B20)*(VENTE!$H$2:$H$1000=recap!C$1)*(VENTE!$D$2:$D$1000))</f>
        <v>0</v>
      </c>
      <c r="D20" s="17">
        <f>SUMPRODUCT((VENTE!$C$2:$C$1000=recap!$B20)*(VENTE!$H$2:$H$1000=recap!D$1)*(VENTE!$D$2:$D$1000))</f>
        <v>0</v>
      </c>
      <c r="E20" s="17">
        <f>SUMPRODUCT((VENTE!$C$2:$C$1000=recap!$B20)*(VENTE!$H$2:$H$1000=recap!E$1)*(VENTE!$D$2:$D$1000))</f>
        <v>0</v>
      </c>
      <c r="F20" s="17">
        <f>SUMPRODUCT((VENTE!$C$2:$C$1000=recap!$B20)*(VENTE!$H$2:$H$1000=recap!F$1)*(VENTE!$D$2:$D$1000))</f>
        <v>0</v>
      </c>
    </row>
    <row r="21" spans="2:6">
      <c r="B21" s="7">
        <v>42023</v>
      </c>
      <c r="C21" s="17">
        <f>SUMPRODUCT((VENTE!$C$2:$C$1000=recap!$B21)*(VENTE!$H$2:$H$1000=recap!C$1)*(VENTE!$D$2:$D$1000))</f>
        <v>0</v>
      </c>
      <c r="D21" s="17">
        <f>SUMPRODUCT((VENTE!$C$2:$C$1000=recap!$B21)*(VENTE!$H$2:$H$1000=recap!D$1)*(VENTE!$D$2:$D$1000))</f>
        <v>0</v>
      </c>
      <c r="E21" s="17">
        <f>SUMPRODUCT((VENTE!$C$2:$C$1000=recap!$B21)*(VENTE!$H$2:$H$1000=recap!E$1)*(VENTE!$D$2:$D$1000))</f>
        <v>0</v>
      </c>
      <c r="F21" s="17">
        <f>SUMPRODUCT((VENTE!$C$2:$C$1000=recap!$B21)*(VENTE!$H$2:$H$1000=recap!F$1)*(VENTE!$D$2:$D$1000))</f>
        <v>0</v>
      </c>
    </row>
    <row r="22" spans="2:6">
      <c r="B22" s="7">
        <v>42024</v>
      </c>
      <c r="C22" s="17">
        <f>SUMPRODUCT((VENTE!$C$2:$C$1000=recap!$B22)*(VENTE!$H$2:$H$1000=recap!C$1)*(VENTE!$D$2:$D$1000))</f>
        <v>0</v>
      </c>
      <c r="D22" s="17">
        <f>SUMPRODUCT((VENTE!$C$2:$C$1000=recap!$B22)*(VENTE!$H$2:$H$1000=recap!D$1)*(VENTE!$D$2:$D$1000))</f>
        <v>0</v>
      </c>
      <c r="E22" s="17">
        <f>SUMPRODUCT((VENTE!$C$2:$C$1000=recap!$B22)*(VENTE!$H$2:$H$1000=recap!E$1)*(VENTE!$D$2:$D$1000))</f>
        <v>0</v>
      </c>
      <c r="F22" s="17">
        <f>SUMPRODUCT((VENTE!$C$2:$C$1000=recap!$B22)*(VENTE!$H$2:$H$1000=recap!F$1)*(VENTE!$D$2:$D$1000))</f>
        <v>0</v>
      </c>
    </row>
    <row r="23" spans="2:6">
      <c r="B23" s="7">
        <v>42025</v>
      </c>
      <c r="C23" s="17">
        <f>SUMPRODUCT((VENTE!$C$2:$C$1000=recap!$B23)*(VENTE!$H$2:$H$1000=recap!C$1)*(VENTE!$D$2:$D$1000))</f>
        <v>0</v>
      </c>
      <c r="D23" s="17">
        <f>SUMPRODUCT((VENTE!$C$2:$C$1000=recap!$B23)*(VENTE!$H$2:$H$1000=recap!D$1)*(VENTE!$D$2:$D$1000))</f>
        <v>0</v>
      </c>
      <c r="E23" s="17">
        <f>SUMPRODUCT((VENTE!$C$2:$C$1000=recap!$B23)*(VENTE!$H$2:$H$1000=recap!E$1)*(VENTE!$D$2:$D$1000))</f>
        <v>0</v>
      </c>
      <c r="F23" s="17">
        <f>SUMPRODUCT((VENTE!$C$2:$C$1000=recap!$B23)*(VENTE!$H$2:$H$1000=recap!F$1)*(VENTE!$D$2:$D$1000))</f>
        <v>0</v>
      </c>
    </row>
    <row r="24" spans="2:6">
      <c r="B24" s="7">
        <v>42026</v>
      </c>
      <c r="C24" s="17">
        <f>SUMPRODUCT((VENTE!$C$2:$C$1000=recap!$B24)*(VENTE!$H$2:$H$1000=recap!C$1)*(VENTE!$D$2:$D$1000))</f>
        <v>0</v>
      </c>
      <c r="D24" s="17">
        <f>SUMPRODUCT((VENTE!$C$2:$C$1000=recap!$B24)*(VENTE!$H$2:$H$1000=recap!D$1)*(VENTE!$D$2:$D$1000))</f>
        <v>0</v>
      </c>
      <c r="E24" s="17">
        <f>SUMPRODUCT((VENTE!$C$2:$C$1000=recap!$B24)*(VENTE!$H$2:$H$1000=recap!E$1)*(VENTE!$D$2:$D$1000))</f>
        <v>0</v>
      </c>
      <c r="F24" s="17">
        <f>SUMPRODUCT((VENTE!$C$2:$C$1000=recap!$B24)*(VENTE!$H$2:$H$1000=recap!F$1)*(VENTE!$D$2:$D$1000))</f>
        <v>0</v>
      </c>
    </row>
    <row r="25" spans="2:6">
      <c r="B25" s="7">
        <v>42027</v>
      </c>
      <c r="C25" s="17">
        <f>SUMPRODUCT((VENTE!$C$2:$C$1000=recap!$B25)*(VENTE!$H$2:$H$1000=recap!C$1)*(VENTE!$D$2:$D$1000))</f>
        <v>0</v>
      </c>
      <c r="D25" s="17">
        <f>SUMPRODUCT((VENTE!$C$2:$C$1000=recap!$B25)*(VENTE!$H$2:$H$1000=recap!D$1)*(VENTE!$D$2:$D$1000))</f>
        <v>0</v>
      </c>
      <c r="E25" s="17">
        <f>SUMPRODUCT((VENTE!$C$2:$C$1000=recap!$B25)*(VENTE!$H$2:$H$1000=recap!E$1)*(VENTE!$D$2:$D$1000))</f>
        <v>0</v>
      </c>
      <c r="F25" s="17">
        <f>SUMPRODUCT((VENTE!$C$2:$C$1000=recap!$B25)*(VENTE!$H$2:$H$1000=recap!F$1)*(VENTE!$D$2:$D$1000))</f>
        <v>0</v>
      </c>
    </row>
    <row r="26" spans="2:6">
      <c r="B26" s="7">
        <v>42028</v>
      </c>
      <c r="C26" s="17">
        <f>SUMPRODUCT((VENTE!$C$2:$C$1000=recap!$B26)*(VENTE!$H$2:$H$1000=recap!C$1)*(VENTE!$D$2:$D$1000))</f>
        <v>0</v>
      </c>
      <c r="D26" s="17">
        <f>SUMPRODUCT((VENTE!$C$2:$C$1000=recap!$B26)*(VENTE!$H$2:$H$1000=recap!D$1)*(VENTE!$D$2:$D$1000))</f>
        <v>0</v>
      </c>
      <c r="E26" s="17">
        <f>SUMPRODUCT((VENTE!$C$2:$C$1000=recap!$B26)*(VENTE!$H$2:$H$1000=recap!E$1)*(VENTE!$D$2:$D$1000))</f>
        <v>0</v>
      </c>
      <c r="F26" s="17">
        <f>SUMPRODUCT((VENTE!$C$2:$C$1000=recap!$B26)*(VENTE!$H$2:$H$1000=recap!F$1)*(VENTE!$D$2:$D$1000))</f>
        <v>0</v>
      </c>
    </row>
    <row r="27" spans="2:6">
      <c r="B27" s="7">
        <v>42029</v>
      </c>
      <c r="C27" s="17">
        <f>SUMPRODUCT((VENTE!$C$2:$C$1000=recap!$B27)*(VENTE!$H$2:$H$1000=recap!C$1)*(VENTE!$D$2:$D$1000))</f>
        <v>0</v>
      </c>
      <c r="D27" s="17">
        <f>SUMPRODUCT((VENTE!$C$2:$C$1000=recap!$B27)*(VENTE!$H$2:$H$1000=recap!D$1)*(VENTE!$D$2:$D$1000))</f>
        <v>0</v>
      </c>
      <c r="E27" s="17">
        <f>SUMPRODUCT((VENTE!$C$2:$C$1000=recap!$B27)*(VENTE!$H$2:$H$1000=recap!E$1)*(VENTE!$D$2:$D$1000))</f>
        <v>0</v>
      </c>
      <c r="F27" s="17">
        <f>SUMPRODUCT((VENTE!$C$2:$C$1000=recap!$B27)*(VENTE!$H$2:$H$1000=recap!F$1)*(VENTE!$D$2:$D$1000))</f>
        <v>0</v>
      </c>
    </row>
    <row r="28" spans="2:6">
      <c r="B28" s="7">
        <v>42030</v>
      </c>
      <c r="C28" s="17">
        <f>SUMPRODUCT((VENTE!$C$2:$C$1000=recap!$B28)*(VENTE!$H$2:$H$1000=recap!C$1)*(VENTE!$D$2:$D$1000))</f>
        <v>0</v>
      </c>
      <c r="D28" s="17">
        <f>SUMPRODUCT((VENTE!$C$2:$C$1000=recap!$B28)*(VENTE!$H$2:$H$1000=recap!D$1)*(VENTE!$D$2:$D$1000))</f>
        <v>0</v>
      </c>
      <c r="E28" s="17">
        <f>SUMPRODUCT((VENTE!$C$2:$C$1000=recap!$B28)*(VENTE!$H$2:$H$1000=recap!E$1)*(VENTE!$D$2:$D$1000))</f>
        <v>0</v>
      </c>
      <c r="F28" s="17">
        <f>SUMPRODUCT((VENTE!$C$2:$C$1000=recap!$B28)*(VENTE!$H$2:$H$1000=recap!F$1)*(VENTE!$D$2:$D$1000))</f>
        <v>0</v>
      </c>
    </row>
    <row r="29" spans="2:6">
      <c r="B29" s="7">
        <v>42031</v>
      </c>
      <c r="C29" s="17">
        <f>SUMPRODUCT((VENTE!$C$2:$C$1000=recap!$B29)*(VENTE!$H$2:$H$1000=recap!C$1)*(VENTE!$D$2:$D$1000))</f>
        <v>0</v>
      </c>
      <c r="D29" s="17">
        <f>SUMPRODUCT((VENTE!$C$2:$C$1000=recap!$B29)*(VENTE!$H$2:$H$1000=recap!D$1)*(VENTE!$D$2:$D$1000))</f>
        <v>0</v>
      </c>
      <c r="E29" s="17">
        <f>SUMPRODUCT((VENTE!$C$2:$C$1000=recap!$B29)*(VENTE!$H$2:$H$1000=recap!E$1)*(VENTE!$D$2:$D$1000))</f>
        <v>0</v>
      </c>
      <c r="F29" s="17">
        <f>SUMPRODUCT((VENTE!$C$2:$C$1000=recap!$B29)*(VENTE!$H$2:$H$1000=recap!F$1)*(VENTE!$D$2:$D$1000))</f>
        <v>0</v>
      </c>
    </row>
    <row r="30" spans="2:6">
      <c r="B30" s="7">
        <v>42032</v>
      </c>
      <c r="C30" s="17">
        <f>SUMPRODUCT((VENTE!$C$2:$C$1000=recap!$B30)*(VENTE!$H$2:$H$1000=recap!C$1)*(VENTE!$D$2:$D$1000))</f>
        <v>0</v>
      </c>
      <c r="D30" s="17">
        <f>SUMPRODUCT((VENTE!$C$2:$C$1000=recap!$B30)*(VENTE!$H$2:$H$1000=recap!D$1)*(VENTE!$D$2:$D$1000))</f>
        <v>0</v>
      </c>
      <c r="E30" s="17">
        <f>SUMPRODUCT((VENTE!$C$2:$C$1000=recap!$B30)*(VENTE!$H$2:$H$1000=recap!E$1)*(VENTE!$D$2:$D$1000))</f>
        <v>0</v>
      </c>
      <c r="F30" s="17">
        <f>SUMPRODUCT((VENTE!$C$2:$C$1000=recap!$B30)*(VENTE!$H$2:$H$1000=recap!F$1)*(VENTE!$D$2:$D$1000))</f>
        <v>0</v>
      </c>
    </row>
    <row r="31" spans="2:6">
      <c r="B31" s="7">
        <v>42033</v>
      </c>
      <c r="C31" s="17">
        <f>SUMPRODUCT((VENTE!$C$2:$C$1000=recap!$B31)*(VENTE!$H$2:$H$1000=recap!C$1)*(VENTE!$D$2:$D$1000))</f>
        <v>0</v>
      </c>
      <c r="D31" s="17">
        <f>SUMPRODUCT((VENTE!$C$2:$C$1000=recap!$B31)*(VENTE!$H$2:$H$1000=recap!D$1)*(VENTE!$D$2:$D$1000))</f>
        <v>0</v>
      </c>
      <c r="E31" s="17">
        <f>SUMPRODUCT((VENTE!$C$2:$C$1000=recap!$B31)*(VENTE!$H$2:$H$1000=recap!E$1)*(VENTE!$D$2:$D$1000))</f>
        <v>0</v>
      </c>
      <c r="F31" s="17">
        <f>SUMPRODUCT((VENTE!$C$2:$C$1000=recap!$B31)*(VENTE!$H$2:$H$1000=recap!F$1)*(VENTE!$D$2:$D$1000))</f>
        <v>0</v>
      </c>
    </row>
    <row r="32" spans="2:6">
      <c r="B32" s="7">
        <v>42034</v>
      </c>
      <c r="C32" s="17">
        <f>SUMPRODUCT((VENTE!$C$2:$C$1000=recap!$B32)*(VENTE!$H$2:$H$1000=recap!C$1)*(VENTE!$D$2:$D$1000))</f>
        <v>0</v>
      </c>
      <c r="D32" s="17">
        <f>SUMPRODUCT((VENTE!$C$2:$C$1000=recap!$B32)*(VENTE!$H$2:$H$1000=recap!D$1)*(VENTE!$D$2:$D$1000))</f>
        <v>0</v>
      </c>
      <c r="E32" s="17">
        <f>SUMPRODUCT((VENTE!$C$2:$C$1000=recap!$B32)*(VENTE!$H$2:$H$1000=recap!E$1)*(VENTE!$D$2:$D$1000))</f>
        <v>0</v>
      </c>
      <c r="F32" s="17">
        <f>SUMPRODUCT((VENTE!$C$2:$C$1000=recap!$B32)*(VENTE!$H$2:$H$1000=recap!F$1)*(VENTE!$D$2:$D$1000))</f>
        <v>0</v>
      </c>
    </row>
    <row r="33" spans="2:6">
      <c r="B33" s="7">
        <v>42035</v>
      </c>
      <c r="C33" s="17">
        <f>SUMPRODUCT((VENTE!$C$2:$C$1000=recap!$B33)*(VENTE!$H$2:$H$1000=recap!C$1)*(VENTE!$D$2:$D$1000))</f>
        <v>0</v>
      </c>
      <c r="D33" s="17">
        <f>SUMPRODUCT((VENTE!$C$2:$C$1000=recap!$B33)*(VENTE!$H$2:$H$1000=recap!D$1)*(VENTE!$D$2:$D$1000))</f>
        <v>0</v>
      </c>
      <c r="E33" s="17">
        <f>SUMPRODUCT((VENTE!$C$2:$C$1000=recap!$B33)*(VENTE!$H$2:$H$1000=recap!E$1)*(VENTE!$D$2:$D$1000))</f>
        <v>0</v>
      </c>
      <c r="F33" s="17">
        <f>SUMPRODUCT((VENTE!$C$2:$C$1000=recap!$B33)*(VENTE!$H$2:$H$1000=recap!F$1)*(VENTE!$D$2:$D$1000))</f>
        <v>0</v>
      </c>
    </row>
  </sheetData>
  <conditionalFormatting sqref="C1:F1048576">
    <cfRule type="cellIs" dxfId="4" priority="1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126"/>
  <sheetViews>
    <sheetView workbookViewId="0"/>
  </sheetViews>
  <sheetFormatPr defaultColWidth="11.42578125" defaultRowHeight="15"/>
  <cols>
    <col min="1" max="1" width="38.7109375" customWidth="1"/>
    <col min="2" max="2" width="21.85546875" customWidth="1"/>
  </cols>
  <sheetData>
    <row r="1" spans="1:2" s="19" customFormat="1" ht="15.75" customHeight="1">
      <c r="A1" s="18" t="s">
        <v>8</v>
      </c>
      <c r="B1" s="6" t="s">
        <v>115</v>
      </c>
    </row>
    <row r="2" spans="1:2" s="19" customFormat="1" ht="15.75" customHeight="1">
      <c r="A2" s="18" t="s">
        <v>9</v>
      </c>
      <c r="B2" s="6" t="s">
        <v>115</v>
      </c>
    </row>
    <row r="3" spans="1:2" s="19" customFormat="1" ht="15.75" customHeight="1">
      <c r="A3" s="18" t="s">
        <v>10</v>
      </c>
      <c r="B3" s="6" t="s">
        <v>115</v>
      </c>
    </row>
    <row r="4" spans="1:2" s="19" customFormat="1" ht="15.75" customHeight="1">
      <c r="A4" s="18" t="s">
        <v>11</v>
      </c>
      <c r="B4" s="6" t="s">
        <v>115</v>
      </c>
    </row>
    <row r="5" spans="1:2" s="19" customFormat="1" ht="15.75" customHeight="1">
      <c r="A5" s="18" t="s">
        <v>13</v>
      </c>
      <c r="B5" s="6" t="s">
        <v>115</v>
      </c>
    </row>
    <row r="6" spans="1:2" s="19" customFormat="1" ht="15.75" customHeight="1">
      <c r="A6" s="18" t="s">
        <v>124</v>
      </c>
      <c r="B6" s="6" t="s">
        <v>115</v>
      </c>
    </row>
    <row r="7" spans="1:2" s="19" customFormat="1" ht="15.75" customHeight="1">
      <c r="A7" s="18" t="s">
        <v>125</v>
      </c>
      <c r="B7" s="6" t="s">
        <v>115</v>
      </c>
    </row>
    <row r="8" spans="1:2" s="19" customFormat="1" ht="15.75" customHeight="1">
      <c r="A8" s="18" t="s">
        <v>15</v>
      </c>
      <c r="B8" s="6" t="s">
        <v>115</v>
      </c>
    </row>
    <row r="9" spans="1:2" s="19" customFormat="1" ht="15.75" customHeight="1">
      <c r="A9" s="18" t="s">
        <v>16</v>
      </c>
      <c r="B9" s="6" t="s">
        <v>115</v>
      </c>
    </row>
    <row r="10" spans="1:2" s="19" customFormat="1" ht="15.75" customHeight="1">
      <c r="A10" s="18" t="s">
        <v>17</v>
      </c>
      <c r="B10" s="6" t="s">
        <v>115</v>
      </c>
    </row>
    <row r="11" spans="1:2" s="19" customFormat="1" ht="15.75" customHeight="1">
      <c r="A11" s="18" t="s">
        <v>18</v>
      </c>
      <c r="B11" s="6" t="s">
        <v>115</v>
      </c>
    </row>
    <row r="12" spans="1:2" s="19" customFormat="1" ht="15.75" customHeight="1">
      <c r="A12" s="18" t="s">
        <v>19</v>
      </c>
      <c r="B12" s="6" t="s">
        <v>115</v>
      </c>
    </row>
    <row r="13" spans="1:2" s="19" customFormat="1" ht="15.75" customHeight="1">
      <c r="A13" s="18" t="s">
        <v>20</v>
      </c>
      <c r="B13" s="6" t="s">
        <v>115</v>
      </c>
    </row>
    <row r="14" spans="1:2" s="19" customFormat="1" ht="15.75" customHeight="1">
      <c r="A14" s="18" t="s">
        <v>21</v>
      </c>
      <c r="B14" s="6" t="s">
        <v>115</v>
      </c>
    </row>
    <row r="15" spans="1:2" s="19" customFormat="1" ht="15.75" customHeight="1">
      <c r="A15" s="18" t="s">
        <v>22</v>
      </c>
      <c r="B15" s="6" t="s">
        <v>115</v>
      </c>
    </row>
    <row r="16" spans="1:2" s="19" customFormat="1" ht="15.75" customHeight="1">
      <c r="A16" s="18" t="s">
        <v>23</v>
      </c>
      <c r="B16" s="6" t="s">
        <v>115</v>
      </c>
    </row>
    <row r="17" spans="1:2" s="19" customFormat="1" ht="15.75" customHeight="1">
      <c r="A17" s="18" t="s">
        <v>24</v>
      </c>
      <c r="B17" s="6" t="s">
        <v>115</v>
      </c>
    </row>
    <row r="18" spans="1:2" s="19" customFormat="1" ht="15.75" customHeight="1">
      <c r="A18" s="18" t="s">
        <v>25</v>
      </c>
      <c r="B18" s="6" t="s">
        <v>115</v>
      </c>
    </row>
    <row r="19" spans="1:2" s="19" customFormat="1" ht="15.75" customHeight="1">
      <c r="A19" s="18" t="s">
        <v>26</v>
      </c>
      <c r="B19" s="6" t="s">
        <v>115</v>
      </c>
    </row>
    <row r="20" spans="1:2" s="19" customFormat="1" ht="15.75" customHeight="1">
      <c r="A20" s="18" t="s">
        <v>27</v>
      </c>
      <c r="B20" s="6" t="s">
        <v>115</v>
      </c>
    </row>
    <row r="21" spans="1:2" s="19" customFormat="1" ht="15.75" customHeight="1">
      <c r="A21" s="18" t="s">
        <v>28</v>
      </c>
      <c r="B21" s="6" t="s">
        <v>115</v>
      </c>
    </row>
    <row r="22" spans="1:2" s="19" customFormat="1" ht="15.75" customHeight="1">
      <c r="A22" s="18" t="s">
        <v>29</v>
      </c>
      <c r="B22" s="6" t="s">
        <v>115</v>
      </c>
    </row>
    <row r="23" spans="1:2" s="19" customFormat="1" ht="15.75" customHeight="1">
      <c r="A23" s="18" t="s">
        <v>30</v>
      </c>
      <c r="B23" s="6" t="s">
        <v>115</v>
      </c>
    </row>
    <row r="24" spans="1:2" s="19" customFormat="1" ht="15.75" customHeight="1">
      <c r="A24" s="18" t="s">
        <v>31</v>
      </c>
      <c r="B24" s="6" t="s">
        <v>115</v>
      </c>
    </row>
    <row r="25" spans="1:2" s="19" customFormat="1" ht="15.75" customHeight="1">
      <c r="A25" s="18" t="s">
        <v>32</v>
      </c>
      <c r="B25" s="6" t="s">
        <v>115</v>
      </c>
    </row>
    <row r="26" spans="1:2" s="19" customFormat="1" ht="15.75" customHeight="1">
      <c r="A26" s="18" t="s">
        <v>33</v>
      </c>
      <c r="B26" s="6" t="s">
        <v>115</v>
      </c>
    </row>
    <row r="27" spans="1:2" s="19" customFormat="1" ht="15.75" customHeight="1">
      <c r="A27" s="18" t="s">
        <v>34</v>
      </c>
      <c r="B27" s="6" t="s">
        <v>115</v>
      </c>
    </row>
    <row r="28" spans="1:2" s="19" customFormat="1" ht="15.75" customHeight="1">
      <c r="A28" s="18" t="s">
        <v>35</v>
      </c>
      <c r="B28" s="6" t="s">
        <v>115</v>
      </c>
    </row>
    <row r="29" spans="1:2" s="19" customFormat="1" ht="15.75" customHeight="1">
      <c r="A29" s="18" t="s">
        <v>36</v>
      </c>
      <c r="B29" s="6" t="s">
        <v>115</v>
      </c>
    </row>
    <row r="30" spans="1:2" s="19" customFormat="1" ht="15.75" customHeight="1">
      <c r="A30" s="18" t="s">
        <v>37</v>
      </c>
      <c r="B30" s="6" t="s">
        <v>115</v>
      </c>
    </row>
    <row r="31" spans="1:2" s="19" customFormat="1" ht="15.75" customHeight="1">
      <c r="A31" s="18" t="s">
        <v>38</v>
      </c>
      <c r="B31" s="6" t="s">
        <v>115</v>
      </c>
    </row>
    <row r="32" spans="1:2" s="19" customFormat="1" ht="15.75" customHeight="1">
      <c r="A32" s="18" t="s">
        <v>39</v>
      </c>
      <c r="B32" s="6" t="s">
        <v>115</v>
      </c>
    </row>
    <row r="33" spans="1:2" s="19" customFormat="1" ht="15.75" customHeight="1">
      <c r="A33" s="18" t="s">
        <v>40</v>
      </c>
      <c r="B33" s="6" t="s">
        <v>115</v>
      </c>
    </row>
    <row r="34" spans="1:2" s="19" customFormat="1" ht="15.75" customHeight="1">
      <c r="A34" s="18" t="s">
        <v>41</v>
      </c>
      <c r="B34" s="6" t="s">
        <v>115</v>
      </c>
    </row>
    <row r="35" spans="1:2" s="19" customFormat="1" ht="15.75" customHeight="1">
      <c r="A35" s="18" t="s">
        <v>42</v>
      </c>
      <c r="B35" s="6" t="s">
        <v>115</v>
      </c>
    </row>
    <row r="36" spans="1:2" s="19" customFormat="1" ht="15.75" customHeight="1">
      <c r="A36" s="18" t="s">
        <v>43</v>
      </c>
      <c r="B36" s="6" t="s">
        <v>115</v>
      </c>
    </row>
    <row r="37" spans="1:2" s="19" customFormat="1" ht="15.75" customHeight="1">
      <c r="A37" s="18" t="s">
        <v>44</v>
      </c>
      <c r="B37" s="6" t="s">
        <v>115</v>
      </c>
    </row>
    <row r="38" spans="1:2" s="19" customFormat="1" ht="15.75" customHeight="1">
      <c r="A38" s="18" t="s">
        <v>45</v>
      </c>
      <c r="B38" s="6" t="s">
        <v>115</v>
      </c>
    </row>
    <row r="39" spans="1:2" s="19" customFormat="1" ht="15.75" customHeight="1">
      <c r="A39" s="18" t="s">
        <v>46</v>
      </c>
      <c r="B39" s="6" t="s">
        <v>115</v>
      </c>
    </row>
    <row r="40" spans="1:2" s="19" customFormat="1" ht="15.75" customHeight="1">
      <c r="A40" s="18" t="s">
        <v>47</v>
      </c>
      <c r="B40" s="6" t="s">
        <v>113</v>
      </c>
    </row>
    <row r="41" spans="1:2" s="19" customFormat="1" ht="15.75" customHeight="1">
      <c r="A41" s="18" t="s">
        <v>48</v>
      </c>
      <c r="B41" s="6" t="s">
        <v>113</v>
      </c>
    </row>
    <row r="42" spans="1:2" s="19" customFormat="1" ht="15.75" customHeight="1">
      <c r="A42" s="18" t="s">
        <v>49</v>
      </c>
      <c r="B42" s="6" t="s">
        <v>113</v>
      </c>
    </row>
    <row r="43" spans="1:2" s="19" customFormat="1" ht="15.75" customHeight="1">
      <c r="A43" s="18" t="s">
        <v>50</v>
      </c>
      <c r="B43" s="6" t="s">
        <v>113</v>
      </c>
    </row>
    <row r="44" spans="1:2" s="19" customFormat="1" ht="15.75" customHeight="1">
      <c r="A44" s="18" t="s">
        <v>51</v>
      </c>
      <c r="B44" s="6" t="s">
        <v>113</v>
      </c>
    </row>
    <row r="45" spans="1:2" s="19" customFormat="1" ht="15.75" customHeight="1">
      <c r="A45" s="18" t="s">
        <v>52</v>
      </c>
      <c r="B45" s="6" t="s">
        <v>113</v>
      </c>
    </row>
    <row r="46" spans="1:2" s="19" customFormat="1" ht="15.75" customHeight="1">
      <c r="A46" s="18" t="s">
        <v>53</v>
      </c>
      <c r="B46" s="6" t="s">
        <v>113</v>
      </c>
    </row>
    <row r="47" spans="1:2" s="19" customFormat="1" ht="15.75" customHeight="1">
      <c r="A47" s="18" t="s">
        <v>54</v>
      </c>
      <c r="B47" s="6" t="s">
        <v>113</v>
      </c>
    </row>
    <row r="48" spans="1:2" s="19" customFormat="1" ht="15.75" customHeight="1">
      <c r="A48" s="18" t="s">
        <v>55</v>
      </c>
      <c r="B48" s="6" t="s">
        <v>114</v>
      </c>
    </row>
    <row r="49" spans="1:2" s="19" customFormat="1" ht="15.75" customHeight="1">
      <c r="A49" s="18" t="s">
        <v>56</v>
      </c>
      <c r="B49" s="6" t="s">
        <v>114</v>
      </c>
    </row>
    <row r="50" spans="1:2" s="19" customFormat="1" ht="15.75" customHeight="1">
      <c r="A50" s="18" t="s">
        <v>57</v>
      </c>
      <c r="B50" s="6" t="s">
        <v>114</v>
      </c>
    </row>
    <row r="51" spans="1:2" s="19" customFormat="1" ht="15.75" customHeight="1">
      <c r="A51" s="18" t="s">
        <v>58</v>
      </c>
      <c r="B51" s="6" t="s">
        <v>114</v>
      </c>
    </row>
    <row r="52" spans="1:2" s="19" customFormat="1" ht="15.75" customHeight="1">
      <c r="A52" s="18" t="s">
        <v>59</v>
      </c>
      <c r="B52" s="6" t="s">
        <v>114</v>
      </c>
    </row>
    <row r="53" spans="1:2" s="19" customFormat="1" ht="15.75" customHeight="1">
      <c r="A53" s="18" t="s">
        <v>60</v>
      </c>
      <c r="B53" s="6" t="s">
        <v>114</v>
      </c>
    </row>
    <row r="54" spans="1:2" s="19" customFormat="1" ht="15.75" customHeight="1">
      <c r="A54" s="18" t="s">
        <v>61</v>
      </c>
      <c r="B54" s="6" t="s">
        <v>114</v>
      </c>
    </row>
    <row r="55" spans="1:2" s="19" customFormat="1" ht="15.75" customHeight="1">
      <c r="A55" s="18" t="s">
        <v>62</v>
      </c>
      <c r="B55" s="6" t="s">
        <v>114</v>
      </c>
    </row>
    <row r="56" spans="1:2" s="19" customFormat="1" ht="15.75" customHeight="1">
      <c r="A56" s="18" t="s">
        <v>63</v>
      </c>
      <c r="B56" s="6" t="s">
        <v>118</v>
      </c>
    </row>
    <row r="57" spans="1:2" s="19" customFormat="1" ht="15.75" customHeight="1">
      <c r="A57" s="18" t="s">
        <v>64</v>
      </c>
      <c r="B57" s="6" t="s">
        <v>118</v>
      </c>
    </row>
    <row r="58" spans="1:2" s="19" customFormat="1" ht="15.75" customHeight="1">
      <c r="A58" s="18" t="s">
        <v>65</v>
      </c>
      <c r="B58" s="6" t="s">
        <v>118</v>
      </c>
    </row>
    <row r="59" spans="1:2" s="19" customFormat="1" ht="15.75" customHeight="1">
      <c r="A59" s="18" t="s">
        <v>66</v>
      </c>
      <c r="B59" s="6" t="s">
        <v>118</v>
      </c>
    </row>
    <row r="60" spans="1:2" s="19" customFormat="1" ht="15.75" customHeight="1">
      <c r="A60" s="18" t="s">
        <v>67</v>
      </c>
      <c r="B60" s="6" t="s">
        <v>118</v>
      </c>
    </row>
    <row r="61" spans="1:2" s="19" customFormat="1" ht="15.75" customHeight="1">
      <c r="A61" s="18" t="s">
        <v>68</v>
      </c>
      <c r="B61" s="6" t="s">
        <v>116</v>
      </c>
    </row>
    <row r="62" spans="1:2" s="19" customFormat="1" ht="15.75" customHeight="1">
      <c r="A62" s="18" t="s">
        <v>69</v>
      </c>
      <c r="B62" s="6" t="s">
        <v>116</v>
      </c>
    </row>
    <row r="63" spans="1:2" s="19" customFormat="1" ht="15.75" customHeight="1">
      <c r="A63" s="18" t="s">
        <v>70</v>
      </c>
      <c r="B63" s="6" t="s">
        <v>116</v>
      </c>
    </row>
    <row r="64" spans="1:2" s="19" customFormat="1" ht="15.75" customHeight="1">
      <c r="A64" s="18" t="s">
        <v>71</v>
      </c>
      <c r="B64" s="6" t="s">
        <v>116</v>
      </c>
    </row>
    <row r="65" spans="1:2" s="19" customFormat="1" ht="15.75" customHeight="1">
      <c r="A65" s="18" t="s">
        <v>72</v>
      </c>
      <c r="B65" s="6" t="s">
        <v>116</v>
      </c>
    </row>
    <row r="66" spans="1:2" s="19" customFormat="1" ht="15.75" customHeight="1">
      <c r="A66" s="18" t="s">
        <v>73</v>
      </c>
      <c r="B66" s="6" t="s">
        <v>116</v>
      </c>
    </row>
    <row r="67" spans="1:2" s="19" customFormat="1" ht="15.75" customHeight="1">
      <c r="A67" s="18" t="s">
        <v>74</v>
      </c>
      <c r="B67" s="6" t="s">
        <v>116</v>
      </c>
    </row>
    <row r="68" spans="1:2" s="19" customFormat="1" ht="15.75" customHeight="1">
      <c r="A68" s="18" t="s">
        <v>126</v>
      </c>
      <c r="B68" s="6" t="s">
        <v>113</v>
      </c>
    </row>
    <row r="69" spans="1:2" s="19" customFormat="1" ht="15.75" customHeight="1">
      <c r="A69" s="18" t="s">
        <v>75</v>
      </c>
      <c r="B69" s="6" t="s">
        <v>116</v>
      </c>
    </row>
    <row r="70" spans="1:2" s="19" customFormat="1" ht="15.75" customHeight="1">
      <c r="A70" s="18" t="s">
        <v>76</v>
      </c>
      <c r="B70" s="6" t="s">
        <v>116</v>
      </c>
    </row>
    <row r="71" spans="1:2" s="19" customFormat="1" ht="15.75" customHeight="1">
      <c r="A71" s="18" t="s">
        <v>77</v>
      </c>
      <c r="B71" s="6" t="s">
        <v>116</v>
      </c>
    </row>
    <row r="72" spans="1:2" s="19" customFormat="1" ht="15.75" customHeight="1">
      <c r="A72" s="18" t="s">
        <v>78</v>
      </c>
      <c r="B72" s="6" t="s">
        <v>116</v>
      </c>
    </row>
    <row r="73" spans="1:2" s="19" customFormat="1" ht="15.75" customHeight="1">
      <c r="A73" s="18" t="s">
        <v>79</v>
      </c>
      <c r="B73" s="6" t="s">
        <v>116</v>
      </c>
    </row>
    <row r="74" spans="1:2" s="19" customFormat="1" ht="15.75" customHeight="1">
      <c r="A74" s="18" t="s">
        <v>80</v>
      </c>
      <c r="B74" s="6" t="s">
        <v>116</v>
      </c>
    </row>
    <row r="75" spans="1:2" s="19" customFormat="1" ht="15.75" customHeight="1">
      <c r="A75" s="18" t="s">
        <v>81</v>
      </c>
      <c r="B75" s="6" t="s">
        <v>116</v>
      </c>
    </row>
    <row r="76" spans="1:2" s="19" customFormat="1" ht="15.75" customHeight="1">
      <c r="A76" s="18" t="s">
        <v>82</v>
      </c>
      <c r="B76" s="6" t="s">
        <v>116</v>
      </c>
    </row>
    <row r="77" spans="1:2" s="19" customFormat="1" ht="15.75" customHeight="1">
      <c r="A77" s="18" t="s">
        <v>83</v>
      </c>
      <c r="B77" s="6" t="s">
        <v>116</v>
      </c>
    </row>
    <row r="78" spans="1:2" s="19" customFormat="1" ht="15.75" customHeight="1">
      <c r="A78" s="18" t="s">
        <v>84</v>
      </c>
      <c r="B78" s="6" t="s">
        <v>116</v>
      </c>
    </row>
    <row r="79" spans="1:2" s="19" customFormat="1" ht="15.75" customHeight="1">
      <c r="A79" s="18" t="s">
        <v>85</v>
      </c>
      <c r="B79" s="6" t="s">
        <v>116</v>
      </c>
    </row>
    <row r="80" spans="1:2" s="19" customFormat="1" ht="15.75" customHeight="1">
      <c r="A80" s="18" t="s">
        <v>86</v>
      </c>
      <c r="B80" s="6" t="s">
        <v>7</v>
      </c>
    </row>
    <row r="81" spans="1:2" s="19" customFormat="1" ht="15.75" customHeight="1">
      <c r="A81" s="18" t="s">
        <v>87</v>
      </c>
      <c r="B81" s="6" t="s">
        <v>7</v>
      </c>
    </row>
    <row r="82" spans="1:2" s="19" customFormat="1" ht="15.75" customHeight="1">
      <c r="A82" s="18" t="s">
        <v>88</v>
      </c>
      <c r="B82" s="6" t="s">
        <v>7</v>
      </c>
    </row>
    <row r="83" spans="1:2" s="19" customFormat="1" ht="15.75" customHeight="1">
      <c r="A83" s="18" t="s">
        <v>89</v>
      </c>
      <c r="B83" s="6" t="s">
        <v>7</v>
      </c>
    </row>
    <row r="84" spans="1:2" s="19" customFormat="1" ht="15.75" customHeight="1">
      <c r="A84" s="18" t="s">
        <v>90</v>
      </c>
      <c r="B84" s="6" t="s">
        <v>7</v>
      </c>
    </row>
    <row r="85" spans="1:2" s="19" customFormat="1" ht="15.75" customHeight="1">
      <c r="A85" s="18" t="s">
        <v>91</v>
      </c>
      <c r="B85" s="6" t="s">
        <v>7</v>
      </c>
    </row>
    <row r="86" spans="1:2" s="19" customFormat="1" ht="15.75" customHeight="1">
      <c r="A86" s="18" t="s">
        <v>92</v>
      </c>
      <c r="B86" s="6" t="s">
        <v>7</v>
      </c>
    </row>
    <row r="87" spans="1:2" s="19" customFormat="1" ht="15.75" customHeight="1">
      <c r="A87" s="18" t="s">
        <v>93</v>
      </c>
      <c r="B87" s="6" t="s">
        <v>7</v>
      </c>
    </row>
    <row r="88" spans="1:2" s="19" customFormat="1" ht="15.75" customHeight="1">
      <c r="A88" s="18" t="s">
        <v>94</v>
      </c>
      <c r="B88" s="6" t="s">
        <v>7</v>
      </c>
    </row>
    <row r="89" spans="1:2" s="19" customFormat="1" ht="15.75" customHeight="1">
      <c r="A89" s="18" t="s">
        <v>95</v>
      </c>
      <c r="B89" s="6" t="s">
        <v>7</v>
      </c>
    </row>
    <row r="90" spans="1:2" s="19" customFormat="1" ht="15.75" customHeight="1">
      <c r="A90" s="18" t="s">
        <v>96</v>
      </c>
      <c r="B90" s="6" t="s">
        <v>7</v>
      </c>
    </row>
    <row r="91" spans="1:2" s="19" customFormat="1" ht="15.75" customHeight="1">
      <c r="A91" s="18" t="s">
        <v>97</v>
      </c>
      <c r="B91" s="6" t="s">
        <v>7</v>
      </c>
    </row>
    <row r="92" spans="1:2" s="19" customFormat="1" ht="15.75" customHeight="1">
      <c r="A92" s="18" t="s">
        <v>98</v>
      </c>
      <c r="B92" s="6" t="s">
        <v>117</v>
      </c>
    </row>
    <row r="93" spans="1:2" s="19" customFormat="1" ht="15.75" customHeight="1">
      <c r="A93" s="18" t="s">
        <v>99</v>
      </c>
      <c r="B93" s="6" t="s">
        <v>117</v>
      </c>
    </row>
    <row r="94" spans="1:2" s="19" customFormat="1" ht="15.75" customHeight="1">
      <c r="A94" s="18" t="s">
        <v>100</v>
      </c>
      <c r="B94" s="6" t="s">
        <v>117</v>
      </c>
    </row>
    <row r="95" spans="1:2" s="19" customFormat="1" ht="15.75" customHeight="1">
      <c r="A95" s="18" t="s">
        <v>101</v>
      </c>
      <c r="B95" s="6" t="s">
        <v>117</v>
      </c>
    </row>
    <row r="96" spans="1:2" s="19" customFormat="1" ht="15.75" customHeight="1">
      <c r="A96" s="18" t="s">
        <v>102</v>
      </c>
      <c r="B96" s="6" t="s">
        <v>117</v>
      </c>
    </row>
    <row r="97" spans="1:2" s="19" customFormat="1" ht="15.75" customHeight="1">
      <c r="A97" s="18" t="s">
        <v>103</v>
      </c>
      <c r="B97" s="6" t="s">
        <v>117</v>
      </c>
    </row>
    <row r="98" spans="1:2" s="19" customFormat="1" ht="15.75" customHeight="1">
      <c r="A98" s="18" t="s">
        <v>104</v>
      </c>
      <c r="B98" s="6" t="s">
        <v>117</v>
      </c>
    </row>
    <row r="99" spans="1:2" s="19" customFormat="1" ht="15.75" customHeight="1">
      <c r="A99" s="18" t="s">
        <v>105</v>
      </c>
      <c r="B99" s="6" t="s">
        <v>117</v>
      </c>
    </row>
    <row r="100" spans="1:2" s="19" customFormat="1" ht="15.75" customHeight="1">
      <c r="A100" s="18" t="s">
        <v>106</v>
      </c>
      <c r="B100" s="6" t="s">
        <v>117</v>
      </c>
    </row>
    <row r="101" spans="1:2" s="19" customFormat="1" ht="15.75" customHeight="1">
      <c r="A101" s="18" t="s">
        <v>107</v>
      </c>
      <c r="B101" s="6" t="s">
        <v>117</v>
      </c>
    </row>
    <row r="102" spans="1:2" s="19" customFormat="1" ht="15.75" customHeight="1">
      <c r="A102" s="18" t="s">
        <v>108</v>
      </c>
      <c r="B102" s="6" t="s">
        <v>117</v>
      </c>
    </row>
    <row r="103" spans="1:2" s="19" customFormat="1" ht="15.75" customHeight="1">
      <c r="A103" s="18" t="s">
        <v>109</v>
      </c>
      <c r="B103" s="6" t="s">
        <v>117</v>
      </c>
    </row>
    <row r="104" spans="1:2" s="19" customFormat="1" ht="15.75" customHeight="1">
      <c r="A104" s="18" t="s">
        <v>110</v>
      </c>
      <c r="B104" s="6" t="s">
        <v>117</v>
      </c>
    </row>
    <row r="105" spans="1:2" s="19" customFormat="1" ht="15.75" customHeight="1">
      <c r="A105" s="18" t="s">
        <v>111</v>
      </c>
      <c r="B105" s="6" t="s">
        <v>117</v>
      </c>
    </row>
    <row r="106" spans="1:2" s="19" customFormat="1" ht="15.75" customHeight="1">
      <c r="A106" s="18" t="s">
        <v>112</v>
      </c>
      <c r="B106" s="6" t="s">
        <v>117</v>
      </c>
    </row>
    <row r="107" spans="1:2" s="19" customFormat="1" ht="15.75" customHeight="1">
      <c r="A107" s="20" t="s">
        <v>127</v>
      </c>
      <c r="B107" s="22" t="s">
        <v>7</v>
      </c>
    </row>
    <row r="108" spans="1:2" s="19" customFormat="1" ht="15.75" customHeight="1">
      <c r="A108" s="21" t="s">
        <v>128</v>
      </c>
      <c r="B108" s="6" t="s">
        <v>115</v>
      </c>
    </row>
    <row r="109" spans="1:2" s="19" customFormat="1" ht="15.75" customHeight="1">
      <c r="A109" s="21" t="s">
        <v>129</v>
      </c>
      <c r="B109" s="6" t="s">
        <v>115</v>
      </c>
    </row>
    <row r="110" spans="1:2" s="19" customFormat="1" ht="15.75" customHeight="1">
      <c r="A110" s="21" t="s">
        <v>130</v>
      </c>
      <c r="B110" s="6" t="s">
        <v>115</v>
      </c>
    </row>
    <row r="111" spans="1:2" s="19" customFormat="1" ht="15.75" customHeight="1">
      <c r="A111" s="21" t="s">
        <v>131</v>
      </c>
      <c r="B111" s="6" t="s">
        <v>115</v>
      </c>
    </row>
    <row r="112" spans="1:2" s="19" customFormat="1" ht="15.75" customHeight="1">
      <c r="A112" s="21" t="s">
        <v>132</v>
      </c>
      <c r="B112" s="6" t="s">
        <v>115</v>
      </c>
    </row>
    <row r="113" spans="1:2" s="19" customFormat="1" ht="15.75" customHeight="1">
      <c r="A113" s="21" t="s">
        <v>133</v>
      </c>
      <c r="B113" s="6" t="s">
        <v>115</v>
      </c>
    </row>
    <row r="114" spans="1:2" s="19" customFormat="1" ht="15.75" customHeight="1">
      <c r="A114" s="21" t="s">
        <v>134</v>
      </c>
      <c r="B114" s="6" t="s">
        <v>115</v>
      </c>
    </row>
    <row r="115" spans="1:2" s="19" customFormat="1" ht="15.75" customHeight="1">
      <c r="A115" s="21" t="s">
        <v>135</v>
      </c>
      <c r="B115" s="6" t="s">
        <v>115</v>
      </c>
    </row>
    <row r="116" spans="1:2" s="19" customFormat="1" ht="15.75" customHeight="1">
      <c r="A116" s="21" t="s">
        <v>136</v>
      </c>
      <c r="B116" s="6" t="s">
        <v>116</v>
      </c>
    </row>
    <row r="117" spans="1:2" s="19" customFormat="1" ht="15.75" customHeight="1">
      <c r="A117" s="21" t="s">
        <v>137</v>
      </c>
      <c r="B117" s="6" t="s">
        <v>116</v>
      </c>
    </row>
    <row r="118" spans="1:2" s="19" customFormat="1" ht="15.75" customHeight="1">
      <c r="A118" s="21" t="s">
        <v>138</v>
      </c>
      <c r="B118" s="6" t="s">
        <v>116</v>
      </c>
    </row>
    <row r="119" spans="1:2" s="19" customFormat="1" ht="15.75" customHeight="1">
      <c r="A119" s="21" t="s">
        <v>139</v>
      </c>
      <c r="B119" s="6" t="s">
        <v>116</v>
      </c>
    </row>
    <row r="120" spans="1:2" s="19" customFormat="1" ht="15.75" customHeight="1">
      <c r="A120" s="21" t="s">
        <v>140</v>
      </c>
      <c r="B120" s="6" t="s">
        <v>116</v>
      </c>
    </row>
    <row r="121" spans="1:2" s="19" customFormat="1" ht="15.75" customHeight="1">
      <c r="A121" s="21" t="s">
        <v>141</v>
      </c>
      <c r="B121" s="6" t="s">
        <v>116</v>
      </c>
    </row>
    <row r="122" spans="1:2" s="19" customFormat="1" ht="15.75" customHeight="1">
      <c r="A122" s="21" t="s">
        <v>142</v>
      </c>
      <c r="B122" s="6" t="s">
        <v>116</v>
      </c>
    </row>
    <row r="123" spans="1:2" s="19" customFormat="1" ht="15.75" customHeight="1">
      <c r="A123" s="21" t="s">
        <v>143</v>
      </c>
      <c r="B123" s="6" t="s">
        <v>115</v>
      </c>
    </row>
    <row r="124" spans="1:2" s="19" customFormat="1" ht="15.75" customHeight="1">
      <c r="A124" s="21" t="s">
        <v>144</v>
      </c>
      <c r="B124" s="6" t="s">
        <v>115</v>
      </c>
    </row>
    <row r="125" spans="1:2" s="19" customFormat="1" ht="15.75" customHeight="1">
      <c r="A125" s="21" t="s">
        <v>145</v>
      </c>
      <c r="B125" s="6" t="s">
        <v>115</v>
      </c>
    </row>
    <row r="126" spans="1:2" s="19" customFormat="1" ht="15.75" customHeight="1">
      <c r="A126" s="21" t="s">
        <v>146</v>
      </c>
      <c r="B126" s="6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VENTE</vt:lpstr>
      <vt:lpstr>recap</vt:lpstr>
      <vt:lpstr>base</vt:lpstr>
      <vt:lpstr>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mduquesn</cp:lastModifiedBy>
  <dcterms:created xsi:type="dcterms:W3CDTF">2015-01-11T07:47:35Z</dcterms:created>
  <dcterms:modified xsi:type="dcterms:W3CDTF">2015-01-18T18:30:07Z</dcterms:modified>
</cp:coreProperties>
</file>