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9720"/>
  </bookViews>
  <sheets>
    <sheet name="Feuil1" sheetId="1" r:id="rId1"/>
    <sheet name="Feuil2" sheetId="2" r:id="rId2"/>
  </sheets>
  <definedNames>
    <definedName name="Phases">Feuil2!$I$2:$I$5</definedName>
  </definedNames>
  <calcPr calcId="125725"/>
</workbook>
</file>

<file path=xl/calcChain.xml><?xml version="1.0" encoding="utf-8"?>
<calcChain xmlns="http://schemas.openxmlformats.org/spreadsheetml/2006/main">
  <c r="G2" i="1"/>
  <c r="C9" i="2" l="1"/>
  <c r="C8"/>
  <c r="C7"/>
  <c r="C6"/>
  <c r="C5"/>
  <c r="C4"/>
  <c r="O6" i="1" s="1" a="1"/>
  <c r="O6" s="1"/>
  <c r="C3" i="2"/>
  <c r="C2"/>
</calcChain>
</file>

<file path=xl/sharedStrings.xml><?xml version="1.0" encoding="utf-8"?>
<sst xmlns="http://schemas.openxmlformats.org/spreadsheetml/2006/main" count="50" uniqueCount="22">
  <si>
    <t>Réacteur</t>
  </si>
  <si>
    <t>Phase</t>
  </si>
  <si>
    <t>R4302</t>
  </si>
  <si>
    <t>R4305</t>
  </si>
  <si>
    <t>Phase de chauffage</t>
  </si>
  <si>
    <t>Utilisation pompe P4310</t>
  </si>
  <si>
    <t>Réaction:</t>
  </si>
  <si>
    <t>Tinitiale</t>
  </si>
  <si>
    <t>Tfinale</t>
  </si>
  <si>
    <t>Cp MR</t>
  </si>
  <si>
    <t>Temps de la phase</t>
  </si>
  <si>
    <t>Conso énergétique de la phase</t>
  </si>
  <si>
    <t>Somme des conso</t>
  </si>
  <si>
    <t>Formule associée</t>
  </si>
  <si>
    <t>Phase de maintien</t>
  </si>
  <si>
    <t>Phase de refroidissement</t>
  </si>
  <si>
    <t>Je voudrais avoir la valeur de la conso énergétique au lieu de la formule associée</t>
  </si>
  <si>
    <t>Phases</t>
  </si>
  <si>
    <t>2. Le bouton Valider permet de copier les valeurs de la ligne 6 vers la première ligne disponible à droite …</t>
  </si>
  <si>
    <t>3. Le bouton Supprimer permet d'effacer le contenu dans le tableau … après avoir placé le curseur sur la bonne ligne …</t>
  </si>
  <si>
    <t>4. Le bouton Enregistrer permet … (c'est dingue …) d'enregistrer</t>
  </si>
  <si>
    <t>1. La formule de la Conso énergétique dans la Colonne O a été corrigée 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</si>
</sst>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2" fontId="0" fillId="0" borderId="1" xfId="0" applyNumberFormat="1" applyBorder="1"/>
    <xf numFmtId="2" fontId="0" fillId="0" borderId="0" xfId="0" applyNumberFormat="1"/>
    <xf numFmtId="0" fontId="0" fillId="0" borderId="0" xfId="0" applyFill="1" applyBorder="1"/>
    <xf numFmtId="2" fontId="1" fillId="2" borderId="0" xfId="0" applyNumberFormat="1" applyFont="1" applyFill="1"/>
    <xf numFmtId="0" fontId="0" fillId="2" borderId="0" xfId="0" applyFill="1"/>
    <xf numFmtId="2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1" fillId="0" borderId="1" xfId="0" applyNumberFormat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13</xdr:row>
      <xdr:rowOff>47625</xdr:rowOff>
    </xdr:from>
    <xdr:to>
      <xdr:col>8</xdr:col>
      <xdr:colOff>542925</xdr:colOff>
      <xdr:row>13</xdr:row>
      <xdr:rowOff>161925</xdr:rowOff>
    </xdr:to>
    <xdr:sp macro="" textlink="">
      <xdr:nvSpPr>
        <xdr:cNvPr id="2" name="Right Arrow 1"/>
        <xdr:cNvSpPr/>
      </xdr:nvSpPr>
      <xdr:spPr>
        <a:xfrm>
          <a:off x="7067550" y="2524125"/>
          <a:ext cx="495300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21"/>
  <sheetViews>
    <sheetView tabSelected="1" topLeftCell="B1" workbookViewId="0">
      <selection activeCell="I14" sqref="I14"/>
    </sheetView>
  </sheetViews>
  <sheetFormatPr defaultColWidth="11.42578125" defaultRowHeight="15"/>
  <cols>
    <col min="1" max="1" width="9.28515625" bestFit="1" customWidth="1"/>
    <col min="2" max="2" width="24.140625" bestFit="1" customWidth="1"/>
    <col min="3" max="3" width="8.28515625" bestFit="1" customWidth="1"/>
    <col min="4" max="4" width="7.140625" bestFit="1" customWidth="1"/>
    <col min="5" max="5" width="6.5703125" bestFit="1" customWidth="1"/>
    <col min="6" max="6" width="17.42578125" style="12" bestFit="1" customWidth="1"/>
    <col min="7" max="7" width="28.7109375" style="12" bestFit="1" customWidth="1"/>
    <col min="8" max="8" width="3.7109375" customWidth="1"/>
    <col min="9" max="9" width="8.85546875" bestFit="1" customWidth="1"/>
    <col min="10" max="10" width="25.5703125" customWidth="1"/>
    <col min="11" max="11" width="8.28515625" bestFit="1" customWidth="1"/>
    <col min="12" max="12" width="7.140625" bestFit="1" customWidth="1"/>
    <col min="13" max="13" width="6.5703125" bestFit="1" customWidth="1"/>
    <col min="14" max="14" width="17.5703125" bestFit="1" customWidth="1"/>
    <col min="15" max="15" width="28.7109375" bestFit="1" customWidth="1"/>
  </cols>
  <sheetData>
    <row r="2" spans="1:15">
      <c r="A2" t="s">
        <v>6</v>
      </c>
      <c r="F2" s="12" t="s">
        <v>12</v>
      </c>
      <c r="G2" s="14">
        <f>SUM(G6:G21)</f>
        <v>0</v>
      </c>
    </row>
    <row r="5" spans="1:15">
      <c r="A5" s="1" t="s">
        <v>0</v>
      </c>
      <c r="B5" s="1" t="s">
        <v>1</v>
      </c>
      <c r="C5" s="1" t="s">
        <v>7</v>
      </c>
      <c r="D5" s="1" t="s">
        <v>8</v>
      </c>
      <c r="E5" s="1" t="s">
        <v>9</v>
      </c>
      <c r="F5" s="13" t="s">
        <v>10</v>
      </c>
      <c r="G5" s="13" t="s">
        <v>11</v>
      </c>
      <c r="I5" s="1" t="s">
        <v>0</v>
      </c>
      <c r="J5" s="1" t="s">
        <v>1</v>
      </c>
      <c r="K5" s="1" t="s">
        <v>7</v>
      </c>
      <c r="L5" s="1" t="s">
        <v>8</v>
      </c>
      <c r="M5" s="1" t="s">
        <v>9</v>
      </c>
      <c r="N5" s="1" t="s">
        <v>10</v>
      </c>
      <c r="O5" s="1" t="s">
        <v>11</v>
      </c>
    </row>
    <row r="6" spans="1:15">
      <c r="A6" s="1"/>
      <c r="B6" s="1"/>
      <c r="C6" s="4"/>
      <c r="D6" s="4"/>
      <c r="E6" s="4"/>
      <c r="F6" s="9"/>
      <c r="G6" s="10"/>
      <c r="I6" s="1" t="s">
        <v>2</v>
      </c>
      <c r="J6" s="1" t="s">
        <v>15</v>
      </c>
      <c r="K6" s="4">
        <v>10</v>
      </c>
      <c r="L6" s="4">
        <v>20</v>
      </c>
      <c r="M6" s="4">
        <v>50</v>
      </c>
      <c r="N6" s="9">
        <v>3</v>
      </c>
      <c r="O6" s="10">
        <f t="array" ref="O6">INDEX(Feuil2!$C$1:$C$9,MATCH(I6&amp;J6,Feuil2!$A$1:$A$9&amp;Feuil2!$B$1:$B$9,0))</f>
        <v>28</v>
      </c>
    </row>
    <row r="7" spans="1:15">
      <c r="A7" s="1"/>
      <c r="B7" s="1"/>
      <c r="C7" s="4"/>
      <c r="D7" s="4"/>
      <c r="E7" s="4"/>
      <c r="F7" s="9"/>
      <c r="G7" s="10"/>
      <c r="H7" s="6"/>
      <c r="I7" s="5"/>
      <c r="O7" s="5"/>
    </row>
    <row r="8" spans="1:15">
      <c r="A8" s="1"/>
      <c r="B8" s="1"/>
      <c r="C8" s="4"/>
      <c r="D8" s="4"/>
      <c r="E8" s="4"/>
      <c r="F8" s="9"/>
      <c r="G8" s="10"/>
      <c r="H8" s="6"/>
      <c r="I8" s="5"/>
    </row>
    <row r="9" spans="1:15">
      <c r="A9" s="1"/>
      <c r="B9" s="1"/>
      <c r="C9" s="4"/>
      <c r="D9" s="4"/>
      <c r="E9" s="4"/>
      <c r="F9" s="9"/>
      <c r="G9" s="10"/>
      <c r="H9" s="6"/>
      <c r="I9" s="5"/>
    </row>
    <row r="10" spans="1:15">
      <c r="A10" s="1"/>
      <c r="B10" s="1"/>
      <c r="C10" s="4"/>
      <c r="D10" s="4"/>
      <c r="E10" s="4"/>
      <c r="F10" s="9"/>
      <c r="G10" s="10"/>
      <c r="H10" s="6"/>
      <c r="I10" s="5"/>
    </row>
    <row r="11" spans="1:15">
      <c r="A11" s="1"/>
      <c r="B11" s="1"/>
      <c r="C11" s="4"/>
      <c r="D11" s="4"/>
      <c r="E11" s="4"/>
      <c r="F11" s="9"/>
      <c r="G11" s="10"/>
      <c r="H11" s="6"/>
      <c r="I11" s="5"/>
    </row>
    <row r="12" spans="1:15">
      <c r="A12" s="1"/>
      <c r="B12" s="1"/>
      <c r="C12" s="4"/>
      <c r="D12" s="4"/>
      <c r="E12" s="4"/>
      <c r="F12" s="9"/>
      <c r="G12" s="10"/>
      <c r="H12" s="6"/>
      <c r="I12" s="7" t="s">
        <v>16</v>
      </c>
      <c r="J12" s="8"/>
      <c r="K12" s="8"/>
      <c r="L12" s="8"/>
      <c r="M12" s="8"/>
      <c r="N12" s="8"/>
    </row>
    <row r="13" spans="1:15">
      <c r="A13" s="1"/>
      <c r="B13" s="1"/>
      <c r="C13" s="4"/>
      <c r="D13" s="4"/>
      <c r="E13" s="4"/>
      <c r="F13" s="9"/>
      <c r="G13" s="10"/>
      <c r="H13" s="6"/>
    </row>
    <row r="14" spans="1:15">
      <c r="A14" s="1"/>
      <c r="B14" s="1"/>
      <c r="C14" s="4"/>
      <c r="D14" s="4"/>
      <c r="E14" s="4"/>
      <c r="F14" s="9"/>
      <c r="G14" s="10"/>
      <c r="H14" s="6"/>
    </row>
    <row r="15" spans="1:15">
      <c r="A15" s="1"/>
      <c r="B15" s="1"/>
      <c r="C15" s="4"/>
      <c r="D15" s="4"/>
      <c r="E15" s="4"/>
      <c r="F15" s="9"/>
      <c r="G15" s="10"/>
      <c r="H15" s="6"/>
    </row>
    <row r="16" spans="1:15">
      <c r="A16" s="1"/>
      <c r="B16" s="1"/>
      <c r="C16" s="4"/>
      <c r="D16" s="4"/>
      <c r="E16" s="4"/>
      <c r="F16" s="9"/>
      <c r="G16" s="10"/>
      <c r="H16" s="6"/>
      <c r="I16" s="15" t="s">
        <v>21</v>
      </c>
    </row>
    <row r="17" spans="1:12">
      <c r="A17" s="1"/>
      <c r="B17" s="1"/>
      <c r="C17" s="4"/>
      <c r="D17" s="4"/>
      <c r="E17" s="4"/>
      <c r="F17" s="9"/>
      <c r="G17" s="10"/>
      <c r="H17" s="6"/>
      <c r="I17" s="15" t="s">
        <v>18</v>
      </c>
    </row>
    <row r="18" spans="1:12">
      <c r="A18" s="1"/>
      <c r="B18" s="1"/>
      <c r="C18" s="1"/>
      <c r="D18" s="1"/>
      <c r="E18" s="1"/>
      <c r="F18" s="13"/>
      <c r="G18" s="9"/>
      <c r="H18" s="6"/>
      <c r="I18" s="15" t="s">
        <v>19</v>
      </c>
      <c r="J18" s="3"/>
      <c r="K18" s="3"/>
      <c r="L18" s="3"/>
    </row>
    <row r="19" spans="1:12">
      <c r="A19" s="1"/>
      <c r="B19" s="1"/>
      <c r="C19" s="1"/>
      <c r="D19" s="1"/>
      <c r="E19" s="1"/>
      <c r="F19" s="13"/>
      <c r="G19" s="9"/>
      <c r="I19" s="15" t="s">
        <v>20</v>
      </c>
      <c r="J19" s="3"/>
      <c r="K19" s="3"/>
      <c r="L19" s="3"/>
    </row>
    <row r="20" spans="1:12">
      <c r="A20" s="1"/>
      <c r="B20" s="1"/>
      <c r="C20" s="1"/>
      <c r="D20" s="1"/>
      <c r="E20" s="1"/>
      <c r="F20" s="13"/>
      <c r="G20" s="9"/>
      <c r="J20" s="3"/>
      <c r="K20" s="3"/>
      <c r="L20" s="3"/>
    </row>
    <row r="21" spans="1:12">
      <c r="A21" s="1"/>
      <c r="B21" s="1"/>
      <c r="C21" s="1"/>
      <c r="D21" s="1"/>
      <c r="E21" s="1"/>
      <c r="F21" s="13"/>
      <c r="G21" s="9"/>
      <c r="J21" s="3"/>
      <c r="K21" s="3"/>
      <c r="L21" s="3"/>
    </row>
  </sheetData>
  <dataValidations count="1">
    <dataValidation type="list" allowBlank="1" showInputMessage="1" showErrorMessage="1" sqref="J6">
      <formula1>Phases</formula1>
    </dataValidation>
  </dataValidations>
  <pageMargins left="0.7" right="0.7" top="0.75" bottom="0.75" header="0.3" footer="0.3"/>
  <pageSetup paperSize="9" orientation="portrait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Feuil2!$D$2:$D$3</xm:f>
          </x14:formula1>
          <xm:sqref>I6 A6:A17</xm:sqref>
        </x14:dataValidation>
        <x14:dataValidation type="list" allowBlank="1" showInputMessage="1" showErrorMessage="1">
          <x14:formula1>
            <xm:f>Feuil2!$B$2:$B$5</xm:f>
          </x14:formula1>
          <xm:sqref>J6 B6:B17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"/>
  <sheetViews>
    <sheetView workbookViewId="0">
      <selection activeCell="I2" sqref="I2"/>
    </sheetView>
  </sheetViews>
  <sheetFormatPr defaultColWidth="11.42578125" defaultRowHeight="15"/>
  <cols>
    <col min="2" max="2" width="26.42578125" customWidth="1"/>
    <col min="3" max="3" width="17" customWidth="1"/>
    <col min="9" max="9" width="24.140625" bestFit="1" customWidth="1"/>
  </cols>
  <sheetData>
    <row r="1" spans="1:9">
      <c r="A1" s="2" t="s">
        <v>0</v>
      </c>
      <c r="B1" s="2" t="s">
        <v>17</v>
      </c>
      <c r="C1" s="2" t="s">
        <v>13</v>
      </c>
      <c r="D1" s="2" t="s">
        <v>0</v>
      </c>
      <c r="I1" s="11" t="s">
        <v>17</v>
      </c>
    </row>
    <row r="2" spans="1:9">
      <c r="A2" s="1" t="s">
        <v>2</v>
      </c>
      <c r="B2" s="1" t="s">
        <v>4</v>
      </c>
      <c r="C2" s="4">
        <f>Feuil1!K6+Feuil1!L6+Feuil1!M6+Feuil1!N6</f>
        <v>83</v>
      </c>
      <c r="D2" s="1" t="s">
        <v>2</v>
      </c>
      <c r="I2" s="1" t="s">
        <v>4</v>
      </c>
    </row>
    <row r="3" spans="1:9">
      <c r="A3" s="1" t="s">
        <v>2</v>
      </c>
      <c r="B3" s="1" t="s">
        <v>14</v>
      </c>
      <c r="C3" s="4">
        <f>2*Feuil1!K6+2*Feuil1!L6+Feuil1!M6+Feuil1!N6</f>
        <v>113</v>
      </c>
      <c r="D3" s="1" t="s">
        <v>3</v>
      </c>
      <c r="I3" s="1" t="s">
        <v>14</v>
      </c>
    </row>
    <row r="4" spans="1:9">
      <c r="A4" s="1" t="s">
        <v>2</v>
      </c>
      <c r="B4" s="1" t="s">
        <v>15</v>
      </c>
      <c r="C4" s="4">
        <f>Feuil1!K6/Feuil1!L6*Feuil1!M6+Feuil1!N6</f>
        <v>28</v>
      </c>
      <c r="I4" s="1" t="s">
        <v>15</v>
      </c>
    </row>
    <row r="5" spans="1:9">
      <c r="A5" s="1" t="s">
        <v>2</v>
      </c>
      <c r="B5" s="1" t="s">
        <v>5</v>
      </c>
      <c r="C5" s="4">
        <f>Feuil1!K6*Feuil1!L6+Feuil1!M6-Feuil1!N6</f>
        <v>247</v>
      </c>
      <c r="I5" s="1" t="s">
        <v>5</v>
      </c>
    </row>
    <row r="6" spans="1:9">
      <c r="A6" s="1" t="s">
        <v>3</v>
      </c>
      <c r="B6" s="1" t="s">
        <v>4</v>
      </c>
      <c r="C6" s="4">
        <f>Feuil1!L6-Feuil1!K6+Feuil1!M6+Feuil1!N6</f>
        <v>63</v>
      </c>
    </row>
    <row r="7" spans="1:9">
      <c r="A7" s="1" t="s">
        <v>3</v>
      </c>
      <c r="B7" s="1" t="s">
        <v>14</v>
      </c>
      <c r="C7" s="4">
        <f>Feuil1!K6+Feuil1!L6-Feuil1!M6/Feuil1!N6</f>
        <v>13.333333333333332</v>
      </c>
    </row>
    <row r="8" spans="1:9">
      <c r="A8" s="1" t="s">
        <v>3</v>
      </c>
      <c r="B8" s="1" t="s">
        <v>15</v>
      </c>
      <c r="C8" s="4">
        <f>Feuil1!K6+Feuil1!L6/Feuil1!M6/Feuil1!N6</f>
        <v>10.133333333333333</v>
      </c>
    </row>
    <row r="9" spans="1:9">
      <c r="A9" s="1" t="s">
        <v>3</v>
      </c>
      <c r="B9" s="1" t="s">
        <v>5</v>
      </c>
      <c r="C9" s="4">
        <f>Feuil1!K6/Feuil1!L6/Feuil1!M6/Feuil1!N6</f>
        <v>3.3333333333333335E-3</v>
      </c>
    </row>
    <row r="10" spans="1:9">
      <c r="C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Feuil2</vt:lpstr>
      <vt:lpstr>Phases</vt:lpstr>
    </vt:vector>
  </TitlesOfParts>
  <Company>CHIMEX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mduquesn</cp:lastModifiedBy>
  <dcterms:created xsi:type="dcterms:W3CDTF">2015-06-01T16:29:07Z</dcterms:created>
  <dcterms:modified xsi:type="dcterms:W3CDTF">2015-06-06T07:23:10Z</dcterms:modified>
</cp:coreProperties>
</file>