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defaultThemeVersion="124226"/>
  <bookViews>
    <workbookView xWindow="120" yWindow="105" windowWidth="21720" windowHeight="12270"/>
  </bookViews>
  <sheets>
    <sheet name="Jour1" sheetId="1" r:id="rId1"/>
    <sheet name="Jour2" sheetId="6" r:id="rId2"/>
    <sheet name="Classement" sheetId="5" r:id="rId3"/>
    <sheet name="Règles" sheetId="4" r:id="rId4"/>
  </sheets>
  <definedNames>
    <definedName name="Equipes">Règles!$S$1:$S$20</definedName>
  </definedNames>
  <calcPr calcId="125725"/>
</workbook>
</file>

<file path=xl/calcChain.xml><?xml version="1.0" encoding="utf-8"?>
<calcChain xmlns="http://schemas.openxmlformats.org/spreadsheetml/2006/main">
  <c r="BY12" i="6"/>
  <c r="BX12"/>
  <c r="BV12"/>
  <c r="BU12"/>
  <c r="BS12"/>
  <c r="BR12"/>
  <c r="BP12"/>
  <c r="BO12"/>
  <c r="BM12"/>
  <c r="BL12"/>
  <c r="BJ12"/>
  <c r="BI12"/>
  <c r="BG12"/>
  <c r="BF12"/>
  <c r="BD12"/>
  <c r="BC12"/>
  <c r="BA12"/>
  <c r="AZ12"/>
  <c r="AX12"/>
  <c r="AW12"/>
  <c r="AU12"/>
  <c r="AT12"/>
  <c r="AR12"/>
  <c r="AQ12"/>
  <c r="AO12"/>
  <c r="AN12"/>
  <c r="AL12"/>
  <c r="AK12"/>
  <c r="AI12"/>
  <c r="AH12"/>
  <c r="AF12"/>
  <c r="AE12"/>
  <c r="AC12"/>
  <c r="AB12"/>
  <c r="Z12"/>
  <c r="Y12"/>
  <c r="W12"/>
  <c r="V12"/>
  <c r="T12"/>
  <c r="S12"/>
  <c r="Q12"/>
  <c r="P12"/>
  <c r="N12"/>
  <c r="M12"/>
  <c r="K12"/>
  <c r="J12"/>
  <c r="H12"/>
  <c r="G12"/>
  <c r="BY11"/>
  <c r="BX11"/>
  <c r="BV11"/>
  <c r="BU11"/>
  <c r="BS11"/>
  <c r="BR11"/>
  <c r="BP11"/>
  <c r="BO11"/>
  <c r="BM11"/>
  <c r="BL11"/>
  <c r="BJ11"/>
  <c r="BI11"/>
  <c r="BG11"/>
  <c r="BF11"/>
  <c r="BD11"/>
  <c r="BC11"/>
  <c r="BA11"/>
  <c r="AZ11"/>
  <c r="AX11"/>
  <c r="AW11"/>
  <c r="AU11"/>
  <c r="AT11"/>
  <c r="AR11"/>
  <c r="AQ11"/>
  <c r="AO11"/>
  <c r="AN11"/>
  <c r="AL11"/>
  <c r="AK11"/>
  <c r="AI11"/>
  <c r="AH11"/>
  <c r="AF11"/>
  <c r="AE11"/>
  <c r="AC11"/>
  <c r="AB11"/>
  <c r="Z11"/>
  <c r="Y11"/>
  <c r="W11"/>
  <c r="V11"/>
  <c r="T11"/>
  <c r="S11"/>
  <c r="Q11"/>
  <c r="P11"/>
  <c r="N11"/>
  <c r="M11"/>
  <c r="K11"/>
  <c r="J11"/>
  <c r="H11"/>
  <c r="G11"/>
  <c r="BY10"/>
  <c r="BX10"/>
  <c r="BV10"/>
  <c r="BU10"/>
  <c r="BS10"/>
  <c r="BR10"/>
  <c r="BP10"/>
  <c r="BO10"/>
  <c r="BM10"/>
  <c r="BL10"/>
  <c r="BJ10"/>
  <c r="BI10"/>
  <c r="BG10"/>
  <c r="BF10"/>
  <c r="BD10"/>
  <c r="BC10"/>
  <c r="BA10"/>
  <c r="AZ10"/>
  <c r="AX10"/>
  <c r="AW10"/>
  <c r="AU10"/>
  <c r="AT10"/>
  <c r="AR10"/>
  <c r="AQ10"/>
  <c r="AO10"/>
  <c r="AN10"/>
  <c r="AL10"/>
  <c r="AK10"/>
  <c r="AI10"/>
  <c r="AH10"/>
  <c r="AF10"/>
  <c r="AE10"/>
  <c r="AC10"/>
  <c r="AB10"/>
  <c r="Z10"/>
  <c r="Y10"/>
  <c r="W10"/>
  <c r="V10"/>
  <c r="T10"/>
  <c r="S10"/>
  <c r="Q10"/>
  <c r="P10"/>
  <c r="N10"/>
  <c r="M10"/>
  <c r="K10"/>
  <c r="J10"/>
  <c r="H10"/>
  <c r="G10"/>
  <c r="BY9"/>
  <c r="BX9"/>
  <c r="BV9"/>
  <c r="BU9"/>
  <c r="BS9"/>
  <c r="BR9"/>
  <c r="BP9"/>
  <c r="BO9"/>
  <c r="BM9"/>
  <c r="BL9"/>
  <c r="BJ9"/>
  <c r="BI9"/>
  <c r="BG9"/>
  <c r="BF9"/>
  <c r="BD9"/>
  <c r="BC9"/>
  <c r="BA9"/>
  <c r="AZ9"/>
  <c r="AX9"/>
  <c r="AW9"/>
  <c r="AU9"/>
  <c r="AT9"/>
  <c r="AR9"/>
  <c r="AQ9"/>
  <c r="AO9"/>
  <c r="AN9"/>
  <c r="AL9"/>
  <c r="AK9"/>
  <c r="AI9"/>
  <c r="AH9"/>
  <c r="AF9"/>
  <c r="AE9"/>
  <c r="AC9"/>
  <c r="AB9"/>
  <c r="Z9"/>
  <c r="Y9"/>
  <c r="W9"/>
  <c r="V9"/>
  <c r="T9"/>
  <c r="S9"/>
  <c r="Q9"/>
  <c r="P9"/>
  <c r="N9"/>
  <c r="M9"/>
  <c r="K9"/>
  <c r="J9"/>
  <c r="H9"/>
  <c r="G9"/>
  <c r="BY8"/>
  <c r="BX8"/>
  <c r="BV8"/>
  <c r="BU8"/>
  <c r="BS8"/>
  <c r="BR8"/>
  <c r="BP8"/>
  <c r="BO8"/>
  <c r="BM8"/>
  <c r="BL8"/>
  <c r="BJ8"/>
  <c r="BI8"/>
  <c r="BG8"/>
  <c r="BF8"/>
  <c r="BD8"/>
  <c r="BC8"/>
  <c r="BA8"/>
  <c r="AZ8"/>
  <c r="AX8"/>
  <c r="AW8"/>
  <c r="AU8"/>
  <c r="AT8"/>
  <c r="AR8"/>
  <c r="AQ8"/>
  <c r="AO8"/>
  <c r="AN8"/>
  <c r="AL8"/>
  <c r="AK8"/>
  <c r="AI8"/>
  <c r="AH8"/>
  <c r="AF8"/>
  <c r="AE8"/>
  <c r="AC8"/>
  <c r="AB8"/>
  <c r="Z8"/>
  <c r="Y8"/>
  <c r="W8"/>
  <c r="V8"/>
  <c r="T8"/>
  <c r="S8"/>
  <c r="Q8"/>
  <c r="P8"/>
  <c r="N8"/>
  <c r="M8"/>
  <c r="K8"/>
  <c r="J8"/>
  <c r="H8"/>
  <c r="G8"/>
  <c r="BY7"/>
  <c r="BX7"/>
  <c r="BV7"/>
  <c r="BU7"/>
  <c r="BS7"/>
  <c r="BR7"/>
  <c r="BP7"/>
  <c r="BO7"/>
  <c r="BM7"/>
  <c r="BL7"/>
  <c r="BJ7"/>
  <c r="BI7"/>
  <c r="BG7"/>
  <c r="BF7"/>
  <c r="BD7"/>
  <c r="BC7"/>
  <c r="BA7"/>
  <c r="AZ7"/>
  <c r="AX7"/>
  <c r="AW7"/>
  <c r="AU7"/>
  <c r="AT7"/>
  <c r="AR7"/>
  <c r="AQ7"/>
  <c r="AO7"/>
  <c r="AN7"/>
  <c r="AL7"/>
  <c r="AK7"/>
  <c r="AI7"/>
  <c r="AH7"/>
  <c r="AF7"/>
  <c r="AE7"/>
  <c r="AC7"/>
  <c r="AB7"/>
  <c r="Z7"/>
  <c r="Y7"/>
  <c r="W7"/>
  <c r="V7"/>
  <c r="T7"/>
  <c r="S7"/>
  <c r="Q7"/>
  <c r="P7"/>
  <c r="N7"/>
  <c r="M7"/>
  <c r="K7"/>
  <c r="J7"/>
  <c r="H7"/>
  <c r="G7"/>
  <c r="BY6"/>
  <c r="BX6"/>
  <c r="BV6"/>
  <c r="BU6"/>
  <c r="BS6"/>
  <c r="BR6"/>
  <c r="BP6"/>
  <c r="BO6"/>
  <c r="BM6"/>
  <c r="BL6"/>
  <c r="BJ6"/>
  <c r="BI6"/>
  <c r="BG6"/>
  <c r="BF6"/>
  <c r="BD6"/>
  <c r="BC6"/>
  <c r="BA6"/>
  <c r="AZ6"/>
  <c r="AX6"/>
  <c r="AW6"/>
  <c r="AU6"/>
  <c r="AT6"/>
  <c r="AR6"/>
  <c r="AQ6"/>
  <c r="AO6"/>
  <c r="AN6"/>
  <c r="AL6"/>
  <c r="AK6"/>
  <c r="AI6"/>
  <c r="AH6"/>
  <c r="AF6"/>
  <c r="AE6"/>
  <c r="AC6"/>
  <c r="AB6"/>
  <c r="Z6"/>
  <c r="Y6"/>
  <c r="W6"/>
  <c r="V6"/>
  <c r="T6"/>
  <c r="S6"/>
  <c r="Q6"/>
  <c r="P6"/>
  <c r="N6"/>
  <c r="M6"/>
  <c r="K6"/>
  <c r="J6"/>
  <c r="H6"/>
  <c r="G6"/>
  <c r="BY5"/>
  <c r="BX5"/>
  <c r="BV5"/>
  <c r="BU5"/>
  <c r="BS5"/>
  <c r="BR5"/>
  <c r="BP5"/>
  <c r="BO5"/>
  <c r="BM5"/>
  <c r="BL5"/>
  <c r="BJ5"/>
  <c r="BI5"/>
  <c r="BG5"/>
  <c r="BF5"/>
  <c r="BD5"/>
  <c r="BC5"/>
  <c r="BA5"/>
  <c r="AZ5"/>
  <c r="AX5"/>
  <c r="AW5"/>
  <c r="AU5"/>
  <c r="AT5"/>
  <c r="AR5"/>
  <c r="AQ5"/>
  <c r="AO5"/>
  <c r="AN5"/>
  <c r="AL5"/>
  <c r="AK5"/>
  <c r="AI5"/>
  <c r="AH5"/>
  <c r="AF5"/>
  <c r="AE5"/>
  <c r="AC5"/>
  <c r="AB5"/>
  <c r="Z5"/>
  <c r="Y5"/>
  <c r="W5"/>
  <c r="V5"/>
  <c r="T5"/>
  <c r="S5"/>
  <c r="Q5"/>
  <c r="P5"/>
  <c r="N5"/>
  <c r="M5"/>
  <c r="K5"/>
  <c r="J5"/>
  <c r="H5"/>
  <c r="G5"/>
  <c r="BY4"/>
  <c r="BX4"/>
  <c r="BV4"/>
  <c r="BU4"/>
  <c r="BS4"/>
  <c r="BR4"/>
  <c r="BP4"/>
  <c r="BO4"/>
  <c r="BM4"/>
  <c r="BL4"/>
  <c r="BJ4"/>
  <c r="BI4"/>
  <c r="BG4"/>
  <c r="BF4"/>
  <c r="BD4"/>
  <c r="BC4"/>
  <c r="BA4"/>
  <c r="AZ4"/>
  <c r="AX4"/>
  <c r="AW4"/>
  <c r="AU4"/>
  <c r="AT4"/>
  <c r="AR4"/>
  <c r="AQ4"/>
  <c r="AO4"/>
  <c r="AN4"/>
  <c r="AL4"/>
  <c r="AK4"/>
  <c r="AI4"/>
  <c r="AH4"/>
  <c r="AF4"/>
  <c r="AE4"/>
  <c r="AC4"/>
  <c r="AB4"/>
  <c r="Z4"/>
  <c r="Y4"/>
  <c r="W4"/>
  <c r="V4"/>
  <c r="T4"/>
  <c r="S4"/>
  <c r="Q4"/>
  <c r="P4"/>
  <c r="N4"/>
  <c r="M4"/>
  <c r="K4"/>
  <c r="J4"/>
  <c r="H4"/>
  <c r="G4"/>
  <c r="BY3"/>
  <c r="BX3"/>
  <c r="BV3"/>
  <c r="BU3"/>
  <c r="BS3"/>
  <c r="BR3"/>
  <c r="BP3"/>
  <c r="BO3"/>
  <c r="BM3"/>
  <c r="BL3"/>
  <c r="BJ3"/>
  <c r="BI3"/>
  <c r="BG3"/>
  <c r="BF3"/>
  <c r="BD3"/>
  <c r="BC3"/>
  <c r="BA3"/>
  <c r="AZ3"/>
  <c r="AX3"/>
  <c r="AW3"/>
  <c r="AU3"/>
  <c r="AT3"/>
  <c r="AR3"/>
  <c r="AQ3"/>
  <c r="AO3"/>
  <c r="AN3"/>
  <c r="AL3"/>
  <c r="AK3"/>
  <c r="AI3"/>
  <c r="AH3"/>
  <c r="AF3"/>
  <c r="AE3"/>
  <c r="AC3"/>
  <c r="AB3"/>
  <c r="Z3"/>
  <c r="Y3"/>
  <c r="W3"/>
  <c r="V3"/>
  <c r="T3"/>
  <c r="S3"/>
  <c r="Q3"/>
  <c r="P3"/>
  <c r="N3"/>
  <c r="M3"/>
  <c r="K3"/>
  <c r="J3"/>
  <c r="H3"/>
  <c r="G3"/>
  <c r="BY1"/>
  <c r="BV1"/>
  <c r="BS1"/>
  <c r="BP1"/>
  <c r="BM1"/>
  <c r="BJ1"/>
  <c r="BG1"/>
  <c r="BD1"/>
  <c r="BA1"/>
  <c r="AX1"/>
  <c r="AU1"/>
  <c r="AR1"/>
  <c r="AO1"/>
  <c r="AL1"/>
  <c r="AI1"/>
  <c r="AF1"/>
  <c r="AC1"/>
  <c r="Z1"/>
  <c r="W1"/>
  <c r="T1"/>
  <c r="Q1"/>
  <c r="N1"/>
  <c r="K1"/>
  <c r="H1"/>
  <c r="N12" i="1"/>
  <c r="M12"/>
  <c r="N11"/>
  <c r="M11"/>
  <c r="N10"/>
  <c r="M10"/>
  <c r="N9"/>
  <c r="M9"/>
  <c r="N8"/>
  <c r="M8"/>
  <c r="N7"/>
  <c r="M7"/>
  <c r="N6"/>
  <c r="M6"/>
  <c r="N5"/>
  <c r="M5"/>
  <c r="N4"/>
  <c r="M4"/>
  <c r="N3"/>
  <c r="M3"/>
  <c r="K12"/>
  <c r="J12"/>
  <c r="K11"/>
  <c r="J11"/>
  <c r="K10"/>
  <c r="J10"/>
  <c r="K9"/>
  <c r="J9"/>
  <c r="K8"/>
  <c r="J8"/>
  <c r="K7"/>
  <c r="J7"/>
  <c r="K6"/>
  <c r="J6"/>
  <c r="K5"/>
  <c r="J5"/>
  <c r="K4"/>
  <c r="J4"/>
  <c r="K3"/>
  <c r="J3"/>
  <c r="H12"/>
  <c r="G12"/>
  <c r="H11"/>
  <c r="G11"/>
  <c r="H10"/>
  <c r="G10"/>
  <c r="H9"/>
  <c r="G9"/>
  <c r="H8"/>
  <c r="G8"/>
  <c r="H7"/>
  <c r="G7"/>
  <c r="H6"/>
  <c r="G6"/>
  <c r="H5"/>
  <c r="G5"/>
  <c r="H4"/>
  <c r="G4"/>
  <c r="H3"/>
  <c r="G3"/>
  <c r="BY12"/>
  <c r="BX12"/>
  <c r="BY11"/>
  <c r="BX11"/>
  <c r="BY10"/>
  <c r="BX10"/>
  <c r="BY9"/>
  <c r="BX9"/>
  <c r="BY8"/>
  <c r="BX8"/>
  <c r="BY7"/>
  <c r="BX7"/>
  <c r="BY6"/>
  <c r="BX6"/>
  <c r="BY5"/>
  <c r="BX5"/>
  <c r="BY4"/>
  <c r="BX4"/>
  <c r="BY3"/>
  <c r="BX3"/>
  <c r="BV12"/>
  <c r="BU12"/>
  <c r="BV11"/>
  <c r="BU11"/>
  <c r="BV10"/>
  <c r="BU10"/>
  <c r="BV9"/>
  <c r="BU9"/>
  <c r="BV8"/>
  <c r="BU8"/>
  <c r="BV7"/>
  <c r="BU7"/>
  <c r="BV6"/>
  <c r="BU6"/>
  <c r="BV5"/>
  <c r="BU5"/>
  <c r="BV4"/>
  <c r="BU4"/>
  <c r="BV3"/>
  <c r="BU3"/>
  <c r="BS12"/>
  <c r="BR12"/>
  <c r="BS11"/>
  <c r="BR11"/>
  <c r="BS10"/>
  <c r="BR10"/>
  <c r="BS9"/>
  <c r="BR9"/>
  <c r="BS8"/>
  <c r="BR8"/>
  <c r="BS7"/>
  <c r="BR7"/>
  <c r="BS6"/>
  <c r="BR6"/>
  <c r="BS5"/>
  <c r="BR5"/>
  <c r="BS4"/>
  <c r="BR4"/>
  <c r="BS3"/>
  <c r="BR3"/>
  <c r="BP12"/>
  <c r="BO12"/>
  <c r="BP11"/>
  <c r="BO11"/>
  <c r="BP10"/>
  <c r="BO10"/>
  <c r="BP9"/>
  <c r="BO9"/>
  <c r="BP8"/>
  <c r="BO8"/>
  <c r="BP7"/>
  <c r="BO7"/>
  <c r="BP6"/>
  <c r="BO6"/>
  <c r="BP5"/>
  <c r="BO5"/>
  <c r="BP4"/>
  <c r="BO4"/>
  <c r="BP3"/>
  <c r="BO3"/>
  <c r="BM12"/>
  <c r="BL12"/>
  <c r="BM11"/>
  <c r="BL11"/>
  <c r="BM10"/>
  <c r="BL10"/>
  <c r="BM9"/>
  <c r="BL9"/>
  <c r="BM8"/>
  <c r="BL8"/>
  <c r="BM7"/>
  <c r="BL7"/>
  <c r="BM6"/>
  <c r="BL6"/>
  <c r="BM5"/>
  <c r="BL5"/>
  <c r="BM4"/>
  <c r="BL4"/>
  <c r="BM3"/>
  <c r="BL3"/>
  <c r="BJ12"/>
  <c r="BI12"/>
  <c r="BJ11"/>
  <c r="BI11"/>
  <c r="BJ10"/>
  <c r="BI10"/>
  <c r="BJ9"/>
  <c r="BI9"/>
  <c r="BJ8"/>
  <c r="BI8"/>
  <c r="BJ7"/>
  <c r="BI7"/>
  <c r="BJ6"/>
  <c r="BI6"/>
  <c r="BJ5"/>
  <c r="BI5"/>
  <c r="BJ4"/>
  <c r="BI4"/>
  <c r="BJ3"/>
  <c r="BI3"/>
  <c r="BG12"/>
  <c r="BF12"/>
  <c r="BG11"/>
  <c r="BF11"/>
  <c r="BG10"/>
  <c r="BF10"/>
  <c r="BG9"/>
  <c r="BF9"/>
  <c r="BG8"/>
  <c r="BF8"/>
  <c r="BG7"/>
  <c r="BF7"/>
  <c r="BG6"/>
  <c r="BF6"/>
  <c r="BG5"/>
  <c r="BF5"/>
  <c r="BG4"/>
  <c r="BF4"/>
  <c r="BG3"/>
  <c r="BF3"/>
  <c r="BD12"/>
  <c r="BC12"/>
  <c r="BD11"/>
  <c r="BC11"/>
  <c r="BD10"/>
  <c r="BC10"/>
  <c r="BD9"/>
  <c r="BC9"/>
  <c r="BD8"/>
  <c r="BC8"/>
  <c r="BD7"/>
  <c r="BC7"/>
  <c r="BD6"/>
  <c r="BC6"/>
  <c r="BD5"/>
  <c r="BC5"/>
  <c r="BD4"/>
  <c r="BC4"/>
  <c r="BD3"/>
  <c r="BC3"/>
  <c r="BA12"/>
  <c r="AZ12"/>
  <c r="BA11"/>
  <c r="AZ11"/>
  <c r="BA10"/>
  <c r="AZ10"/>
  <c r="BA9"/>
  <c r="AZ9"/>
  <c r="BA8"/>
  <c r="AZ8"/>
  <c r="BA7"/>
  <c r="AZ7"/>
  <c r="BA6"/>
  <c r="AZ6"/>
  <c r="BA5"/>
  <c r="AZ5"/>
  <c r="BA4"/>
  <c r="AZ4"/>
  <c r="BA3"/>
  <c r="AZ3"/>
  <c r="AX12"/>
  <c r="AW12"/>
  <c r="AX11"/>
  <c r="AW11"/>
  <c r="AX10"/>
  <c r="AW10"/>
  <c r="AX9"/>
  <c r="AW9"/>
  <c r="AX8"/>
  <c r="AW8"/>
  <c r="AX7"/>
  <c r="AW7"/>
  <c r="AX6"/>
  <c r="AW6"/>
  <c r="AX5"/>
  <c r="AW5"/>
  <c r="AX4"/>
  <c r="AW4"/>
  <c r="AX3"/>
  <c r="AW3"/>
  <c r="AU12"/>
  <c r="AT12"/>
  <c r="AU11"/>
  <c r="AT11"/>
  <c r="AU10"/>
  <c r="AT10"/>
  <c r="AU9"/>
  <c r="AT9"/>
  <c r="AU8"/>
  <c r="AT8"/>
  <c r="AU7"/>
  <c r="AT7"/>
  <c r="AU6"/>
  <c r="AT6"/>
  <c r="AU5"/>
  <c r="AT5"/>
  <c r="AU4"/>
  <c r="AT4"/>
  <c r="AU3"/>
  <c r="AT3"/>
  <c r="AR12"/>
  <c r="AQ12"/>
  <c r="AR11"/>
  <c r="AQ11"/>
  <c r="AR10"/>
  <c r="AQ10"/>
  <c r="AR9"/>
  <c r="AQ9"/>
  <c r="AR8"/>
  <c r="AQ8"/>
  <c r="AR7"/>
  <c r="AQ7"/>
  <c r="AR6"/>
  <c r="AQ6"/>
  <c r="AR5"/>
  <c r="AQ5"/>
  <c r="AR4"/>
  <c r="AQ4"/>
  <c r="AR3"/>
  <c r="AQ3"/>
  <c r="AO12"/>
  <c r="AN12"/>
  <c r="AO11"/>
  <c r="AN11"/>
  <c r="AO10"/>
  <c r="AN10"/>
  <c r="AO9"/>
  <c r="AN9"/>
  <c r="AO8"/>
  <c r="AN8"/>
  <c r="AO7"/>
  <c r="AN7"/>
  <c r="AO6"/>
  <c r="AN6"/>
  <c r="AO5"/>
  <c r="AN5"/>
  <c r="AO4"/>
  <c r="AN4"/>
  <c r="AO3"/>
  <c r="AN3"/>
  <c r="AL12"/>
  <c r="AK12"/>
  <c r="AL11"/>
  <c r="AK11"/>
  <c r="AL10"/>
  <c r="AK10"/>
  <c r="AL9"/>
  <c r="AK9"/>
  <c r="AL8"/>
  <c r="AK8"/>
  <c r="AL7"/>
  <c r="AK7"/>
  <c r="AL6"/>
  <c r="AK6"/>
  <c r="AL5"/>
  <c r="AK5"/>
  <c r="AL4"/>
  <c r="AK4"/>
  <c r="AL3"/>
  <c r="AK3"/>
  <c r="AI12"/>
  <c r="AH12"/>
  <c r="AI11"/>
  <c r="AH11"/>
  <c r="AI10"/>
  <c r="AH10"/>
  <c r="AI9"/>
  <c r="AH9"/>
  <c r="AI8"/>
  <c r="AH8"/>
  <c r="AI7"/>
  <c r="AH7"/>
  <c r="AI6"/>
  <c r="AH6"/>
  <c r="AI5"/>
  <c r="AH5"/>
  <c r="AI4"/>
  <c r="AH4"/>
  <c r="AI3"/>
  <c r="AH3"/>
  <c r="AF12"/>
  <c r="AE12"/>
  <c r="AF11"/>
  <c r="AE11"/>
  <c r="AF10"/>
  <c r="AE10"/>
  <c r="AF9"/>
  <c r="AE9"/>
  <c r="AF8"/>
  <c r="AE8"/>
  <c r="AF7"/>
  <c r="AE7"/>
  <c r="AF6"/>
  <c r="AE6"/>
  <c r="AF5"/>
  <c r="AE5"/>
  <c r="AF4"/>
  <c r="AE4"/>
  <c r="AF3"/>
  <c r="AE3"/>
  <c r="AC12"/>
  <c r="AB12"/>
  <c r="AC11"/>
  <c r="AB11"/>
  <c r="AC10"/>
  <c r="AB10"/>
  <c r="AC9"/>
  <c r="AB9"/>
  <c r="AC8"/>
  <c r="AB8"/>
  <c r="AC7"/>
  <c r="AB7"/>
  <c r="AC6"/>
  <c r="AB6"/>
  <c r="AC5"/>
  <c r="AB5"/>
  <c r="AC4"/>
  <c r="AB4"/>
  <c r="AC3"/>
  <c r="AB3"/>
  <c r="Z12"/>
  <c r="Y12"/>
  <c r="Z11"/>
  <c r="Y11"/>
  <c r="Z10"/>
  <c r="Y10"/>
  <c r="Z9"/>
  <c r="Y9"/>
  <c r="Z8"/>
  <c r="Y8"/>
  <c r="Z7"/>
  <c r="Y7"/>
  <c r="Z6"/>
  <c r="Y6"/>
  <c r="Z5"/>
  <c r="Y5"/>
  <c r="Z4"/>
  <c r="Y4"/>
  <c r="Z3"/>
  <c r="Y3"/>
  <c r="W12"/>
  <c r="V12"/>
  <c r="W11"/>
  <c r="V11"/>
  <c r="W10"/>
  <c r="V10"/>
  <c r="W9"/>
  <c r="V9"/>
  <c r="W8"/>
  <c r="V8"/>
  <c r="W7"/>
  <c r="V7"/>
  <c r="W6"/>
  <c r="V6"/>
  <c r="W5"/>
  <c r="V5"/>
  <c r="W4"/>
  <c r="V4"/>
  <c r="W3"/>
  <c r="V3"/>
  <c r="T12"/>
  <c r="S12"/>
  <c r="T11"/>
  <c r="S11"/>
  <c r="T10"/>
  <c r="S10"/>
  <c r="T9"/>
  <c r="S9"/>
  <c r="T8"/>
  <c r="S8"/>
  <c r="T7"/>
  <c r="S7"/>
  <c r="T6"/>
  <c r="S6"/>
  <c r="T5"/>
  <c r="S5"/>
  <c r="T4"/>
  <c r="S4"/>
  <c r="T3"/>
  <c r="S3"/>
  <c r="Q12"/>
  <c r="Q11"/>
  <c r="Q10"/>
  <c r="Q9"/>
  <c r="Q8"/>
  <c r="Q7"/>
  <c r="Q6"/>
  <c r="Q5"/>
  <c r="Q4"/>
  <c r="Q3"/>
  <c r="P12"/>
  <c r="R12" s="1"/>
  <c r="P11"/>
  <c r="R11" s="1"/>
  <c r="P10"/>
  <c r="R10" s="1"/>
  <c r="P9"/>
  <c r="R9" s="1"/>
  <c r="P8"/>
  <c r="R8" s="1"/>
  <c r="P7"/>
  <c r="R7" s="1"/>
  <c r="P6"/>
  <c r="R6" s="1"/>
  <c r="P5"/>
  <c r="R5" s="1"/>
  <c r="P4"/>
  <c r="R4" s="1"/>
  <c r="P3"/>
  <c r="R3" s="1"/>
  <c r="C25" i="5"/>
  <c r="C24"/>
  <c r="C23"/>
  <c r="C22"/>
  <c r="C21"/>
  <c r="C20"/>
  <c r="C19"/>
  <c r="C18"/>
  <c r="C17"/>
  <c r="C16"/>
  <c r="C15"/>
  <c r="C14"/>
  <c r="C13"/>
  <c r="C12"/>
  <c r="C11"/>
  <c r="C10"/>
  <c r="C9"/>
  <c r="C8"/>
  <c r="C7"/>
  <c r="C6"/>
  <c r="C5"/>
  <c r="C4"/>
  <c r="C3"/>
  <c r="C2"/>
  <c r="BY1" i="1"/>
  <c r="BV1"/>
  <c r="BS1"/>
  <c r="BP1"/>
  <c r="BM1"/>
  <c r="BJ1"/>
  <c r="BG1"/>
  <c r="BD1"/>
  <c r="BA1"/>
  <c r="AX1"/>
  <c r="AU1"/>
  <c r="AR1"/>
  <c r="AO1"/>
  <c r="AL1"/>
  <c r="AI1"/>
  <c r="AF1"/>
  <c r="AC1"/>
  <c r="Z1"/>
  <c r="W1"/>
  <c r="T1"/>
  <c r="Q1"/>
  <c r="N1"/>
  <c r="K1"/>
  <c r="H1"/>
  <c r="BZ5" l="1"/>
  <c r="I3" i="6"/>
  <c r="L3"/>
  <c r="O3"/>
  <c r="R3"/>
  <c r="U3"/>
  <c r="X3"/>
  <c r="AA3"/>
  <c r="AD3"/>
  <c r="AG3"/>
  <c r="AJ3"/>
  <c r="AM3"/>
  <c r="AP3"/>
  <c r="AS3"/>
  <c r="AV3"/>
  <c r="AY3"/>
  <c r="BB3"/>
  <c r="BE3"/>
  <c r="BH3"/>
  <c r="BK3"/>
  <c r="BN3"/>
  <c r="BQ3"/>
  <c r="BT3"/>
  <c r="BW3"/>
  <c r="BZ3"/>
  <c r="I4"/>
  <c r="L4"/>
  <c r="O4"/>
  <c r="R4"/>
  <c r="U4"/>
  <c r="X4"/>
  <c r="AA4"/>
  <c r="AD4"/>
  <c r="AG4"/>
  <c r="AJ4"/>
  <c r="AM4"/>
  <c r="AP4"/>
  <c r="AS4"/>
  <c r="AV4"/>
  <c r="AY4"/>
  <c r="BB4"/>
  <c r="BE4"/>
  <c r="BH4"/>
  <c r="BK4"/>
  <c r="BN4"/>
  <c r="BQ4"/>
  <c r="BT4"/>
  <c r="BW4"/>
  <c r="BZ4"/>
  <c r="I5"/>
  <c r="L5"/>
  <c r="O5"/>
  <c r="R5"/>
  <c r="U5"/>
  <c r="X5"/>
  <c r="AA5"/>
  <c r="AD5"/>
  <c r="AG5"/>
  <c r="AJ5"/>
  <c r="AM5"/>
  <c r="AP5"/>
  <c r="AS5"/>
  <c r="AV5"/>
  <c r="AY5"/>
  <c r="BB5"/>
  <c r="BE5"/>
  <c r="BH5"/>
  <c r="BK5"/>
  <c r="BN5"/>
  <c r="BQ5"/>
  <c r="BT5"/>
  <c r="BW5"/>
  <c r="BZ5"/>
  <c r="I6"/>
  <c r="L6"/>
  <c r="O6"/>
  <c r="R6"/>
  <c r="U6"/>
  <c r="X6"/>
  <c r="AA6"/>
  <c r="AD6"/>
  <c r="AG6"/>
  <c r="AJ6"/>
  <c r="AM6"/>
  <c r="AP6"/>
  <c r="AS6"/>
  <c r="AV6"/>
  <c r="AY6"/>
  <c r="BB6"/>
  <c r="BE6"/>
  <c r="BH6"/>
  <c r="BK6"/>
  <c r="BN6"/>
  <c r="BQ6"/>
  <c r="BT6"/>
  <c r="BW6"/>
  <c r="BZ6"/>
  <c r="I7"/>
  <c r="L7"/>
  <c r="O7"/>
  <c r="R7"/>
  <c r="U7"/>
  <c r="X7"/>
  <c r="AA7"/>
  <c r="AD7"/>
  <c r="AG7"/>
  <c r="AJ7"/>
  <c r="AM7"/>
  <c r="AP7"/>
  <c r="AS7"/>
  <c r="AV7"/>
  <c r="AY7"/>
  <c r="BB7"/>
  <c r="BE7"/>
  <c r="BH7"/>
  <c r="BK7"/>
  <c r="BN7"/>
  <c r="BQ7"/>
  <c r="BT7"/>
  <c r="BW7"/>
  <c r="BZ7"/>
  <c r="I8"/>
  <c r="L8"/>
  <c r="O8"/>
  <c r="R8"/>
  <c r="U8"/>
  <c r="X8"/>
  <c r="AA8"/>
  <c r="AD8"/>
  <c r="AG8"/>
  <c r="AJ8"/>
  <c r="AM8"/>
  <c r="AP8"/>
  <c r="AS8"/>
  <c r="AV8"/>
  <c r="AY8"/>
  <c r="BB8"/>
  <c r="BE8"/>
  <c r="BH8"/>
  <c r="BK8"/>
  <c r="BN8"/>
  <c r="BQ8"/>
  <c r="BT8"/>
  <c r="BW8"/>
  <c r="BZ8"/>
  <c r="I9"/>
  <c r="L9"/>
  <c r="O9"/>
  <c r="R9"/>
  <c r="U9"/>
  <c r="X9"/>
  <c r="AA9"/>
  <c r="AD9"/>
  <c r="AG9"/>
  <c r="AJ9"/>
  <c r="AM9"/>
  <c r="AP9"/>
  <c r="AS9"/>
  <c r="AV9"/>
  <c r="AY9"/>
  <c r="BB9"/>
  <c r="BE9"/>
  <c r="BH9"/>
  <c r="BK9"/>
  <c r="BN9"/>
  <c r="BQ9"/>
  <c r="BT9"/>
  <c r="BW9"/>
  <c r="BZ9"/>
  <c r="I10"/>
  <c r="L10"/>
  <c r="O10"/>
  <c r="R10"/>
  <c r="U10"/>
  <c r="X10"/>
  <c r="AA10"/>
  <c r="AD10"/>
  <c r="AG10"/>
  <c r="AJ10"/>
  <c r="AM10"/>
  <c r="AP10"/>
  <c r="AS10"/>
  <c r="AV10"/>
  <c r="AY10"/>
  <c r="BB10"/>
  <c r="BE10"/>
  <c r="BH10"/>
  <c r="BK10"/>
  <c r="BN10"/>
  <c r="BQ10"/>
  <c r="BT10"/>
  <c r="BW10"/>
  <c r="BZ10"/>
  <c r="I11"/>
  <c r="L11"/>
  <c r="O11"/>
  <c r="R11"/>
  <c r="U11"/>
  <c r="X11"/>
  <c r="AA11"/>
  <c r="AD11"/>
  <c r="AG11"/>
  <c r="AJ11"/>
  <c r="AM11"/>
  <c r="AP11"/>
  <c r="AS11"/>
  <c r="AV11"/>
  <c r="AY11"/>
  <c r="BB11"/>
  <c r="BE11"/>
  <c r="BH11"/>
  <c r="BK11"/>
  <c r="BN11"/>
  <c r="BQ11"/>
  <c r="BT11"/>
  <c r="BW11"/>
  <c r="BZ11"/>
  <c r="I12"/>
  <c r="L12"/>
  <c r="O12"/>
  <c r="R12"/>
  <c r="U12"/>
  <c r="X12"/>
  <c r="AA12"/>
  <c r="AD12"/>
  <c r="AG12"/>
  <c r="AJ12"/>
  <c r="AM12"/>
  <c r="AM16" s="1"/>
  <c r="AP12"/>
  <c r="AS12"/>
  <c r="AV12"/>
  <c r="AY12"/>
  <c r="AY16" s="1"/>
  <c r="BB12"/>
  <c r="BE12"/>
  <c r="BE15" s="1"/>
  <c r="BH12"/>
  <c r="BK12"/>
  <c r="BK16" s="1"/>
  <c r="BN12"/>
  <c r="BQ12"/>
  <c r="BQ15" s="1"/>
  <c r="BT12"/>
  <c r="BW12"/>
  <c r="BW16" s="1"/>
  <c r="BZ12"/>
  <c r="I16"/>
  <c r="I15"/>
  <c r="I13"/>
  <c r="O16"/>
  <c r="O15"/>
  <c r="O13"/>
  <c r="U16"/>
  <c r="U15"/>
  <c r="U13"/>
  <c r="AA16"/>
  <c r="AA15"/>
  <c r="AA13"/>
  <c r="AG16"/>
  <c r="AG15"/>
  <c r="AG13"/>
  <c r="AM15"/>
  <c r="AV16"/>
  <c r="AV15"/>
  <c r="AV13"/>
  <c r="AY15"/>
  <c r="BE16"/>
  <c r="BE13"/>
  <c r="BK15"/>
  <c r="BZ16"/>
  <c r="BZ15"/>
  <c r="BZ13"/>
  <c r="L16"/>
  <c r="L15"/>
  <c r="L13"/>
  <c r="R16"/>
  <c r="R15"/>
  <c r="R13"/>
  <c r="X16"/>
  <c r="X15"/>
  <c r="X13"/>
  <c r="AD16"/>
  <c r="AD15"/>
  <c r="AD13"/>
  <c r="AJ16"/>
  <c r="AJ15"/>
  <c r="AJ13"/>
  <c r="AP16"/>
  <c r="AP15"/>
  <c r="AP13"/>
  <c r="AS16"/>
  <c r="AS15"/>
  <c r="AS13"/>
  <c r="BB16"/>
  <c r="BB15"/>
  <c r="BB13"/>
  <c r="BH16"/>
  <c r="BH15"/>
  <c r="BH13"/>
  <c r="BN16"/>
  <c r="BN15"/>
  <c r="BN13"/>
  <c r="BT16"/>
  <c r="BT15"/>
  <c r="BT13"/>
  <c r="U3" i="1"/>
  <c r="U4"/>
  <c r="U5"/>
  <c r="U6"/>
  <c r="U7"/>
  <c r="U8"/>
  <c r="U9"/>
  <c r="U10"/>
  <c r="U11"/>
  <c r="U12"/>
  <c r="X3"/>
  <c r="X4"/>
  <c r="X5"/>
  <c r="X6"/>
  <c r="X7"/>
  <c r="X8"/>
  <c r="X9"/>
  <c r="X10"/>
  <c r="X11"/>
  <c r="X12"/>
  <c r="AA3"/>
  <c r="AA4"/>
  <c r="AA5"/>
  <c r="AA6"/>
  <c r="AA7"/>
  <c r="AA8"/>
  <c r="AA9"/>
  <c r="AA10"/>
  <c r="AA11"/>
  <c r="AA12"/>
  <c r="AD3"/>
  <c r="AD4"/>
  <c r="AD5"/>
  <c r="AD6"/>
  <c r="AD7"/>
  <c r="AD8"/>
  <c r="AD9"/>
  <c r="AD10"/>
  <c r="AD11"/>
  <c r="AD12"/>
  <c r="AG3"/>
  <c r="AG4"/>
  <c r="AG5"/>
  <c r="AG6"/>
  <c r="AG7"/>
  <c r="AG8"/>
  <c r="AG9"/>
  <c r="AG10"/>
  <c r="AG11"/>
  <c r="AG12"/>
  <c r="AJ3"/>
  <c r="AJ4"/>
  <c r="AJ5"/>
  <c r="AJ6"/>
  <c r="AJ7"/>
  <c r="AJ8"/>
  <c r="AJ9"/>
  <c r="AJ10"/>
  <c r="AJ11"/>
  <c r="AJ12"/>
  <c r="AM3"/>
  <c r="AM4"/>
  <c r="AM5"/>
  <c r="AM6"/>
  <c r="AM7"/>
  <c r="AM8"/>
  <c r="AM9"/>
  <c r="AM10"/>
  <c r="AM11"/>
  <c r="AM12"/>
  <c r="AP3"/>
  <c r="AP4"/>
  <c r="AP5"/>
  <c r="AP6"/>
  <c r="AP7"/>
  <c r="AP8"/>
  <c r="AP9"/>
  <c r="AP10"/>
  <c r="AP11"/>
  <c r="AP12"/>
  <c r="AS3"/>
  <c r="AS4"/>
  <c r="AS5"/>
  <c r="AS6"/>
  <c r="AS7"/>
  <c r="AS8"/>
  <c r="AS9"/>
  <c r="AS10"/>
  <c r="AS11"/>
  <c r="AS12"/>
  <c r="AV3"/>
  <c r="AV4"/>
  <c r="AV5"/>
  <c r="AV6"/>
  <c r="AV7"/>
  <c r="AV8"/>
  <c r="AV9"/>
  <c r="AV10"/>
  <c r="AV11"/>
  <c r="AV12"/>
  <c r="AY3"/>
  <c r="AY4"/>
  <c r="AY5"/>
  <c r="AY6"/>
  <c r="AY7"/>
  <c r="AY8"/>
  <c r="AY9"/>
  <c r="AY10"/>
  <c r="AY11"/>
  <c r="AY12"/>
  <c r="BB3"/>
  <c r="BB4"/>
  <c r="BB5"/>
  <c r="BB6"/>
  <c r="BB7"/>
  <c r="BB8"/>
  <c r="BB9"/>
  <c r="BB10"/>
  <c r="BB11"/>
  <c r="BB12"/>
  <c r="BE3"/>
  <c r="BE4"/>
  <c r="BE5"/>
  <c r="BE6"/>
  <c r="BE7"/>
  <c r="BE8"/>
  <c r="BE10"/>
  <c r="BE12"/>
  <c r="BH3"/>
  <c r="BH4"/>
  <c r="BH5"/>
  <c r="BH6"/>
  <c r="BH7"/>
  <c r="BH8"/>
  <c r="BH9"/>
  <c r="BH10"/>
  <c r="BH11"/>
  <c r="BH12"/>
  <c r="BK3"/>
  <c r="BK4"/>
  <c r="BK5"/>
  <c r="BK6"/>
  <c r="BK7"/>
  <c r="BK8"/>
  <c r="BK9"/>
  <c r="BK10"/>
  <c r="BK11"/>
  <c r="BK12"/>
  <c r="BN3"/>
  <c r="BN4"/>
  <c r="BN5"/>
  <c r="BN6"/>
  <c r="BN7"/>
  <c r="BN8"/>
  <c r="BN9"/>
  <c r="BN10"/>
  <c r="BN11"/>
  <c r="BN12"/>
  <c r="BQ3"/>
  <c r="BQ4"/>
  <c r="BQ5"/>
  <c r="BQ6"/>
  <c r="BQ7"/>
  <c r="BQ8"/>
  <c r="BQ9"/>
  <c r="BQ10"/>
  <c r="BQ11"/>
  <c r="BQ12"/>
  <c r="BT3"/>
  <c r="BT4"/>
  <c r="BT5"/>
  <c r="BT6"/>
  <c r="BT7"/>
  <c r="BT8"/>
  <c r="BT9"/>
  <c r="BT10"/>
  <c r="BT11"/>
  <c r="BT12"/>
  <c r="BW3"/>
  <c r="BW4"/>
  <c r="BW5"/>
  <c r="BW6"/>
  <c r="BW7"/>
  <c r="BW8"/>
  <c r="BW9"/>
  <c r="BW10"/>
  <c r="BW11"/>
  <c r="BW12"/>
  <c r="BZ3"/>
  <c r="BZ4"/>
  <c r="BZ6"/>
  <c r="BZ7"/>
  <c r="BZ8"/>
  <c r="BZ9"/>
  <c r="BZ10"/>
  <c r="BZ11"/>
  <c r="BZ12"/>
  <c r="BE9"/>
  <c r="BE11"/>
  <c r="AY16"/>
  <c r="AP13"/>
  <c r="AA15"/>
  <c r="AD13"/>
  <c r="AA16"/>
  <c r="R15"/>
  <c r="X13"/>
  <c r="R13"/>
  <c r="R16"/>
  <c r="O12"/>
  <c r="O11"/>
  <c r="O10"/>
  <c r="O9"/>
  <c r="O8"/>
  <c r="O7"/>
  <c r="O6"/>
  <c r="O5"/>
  <c r="O4"/>
  <c r="O3"/>
  <c r="L12"/>
  <c r="L11"/>
  <c r="L10"/>
  <c r="L9"/>
  <c r="L8"/>
  <c r="L7"/>
  <c r="L6"/>
  <c r="L5"/>
  <c r="L4"/>
  <c r="L3"/>
  <c r="I12"/>
  <c r="I11"/>
  <c r="I10"/>
  <c r="I9"/>
  <c r="I8"/>
  <c r="I7"/>
  <c r="I6"/>
  <c r="I5"/>
  <c r="I4"/>
  <c r="I3"/>
  <c r="D13" i="5"/>
  <c r="D9"/>
  <c r="D7"/>
  <c r="D5"/>
  <c r="BW15" i="6" l="1"/>
  <c r="BQ13"/>
  <c r="BQ16"/>
  <c r="BW13"/>
  <c r="BK13"/>
  <c r="AY13"/>
  <c r="AM13"/>
  <c r="AM15" i="1"/>
  <c r="AM16"/>
  <c r="AY15"/>
  <c r="AV16"/>
  <c r="AS15"/>
  <c r="AP15"/>
  <c r="AM13"/>
  <c r="AJ15"/>
  <c r="AG13"/>
  <c r="AD15"/>
  <c r="AA13"/>
  <c r="X15"/>
  <c r="U16"/>
  <c r="U13"/>
  <c r="U15"/>
  <c r="AG16"/>
  <c r="AJ13"/>
  <c r="AG15"/>
  <c r="AS16"/>
  <c r="AV13"/>
  <c r="AV15"/>
  <c r="X16"/>
  <c r="AD16"/>
  <c r="AJ16"/>
  <c r="AP16"/>
  <c r="AS13"/>
  <c r="BB13"/>
  <c r="BH13"/>
  <c r="BQ16"/>
  <c r="BK16"/>
  <c r="BT13"/>
  <c r="BN13"/>
  <c r="AY13"/>
  <c r="BT15"/>
  <c r="BK15"/>
  <c r="BH15"/>
  <c r="BB15"/>
  <c r="BB16"/>
  <c r="BH16"/>
  <c r="BK13"/>
  <c r="BE15"/>
  <c r="BW16"/>
  <c r="BE16"/>
  <c r="BZ15"/>
  <c r="BQ15"/>
  <c r="BN16"/>
  <c r="BN15"/>
  <c r="BE13"/>
  <c r="BZ13"/>
  <c r="BZ16"/>
  <c r="BW15"/>
  <c r="BT16"/>
  <c r="BQ13"/>
  <c r="BW13"/>
  <c r="F5" i="5"/>
  <c r="F7"/>
  <c r="F9"/>
  <c r="F13"/>
  <c r="O15" i="1"/>
  <c r="I15"/>
  <c r="O16"/>
  <c r="L16"/>
  <c r="L15"/>
  <c r="I16"/>
  <c r="I13"/>
  <c r="L13"/>
  <c r="O13"/>
  <c r="D6" i="5"/>
  <c r="D15"/>
  <c r="D12"/>
  <c r="D10"/>
  <c r="D8"/>
  <c r="D11"/>
  <c r="D14"/>
  <c r="D17"/>
  <c r="D19"/>
  <c r="D21"/>
  <c r="D20"/>
  <c r="D18"/>
  <c r="D24"/>
  <c r="D4"/>
  <c r="D23"/>
  <c r="D16"/>
  <c r="D25"/>
  <c r="D22"/>
  <c r="D3"/>
  <c r="D2"/>
  <c r="F11" l="1"/>
  <c r="F8"/>
  <c r="F10"/>
  <c r="F12"/>
  <c r="F15"/>
  <c r="F6"/>
  <c r="F14"/>
  <c r="F17"/>
  <c r="F19"/>
  <c r="F23"/>
  <c r="F21"/>
  <c r="F16"/>
  <c r="F20"/>
  <c r="F18"/>
  <c r="F22"/>
  <c r="F25"/>
  <c r="F24"/>
  <c r="F3"/>
  <c r="F4"/>
  <c r="F2"/>
  <c r="B2" l="1"/>
  <c r="B3"/>
  <c r="B8"/>
  <c r="B24"/>
  <c r="B17"/>
  <c r="B25"/>
  <c r="B5"/>
  <c r="B11"/>
  <c r="B4"/>
  <c r="B22"/>
  <c r="B12"/>
  <c r="B20"/>
  <c r="B6"/>
  <c r="B13"/>
  <c r="B21"/>
  <c r="B10"/>
  <c r="B18"/>
  <c r="B7"/>
  <c r="B15"/>
  <c r="B23"/>
  <c r="B16"/>
  <c r="B9"/>
  <c r="B14"/>
  <c r="B19"/>
</calcChain>
</file>

<file path=xl/sharedStrings.xml><?xml version="1.0" encoding="utf-8"?>
<sst xmlns="http://schemas.openxmlformats.org/spreadsheetml/2006/main" count="226" uniqueCount="81">
  <si>
    <t>pts</t>
  </si>
  <si>
    <t>Pari</t>
  </si>
  <si>
    <t>Score Exact</t>
  </si>
  <si>
    <t>Match 1</t>
  </si>
  <si>
    <t>Nantes</t>
  </si>
  <si>
    <t>Marseille</t>
  </si>
  <si>
    <t>Match 2</t>
  </si>
  <si>
    <t>Nice</t>
  </si>
  <si>
    <t>Paris</t>
  </si>
  <si>
    <t>Match 3</t>
  </si>
  <si>
    <t>Bastia</t>
  </si>
  <si>
    <t>Reims</t>
  </si>
  <si>
    <t>Match 4</t>
  </si>
  <si>
    <t>Guigamp</t>
  </si>
  <si>
    <t>Evian</t>
  </si>
  <si>
    <t>Match 5</t>
  </si>
  <si>
    <t>Lorient</t>
  </si>
  <si>
    <t>Toulouse</t>
  </si>
  <si>
    <t>Match 6</t>
  </si>
  <si>
    <t>Metz</t>
  </si>
  <si>
    <t>Lens</t>
  </si>
  <si>
    <t>Match 7</t>
  </si>
  <si>
    <t>Monaco</t>
  </si>
  <si>
    <t>Rennes</t>
  </si>
  <si>
    <t>Match 8</t>
  </si>
  <si>
    <t>Lille</t>
  </si>
  <si>
    <t>Bordeaux</t>
  </si>
  <si>
    <t>Match 9</t>
  </si>
  <si>
    <t>Montpellier</t>
  </si>
  <si>
    <t>Caen</t>
  </si>
  <si>
    <t>Match 10</t>
  </si>
  <si>
    <t>Lyon</t>
  </si>
  <si>
    <t>St-Étienne</t>
  </si>
  <si>
    <t>Scores</t>
  </si>
  <si>
    <t>Résultat Exact</t>
  </si>
  <si>
    <t>R</t>
  </si>
  <si>
    <t>M</t>
  </si>
  <si>
    <t>S</t>
  </si>
  <si>
    <t>Moitié Score Exact</t>
  </si>
  <si>
    <t>Incorrect</t>
  </si>
  <si>
    <t>I</t>
  </si>
  <si>
    <t>Remi</t>
  </si>
  <si>
    <t>Alexis</t>
  </si>
  <si>
    <t>Julien</t>
  </si>
  <si>
    <t>Yann</t>
  </si>
  <si>
    <t>Isabelle</t>
  </si>
  <si>
    <t>Emmanuel</t>
  </si>
  <si>
    <t>Fernando</t>
  </si>
  <si>
    <t>Manu</t>
  </si>
  <si>
    <t>Guigui</t>
  </si>
  <si>
    <t>Stef</t>
  </si>
  <si>
    <t>Papa</t>
  </si>
  <si>
    <t>Maman</t>
  </si>
  <si>
    <t>Flo</t>
  </si>
  <si>
    <t>Florian</t>
  </si>
  <si>
    <t>Jonas</t>
  </si>
  <si>
    <t>Céline</t>
  </si>
  <si>
    <t>Mich</t>
  </si>
  <si>
    <t>Olivier</t>
  </si>
  <si>
    <t>Maxime</t>
  </si>
  <si>
    <t>Goncalves</t>
  </si>
  <si>
    <t>Maurice</t>
  </si>
  <si>
    <t>Cédric</t>
  </si>
  <si>
    <t>Benjamin</t>
  </si>
  <si>
    <t>Bean</t>
  </si>
  <si>
    <t>Les 2 bonus peuvent se cumuler, si 2 joueurs trouvent le bon résultat et le bon score dont le nombre de buts est &gt; ou égal à 4.</t>
  </si>
  <si>
    <t>C'est pourquoi à droite du fichier se trouve la partie Bonus.</t>
  </si>
  <si>
    <t>2 remarques . Dans ce jeu , nous attribuons 2 bonus:</t>
  </si>
  <si>
    <t>2eme bonus : Si en plus du résultat et du score corrects, 4 buts ou plus ont été marqués, 10 points de bonus sont accordés. Exemple : équipe A : 3 Equipe B :1 . </t>
  </si>
  <si>
    <r>
      <t>1er bonus : si 4 joueurs </t>
    </r>
    <r>
      <rPr>
        <u/>
        <sz val="10"/>
        <color rgb="FF333333"/>
        <rFont val="Segoe UI"/>
        <family val="2"/>
      </rPr>
      <t>au plus </t>
    </r>
    <r>
      <rPr>
        <sz val="10"/>
        <color rgb="FF333333"/>
        <rFont val="Segoe UI"/>
        <family val="2"/>
      </rPr>
      <t xml:space="preserve">sur 24 trouvent le bon </t>
    </r>
    <r>
      <rPr>
        <u/>
        <sz val="10"/>
        <color rgb="FF333333"/>
        <rFont val="Segoe UI"/>
        <family val="2"/>
      </rPr>
      <t>résultat</t>
    </r>
    <r>
      <rPr>
        <sz val="10"/>
        <color rgb="FF333333"/>
        <rFont val="Segoe UI"/>
        <family val="2"/>
      </rPr>
      <t xml:space="preserve"> , 10 points leur sont accordés. </t>
    </r>
  </si>
  <si>
    <t>Dans Les colonnes C23 à C46 sont reportés les bonus.</t>
  </si>
  <si>
    <t>Les colonnes D23 à D46 sont ensuite reportées dans un autre fichier servant à faire les classements. </t>
  </si>
  <si>
    <t>Bonus 1</t>
  </si>
  <si>
    <t>Bonus 2</t>
  </si>
  <si>
    <t>Rang</t>
  </si>
  <si>
    <t>Noms</t>
  </si>
  <si>
    <t>Points</t>
  </si>
  <si>
    <t>Bonus</t>
  </si>
  <si>
    <t>Total</t>
  </si>
  <si>
    <t>Journée</t>
  </si>
  <si>
    <t>Jour1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</si>
</sst>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scheme val="minor"/>
    </font>
    <font>
      <sz val="10"/>
      <color rgb="FF333333"/>
      <name val="Segoe UI"/>
      <family val="2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2"/>
      <color rgb="FF0000CD"/>
      <name val="Calibri"/>
      <family val="2"/>
      <scheme val="minor"/>
    </font>
    <font>
      <u/>
      <sz val="10"/>
      <color rgb="FF333333"/>
      <name val="Segoe UI"/>
      <family val="2"/>
    </font>
    <font>
      <i/>
      <sz val="14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3" fillId="0" borderId="0" xfId="0" applyFont="1"/>
    <xf numFmtId="0" fontId="5" fillId="0" borderId="0" xfId="0" applyFont="1" applyAlignment="1">
      <alignment horizontal="centerContinuous"/>
    </xf>
    <xf numFmtId="0" fontId="3" fillId="0" borderId="1" xfId="0" applyFont="1" applyBorder="1" applyAlignment="1">
      <alignment horizontal="centerContinuous"/>
    </xf>
    <xf numFmtId="0" fontId="3" fillId="0" borderId="3" xfId="0" applyFont="1" applyBorder="1" applyAlignment="1">
      <alignment horizontal="centerContinuous"/>
    </xf>
    <xf numFmtId="0" fontId="3" fillId="0" borderId="2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/>
    <xf numFmtId="0" fontId="7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3" fillId="0" borderId="10" xfId="0" applyFont="1" applyBorder="1"/>
    <xf numFmtId="0" fontId="3" fillId="0" borderId="10" xfId="0" applyFont="1" applyBorder="1" applyAlignment="1"/>
    <xf numFmtId="0" fontId="8" fillId="0" borderId="0" xfId="0" applyFont="1" applyAlignment="1">
      <alignment horizontal="center"/>
    </xf>
    <xf numFmtId="0" fontId="3" fillId="0" borderId="0" xfId="0" applyFont="1" applyAlignment="1">
      <alignment horizontal="centerContinuous"/>
    </xf>
    <xf numFmtId="0" fontId="9" fillId="2" borderId="0" xfId="0" applyFont="1" applyFill="1" applyAlignment="1">
      <alignment horizontal="center"/>
    </xf>
    <xf numFmtId="0" fontId="10" fillId="0" borderId="0" xfId="0" applyFont="1" applyAlignment="1">
      <alignment horizontal="center"/>
    </xf>
    <xf numFmtId="0" fontId="9" fillId="3" borderId="0" xfId="0" applyFont="1" applyFill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/>
    <xf numFmtId="0" fontId="12" fillId="0" borderId="0" xfId="0" applyFont="1" applyAlignment="1">
      <alignment horizontal="center"/>
    </xf>
  </cellXfs>
  <cellStyles count="1">
    <cellStyle name="Normal" xfId="0" builtinId="0"/>
  </cellStyles>
  <dxfs count="90"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BZ16"/>
  <sheetViews>
    <sheetView tabSelected="1" workbookViewId="0"/>
  </sheetViews>
  <sheetFormatPr defaultColWidth="11.42578125" defaultRowHeight="15.75"/>
  <cols>
    <col min="1" max="1" width="9.7109375" style="3" bestFit="1" customWidth="1"/>
    <col min="2" max="3" width="13.7109375" style="3" customWidth="1"/>
    <col min="4" max="5" width="7.7109375" style="3" customWidth="1"/>
    <col min="6" max="6" width="3.7109375" style="3" customWidth="1"/>
    <col min="7" max="130" width="5.7109375" style="3" customWidth="1"/>
    <col min="131" max="16384" width="11.42578125" style="3"/>
  </cols>
  <sheetData>
    <row r="1" spans="1:78">
      <c r="G1" s="19"/>
      <c r="H1" s="20" t="str">
        <f ca="1">OFFSET(Règles!$P$1,(COLUMN()-8)/3,0)</f>
        <v>Guigui</v>
      </c>
      <c r="I1" s="21"/>
      <c r="J1" s="19"/>
      <c r="K1" s="20" t="str">
        <f ca="1">OFFSET(Règles!$P$1,(COLUMN()-8)/3,0)</f>
        <v>Stef</v>
      </c>
      <c r="L1" s="21"/>
      <c r="M1" s="19"/>
      <c r="N1" s="20" t="str">
        <f ca="1">OFFSET(Règles!$P$1,(COLUMN()-8)/3,0)</f>
        <v>Papa</v>
      </c>
      <c r="O1" s="22"/>
      <c r="P1" s="19"/>
      <c r="Q1" s="20" t="str">
        <f ca="1">OFFSET(Règles!$P$1,(COLUMN()-8)/3,0)</f>
        <v>Maman</v>
      </c>
      <c r="R1" s="22"/>
      <c r="S1" s="19"/>
      <c r="T1" s="20" t="str">
        <f ca="1">OFFSET(Règles!$P$1,(COLUMN()-8)/3,0)</f>
        <v>Flo</v>
      </c>
      <c r="U1" s="22"/>
      <c r="V1" s="19"/>
      <c r="W1" s="20" t="str">
        <f ca="1">OFFSET(Règles!$P$1,(COLUMN()-8)/3,0)</f>
        <v>Florian</v>
      </c>
      <c r="X1" s="22"/>
      <c r="Y1" s="19"/>
      <c r="Z1" s="20" t="str">
        <f ca="1">OFFSET(Règles!$P$1,(COLUMN()-8)/3,0)</f>
        <v>Jonas</v>
      </c>
      <c r="AA1" s="22"/>
      <c r="AB1" s="19"/>
      <c r="AC1" s="20" t="str">
        <f ca="1">OFFSET(Règles!$P$1,(COLUMN()-8)/3,0)</f>
        <v>Céline</v>
      </c>
      <c r="AD1" s="22"/>
      <c r="AE1" s="19"/>
      <c r="AF1" s="20" t="str">
        <f ca="1">OFFSET(Règles!$P$1,(COLUMN()-8)/3,0)</f>
        <v>Mich</v>
      </c>
      <c r="AG1" s="22"/>
      <c r="AH1" s="19"/>
      <c r="AI1" s="20" t="str">
        <f ca="1">OFFSET(Règles!$P$1,(COLUMN()-8)/3,0)</f>
        <v>Olivier</v>
      </c>
      <c r="AJ1" s="22"/>
      <c r="AK1" s="19"/>
      <c r="AL1" s="20" t="str">
        <f ca="1">OFFSET(Règles!$P$1,(COLUMN()-8)/3,0)</f>
        <v>Remi</v>
      </c>
      <c r="AM1" s="22"/>
      <c r="AN1" s="19"/>
      <c r="AO1" s="20" t="str">
        <f ca="1">OFFSET(Règles!$P$1,(COLUMN()-8)/3,0)</f>
        <v>Alexis</v>
      </c>
      <c r="AP1" s="22"/>
      <c r="AQ1" s="19"/>
      <c r="AR1" s="20" t="str">
        <f ca="1">OFFSET(Règles!$P$1,(COLUMN()-8)/3,0)</f>
        <v>Julien</v>
      </c>
      <c r="AS1" s="22"/>
      <c r="AT1" s="19"/>
      <c r="AU1" s="20" t="str">
        <f ca="1">OFFSET(Règles!$P$1,(COLUMN()-8)/3,0)</f>
        <v>Maxime</v>
      </c>
      <c r="AV1" s="22"/>
      <c r="AW1" s="19"/>
      <c r="AX1" s="20" t="str">
        <f ca="1">OFFSET(Règles!$P$1,(COLUMN()-8)/3,0)</f>
        <v>Goncalves</v>
      </c>
      <c r="AY1" s="22"/>
      <c r="AZ1" s="19"/>
      <c r="BA1" s="20" t="str">
        <f ca="1">OFFSET(Règles!$P$1,(COLUMN()-8)/3,0)</f>
        <v>Yann</v>
      </c>
      <c r="BB1" s="22"/>
      <c r="BC1" s="19"/>
      <c r="BD1" s="20" t="str">
        <f ca="1">OFFSET(Règles!$P$1,(COLUMN()-8)/3,0)</f>
        <v>Maurice</v>
      </c>
      <c r="BE1" s="22"/>
      <c r="BF1" s="19"/>
      <c r="BG1" s="20" t="str">
        <f ca="1">OFFSET(Règles!$P$1,(COLUMN()-8)/3,0)</f>
        <v>Cédric</v>
      </c>
      <c r="BH1" s="22"/>
      <c r="BI1" s="19"/>
      <c r="BJ1" s="20" t="str">
        <f ca="1">OFFSET(Règles!$P$1,(COLUMN()-8)/3,0)</f>
        <v>Benjamin</v>
      </c>
      <c r="BK1" s="22"/>
      <c r="BL1" s="19"/>
      <c r="BM1" s="20" t="str">
        <f ca="1">OFFSET(Règles!$P$1,(COLUMN()-8)/3,0)</f>
        <v>Bean</v>
      </c>
      <c r="BN1" s="22"/>
      <c r="BO1" s="19"/>
      <c r="BP1" s="20" t="str">
        <f ca="1">OFFSET(Règles!$P$1,(COLUMN()-8)/3,0)</f>
        <v>Isabelle</v>
      </c>
      <c r="BQ1" s="22"/>
      <c r="BR1" s="19"/>
      <c r="BS1" s="20" t="str">
        <f ca="1">OFFSET(Règles!$P$1,(COLUMN()-8)/3,0)</f>
        <v>Emmanuel</v>
      </c>
      <c r="BT1" s="22"/>
      <c r="BU1" s="19"/>
      <c r="BV1" s="20" t="str">
        <f ca="1">OFFSET(Règles!$P$1,(COLUMN()-8)/3,0)</f>
        <v>Fernando</v>
      </c>
      <c r="BW1" s="22"/>
      <c r="BX1" s="19"/>
      <c r="BY1" s="20" t="str">
        <f ca="1">OFFSET(Règles!$P$1,(COLUMN()-8)/3,0)</f>
        <v>Manu</v>
      </c>
      <c r="BZ1" s="22"/>
    </row>
    <row r="2" spans="1:78">
      <c r="D2" s="4" t="s">
        <v>33</v>
      </c>
      <c r="E2" s="24"/>
      <c r="G2" s="5" t="s">
        <v>1</v>
      </c>
      <c r="H2" s="6"/>
      <c r="I2" s="7" t="s">
        <v>0</v>
      </c>
      <c r="J2" s="5" t="s">
        <v>1</v>
      </c>
      <c r="K2" s="6"/>
      <c r="L2" s="7" t="s">
        <v>0</v>
      </c>
      <c r="M2" s="5" t="s">
        <v>1</v>
      </c>
      <c r="N2" s="6"/>
      <c r="O2" s="7" t="s">
        <v>0</v>
      </c>
      <c r="P2" s="5" t="s">
        <v>1</v>
      </c>
      <c r="Q2" s="6"/>
      <c r="R2" s="7" t="s">
        <v>0</v>
      </c>
      <c r="S2" s="5" t="s">
        <v>1</v>
      </c>
      <c r="T2" s="6"/>
      <c r="U2" s="7" t="s">
        <v>0</v>
      </c>
      <c r="V2" s="5" t="s">
        <v>1</v>
      </c>
      <c r="W2" s="6"/>
      <c r="X2" s="7" t="s">
        <v>0</v>
      </c>
      <c r="Y2" s="5" t="s">
        <v>1</v>
      </c>
      <c r="Z2" s="6"/>
      <c r="AA2" s="7" t="s">
        <v>0</v>
      </c>
      <c r="AB2" s="5" t="s">
        <v>1</v>
      </c>
      <c r="AC2" s="6"/>
      <c r="AD2" s="7" t="s">
        <v>0</v>
      </c>
      <c r="AE2" s="5" t="s">
        <v>1</v>
      </c>
      <c r="AF2" s="6"/>
      <c r="AG2" s="7" t="s">
        <v>0</v>
      </c>
      <c r="AH2" s="5" t="s">
        <v>1</v>
      </c>
      <c r="AI2" s="6"/>
      <c r="AJ2" s="7" t="s">
        <v>0</v>
      </c>
      <c r="AK2" s="5" t="s">
        <v>1</v>
      </c>
      <c r="AL2" s="6"/>
      <c r="AM2" s="7" t="s">
        <v>0</v>
      </c>
      <c r="AN2" s="5" t="s">
        <v>1</v>
      </c>
      <c r="AO2" s="6"/>
      <c r="AP2" s="7" t="s">
        <v>0</v>
      </c>
      <c r="AQ2" s="5" t="s">
        <v>1</v>
      </c>
      <c r="AR2" s="6"/>
      <c r="AS2" s="7" t="s">
        <v>0</v>
      </c>
      <c r="AT2" s="5" t="s">
        <v>1</v>
      </c>
      <c r="AU2" s="6"/>
      <c r="AV2" s="7" t="s">
        <v>0</v>
      </c>
      <c r="AW2" s="5" t="s">
        <v>1</v>
      </c>
      <c r="AX2" s="6"/>
      <c r="AY2" s="7" t="s">
        <v>0</v>
      </c>
      <c r="AZ2" s="5" t="s">
        <v>1</v>
      </c>
      <c r="BA2" s="6"/>
      <c r="BB2" s="7" t="s">
        <v>0</v>
      </c>
      <c r="BC2" s="5" t="s">
        <v>1</v>
      </c>
      <c r="BD2" s="6"/>
      <c r="BE2" s="7" t="s">
        <v>0</v>
      </c>
      <c r="BF2" s="5" t="s">
        <v>1</v>
      </c>
      <c r="BG2" s="6"/>
      <c r="BH2" s="7" t="s">
        <v>0</v>
      </c>
      <c r="BI2" s="5" t="s">
        <v>1</v>
      </c>
      <c r="BJ2" s="6"/>
      <c r="BK2" s="7" t="s">
        <v>0</v>
      </c>
      <c r="BL2" s="5" t="s">
        <v>1</v>
      </c>
      <c r="BM2" s="6"/>
      <c r="BN2" s="7" t="s">
        <v>0</v>
      </c>
      <c r="BO2" s="5" t="s">
        <v>1</v>
      </c>
      <c r="BP2" s="6"/>
      <c r="BQ2" s="7" t="s">
        <v>0</v>
      </c>
      <c r="BR2" s="5" t="s">
        <v>1</v>
      </c>
      <c r="BS2" s="6"/>
      <c r="BT2" s="7" t="s">
        <v>0</v>
      </c>
      <c r="BU2" s="5" t="s">
        <v>1</v>
      </c>
      <c r="BV2" s="6"/>
      <c r="BW2" s="7" t="s">
        <v>0</v>
      </c>
      <c r="BX2" s="5" t="s">
        <v>1</v>
      </c>
      <c r="BY2" s="6"/>
      <c r="BZ2" s="7" t="s">
        <v>0</v>
      </c>
    </row>
    <row r="3" spans="1:78">
      <c r="A3" s="3" t="s">
        <v>3</v>
      </c>
      <c r="B3" s="8" t="s">
        <v>4</v>
      </c>
      <c r="C3" s="8" t="s">
        <v>5</v>
      </c>
      <c r="D3" s="15">
        <v>1</v>
      </c>
      <c r="E3" s="15">
        <v>0</v>
      </c>
      <c r="F3" s="9"/>
      <c r="G3" s="10">
        <f ca="1">RANDBETWEEN(0,4)</f>
        <v>0</v>
      </c>
      <c r="H3" s="10">
        <f ca="1">RANDBETWEEN(0,4)</f>
        <v>4</v>
      </c>
      <c r="I3" s="9">
        <f ca="1">IF(AND(OFFSET(I3,0,-2)&lt;&gt;"",OFFSET(I3,0,-1)&lt;&gt;""),INDEX(Règles!$C$1:$C$4,MATCH(IF(IF($D3&gt;$E3,"Gd",IF($D3=$E3,"N","Pd"))=IF(OFFSET(I3,0,-2)&gt;OFFSET(I3,0,-1),"Gd",IF(OFFSET(I3,0,-2)=OFFSET(I3,0,-1),"N","Pd")),"R","I"),Règles!$A$1:$A$4,0))+INDEX(Règles!$C$1:$C$4,MATCH(IF(AND(OFFSET(I3,0,-2)=$D3,OFFSET(I3,0,-1)=$E3),"S",IF(OR(OFFSET(I3,0,-2)=$D3,OFFSET(I3,0,-1)=$E3),"M","I")),Règles!$A$1:$A$4,0)),0)</f>
        <v>0</v>
      </c>
      <c r="J3" s="10">
        <f ca="1">RANDBETWEEN(0,4)</f>
        <v>1</v>
      </c>
      <c r="K3" s="10">
        <f ca="1">RANDBETWEEN(0,4)</f>
        <v>4</v>
      </c>
      <c r="L3" s="9">
        <f ca="1">IF(AND(OFFSET(L3,0,-2)&lt;&gt;"",OFFSET(L3,0,-1)&lt;&gt;""),INDEX(Règles!$C$1:$C$4,MATCH(IF(IF($D3&gt;$E3,"Gd",IF($D3=$E3,"N","Pd"))=IF(OFFSET(L3,0,-2)&gt;OFFSET(L3,0,-1),"Gd",IF(OFFSET(L3,0,-2)=OFFSET(L3,0,-1),"N","Pd")),"R","I"),Règles!$A$1:$A$4,0))+INDEX(Règles!$C$1:$C$4,MATCH(IF(AND(OFFSET(L3,0,-2)=$D3,OFFSET(L3,0,-1)=$E3),"S",IF(OR(OFFSET(L3,0,-2)=$D3,OFFSET(L3,0,-1)=$E3),"M","I")),Règles!$A$1:$A$4,0)),0)</f>
        <v>1</v>
      </c>
      <c r="M3" s="10">
        <f ca="1">RANDBETWEEN(0,4)</f>
        <v>4</v>
      </c>
      <c r="N3" s="10">
        <f ca="1">RANDBETWEEN(0,4)</f>
        <v>0</v>
      </c>
      <c r="O3" s="11">
        <f ca="1">IF(AND(OFFSET(O3,0,-2)&lt;&gt;"",OFFSET(O3,0,-1)&lt;&gt;""),INDEX(Règles!$C$1:$C$4,MATCH(IF(IF($D3&gt;$E3,"Gd",IF($D3=$E3,"N","Pd"))=IF(OFFSET(O3,0,-2)&gt;OFFSET(O3,0,-1),"Gd",IF(OFFSET(O3,0,-2)=OFFSET(O3,0,-1),"N","Pd")),"R","I"),Règles!$A$1:$A$4,0))+INDEX(Règles!$C$1:$C$4,MATCH(IF(AND(OFFSET(O3,0,-2)=$D3,OFFSET(O3,0,-1)=$E3),"S",IF(OR(OFFSET(O3,0,-2)=$D3,OFFSET(O3,0,-1)=$E3),"M","I")),Règles!$A$1:$A$4,0)),0)</f>
        <v>6</v>
      </c>
      <c r="P3" s="10">
        <f ca="1">RANDBETWEEN(0,4)</f>
        <v>0</v>
      </c>
      <c r="Q3" s="10">
        <f ca="1">RANDBETWEEN(0,4)</f>
        <v>0</v>
      </c>
      <c r="R3" s="11">
        <f ca="1">IF(AND(OFFSET(R3,0,-2)&lt;&gt;"",OFFSET(R3,0,-1)&lt;&gt;""),INDEX(Règles!$C$1:$C$4,MATCH(IF(IF($D3&gt;$E3,"Gd",IF($D3=$E3,"N","Pd"))=IF(OFFSET(R3,0,-2)&gt;OFFSET(R3,0,-1),"Gd",IF(OFFSET(R3,0,-2)=OFFSET(R3,0,-1),"N","Pd")),"R","I"),Règles!$A$1:$A$4,0))+INDEX(Règles!$C$1:$C$4,MATCH(IF(AND(OFFSET(R3,0,-2)=$D3,OFFSET(R3,0,-1)=$E3),"S",IF(OR(OFFSET(R3,0,-2)=$D3,OFFSET(R3,0,-1)=$E3),"M","I")),Règles!$A$1:$A$4,0)),0)</f>
        <v>1</v>
      </c>
      <c r="S3" s="10">
        <f ca="1">RANDBETWEEN(0,4)</f>
        <v>4</v>
      </c>
      <c r="T3" s="10">
        <f ca="1">RANDBETWEEN(0,4)</f>
        <v>0</v>
      </c>
      <c r="U3" s="11">
        <f ca="1">IF(AND(OFFSET(U3,0,-2)&lt;&gt;"",OFFSET(U3,0,-1)&lt;&gt;""),INDEX(Règles!$C$1:$C$4,MATCH(IF(IF($D3&gt;$E3,"Gd",IF($D3=$E3,"N","Pd"))=IF(OFFSET(U3,0,-2)&gt;OFFSET(U3,0,-1),"Gd",IF(OFFSET(U3,0,-2)=OFFSET(U3,0,-1),"N","Pd")),"R","I"),Règles!$A$1:$A$4,0))+INDEX(Règles!$C$1:$C$4,MATCH(IF(AND(OFFSET(U3,0,-2)=$D3,OFFSET(U3,0,-1)=$E3),"S",IF(OR(OFFSET(U3,0,-2)=$D3,OFFSET(U3,0,-1)=$E3),"M","I")),Règles!$A$1:$A$4,0)),0)</f>
        <v>6</v>
      </c>
      <c r="V3" s="10">
        <f ca="1">RANDBETWEEN(0,4)</f>
        <v>2</v>
      </c>
      <c r="W3" s="10">
        <f ca="1">RANDBETWEEN(0,4)</f>
        <v>4</v>
      </c>
      <c r="X3" s="11">
        <f ca="1">IF(AND(OFFSET(X3,0,-2)&lt;&gt;"",OFFSET(X3,0,-1)&lt;&gt;""),INDEX(Règles!$C$1:$C$4,MATCH(IF(IF($D3&gt;$E3,"Gd",IF($D3=$E3,"N","Pd"))=IF(OFFSET(X3,0,-2)&gt;OFFSET(X3,0,-1),"Gd",IF(OFFSET(X3,0,-2)=OFFSET(X3,0,-1),"N","Pd")),"R","I"),Règles!$A$1:$A$4,0))+INDEX(Règles!$C$1:$C$4,MATCH(IF(AND(OFFSET(X3,0,-2)=$D3,OFFSET(X3,0,-1)=$E3),"S",IF(OR(OFFSET(X3,0,-2)=$D3,OFFSET(X3,0,-1)=$E3),"M","I")),Règles!$A$1:$A$4,0)),0)</f>
        <v>0</v>
      </c>
      <c r="Y3" s="10">
        <f ca="1">RANDBETWEEN(0,4)</f>
        <v>0</v>
      </c>
      <c r="Z3" s="10">
        <f ca="1">RANDBETWEEN(0,4)</f>
        <v>4</v>
      </c>
      <c r="AA3" s="11">
        <f ca="1">IF(AND(OFFSET(AA3,0,-2)&lt;&gt;"",OFFSET(AA3,0,-1)&lt;&gt;""),INDEX(Règles!$C$1:$C$4,MATCH(IF(IF($D3&gt;$E3,"Gd",IF($D3=$E3,"N","Pd"))=IF(OFFSET(AA3,0,-2)&gt;OFFSET(AA3,0,-1),"Gd",IF(OFFSET(AA3,0,-2)=OFFSET(AA3,0,-1),"N","Pd")),"R","I"),Règles!$A$1:$A$4,0))+INDEX(Règles!$C$1:$C$4,MATCH(IF(AND(OFFSET(AA3,0,-2)=$D3,OFFSET(AA3,0,-1)=$E3),"S",IF(OR(OFFSET(AA3,0,-2)=$D3,OFFSET(AA3,0,-1)=$E3),"M","I")),Règles!$A$1:$A$4,0)),0)</f>
        <v>0</v>
      </c>
      <c r="AB3" s="10">
        <f ca="1">RANDBETWEEN(0,4)</f>
        <v>4</v>
      </c>
      <c r="AC3" s="10">
        <f ca="1">RANDBETWEEN(0,4)</f>
        <v>4</v>
      </c>
      <c r="AD3" s="11">
        <f ca="1">IF(AND(OFFSET(AD3,0,-2)&lt;&gt;"",OFFSET(AD3,0,-1)&lt;&gt;""),INDEX(Règles!$C$1:$C$4,MATCH(IF(IF($D3&gt;$E3,"Gd",IF($D3=$E3,"N","Pd"))=IF(OFFSET(AD3,0,-2)&gt;OFFSET(AD3,0,-1),"Gd",IF(OFFSET(AD3,0,-2)=OFFSET(AD3,0,-1),"N","Pd")),"R","I"),Règles!$A$1:$A$4,0))+INDEX(Règles!$C$1:$C$4,MATCH(IF(AND(OFFSET(AD3,0,-2)=$D3,OFFSET(AD3,0,-1)=$E3),"S",IF(OR(OFFSET(AD3,0,-2)=$D3,OFFSET(AD3,0,-1)=$E3),"M","I")),Règles!$A$1:$A$4,0)),0)</f>
        <v>0</v>
      </c>
      <c r="AE3" s="10">
        <f ca="1">RANDBETWEEN(0,4)</f>
        <v>2</v>
      </c>
      <c r="AF3" s="10">
        <f ca="1">RANDBETWEEN(0,4)</f>
        <v>4</v>
      </c>
      <c r="AG3" s="11">
        <f ca="1">IF(AND(OFFSET(AG3,0,-2)&lt;&gt;"",OFFSET(AG3,0,-1)&lt;&gt;""),INDEX(Règles!$C$1:$C$4,MATCH(IF(IF($D3&gt;$E3,"Gd",IF($D3=$E3,"N","Pd"))=IF(OFFSET(AG3,0,-2)&gt;OFFSET(AG3,0,-1),"Gd",IF(OFFSET(AG3,0,-2)=OFFSET(AG3,0,-1),"N","Pd")),"R","I"),Règles!$A$1:$A$4,0))+INDEX(Règles!$C$1:$C$4,MATCH(IF(AND(OFFSET(AG3,0,-2)=$D3,OFFSET(AG3,0,-1)=$E3),"S",IF(OR(OFFSET(AG3,0,-2)=$D3,OFFSET(AG3,0,-1)=$E3),"M","I")),Règles!$A$1:$A$4,0)),0)</f>
        <v>0</v>
      </c>
      <c r="AH3" s="10">
        <f ca="1">RANDBETWEEN(0,4)</f>
        <v>0</v>
      </c>
      <c r="AI3" s="10">
        <f ca="1">RANDBETWEEN(0,4)</f>
        <v>0</v>
      </c>
      <c r="AJ3" s="11">
        <f ca="1">IF(AND(OFFSET(AJ3,0,-2)&lt;&gt;"",OFFSET(AJ3,0,-1)&lt;&gt;""),INDEX(Règles!$C$1:$C$4,MATCH(IF(IF($D3&gt;$E3,"Gd",IF($D3=$E3,"N","Pd"))=IF(OFFSET(AJ3,0,-2)&gt;OFFSET(AJ3,0,-1),"Gd",IF(OFFSET(AJ3,0,-2)=OFFSET(AJ3,0,-1),"N","Pd")),"R","I"),Règles!$A$1:$A$4,0))+INDEX(Règles!$C$1:$C$4,MATCH(IF(AND(OFFSET(AJ3,0,-2)=$D3,OFFSET(AJ3,0,-1)=$E3),"S",IF(OR(OFFSET(AJ3,0,-2)=$D3,OFFSET(AJ3,0,-1)=$E3),"M","I")),Règles!$A$1:$A$4,0)),0)</f>
        <v>1</v>
      </c>
      <c r="AK3" s="10">
        <f ca="1">RANDBETWEEN(0,4)</f>
        <v>3</v>
      </c>
      <c r="AL3" s="10">
        <f ca="1">RANDBETWEEN(0,4)</f>
        <v>1</v>
      </c>
      <c r="AM3" s="11">
        <f ca="1">IF(AND(OFFSET(AM3,0,-2)&lt;&gt;"",OFFSET(AM3,0,-1)&lt;&gt;""),INDEX(Règles!$C$1:$C$4,MATCH(IF(IF($D3&gt;$E3,"Gd",IF($D3=$E3,"N","Pd"))=IF(OFFSET(AM3,0,-2)&gt;OFFSET(AM3,0,-1),"Gd",IF(OFFSET(AM3,0,-2)=OFFSET(AM3,0,-1),"N","Pd")),"R","I"),Règles!$A$1:$A$4,0))+INDEX(Règles!$C$1:$C$4,MATCH(IF(AND(OFFSET(AM3,0,-2)=$D3,OFFSET(AM3,0,-1)=$E3),"S",IF(OR(OFFSET(AM3,0,-2)=$D3,OFFSET(AM3,0,-1)=$E3),"M","I")),Règles!$A$1:$A$4,0)),0)</f>
        <v>5</v>
      </c>
      <c r="AN3" s="10">
        <f ca="1">RANDBETWEEN(0,4)</f>
        <v>1</v>
      </c>
      <c r="AO3" s="10">
        <f ca="1">RANDBETWEEN(0,4)</f>
        <v>4</v>
      </c>
      <c r="AP3" s="11">
        <f ca="1">IF(AND(OFFSET(AP3,0,-2)&lt;&gt;"",OFFSET(AP3,0,-1)&lt;&gt;""),INDEX(Règles!$C$1:$C$4,MATCH(IF(IF($D3&gt;$E3,"Gd",IF($D3=$E3,"N","Pd"))=IF(OFFSET(AP3,0,-2)&gt;OFFSET(AP3,0,-1),"Gd",IF(OFFSET(AP3,0,-2)=OFFSET(AP3,0,-1),"N","Pd")),"R","I"),Règles!$A$1:$A$4,0))+INDEX(Règles!$C$1:$C$4,MATCH(IF(AND(OFFSET(AP3,0,-2)=$D3,OFFSET(AP3,0,-1)=$E3),"S",IF(OR(OFFSET(AP3,0,-2)=$D3,OFFSET(AP3,0,-1)=$E3),"M","I")),Règles!$A$1:$A$4,0)),0)</f>
        <v>1</v>
      </c>
      <c r="AQ3" s="10">
        <f ca="1">RANDBETWEEN(0,4)</f>
        <v>3</v>
      </c>
      <c r="AR3" s="10">
        <f ca="1">RANDBETWEEN(0,4)</f>
        <v>3</v>
      </c>
      <c r="AS3" s="11">
        <f ca="1">IF(AND(OFFSET(AS3,0,-2)&lt;&gt;"",OFFSET(AS3,0,-1)&lt;&gt;""),INDEX(Règles!$C$1:$C$4,MATCH(IF(IF($D3&gt;$E3,"Gd",IF($D3=$E3,"N","Pd"))=IF(OFFSET(AS3,0,-2)&gt;OFFSET(AS3,0,-1),"Gd",IF(OFFSET(AS3,0,-2)=OFFSET(AS3,0,-1),"N","Pd")),"R","I"),Règles!$A$1:$A$4,0))+INDEX(Règles!$C$1:$C$4,MATCH(IF(AND(OFFSET(AS3,0,-2)=$D3,OFFSET(AS3,0,-1)=$E3),"S",IF(OR(OFFSET(AS3,0,-2)=$D3,OFFSET(AS3,0,-1)=$E3),"M","I")),Règles!$A$1:$A$4,0)),0)</f>
        <v>0</v>
      </c>
      <c r="AT3" s="10">
        <f ca="1">RANDBETWEEN(0,4)</f>
        <v>2</v>
      </c>
      <c r="AU3" s="10">
        <f ca="1">RANDBETWEEN(0,4)</f>
        <v>2</v>
      </c>
      <c r="AV3" s="11">
        <f ca="1">IF(AND(OFFSET(AV3,0,-2)&lt;&gt;"",OFFSET(AV3,0,-1)&lt;&gt;""),INDEX(Règles!$C$1:$C$4,MATCH(IF(IF($D3&gt;$E3,"Gd",IF($D3=$E3,"N","Pd"))=IF(OFFSET(AV3,0,-2)&gt;OFFSET(AV3,0,-1),"Gd",IF(OFFSET(AV3,0,-2)=OFFSET(AV3,0,-1),"N","Pd")),"R","I"),Règles!$A$1:$A$4,0))+INDEX(Règles!$C$1:$C$4,MATCH(IF(AND(OFFSET(AV3,0,-2)=$D3,OFFSET(AV3,0,-1)=$E3),"S",IF(OR(OFFSET(AV3,0,-2)=$D3,OFFSET(AV3,0,-1)=$E3),"M","I")),Règles!$A$1:$A$4,0)),0)</f>
        <v>0</v>
      </c>
      <c r="AW3" s="10">
        <f ca="1">RANDBETWEEN(0,4)</f>
        <v>4</v>
      </c>
      <c r="AX3" s="10">
        <f ca="1">RANDBETWEEN(0,4)</f>
        <v>3</v>
      </c>
      <c r="AY3" s="11">
        <f ca="1">IF(AND(OFFSET(AY3,0,-2)&lt;&gt;"",OFFSET(AY3,0,-1)&lt;&gt;""),INDEX(Règles!$C$1:$C$4,MATCH(IF(IF($D3&gt;$E3,"Gd",IF($D3=$E3,"N","Pd"))=IF(OFFSET(AY3,0,-2)&gt;OFFSET(AY3,0,-1),"Gd",IF(OFFSET(AY3,0,-2)=OFFSET(AY3,0,-1),"N","Pd")),"R","I"),Règles!$A$1:$A$4,0))+INDEX(Règles!$C$1:$C$4,MATCH(IF(AND(OFFSET(AY3,0,-2)=$D3,OFFSET(AY3,0,-1)=$E3),"S",IF(OR(OFFSET(AY3,0,-2)=$D3,OFFSET(AY3,0,-1)=$E3),"M","I")),Règles!$A$1:$A$4,0)),0)</f>
        <v>5</v>
      </c>
      <c r="AZ3" s="10">
        <f ca="1">RANDBETWEEN(0,4)</f>
        <v>2</v>
      </c>
      <c r="BA3" s="10">
        <f ca="1">RANDBETWEEN(0,4)</f>
        <v>2</v>
      </c>
      <c r="BB3" s="11">
        <f ca="1">IF(AND(OFFSET(BB3,0,-2)&lt;&gt;"",OFFSET(BB3,0,-1)&lt;&gt;""),INDEX(Règles!$C$1:$C$4,MATCH(IF(IF($D3&gt;$E3,"Gd",IF($D3=$E3,"N","Pd"))=IF(OFFSET(BB3,0,-2)&gt;OFFSET(BB3,0,-1),"Gd",IF(OFFSET(BB3,0,-2)=OFFSET(BB3,0,-1),"N","Pd")),"R","I"),Règles!$A$1:$A$4,0))+INDEX(Règles!$C$1:$C$4,MATCH(IF(AND(OFFSET(BB3,0,-2)=$D3,OFFSET(BB3,0,-1)=$E3),"S",IF(OR(OFFSET(BB3,0,-2)=$D3,OFFSET(BB3,0,-1)=$E3),"M","I")),Règles!$A$1:$A$4,0)),0)</f>
        <v>0</v>
      </c>
      <c r="BC3" s="10">
        <f ca="1">RANDBETWEEN(0,4)</f>
        <v>0</v>
      </c>
      <c r="BD3" s="10">
        <f ca="1">RANDBETWEEN(0,4)</f>
        <v>1</v>
      </c>
      <c r="BE3" s="11">
        <f ca="1">IF(AND(OFFSET(BE3,0,-2)&lt;&gt;"",OFFSET(BE3,0,-1)&lt;&gt;""),INDEX(Règles!$C$1:$C$4,MATCH(IF(IF($D3&gt;$E3,"Gd",IF($D3=$E3,"N","Pd"))=IF(OFFSET(BE3,0,-2)&gt;OFFSET(BE3,0,-1),"Gd",IF(OFFSET(BE3,0,-2)=OFFSET(BE3,0,-1),"N","Pd")),"R","I"),Règles!$A$1:$A$4,0))+INDEX(Règles!$C$1:$C$4,MATCH(IF(AND(OFFSET(BE3,0,-2)=$D3,OFFSET(BE3,0,-1)=$E3),"S",IF(OR(OFFSET(BE3,0,-2)=$D3,OFFSET(BE3,0,-1)=$E3),"M","I")),Règles!$A$1:$A$4,0)),0)</f>
        <v>0</v>
      </c>
      <c r="BF3" s="10">
        <f ca="1">RANDBETWEEN(0,4)</f>
        <v>4</v>
      </c>
      <c r="BG3" s="10">
        <f ca="1">RANDBETWEEN(0,4)</f>
        <v>3</v>
      </c>
      <c r="BH3" s="11">
        <f ca="1">IF(AND(OFFSET(BH3,0,-2)&lt;&gt;"",OFFSET(BH3,0,-1)&lt;&gt;""),INDEX(Règles!$C$1:$C$4,MATCH(IF(IF($D3&gt;$E3,"Gd",IF($D3=$E3,"N","Pd"))=IF(OFFSET(BH3,0,-2)&gt;OFFSET(BH3,0,-1),"Gd",IF(OFFSET(BH3,0,-2)=OFFSET(BH3,0,-1),"N","Pd")),"R","I"),Règles!$A$1:$A$4,0))+INDEX(Règles!$C$1:$C$4,MATCH(IF(AND(OFFSET(BH3,0,-2)=$D3,OFFSET(BH3,0,-1)=$E3),"S",IF(OR(OFFSET(BH3,0,-2)=$D3,OFFSET(BH3,0,-1)=$E3),"M","I")),Règles!$A$1:$A$4,0)),0)</f>
        <v>5</v>
      </c>
      <c r="BI3" s="10">
        <f ca="1">RANDBETWEEN(0,4)</f>
        <v>4</v>
      </c>
      <c r="BJ3" s="10">
        <f ca="1">RANDBETWEEN(0,4)</f>
        <v>0</v>
      </c>
      <c r="BK3" s="11">
        <f ca="1">IF(AND(OFFSET(BK3,0,-2)&lt;&gt;"",OFFSET(BK3,0,-1)&lt;&gt;""),INDEX(Règles!$C$1:$C$4,MATCH(IF(IF($D3&gt;$E3,"Gd",IF($D3=$E3,"N","Pd"))=IF(OFFSET(BK3,0,-2)&gt;OFFSET(BK3,0,-1),"Gd",IF(OFFSET(BK3,0,-2)=OFFSET(BK3,0,-1),"N","Pd")),"R","I"),Règles!$A$1:$A$4,0))+INDEX(Règles!$C$1:$C$4,MATCH(IF(AND(OFFSET(BK3,0,-2)=$D3,OFFSET(BK3,0,-1)=$E3),"S",IF(OR(OFFSET(BK3,0,-2)=$D3,OFFSET(BK3,0,-1)=$E3),"M","I")),Règles!$A$1:$A$4,0)),0)</f>
        <v>6</v>
      </c>
      <c r="BL3" s="10">
        <f ca="1">RANDBETWEEN(0,4)</f>
        <v>1</v>
      </c>
      <c r="BM3" s="10">
        <f ca="1">RANDBETWEEN(0,4)</f>
        <v>3</v>
      </c>
      <c r="BN3" s="11">
        <f ca="1">IF(AND(OFFSET(BN3,0,-2)&lt;&gt;"",OFFSET(BN3,0,-1)&lt;&gt;""),INDEX(Règles!$C$1:$C$4,MATCH(IF(IF($D3&gt;$E3,"Gd",IF($D3=$E3,"N","Pd"))=IF(OFFSET(BN3,0,-2)&gt;OFFSET(BN3,0,-1),"Gd",IF(OFFSET(BN3,0,-2)=OFFSET(BN3,0,-1),"N","Pd")),"R","I"),Règles!$A$1:$A$4,0))+INDEX(Règles!$C$1:$C$4,MATCH(IF(AND(OFFSET(BN3,0,-2)=$D3,OFFSET(BN3,0,-1)=$E3),"S",IF(OR(OFFSET(BN3,0,-2)=$D3,OFFSET(BN3,0,-1)=$E3),"M","I")),Règles!$A$1:$A$4,0)),0)</f>
        <v>1</v>
      </c>
      <c r="BO3" s="10">
        <f ca="1">RANDBETWEEN(0,4)</f>
        <v>1</v>
      </c>
      <c r="BP3" s="10">
        <f ca="1">RANDBETWEEN(0,4)</f>
        <v>0</v>
      </c>
      <c r="BQ3" s="11">
        <f ca="1">IF(AND(OFFSET(BQ3,0,-2)&lt;&gt;"",OFFSET(BQ3,0,-1)&lt;&gt;""),INDEX(Règles!$C$1:$C$4,MATCH(IF(IF($D3&gt;$E3,"Gd",IF($D3=$E3,"N","Pd"))=IF(OFFSET(BQ3,0,-2)&gt;OFFSET(BQ3,0,-1),"Gd",IF(OFFSET(BQ3,0,-2)=OFFSET(BQ3,0,-1),"N","Pd")),"R","I"),Règles!$A$1:$A$4,0))+INDEX(Règles!$C$1:$C$4,MATCH(IF(AND(OFFSET(BQ3,0,-2)=$D3,OFFSET(BQ3,0,-1)=$E3),"S",IF(OR(OFFSET(BQ3,0,-2)=$D3,OFFSET(BQ3,0,-1)=$E3),"M","I")),Règles!$A$1:$A$4,0)),0)</f>
        <v>10</v>
      </c>
      <c r="BR3" s="10">
        <f ca="1">RANDBETWEEN(0,4)</f>
        <v>2</v>
      </c>
      <c r="BS3" s="10">
        <f ca="1">RANDBETWEEN(0,4)</f>
        <v>2</v>
      </c>
      <c r="BT3" s="11">
        <f ca="1">IF(AND(OFFSET(BT3,0,-2)&lt;&gt;"",OFFSET(BT3,0,-1)&lt;&gt;""),INDEX(Règles!$C$1:$C$4,MATCH(IF(IF($D3&gt;$E3,"Gd",IF($D3=$E3,"N","Pd"))=IF(OFFSET(BT3,0,-2)&gt;OFFSET(BT3,0,-1),"Gd",IF(OFFSET(BT3,0,-2)=OFFSET(BT3,0,-1),"N","Pd")),"R","I"),Règles!$A$1:$A$4,0))+INDEX(Règles!$C$1:$C$4,MATCH(IF(AND(OFFSET(BT3,0,-2)=$D3,OFFSET(BT3,0,-1)=$E3),"S",IF(OR(OFFSET(BT3,0,-2)=$D3,OFFSET(BT3,0,-1)=$E3),"M","I")),Règles!$A$1:$A$4,0)),0)</f>
        <v>0</v>
      </c>
      <c r="BU3" s="10">
        <f ca="1">RANDBETWEEN(0,4)</f>
        <v>4</v>
      </c>
      <c r="BV3" s="10">
        <f ca="1">RANDBETWEEN(0,4)</f>
        <v>2</v>
      </c>
      <c r="BW3" s="11">
        <f ca="1">IF(AND(OFFSET(BW3,0,-2)&lt;&gt;"",OFFSET(BW3,0,-1)&lt;&gt;""),INDEX(Règles!$C$1:$C$4,MATCH(IF(IF($D3&gt;$E3,"Gd",IF($D3=$E3,"N","Pd"))=IF(OFFSET(BW3,0,-2)&gt;OFFSET(BW3,0,-1),"Gd",IF(OFFSET(BW3,0,-2)=OFFSET(BW3,0,-1),"N","Pd")),"R","I"),Règles!$A$1:$A$4,0))+INDEX(Règles!$C$1:$C$4,MATCH(IF(AND(OFFSET(BW3,0,-2)=$D3,OFFSET(BW3,0,-1)=$E3),"S",IF(OR(OFFSET(BW3,0,-2)=$D3,OFFSET(BW3,0,-1)=$E3),"M","I")),Règles!$A$1:$A$4,0)),0)</f>
        <v>5</v>
      </c>
      <c r="BX3" s="10">
        <f ca="1">RANDBETWEEN(0,4)</f>
        <v>1</v>
      </c>
      <c r="BY3" s="10">
        <f ca="1">RANDBETWEEN(0,4)</f>
        <v>0</v>
      </c>
      <c r="BZ3" s="11">
        <f ca="1">IF(AND(OFFSET(BZ3,0,-2)&lt;&gt;"",OFFSET(BZ3,0,-1)&lt;&gt;""),INDEX(Règles!$C$1:$C$4,MATCH(IF(IF($D3&gt;$E3,"Gd",IF($D3=$E3,"N","Pd"))=IF(OFFSET(BZ3,0,-2)&gt;OFFSET(BZ3,0,-1),"Gd",IF(OFFSET(BZ3,0,-2)=OFFSET(BZ3,0,-1),"N","Pd")),"R","I"),Règles!$A$1:$A$4,0))+INDEX(Règles!$C$1:$C$4,MATCH(IF(AND(OFFSET(BZ3,0,-2)=$D3,OFFSET(BZ3,0,-1)=$E3),"S",IF(OR(OFFSET(BZ3,0,-2)=$D3,OFFSET(BZ3,0,-1)=$E3),"M","I")),Règles!$A$1:$A$4,0)),0)</f>
        <v>10</v>
      </c>
    </row>
    <row r="4" spans="1:78">
      <c r="A4" s="3" t="s">
        <v>6</v>
      </c>
      <c r="B4" s="8" t="s">
        <v>7</v>
      </c>
      <c r="C4" s="8" t="s">
        <v>8</v>
      </c>
      <c r="D4" s="15">
        <v>1</v>
      </c>
      <c r="E4" s="15">
        <v>3</v>
      </c>
      <c r="F4" s="9"/>
      <c r="G4" s="10">
        <f t="shared" ref="G4:H12" ca="1" si="0">RANDBETWEEN(0,4)</f>
        <v>3</v>
      </c>
      <c r="H4" s="10">
        <f t="shared" ca="1" si="0"/>
        <v>2</v>
      </c>
      <c r="I4" s="9">
        <f ca="1">IF(AND(OFFSET(I4,0,-2)&lt;&gt;"",OFFSET(I4,0,-1)&lt;&gt;""),INDEX(Règles!$C$1:$C$4,MATCH(IF(IF($D4&gt;$E4,"Gd",IF($D4=$E4,"N","Pd"))=IF(OFFSET(I4,0,-2)&gt;OFFSET(I4,0,-1),"Gd",IF(OFFSET(I4,0,-2)=OFFSET(I4,0,-1),"N","Pd")),"R","I"),Règles!$A$1:$A$4,0))+INDEX(Règles!$C$1:$C$4,MATCH(IF(AND(OFFSET(I4,0,-2)=$D4,OFFSET(I4,0,-1)=$E4),"S",IF(OR(OFFSET(I4,0,-2)=$D4,OFFSET(I4,0,-1)=$E4),"M","I")),Règles!$A$1:$A$4,0)),0)</f>
        <v>0</v>
      </c>
      <c r="J4" s="10">
        <f t="shared" ref="J4:K12" ca="1" si="1">RANDBETWEEN(0,4)</f>
        <v>4</v>
      </c>
      <c r="K4" s="10">
        <f t="shared" ca="1" si="1"/>
        <v>2</v>
      </c>
      <c r="L4" s="9">
        <f ca="1">IF(AND(OFFSET(L4,0,-2)&lt;&gt;"",OFFSET(L4,0,-1)&lt;&gt;""),INDEX(Règles!$C$1:$C$4,MATCH(IF(IF($D4&gt;$E4,"Gd",IF($D4=$E4,"N","Pd"))=IF(OFFSET(L4,0,-2)&gt;OFFSET(L4,0,-1),"Gd",IF(OFFSET(L4,0,-2)=OFFSET(L4,0,-1),"N","Pd")),"R","I"),Règles!$A$1:$A$4,0))+INDEX(Règles!$C$1:$C$4,MATCH(IF(AND(OFFSET(L4,0,-2)=$D4,OFFSET(L4,0,-1)=$E4),"S",IF(OR(OFFSET(L4,0,-2)=$D4,OFFSET(L4,0,-1)=$E4),"M","I")),Règles!$A$1:$A$4,0)),0)</f>
        <v>0</v>
      </c>
      <c r="M4" s="10">
        <f t="shared" ref="M4:N12" ca="1" si="2">RANDBETWEEN(0,4)</f>
        <v>3</v>
      </c>
      <c r="N4" s="10">
        <f t="shared" ca="1" si="2"/>
        <v>4</v>
      </c>
      <c r="O4" s="11">
        <f ca="1">IF(AND(OFFSET(O4,0,-2)&lt;&gt;"",OFFSET(O4,0,-1)&lt;&gt;""),INDEX(Règles!$C$1:$C$4,MATCH(IF(IF($D4&gt;$E4,"Gd",IF($D4=$E4,"N","Pd"))=IF(OFFSET(O4,0,-2)&gt;OFFSET(O4,0,-1),"Gd",IF(OFFSET(O4,0,-2)=OFFSET(O4,0,-1),"N","Pd")),"R","I"),Règles!$A$1:$A$4,0))+INDEX(Règles!$C$1:$C$4,MATCH(IF(AND(OFFSET(O4,0,-2)=$D4,OFFSET(O4,0,-1)=$E4),"S",IF(OR(OFFSET(O4,0,-2)=$D4,OFFSET(O4,0,-1)=$E4),"M","I")),Règles!$A$1:$A$4,0)),0)</f>
        <v>5</v>
      </c>
      <c r="P4" s="10">
        <f t="shared" ref="P4:AE12" ca="1" si="3">RANDBETWEEN(0,4)</f>
        <v>2</v>
      </c>
      <c r="Q4" s="10">
        <f t="shared" ca="1" si="3"/>
        <v>0</v>
      </c>
      <c r="R4" s="11">
        <f ca="1">IF(AND(OFFSET(R4,0,-2)&lt;&gt;"",OFFSET(R4,0,-1)&lt;&gt;""),INDEX(Règles!$C$1:$C$4,MATCH(IF(IF($D4&gt;$E4,"Gd",IF($D4=$E4,"N","Pd"))=IF(OFFSET(R4,0,-2)&gt;OFFSET(R4,0,-1),"Gd",IF(OFFSET(R4,0,-2)=OFFSET(R4,0,-1),"N","Pd")),"R","I"),Règles!$A$1:$A$4,0))+INDEX(Règles!$C$1:$C$4,MATCH(IF(AND(OFFSET(R4,0,-2)=$D4,OFFSET(R4,0,-1)=$E4),"S",IF(OR(OFFSET(R4,0,-2)=$D4,OFFSET(R4,0,-1)=$E4),"M","I")),Règles!$A$1:$A$4,0)),0)</f>
        <v>0</v>
      </c>
      <c r="S4" s="10">
        <f t="shared" ca="1" si="3"/>
        <v>0</v>
      </c>
      <c r="T4" s="10">
        <f t="shared" ca="1" si="3"/>
        <v>1</v>
      </c>
      <c r="U4" s="11">
        <f ca="1">IF(AND(OFFSET(U4,0,-2)&lt;&gt;"",OFFSET(U4,0,-1)&lt;&gt;""),INDEX(Règles!$C$1:$C$4,MATCH(IF(IF($D4&gt;$E4,"Gd",IF($D4=$E4,"N","Pd"))=IF(OFFSET(U4,0,-2)&gt;OFFSET(U4,0,-1),"Gd",IF(OFFSET(U4,0,-2)=OFFSET(U4,0,-1),"N","Pd")),"R","I"),Règles!$A$1:$A$4,0))+INDEX(Règles!$C$1:$C$4,MATCH(IF(AND(OFFSET(U4,0,-2)=$D4,OFFSET(U4,0,-1)=$E4),"S",IF(OR(OFFSET(U4,0,-2)=$D4,OFFSET(U4,0,-1)=$E4),"M","I")),Règles!$A$1:$A$4,0)),0)</f>
        <v>5</v>
      </c>
      <c r="V4" s="10">
        <f t="shared" ca="1" si="3"/>
        <v>0</v>
      </c>
      <c r="W4" s="10">
        <f t="shared" ca="1" si="3"/>
        <v>4</v>
      </c>
      <c r="X4" s="11">
        <f ca="1">IF(AND(OFFSET(X4,0,-2)&lt;&gt;"",OFFSET(X4,0,-1)&lt;&gt;""),INDEX(Règles!$C$1:$C$4,MATCH(IF(IF($D4&gt;$E4,"Gd",IF($D4=$E4,"N","Pd"))=IF(OFFSET(X4,0,-2)&gt;OFFSET(X4,0,-1),"Gd",IF(OFFSET(X4,0,-2)=OFFSET(X4,0,-1),"N","Pd")),"R","I"),Règles!$A$1:$A$4,0))+INDEX(Règles!$C$1:$C$4,MATCH(IF(AND(OFFSET(X4,0,-2)=$D4,OFFSET(X4,0,-1)=$E4),"S",IF(OR(OFFSET(X4,0,-2)=$D4,OFFSET(X4,0,-1)=$E4),"M","I")),Règles!$A$1:$A$4,0)),0)</f>
        <v>5</v>
      </c>
      <c r="Y4" s="10">
        <f t="shared" ca="1" si="3"/>
        <v>1</v>
      </c>
      <c r="Z4" s="10">
        <f t="shared" ca="1" si="3"/>
        <v>4</v>
      </c>
      <c r="AA4" s="11">
        <f ca="1">IF(AND(OFFSET(AA4,0,-2)&lt;&gt;"",OFFSET(AA4,0,-1)&lt;&gt;""),INDEX(Règles!$C$1:$C$4,MATCH(IF(IF($D4&gt;$E4,"Gd",IF($D4=$E4,"N","Pd"))=IF(OFFSET(AA4,0,-2)&gt;OFFSET(AA4,0,-1),"Gd",IF(OFFSET(AA4,0,-2)=OFFSET(AA4,0,-1),"N","Pd")),"R","I"),Règles!$A$1:$A$4,0))+INDEX(Règles!$C$1:$C$4,MATCH(IF(AND(OFFSET(AA4,0,-2)=$D4,OFFSET(AA4,0,-1)=$E4),"S",IF(OR(OFFSET(AA4,0,-2)=$D4,OFFSET(AA4,0,-1)=$E4),"M","I")),Règles!$A$1:$A$4,0)),0)</f>
        <v>6</v>
      </c>
      <c r="AB4" s="10">
        <f t="shared" ca="1" si="3"/>
        <v>0</v>
      </c>
      <c r="AC4" s="10">
        <f t="shared" ca="1" si="3"/>
        <v>4</v>
      </c>
      <c r="AD4" s="11">
        <f ca="1">IF(AND(OFFSET(AD4,0,-2)&lt;&gt;"",OFFSET(AD4,0,-1)&lt;&gt;""),INDEX(Règles!$C$1:$C$4,MATCH(IF(IF($D4&gt;$E4,"Gd",IF($D4=$E4,"N","Pd"))=IF(OFFSET(AD4,0,-2)&gt;OFFSET(AD4,0,-1),"Gd",IF(OFFSET(AD4,0,-2)=OFFSET(AD4,0,-1),"N","Pd")),"R","I"),Règles!$A$1:$A$4,0))+INDEX(Règles!$C$1:$C$4,MATCH(IF(AND(OFFSET(AD4,0,-2)=$D4,OFFSET(AD4,0,-1)=$E4),"S",IF(OR(OFFSET(AD4,0,-2)=$D4,OFFSET(AD4,0,-1)=$E4),"M","I")),Règles!$A$1:$A$4,0)),0)</f>
        <v>5</v>
      </c>
      <c r="AE4" s="10">
        <f t="shared" ca="1" si="3"/>
        <v>0</v>
      </c>
      <c r="AF4" s="10">
        <f t="shared" ref="AE4:AF12" ca="1" si="4">RANDBETWEEN(0,4)</f>
        <v>3</v>
      </c>
      <c r="AG4" s="11">
        <f ca="1">IF(AND(OFFSET(AG4,0,-2)&lt;&gt;"",OFFSET(AG4,0,-1)&lt;&gt;""),INDEX(Règles!$C$1:$C$4,MATCH(IF(IF($D4&gt;$E4,"Gd",IF($D4=$E4,"N","Pd"))=IF(OFFSET(AG4,0,-2)&gt;OFFSET(AG4,0,-1),"Gd",IF(OFFSET(AG4,0,-2)=OFFSET(AG4,0,-1),"N","Pd")),"R","I"),Règles!$A$1:$A$4,0))+INDEX(Règles!$C$1:$C$4,MATCH(IF(AND(OFFSET(AG4,0,-2)=$D4,OFFSET(AG4,0,-1)=$E4),"S",IF(OR(OFFSET(AG4,0,-2)=$D4,OFFSET(AG4,0,-1)=$E4),"M","I")),Règles!$A$1:$A$4,0)),0)</f>
        <v>6</v>
      </c>
      <c r="AH4" s="10">
        <f t="shared" ref="AH4:AI12" ca="1" si="5">RANDBETWEEN(0,4)</f>
        <v>2</v>
      </c>
      <c r="AI4" s="10">
        <f t="shared" ca="1" si="5"/>
        <v>0</v>
      </c>
      <c r="AJ4" s="11">
        <f ca="1">IF(AND(OFFSET(AJ4,0,-2)&lt;&gt;"",OFFSET(AJ4,0,-1)&lt;&gt;""),INDEX(Règles!$C$1:$C$4,MATCH(IF(IF($D4&gt;$E4,"Gd",IF($D4=$E4,"N","Pd"))=IF(OFFSET(AJ4,0,-2)&gt;OFFSET(AJ4,0,-1),"Gd",IF(OFFSET(AJ4,0,-2)=OFFSET(AJ4,0,-1),"N","Pd")),"R","I"),Règles!$A$1:$A$4,0))+INDEX(Règles!$C$1:$C$4,MATCH(IF(AND(OFFSET(AJ4,0,-2)=$D4,OFFSET(AJ4,0,-1)=$E4),"S",IF(OR(OFFSET(AJ4,0,-2)=$D4,OFFSET(AJ4,0,-1)=$E4),"M","I")),Règles!$A$1:$A$4,0)),0)</f>
        <v>0</v>
      </c>
      <c r="AK4" s="10">
        <f t="shared" ref="AK4:AL12" ca="1" si="6">RANDBETWEEN(0,4)</f>
        <v>1</v>
      </c>
      <c r="AL4" s="10">
        <f t="shared" ca="1" si="6"/>
        <v>1</v>
      </c>
      <c r="AM4" s="11">
        <f ca="1">IF(AND(OFFSET(AM4,0,-2)&lt;&gt;"",OFFSET(AM4,0,-1)&lt;&gt;""),INDEX(Règles!$C$1:$C$4,MATCH(IF(IF($D4&gt;$E4,"Gd",IF($D4=$E4,"N","Pd"))=IF(OFFSET(AM4,0,-2)&gt;OFFSET(AM4,0,-1),"Gd",IF(OFFSET(AM4,0,-2)=OFFSET(AM4,0,-1),"N","Pd")),"R","I"),Règles!$A$1:$A$4,0))+INDEX(Règles!$C$1:$C$4,MATCH(IF(AND(OFFSET(AM4,0,-2)=$D4,OFFSET(AM4,0,-1)=$E4),"S",IF(OR(OFFSET(AM4,0,-2)=$D4,OFFSET(AM4,0,-1)=$E4),"M","I")),Règles!$A$1:$A$4,0)),0)</f>
        <v>1</v>
      </c>
      <c r="AN4" s="10">
        <f t="shared" ref="AN4:AO12" ca="1" si="7">RANDBETWEEN(0,4)</f>
        <v>0</v>
      </c>
      <c r="AO4" s="10">
        <f t="shared" ca="1" si="7"/>
        <v>3</v>
      </c>
      <c r="AP4" s="11">
        <f ca="1">IF(AND(OFFSET(AP4,0,-2)&lt;&gt;"",OFFSET(AP4,0,-1)&lt;&gt;""),INDEX(Règles!$C$1:$C$4,MATCH(IF(IF($D4&gt;$E4,"Gd",IF($D4=$E4,"N","Pd"))=IF(OFFSET(AP4,0,-2)&gt;OFFSET(AP4,0,-1),"Gd",IF(OFFSET(AP4,0,-2)=OFFSET(AP4,0,-1),"N","Pd")),"R","I"),Règles!$A$1:$A$4,0))+INDEX(Règles!$C$1:$C$4,MATCH(IF(AND(OFFSET(AP4,0,-2)=$D4,OFFSET(AP4,0,-1)=$E4),"S",IF(OR(OFFSET(AP4,0,-2)=$D4,OFFSET(AP4,0,-1)=$E4),"M","I")),Règles!$A$1:$A$4,0)),0)</f>
        <v>6</v>
      </c>
      <c r="AQ4" s="10">
        <f t="shared" ref="AQ4:AR12" ca="1" si="8">RANDBETWEEN(0,4)</f>
        <v>2</v>
      </c>
      <c r="AR4" s="10">
        <f t="shared" ca="1" si="8"/>
        <v>0</v>
      </c>
      <c r="AS4" s="11">
        <f ca="1">IF(AND(OFFSET(AS4,0,-2)&lt;&gt;"",OFFSET(AS4,0,-1)&lt;&gt;""),INDEX(Règles!$C$1:$C$4,MATCH(IF(IF($D4&gt;$E4,"Gd",IF($D4=$E4,"N","Pd"))=IF(OFFSET(AS4,0,-2)&gt;OFFSET(AS4,0,-1),"Gd",IF(OFFSET(AS4,0,-2)=OFFSET(AS4,0,-1),"N","Pd")),"R","I"),Règles!$A$1:$A$4,0))+INDEX(Règles!$C$1:$C$4,MATCH(IF(AND(OFFSET(AS4,0,-2)=$D4,OFFSET(AS4,0,-1)=$E4),"S",IF(OR(OFFSET(AS4,0,-2)=$D4,OFFSET(AS4,0,-1)=$E4),"M","I")),Règles!$A$1:$A$4,0)),0)</f>
        <v>0</v>
      </c>
      <c r="AT4" s="10">
        <f t="shared" ref="AT4:AU12" ca="1" si="9">RANDBETWEEN(0,4)</f>
        <v>2</v>
      </c>
      <c r="AU4" s="10">
        <f t="shared" ca="1" si="9"/>
        <v>0</v>
      </c>
      <c r="AV4" s="11">
        <f ca="1">IF(AND(OFFSET(AV4,0,-2)&lt;&gt;"",OFFSET(AV4,0,-1)&lt;&gt;""),INDEX(Règles!$C$1:$C$4,MATCH(IF(IF($D4&gt;$E4,"Gd",IF($D4=$E4,"N","Pd"))=IF(OFFSET(AV4,0,-2)&gt;OFFSET(AV4,0,-1),"Gd",IF(OFFSET(AV4,0,-2)=OFFSET(AV4,0,-1),"N","Pd")),"R","I"),Règles!$A$1:$A$4,0))+INDEX(Règles!$C$1:$C$4,MATCH(IF(AND(OFFSET(AV4,0,-2)=$D4,OFFSET(AV4,0,-1)=$E4),"S",IF(OR(OFFSET(AV4,0,-2)=$D4,OFFSET(AV4,0,-1)=$E4),"M","I")),Règles!$A$1:$A$4,0)),0)</f>
        <v>0</v>
      </c>
      <c r="AW4" s="10">
        <f t="shared" ref="AW4:AX12" ca="1" si="10">RANDBETWEEN(0,4)</f>
        <v>4</v>
      </c>
      <c r="AX4" s="10">
        <f t="shared" ca="1" si="10"/>
        <v>0</v>
      </c>
      <c r="AY4" s="11">
        <f ca="1">IF(AND(OFFSET(AY4,0,-2)&lt;&gt;"",OFFSET(AY4,0,-1)&lt;&gt;""),INDEX(Règles!$C$1:$C$4,MATCH(IF(IF($D4&gt;$E4,"Gd",IF($D4=$E4,"N","Pd"))=IF(OFFSET(AY4,0,-2)&gt;OFFSET(AY4,0,-1),"Gd",IF(OFFSET(AY4,0,-2)=OFFSET(AY4,0,-1),"N","Pd")),"R","I"),Règles!$A$1:$A$4,0))+INDEX(Règles!$C$1:$C$4,MATCH(IF(AND(OFFSET(AY4,0,-2)=$D4,OFFSET(AY4,0,-1)=$E4),"S",IF(OR(OFFSET(AY4,0,-2)=$D4,OFFSET(AY4,0,-1)=$E4),"M","I")),Règles!$A$1:$A$4,0)),0)</f>
        <v>0</v>
      </c>
      <c r="AZ4" s="10">
        <f t="shared" ref="AZ4:BA12" ca="1" si="11">RANDBETWEEN(0,4)</f>
        <v>3</v>
      </c>
      <c r="BA4" s="10">
        <f t="shared" ca="1" si="11"/>
        <v>4</v>
      </c>
      <c r="BB4" s="11">
        <f ca="1">IF(AND(OFFSET(BB4,0,-2)&lt;&gt;"",OFFSET(BB4,0,-1)&lt;&gt;""),INDEX(Règles!$C$1:$C$4,MATCH(IF(IF($D4&gt;$E4,"Gd",IF($D4=$E4,"N","Pd"))=IF(OFFSET(BB4,0,-2)&gt;OFFSET(BB4,0,-1),"Gd",IF(OFFSET(BB4,0,-2)=OFFSET(BB4,0,-1),"N","Pd")),"R","I"),Règles!$A$1:$A$4,0))+INDEX(Règles!$C$1:$C$4,MATCH(IF(AND(OFFSET(BB4,0,-2)=$D4,OFFSET(BB4,0,-1)=$E4),"S",IF(OR(OFFSET(BB4,0,-2)=$D4,OFFSET(BB4,0,-1)=$E4),"M","I")),Règles!$A$1:$A$4,0)),0)</f>
        <v>5</v>
      </c>
      <c r="BC4" s="10">
        <f t="shared" ref="BC4:BD12" ca="1" si="12">RANDBETWEEN(0,4)</f>
        <v>4</v>
      </c>
      <c r="BD4" s="10">
        <f t="shared" ca="1" si="12"/>
        <v>1</v>
      </c>
      <c r="BE4" s="11">
        <f ca="1">IF(AND(OFFSET(BE4,0,-2)&lt;&gt;"",OFFSET(BE4,0,-1)&lt;&gt;""),INDEX(Règles!$C$1:$C$4,MATCH(IF(IF($D4&gt;$E4,"Gd",IF($D4=$E4,"N","Pd"))=IF(OFFSET(BE4,0,-2)&gt;OFFSET(BE4,0,-1),"Gd",IF(OFFSET(BE4,0,-2)=OFFSET(BE4,0,-1),"N","Pd")),"R","I"),Règles!$A$1:$A$4,0))+INDEX(Règles!$C$1:$C$4,MATCH(IF(AND(OFFSET(BE4,0,-2)=$D4,OFFSET(BE4,0,-1)=$E4),"S",IF(OR(OFFSET(BE4,0,-2)=$D4,OFFSET(BE4,0,-1)=$E4),"M","I")),Règles!$A$1:$A$4,0)),0)</f>
        <v>0</v>
      </c>
      <c r="BF4" s="10">
        <f t="shared" ref="BF4:BG12" ca="1" si="13">RANDBETWEEN(0,4)</f>
        <v>1</v>
      </c>
      <c r="BG4" s="10">
        <f t="shared" ca="1" si="13"/>
        <v>0</v>
      </c>
      <c r="BH4" s="11">
        <f ca="1">IF(AND(OFFSET(BH4,0,-2)&lt;&gt;"",OFFSET(BH4,0,-1)&lt;&gt;""),INDEX(Règles!$C$1:$C$4,MATCH(IF(IF($D4&gt;$E4,"Gd",IF($D4=$E4,"N","Pd"))=IF(OFFSET(BH4,0,-2)&gt;OFFSET(BH4,0,-1),"Gd",IF(OFFSET(BH4,0,-2)=OFFSET(BH4,0,-1),"N","Pd")),"R","I"),Règles!$A$1:$A$4,0))+INDEX(Règles!$C$1:$C$4,MATCH(IF(AND(OFFSET(BH4,0,-2)=$D4,OFFSET(BH4,0,-1)=$E4),"S",IF(OR(OFFSET(BH4,0,-2)=$D4,OFFSET(BH4,0,-1)=$E4),"M","I")),Règles!$A$1:$A$4,0)),0)</f>
        <v>1</v>
      </c>
      <c r="BI4" s="10">
        <f t="shared" ref="BI4:BJ12" ca="1" si="14">RANDBETWEEN(0,4)</f>
        <v>2</v>
      </c>
      <c r="BJ4" s="10">
        <f t="shared" ca="1" si="14"/>
        <v>3</v>
      </c>
      <c r="BK4" s="11">
        <f ca="1">IF(AND(OFFSET(BK4,0,-2)&lt;&gt;"",OFFSET(BK4,0,-1)&lt;&gt;""),INDEX(Règles!$C$1:$C$4,MATCH(IF(IF($D4&gt;$E4,"Gd",IF($D4=$E4,"N","Pd"))=IF(OFFSET(BK4,0,-2)&gt;OFFSET(BK4,0,-1),"Gd",IF(OFFSET(BK4,0,-2)=OFFSET(BK4,0,-1),"N","Pd")),"R","I"),Règles!$A$1:$A$4,0))+INDEX(Règles!$C$1:$C$4,MATCH(IF(AND(OFFSET(BK4,0,-2)=$D4,OFFSET(BK4,0,-1)=$E4),"S",IF(OR(OFFSET(BK4,0,-2)=$D4,OFFSET(BK4,0,-1)=$E4),"M","I")),Règles!$A$1:$A$4,0)),0)</f>
        <v>6</v>
      </c>
      <c r="BL4" s="10">
        <f t="shared" ref="BL4:BM12" ca="1" si="15">RANDBETWEEN(0,4)</f>
        <v>2</v>
      </c>
      <c r="BM4" s="10">
        <f t="shared" ca="1" si="15"/>
        <v>1</v>
      </c>
      <c r="BN4" s="11">
        <f ca="1">IF(AND(OFFSET(BN4,0,-2)&lt;&gt;"",OFFSET(BN4,0,-1)&lt;&gt;""),INDEX(Règles!$C$1:$C$4,MATCH(IF(IF($D4&gt;$E4,"Gd",IF($D4=$E4,"N","Pd"))=IF(OFFSET(BN4,0,-2)&gt;OFFSET(BN4,0,-1),"Gd",IF(OFFSET(BN4,0,-2)=OFFSET(BN4,0,-1),"N","Pd")),"R","I"),Règles!$A$1:$A$4,0))+INDEX(Règles!$C$1:$C$4,MATCH(IF(AND(OFFSET(BN4,0,-2)=$D4,OFFSET(BN4,0,-1)=$E4),"S",IF(OR(OFFSET(BN4,0,-2)=$D4,OFFSET(BN4,0,-1)=$E4),"M","I")),Règles!$A$1:$A$4,0)),0)</f>
        <v>0</v>
      </c>
      <c r="BO4" s="10">
        <f t="shared" ref="BO4:BP12" ca="1" si="16">RANDBETWEEN(0,4)</f>
        <v>3</v>
      </c>
      <c r="BP4" s="10">
        <f t="shared" ca="1" si="16"/>
        <v>1</v>
      </c>
      <c r="BQ4" s="11">
        <f ca="1">IF(AND(OFFSET(BQ4,0,-2)&lt;&gt;"",OFFSET(BQ4,0,-1)&lt;&gt;""),INDEX(Règles!$C$1:$C$4,MATCH(IF(IF($D4&gt;$E4,"Gd",IF($D4=$E4,"N","Pd"))=IF(OFFSET(BQ4,0,-2)&gt;OFFSET(BQ4,0,-1),"Gd",IF(OFFSET(BQ4,0,-2)=OFFSET(BQ4,0,-1),"N","Pd")),"R","I"),Règles!$A$1:$A$4,0))+INDEX(Règles!$C$1:$C$4,MATCH(IF(AND(OFFSET(BQ4,0,-2)=$D4,OFFSET(BQ4,0,-1)=$E4),"S",IF(OR(OFFSET(BQ4,0,-2)=$D4,OFFSET(BQ4,0,-1)=$E4),"M","I")),Règles!$A$1:$A$4,0)),0)</f>
        <v>0</v>
      </c>
      <c r="BR4" s="10">
        <f t="shared" ref="BR4:BS12" ca="1" si="17">RANDBETWEEN(0,4)</f>
        <v>0</v>
      </c>
      <c r="BS4" s="10">
        <f t="shared" ca="1" si="17"/>
        <v>4</v>
      </c>
      <c r="BT4" s="11">
        <f ca="1">IF(AND(OFFSET(BT4,0,-2)&lt;&gt;"",OFFSET(BT4,0,-1)&lt;&gt;""),INDEX(Règles!$C$1:$C$4,MATCH(IF(IF($D4&gt;$E4,"Gd",IF($D4=$E4,"N","Pd"))=IF(OFFSET(BT4,0,-2)&gt;OFFSET(BT4,0,-1),"Gd",IF(OFFSET(BT4,0,-2)=OFFSET(BT4,0,-1),"N","Pd")),"R","I"),Règles!$A$1:$A$4,0))+INDEX(Règles!$C$1:$C$4,MATCH(IF(AND(OFFSET(BT4,0,-2)=$D4,OFFSET(BT4,0,-1)=$E4),"S",IF(OR(OFFSET(BT4,0,-2)=$D4,OFFSET(BT4,0,-1)=$E4),"M","I")),Règles!$A$1:$A$4,0)),0)</f>
        <v>5</v>
      </c>
      <c r="BU4" s="10">
        <f t="shared" ref="BU4:BV12" ca="1" si="18">RANDBETWEEN(0,4)</f>
        <v>3</v>
      </c>
      <c r="BV4" s="10">
        <f t="shared" ca="1" si="18"/>
        <v>4</v>
      </c>
      <c r="BW4" s="11">
        <f ca="1">IF(AND(OFFSET(BW4,0,-2)&lt;&gt;"",OFFSET(BW4,0,-1)&lt;&gt;""),INDEX(Règles!$C$1:$C$4,MATCH(IF(IF($D4&gt;$E4,"Gd",IF($D4=$E4,"N","Pd"))=IF(OFFSET(BW4,0,-2)&gt;OFFSET(BW4,0,-1),"Gd",IF(OFFSET(BW4,0,-2)=OFFSET(BW4,0,-1),"N","Pd")),"R","I"),Règles!$A$1:$A$4,0))+INDEX(Règles!$C$1:$C$4,MATCH(IF(AND(OFFSET(BW4,0,-2)=$D4,OFFSET(BW4,0,-1)=$E4),"S",IF(OR(OFFSET(BW4,0,-2)=$D4,OFFSET(BW4,0,-1)=$E4),"M","I")),Règles!$A$1:$A$4,0)),0)</f>
        <v>5</v>
      </c>
      <c r="BX4" s="10">
        <f t="shared" ref="BX4:BY12" ca="1" si="19">RANDBETWEEN(0,4)</f>
        <v>0</v>
      </c>
      <c r="BY4" s="10">
        <f t="shared" ca="1" si="19"/>
        <v>1</v>
      </c>
      <c r="BZ4" s="11">
        <f ca="1">IF(AND(OFFSET(BZ4,0,-2)&lt;&gt;"",OFFSET(BZ4,0,-1)&lt;&gt;""),INDEX(Règles!$C$1:$C$4,MATCH(IF(IF($D4&gt;$E4,"Gd",IF($D4=$E4,"N","Pd"))=IF(OFFSET(BZ4,0,-2)&gt;OFFSET(BZ4,0,-1),"Gd",IF(OFFSET(BZ4,0,-2)=OFFSET(BZ4,0,-1),"N","Pd")),"R","I"),Règles!$A$1:$A$4,0))+INDEX(Règles!$C$1:$C$4,MATCH(IF(AND(OFFSET(BZ4,0,-2)=$D4,OFFSET(BZ4,0,-1)=$E4),"S",IF(OR(OFFSET(BZ4,0,-2)=$D4,OFFSET(BZ4,0,-1)=$E4),"M","I")),Règles!$A$1:$A$4,0)),0)</f>
        <v>5</v>
      </c>
    </row>
    <row r="5" spans="1:78">
      <c r="A5" s="3" t="s">
        <v>9</v>
      </c>
      <c r="B5" s="8" t="s">
        <v>10</v>
      </c>
      <c r="C5" s="8" t="s">
        <v>11</v>
      </c>
      <c r="D5" s="15">
        <v>1</v>
      </c>
      <c r="E5" s="15">
        <v>2</v>
      </c>
      <c r="F5" s="9"/>
      <c r="G5" s="10">
        <f t="shared" ca="1" si="0"/>
        <v>4</v>
      </c>
      <c r="H5" s="10">
        <f t="shared" ca="1" si="0"/>
        <v>0</v>
      </c>
      <c r="I5" s="9">
        <f ca="1">IF(AND(OFFSET(I5,0,-2)&lt;&gt;"",OFFSET(I5,0,-1)&lt;&gt;""),INDEX(Règles!$C$1:$C$4,MATCH(IF(IF($D5&gt;$E5,"Gd",IF($D5=$E5,"N","Pd"))=IF(OFFSET(I5,0,-2)&gt;OFFSET(I5,0,-1),"Gd",IF(OFFSET(I5,0,-2)=OFFSET(I5,0,-1),"N","Pd")),"R","I"),Règles!$A$1:$A$4,0))+INDEX(Règles!$C$1:$C$4,MATCH(IF(AND(OFFSET(I5,0,-2)=$D5,OFFSET(I5,0,-1)=$E5),"S",IF(OR(OFFSET(I5,0,-2)=$D5,OFFSET(I5,0,-1)=$E5),"M","I")),Règles!$A$1:$A$4,0)),0)</f>
        <v>0</v>
      </c>
      <c r="J5" s="10">
        <f t="shared" ca="1" si="1"/>
        <v>1</v>
      </c>
      <c r="K5" s="10">
        <f t="shared" ca="1" si="1"/>
        <v>2</v>
      </c>
      <c r="L5" s="9">
        <f ca="1">IF(AND(OFFSET(L5,0,-2)&lt;&gt;"",OFFSET(L5,0,-1)&lt;&gt;""),INDEX(Règles!$C$1:$C$4,MATCH(IF(IF($D5&gt;$E5,"Gd",IF($D5=$E5,"N","Pd"))=IF(OFFSET(L5,0,-2)&gt;OFFSET(L5,0,-1),"Gd",IF(OFFSET(L5,0,-2)=OFFSET(L5,0,-1),"N","Pd")),"R","I"),Règles!$A$1:$A$4,0))+INDEX(Règles!$C$1:$C$4,MATCH(IF(AND(OFFSET(L5,0,-2)=$D5,OFFSET(L5,0,-1)=$E5),"S",IF(OR(OFFSET(L5,0,-2)=$D5,OFFSET(L5,0,-1)=$E5),"M","I")),Règles!$A$1:$A$4,0)),0)</f>
        <v>10</v>
      </c>
      <c r="M5" s="10">
        <f t="shared" ca="1" si="2"/>
        <v>3</v>
      </c>
      <c r="N5" s="10">
        <f t="shared" ca="1" si="2"/>
        <v>1</v>
      </c>
      <c r="O5" s="11">
        <f ca="1">IF(AND(OFFSET(O5,0,-2)&lt;&gt;"",OFFSET(O5,0,-1)&lt;&gt;""),INDEX(Règles!$C$1:$C$4,MATCH(IF(IF($D5&gt;$E5,"Gd",IF($D5=$E5,"N","Pd"))=IF(OFFSET(O5,0,-2)&gt;OFFSET(O5,0,-1),"Gd",IF(OFFSET(O5,0,-2)=OFFSET(O5,0,-1),"N","Pd")),"R","I"),Règles!$A$1:$A$4,0))+INDEX(Règles!$C$1:$C$4,MATCH(IF(AND(OFFSET(O5,0,-2)=$D5,OFFSET(O5,0,-1)=$E5),"S",IF(OR(OFFSET(O5,0,-2)=$D5,OFFSET(O5,0,-1)=$E5),"M","I")),Règles!$A$1:$A$4,0)),0)</f>
        <v>0</v>
      </c>
      <c r="P5" s="10">
        <f t="shared" ca="1" si="3"/>
        <v>3</v>
      </c>
      <c r="Q5" s="10">
        <f t="shared" ca="1" si="3"/>
        <v>1</v>
      </c>
      <c r="R5" s="11">
        <f ca="1">IF(AND(OFFSET(R5,0,-2)&lt;&gt;"",OFFSET(R5,0,-1)&lt;&gt;""),INDEX(Règles!$C$1:$C$4,MATCH(IF(IF($D5&gt;$E5,"Gd",IF($D5=$E5,"N","Pd"))=IF(OFFSET(R5,0,-2)&gt;OFFSET(R5,0,-1),"Gd",IF(OFFSET(R5,0,-2)=OFFSET(R5,0,-1),"N","Pd")),"R","I"),Règles!$A$1:$A$4,0))+INDEX(Règles!$C$1:$C$4,MATCH(IF(AND(OFFSET(R5,0,-2)=$D5,OFFSET(R5,0,-1)=$E5),"S",IF(OR(OFFSET(R5,0,-2)=$D5,OFFSET(R5,0,-1)=$E5),"M","I")),Règles!$A$1:$A$4,0)),0)</f>
        <v>0</v>
      </c>
      <c r="S5" s="10">
        <f t="shared" ca="1" si="3"/>
        <v>1</v>
      </c>
      <c r="T5" s="10">
        <f t="shared" ca="1" si="3"/>
        <v>4</v>
      </c>
      <c r="U5" s="11">
        <f ca="1">IF(AND(OFFSET(U5,0,-2)&lt;&gt;"",OFFSET(U5,0,-1)&lt;&gt;""),INDEX(Règles!$C$1:$C$4,MATCH(IF(IF($D5&gt;$E5,"Gd",IF($D5=$E5,"N","Pd"))=IF(OFFSET(U5,0,-2)&gt;OFFSET(U5,0,-1),"Gd",IF(OFFSET(U5,0,-2)=OFFSET(U5,0,-1),"N","Pd")),"R","I"),Règles!$A$1:$A$4,0))+INDEX(Règles!$C$1:$C$4,MATCH(IF(AND(OFFSET(U5,0,-2)=$D5,OFFSET(U5,0,-1)=$E5),"S",IF(OR(OFFSET(U5,0,-2)=$D5,OFFSET(U5,0,-1)=$E5),"M","I")),Règles!$A$1:$A$4,0)),0)</f>
        <v>6</v>
      </c>
      <c r="V5" s="10">
        <f t="shared" ca="1" si="3"/>
        <v>1</v>
      </c>
      <c r="W5" s="10">
        <f t="shared" ca="1" si="3"/>
        <v>1</v>
      </c>
      <c r="X5" s="11">
        <f ca="1">IF(AND(OFFSET(X5,0,-2)&lt;&gt;"",OFFSET(X5,0,-1)&lt;&gt;""),INDEX(Règles!$C$1:$C$4,MATCH(IF(IF($D5&gt;$E5,"Gd",IF($D5=$E5,"N","Pd"))=IF(OFFSET(X5,0,-2)&gt;OFFSET(X5,0,-1),"Gd",IF(OFFSET(X5,0,-2)=OFFSET(X5,0,-1),"N","Pd")),"R","I"),Règles!$A$1:$A$4,0))+INDEX(Règles!$C$1:$C$4,MATCH(IF(AND(OFFSET(X5,0,-2)=$D5,OFFSET(X5,0,-1)=$E5),"S",IF(OR(OFFSET(X5,0,-2)=$D5,OFFSET(X5,0,-1)=$E5),"M","I")),Règles!$A$1:$A$4,0)),0)</f>
        <v>1</v>
      </c>
      <c r="Y5" s="10">
        <f t="shared" ca="1" si="3"/>
        <v>2</v>
      </c>
      <c r="Z5" s="10">
        <f t="shared" ca="1" si="3"/>
        <v>2</v>
      </c>
      <c r="AA5" s="11">
        <f ca="1">IF(AND(OFFSET(AA5,0,-2)&lt;&gt;"",OFFSET(AA5,0,-1)&lt;&gt;""),INDEX(Règles!$C$1:$C$4,MATCH(IF(IF($D5&gt;$E5,"Gd",IF($D5=$E5,"N","Pd"))=IF(OFFSET(AA5,0,-2)&gt;OFFSET(AA5,0,-1),"Gd",IF(OFFSET(AA5,0,-2)=OFFSET(AA5,0,-1),"N","Pd")),"R","I"),Règles!$A$1:$A$4,0))+INDEX(Règles!$C$1:$C$4,MATCH(IF(AND(OFFSET(AA5,0,-2)=$D5,OFFSET(AA5,0,-1)=$E5),"S",IF(OR(OFFSET(AA5,0,-2)=$D5,OFFSET(AA5,0,-1)=$E5),"M","I")),Règles!$A$1:$A$4,0)),0)</f>
        <v>1</v>
      </c>
      <c r="AB5" s="10">
        <f t="shared" ca="1" si="3"/>
        <v>1</v>
      </c>
      <c r="AC5" s="10">
        <f t="shared" ca="1" si="3"/>
        <v>0</v>
      </c>
      <c r="AD5" s="11">
        <f ca="1">IF(AND(OFFSET(AD5,0,-2)&lt;&gt;"",OFFSET(AD5,0,-1)&lt;&gt;""),INDEX(Règles!$C$1:$C$4,MATCH(IF(IF($D5&gt;$E5,"Gd",IF($D5=$E5,"N","Pd"))=IF(OFFSET(AD5,0,-2)&gt;OFFSET(AD5,0,-1),"Gd",IF(OFFSET(AD5,0,-2)=OFFSET(AD5,0,-1),"N","Pd")),"R","I"),Règles!$A$1:$A$4,0))+INDEX(Règles!$C$1:$C$4,MATCH(IF(AND(OFFSET(AD5,0,-2)=$D5,OFFSET(AD5,0,-1)=$E5),"S",IF(OR(OFFSET(AD5,0,-2)=$D5,OFFSET(AD5,0,-1)=$E5),"M","I")),Règles!$A$1:$A$4,0)),0)</f>
        <v>1</v>
      </c>
      <c r="AE5" s="10">
        <f t="shared" ca="1" si="4"/>
        <v>3</v>
      </c>
      <c r="AF5" s="10">
        <f t="shared" ca="1" si="4"/>
        <v>4</v>
      </c>
      <c r="AG5" s="11">
        <f ca="1">IF(AND(OFFSET(AG5,0,-2)&lt;&gt;"",OFFSET(AG5,0,-1)&lt;&gt;""),INDEX(Règles!$C$1:$C$4,MATCH(IF(IF($D5&gt;$E5,"Gd",IF($D5=$E5,"N","Pd"))=IF(OFFSET(AG5,0,-2)&gt;OFFSET(AG5,0,-1),"Gd",IF(OFFSET(AG5,0,-2)=OFFSET(AG5,0,-1),"N","Pd")),"R","I"),Règles!$A$1:$A$4,0))+INDEX(Règles!$C$1:$C$4,MATCH(IF(AND(OFFSET(AG5,0,-2)=$D5,OFFSET(AG5,0,-1)=$E5),"S",IF(OR(OFFSET(AG5,0,-2)=$D5,OFFSET(AG5,0,-1)=$E5),"M","I")),Règles!$A$1:$A$4,0)),0)</f>
        <v>5</v>
      </c>
      <c r="AH5" s="10">
        <f t="shared" ca="1" si="5"/>
        <v>1</v>
      </c>
      <c r="AI5" s="10">
        <f t="shared" ca="1" si="5"/>
        <v>2</v>
      </c>
      <c r="AJ5" s="11">
        <f ca="1">IF(AND(OFFSET(AJ5,0,-2)&lt;&gt;"",OFFSET(AJ5,0,-1)&lt;&gt;""),INDEX(Règles!$C$1:$C$4,MATCH(IF(IF($D5&gt;$E5,"Gd",IF($D5=$E5,"N","Pd"))=IF(OFFSET(AJ5,0,-2)&gt;OFFSET(AJ5,0,-1),"Gd",IF(OFFSET(AJ5,0,-2)=OFFSET(AJ5,0,-1),"N","Pd")),"R","I"),Règles!$A$1:$A$4,0))+INDEX(Règles!$C$1:$C$4,MATCH(IF(AND(OFFSET(AJ5,0,-2)=$D5,OFFSET(AJ5,0,-1)=$E5),"S",IF(OR(OFFSET(AJ5,0,-2)=$D5,OFFSET(AJ5,0,-1)=$E5),"M","I")),Règles!$A$1:$A$4,0)),0)</f>
        <v>10</v>
      </c>
      <c r="AK5" s="10">
        <f t="shared" ca="1" si="6"/>
        <v>4</v>
      </c>
      <c r="AL5" s="10">
        <f t="shared" ca="1" si="6"/>
        <v>0</v>
      </c>
      <c r="AM5" s="11">
        <f ca="1">IF(AND(OFFSET(AM5,0,-2)&lt;&gt;"",OFFSET(AM5,0,-1)&lt;&gt;""),INDEX(Règles!$C$1:$C$4,MATCH(IF(IF($D5&gt;$E5,"Gd",IF($D5=$E5,"N","Pd"))=IF(OFFSET(AM5,0,-2)&gt;OFFSET(AM5,0,-1),"Gd",IF(OFFSET(AM5,0,-2)=OFFSET(AM5,0,-1),"N","Pd")),"R","I"),Règles!$A$1:$A$4,0))+INDEX(Règles!$C$1:$C$4,MATCH(IF(AND(OFFSET(AM5,0,-2)=$D5,OFFSET(AM5,0,-1)=$E5),"S",IF(OR(OFFSET(AM5,0,-2)=$D5,OFFSET(AM5,0,-1)=$E5),"M","I")),Règles!$A$1:$A$4,0)),0)</f>
        <v>0</v>
      </c>
      <c r="AN5" s="10">
        <f t="shared" ca="1" si="7"/>
        <v>2</v>
      </c>
      <c r="AO5" s="10">
        <f t="shared" ca="1" si="7"/>
        <v>4</v>
      </c>
      <c r="AP5" s="11">
        <f ca="1">IF(AND(OFFSET(AP5,0,-2)&lt;&gt;"",OFFSET(AP5,0,-1)&lt;&gt;""),INDEX(Règles!$C$1:$C$4,MATCH(IF(IF($D5&gt;$E5,"Gd",IF($D5=$E5,"N","Pd"))=IF(OFFSET(AP5,0,-2)&gt;OFFSET(AP5,0,-1),"Gd",IF(OFFSET(AP5,0,-2)=OFFSET(AP5,0,-1),"N","Pd")),"R","I"),Règles!$A$1:$A$4,0))+INDEX(Règles!$C$1:$C$4,MATCH(IF(AND(OFFSET(AP5,0,-2)=$D5,OFFSET(AP5,0,-1)=$E5),"S",IF(OR(OFFSET(AP5,0,-2)=$D5,OFFSET(AP5,0,-1)=$E5),"M","I")),Règles!$A$1:$A$4,0)),0)</f>
        <v>5</v>
      </c>
      <c r="AQ5" s="10">
        <f t="shared" ca="1" si="8"/>
        <v>4</v>
      </c>
      <c r="AR5" s="10">
        <f t="shared" ca="1" si="8"/>
        <v>4</v>
      </c>
      <c r="AS5" s="11">
        <f ca="1">IF(AND(OFFSET(AS5,0,-2)&lt;&gt;"",OFFSET(AS5,0,-1)&lt;&gt;""),INDEX(Règles!$C$1:$C$4,MATCH(IF(IF($D5&gt;$E5,"Gd",IF($D5=$E5,"N","Pd"))=IF(OFFSET(AS5,0,-2)&gt;OFFSET(AS5,0,-1),"Gd",IF(OFFSET(AS5,0,-2)=OFFSET(AS5,0,-1),"N","Pd")),"R","I"),Règles!$A$1:$A$4,0))+INDEX(Règles!$C$1:$C$4,MATCH(IF(AND(OFFSET(AS5,0,-2)=$D5,OFFSET(AS5,0,-1)=$E5),"S",IF(OR(OFFSET(AS5,0,-2)=$D5,OFFSET(AS5,0,-1)=$E5),"M","I")),Règles!$A$1:$A$4,0)),0)</f>
        <v>0</v>
      </c>
      <c r="AT5" s="10">
        <f t="shared" ca="1" si="9"/>
        <v>1</v>
      </c>
      <c r="AU5" s="10">
        <f t="shared" ca="1" si="9"/>
        <v>0</v>
      </c>
      <c r="AV5" s="11">
        <f ca="1">IF(AND(OFFSET(AV5,0,-2)&lt;&gt;"",OFFSET(AV5,0,-1)&lt;&gt;""),INDEX(Règles!$C$1:$C$4,MATCH(IF(IF($D5&gt;$E5,"Gd",IF($D5=$E5,"N","Pd"))=IF(OFFSET(AV5,0,-2)&gt;OFFSET(AV5,0,-1),"Gd",IF(OFFSET(AV5,0,-2)=OFFSET(AV5,0,-1),"N","Pd")),"R","I"),Règles!$A$1:$A$4,0))+INDEX(Règles!$C$1:$C$4,MATCH(IF(AND(OFFSET(AV5,0,-2)=$D5,OFFSET(AV5,0,-1)=$E5),"S",IF(OR(OFFSET(AV5,0,-2)=$D5,OFFSET(AV5,0,-1)=$E5),"M","I")),Règles!$A$1:$A$4,0)),0)</f>
        <v>1</v>
      </c>
      <c r="AW5" s="10">
        <f t="shared" ca="1" si="10"/>
        <v>4</v>
      </c>
      <c r="AX5" s="10">
        <f t="shared" ca="1" si="10"/>
        <v>1</v>
      </c>
      <c r="AY5" s="11">
        <f ca="1">IF(AND(OFFSET(AY5,0,-2)&lt;&gt;"",OFFSET(AY5,0,-1)&lt;&gt;""),INDEX(Règles!$C$1:$C$4,MATCH(IF(IF($D5&gt;$E5,"Gd",IF($D5=$E5,"N","Pd"))=IF(OFFSET(AY5,0,-2)&gt;OFFSET(AY5,0,-1),"Gd",IF(OFFSET(AY5,0,-2)=OFFSET(AY5,0,-1),"N","Pd")),"R","I"),Règles!$A$1:$A$4,0))+INDEX(Règles!$C$1:$C$4,MATCH(IF(AND(OFFSET(AY5,0,-2)=$D5,OFFSET(AY5,0,-1)=$E5),"S",IF(OR(OFFSET(AY5,0,-2)=$D5,OFFSET(AY5,0,-1)=$E5),"M","I")),Règles!$A$1:$A$4,0)),0)</f>
        <v>0</v>
      </c>
      <c r="AZ5" s="10">
        <f t="shared" ca="1" si="11"/>
        <v>2</v>
      </c>
      <c r="BA5" s="10">
        <f t="shared" ca="1" si="11"/>
        <v>3</v>
      </c>
      <c r="BB5" s="11">
        <f ca="1">IF(AND(OFFSET(BB5,0,-2)&lt;&gt;"",OFFSET(BB5,0,-1)&lt;&gt;""),INDEX(Règles!$C$1:$C$4,MATCH(IF(IF($D5&gt;$E5,"Gd",IF($D5=$E5,"N","Pd"))=IF(OFFSET(BB5,0,-2)&gt;OFFSET(BB5,0,-1),"Gd",IF(OFFSET(BB5,0,-2)=OFFSET(BB5,0,-1),"N","Pd")),"R","I"),Règles!$A$1:$A$4,0))+INDEX(Règles!$C$1:$C$4,MATCH(IF(AND(OFFSET(BB5,0,-2)=$D5,OFFSET(BB5,0,-1)=$E5),"S",IF(OR(OFFSET(BB5,0,-2)=$D5,OFFSET(BB5,0,-1)=$E5),"M","I")),Règles!$A$1:$A$4,0)),0)</f>
        <v>5</v>
      </c>
      <c r="BC5" s="10">
        <f t="shared" ca="1" si="12"/>
        <v>4</v>
      </c>
      <c r="BD5" s="10">
        <f t="shared" ca="1" si="12"/>
        <v>1</v>
      </c>
      <c r="BE5" s="11">
        <f ca="1">IF(AND(OFFSET(BE5,0,-2)&lt;&gt;"",OFFSET(BE5,0,-1)&lt;&gt;""),INDEX(Règles!$C$1:$C$4,MATCH(IF(IF($D5&gt;$E5,"Gd",IF($D5=$E5,"N","Pd"))=IF(OFFSET(BE5,0,-2)&gt;OFFSET(BE5,0,-1),"Gd",IF(OFFSET(BE5,0,-2)=OFFSET(BE5,0,-1),"N","Pd")),"R","I"),Règles!$A$1:$A$4,0))+INDEX(Règles!$C$1:$C$4,MATCH(IF(AND(OFFSET(BE5,0,-2)=$D5,OFFSET(BE5,0,-1)=$E5),"S",IF(OR(OFFSET(BE5,0,-2)=$D5,OFFSET(BE5,0,-1)=$E5),"M","I")),Règles!$A$1:$A$4,0)),0)</f>
        <v>0</v>
      </c>
      <c r="BF5" s="10">
        <f t="shared" ca="1" si="13"/>
        <v>1</v>
      </c>
      <c r="BG5" s="10">
        <f t="shared" ca="1" si="13"/>
        <v>3</v>
      </c>
      <c r="BH5" s="11">
        <f ca="1">IF(AND(OFFSET(BH5,0,-2)&lt;&gt;"",OFFSET(BH5,0,-1)&lt;&gt;""),INDEX(Règles!$C$1:$C$4,MATCH(IF(IF($D5&gt;$E5,"Gd",IF($D5=$E5,"N","Pd"))=IF(OFFSET(BH5,0,-2)&gt;OFFSET(BH5,0,-1),"Gd",IF(OFFSET(BH5,0,-2)=OFFSET(BH5,0,-1),"N","Pd")),"R","I"),Règles!$A$1:$A$4,0))+INDEX(Règles!$C$1:$C$4,MATCH(IF(AND(OFFSET(BH5,0,-2)=$D5,OFFSET(BH5,0,-1)=$E5),"S",IF(OR(OFFSET(BH5,0,-2)=$D5,OFFSET(BH5,0,-1)=$E5),"M","I")),Règles!$A$1:$A$4,0)),0)</f>
        <v>6</v>
      </c>
      <c r="BI5" s="10">
        <f t="shared" ca="1" si="14"/>
        <v>1</v>
      </c>
      <c r="BJ5" s="10">
        <f t="shared" ca="1" si="14"/>
        <v>3</v>
      </c>
      <c r="BK5" s="11">
        <f ca="1">IF(AND(OFFSET(BK5,0,-2)&lt;&gt;"",OFFSET(BK5,0,-1)&lt;&gt;""),INDEX(Règles!$C$1:$C$4,MATCH(IF(IF($D5&gt;$E5,"Gd",IF($D5=$E5,"N","Pd"))=IF(OFFSET(BK5,0,-2)&gt;OFFSET(BK5,0,-1),"Gd",IF(OFFSET(BK5,0,-2)=OFFSET(BK5,0,-1),"N","Pd")),"R","I"),Règles!$A$1:$A$4,0))+INDEX(Règles!$C$1:$C$4,MATCH(IF(AND(OFFSET(BK5,0,-2)=$D5,OFFSET(BK5,0,-1)=$E5),"S",IF(OR(OFFSET(BK5,0,-2)=$D5,OFFSET(BK5,0,-1)=$E5),"M","I")),Règles!$A$1:$A$4,0)),0)</f>
        <v>6</v>
      </c>
      <c r="BL5" s="10">
        <f t="shared" ca="1" si="15"/>
        <v>1</v>
      </c>
      <c r="BM5" s="10">
        <f t="shared" ca="1" si="15"/>
        <v>0</v>
      </c>
      <c r="BN5" s="11">
        <f ca="1">IF(AND(OFFSET(BN5,0,-2)&lt;&gt;"",OFFSET(BN5,0,-1)&lt;&gt;""),INDEX(Règles!$C$1:$C$4,MATCH(IF(IF($D5&gt;$E5,"Gd",IF($D5=$E5,"N","Pd"))=IF(OFFSET(BN5,0,-2)&gt;OFFSET(BN5,0,-1),"Gd",IF(OFFSET(BN5,0,-2)=OFFSET(BN5,0,-1),"N","Pd")),"R","I"),Règles!$A$1:$A$4,0))+INDEX(Règles!$C$1:$C$4,MATCH(IF(AND(OFFSET(BN5,0,-2)=$D5,OFFSET(BN5,0,-1)=$E5),"S",IF(OR(OFFSET(BN5,0,-2)=$D5,OFFSET(BN5,0,-1)=$E5),"M","I")),Règles!$A$1:$A$4,0)),0)</f>
        <v>1</v>
      </c>
      <c r="BO5" s="10">
        <f t="shared" ca="1" si="16"/>
        <v>0</v>
      </c>
      <c r="BP5" s="10">
        <f t="shared" ca="1" si="16"/>
        <v>3</v>
      </c>
      <c r="BQ5" s="11">
        <f ca="1">IF(AND(OFFSET(BQ5,0,-2)&lt;&gt;"",OFFSET(BQ5,0,-1)&lt;&gt;""),INDEX(Règles!$C$1:$C$4,MATCH(IF(IF($D5&gt;$E5,"Gd",IF($D5=$E5,"N","Pd"))=IF(OFFSET(BQ5,0,-2)&gt;OFFSET(BQ5,0,-1),"Gd",IF(OFFSET(BQ5,0,-2)=OFFSET(BQ5,0,-1),"N","Pd")),"R","I"),Règles!$A$1:$A$4,0))+INDEX(Règles!$C$1:$C$4,MATCH(IF(AND(OFFSET(BQ5,0,-2)=$D5,OFFSET(BQ5,0,-1)=$E5),"S",IF(OR(OFFSET(BQ5,0,-2)=$D5,OFFSET(BQ5,0,-1)=$E5),"M","I")),Règles!$A$1:$A$4,0)),0)</f>
        <v>5</v>
      </c>
      <c r="BR5" s="10">
        <f t="shared" ca="1" si="17"/>
        <v>1</v>
      </c>
      <c r="BS5" s="10">
        <f t="shared" ca="1" si="17"/>
        <v>4</v>
      </c>
      <c r="BT5" s="11">
        <f ca="1">IF(AND(OFFSET(BT5,0,-2)&lt;&gt;"",OFFSET(BT5,0,-1)&lt;&gt;""),INDEX(Règles!$C$1:$C$4,MATCH(IF(IF($D5&gt;$E5,"Gd",IF($D5=$E5,"N","Pd"))=IF(OFFSET(BT5,0,-2)&gt;OFFSET(BT5,0,-1),"Gd",IF(OFFSET(BT5,0,-2)=OFFSET(BT5,0,-1),"N","Pd")),"R","I"),Règles!$A$1:$A$4,0))+INDEX(Règles!$C$1:$C$4,MATCH(IF(AND(OFFSET(BT5,0,-2)=$D5,OFFSET(BT5,0,-1)=$E5),"S",IF(OR(OFFSET(BT5,0,-2)=$D5,OFFSET(BT5,0,-1)=$E5),"M","I")),Règles!$A$1:$A$4,0)),0)</f>
        <v>6</v>
      </c>
      <c r="BU5" s="10">
        <f t="shared" ca="1" si="18"/>
        <v>0</v>
      </c>
      <c r="BV5" s="10">
        <f t="shared" ca="1" si="18"/>
        <v>2</v>
      </c>
      <c r="BW5" s="11">
        <f ca="1">IF(AND(OFFSET(BW5,0,-2)&lt;&gt;"",OFFSET(BW5,0,-1)&lt;&gt;""),INDEX(Règles!$C$1:$C$4,MATCH(IF(IF($D5&gt;$E5,"Gd",IF($D5=$E5,"N","Pd"))=IF(OFFSET(BW5,0,-2)&gt;OFFSET(BW5,0,-1),"Gd",IF(OFFSET(BW5,0,-2)=OFFSET(BW5,0,-1),"N","Pd")),"R","I"),Règles!$A$1:$A$4,0))+INDEX(Règles!$C$1:$C$4,MATCH(IF(AND(OFFSET(BW5,0,-2)=$D5,OFFSET(BW5,0,-1)=$E5),"S",IF(OR(OFFSET(BW5,0,-2)=$D5,OFFSET(BW5,0,-1)=$E5),"M","I")),Règles!$A$1:$A$4,0)),0)</f>
        <v>6</v>
      </c>
      <c r="BX5" s="10">
        <f t="shared" ca="1" si="19"/>
        <v>4</v>
      </c>
      <c r="BY5" s="10">
        <f t="shared" ca="1" si="19"/>
        <v>1</v>
      </c>
      <c r="BZ5" s="11">
        <f ca="1">IF(AND(OFFSET(BZ5,0,-2)&lt;&gt;"",OFFSET(BZ5,0,-1)&lt;&gt;""),INDEX(Règles!$C$1:$C$4,MATCH(IF(IF($D5&gt;$E5,"Gd",IF($D5=$E5,"N","Pd"))=IF(OFFSET(BZ5,0,-2)&gt;OFFSET(BZ5,0,-1),"Gd",IF(OFFSET(BZ5,0,-2)=OFFSET(BZ5,0,-1),"N","Pd")),"R","I"),Règles!$A$1:$A$4,0))+INDEX(Règles!$C$1:$C$4,MATCH(IF(AND(OFFSET(BZ5,0,-2)=$D5,OFFSET(BZ5,0,-1)=$E5),"S",IF(OR(OFFSET(BZ5,0,-2)=$D5,OFFSET(BZ5,0,-1)=$E5),"M","I")),Règles!$A$1:$A$4,0)),0)</f>
        <v>0</v>
      </c>
    </row>
    <row r="6" spans="1:78">
      <c r="A6" s="3" t="s">
        <v>12</v>
      </c>
      <c r="B6" s="8" t="s">
        <v>13</v>
      </c>
      <c r="C6" s="8" t="s">
        <v>14</v>
      </c>
      <c r="D6" s="15">
        <v>1</v>
      </c>
      <c r="E6" s="15">
        <v>1</v>
      </c>
      <c r="F6" s="9"/>
      <c r="G6" s="10">
        <f t="shared" ca="1" si="0"/>
        <v>4</v>
      </c>
      <c r="H6" s="10">
        <f t="shared" ca="1" si="0"/>
        <v>0</v>
      </c>
      <c r="I6" s="9">
        <f ca="1">IF(AND(OFFSET(I6,0,-2)&lt;&gt;"",OFFSET(I6,0,-1)&lt;&gt;""),INDEX(Règles!$C$1:$C$4,MATCH(IF(IF($D6&gt;$E6,"Gd",IF($D6=$E6,"N","Pd"))=IF(OFFSET(I6,0,-2)&gt;OFFSET(I6,0,-1),"Gd",IF(OFFSET(I6,0,-2)=OFFSET(I6,0,-1),"N","Pd")),"R","I"),Règles!$A$1:$A$4,0))+INDEX(Règles!$C$1:$C$4,MATCH(IF(AND(OFFSET(I6,0,-2)=$D6,OFFSET(I6,0,-1)=$E6),"S",IF(OR(OFFSET(I6,0,-2)=$D6,OFFSET(I6,0,-1)=$E6),"M","I")),Règles!$A$1:$A$4,0)),0)</f>
        <v>0</v>
      </c>
      <c r="J6" s="10">
        <f t="shared" ca="1" si="1"/>
        <v>0</v>
      </c>
      <c r="K6" s="10">
        <f t="shared" ca="1" si="1"/>
        <v>3</v>
      </c>
      <c r="L6" s="9">
        <f ca="1">IF(AND(OFFSET(L6,0,-2)&lt;&gt;"",OFFSET(L6,0,-1)&lt;&gt;""),INDEX(Règles!$C$1:$C$4,MATCH(IF(IF($D6&gt;$E6,"Gd",IF($D6=$E6,"N","Pd"))=IF(OFFSET(L6,0,-2)&gt;OFFSET(L6,0,-1),"Gd",IF(OFFSET(L6,0,-2)=OFFSET(L6,0,-1),"N","Pd")),"R","I"),Règles!$A$1:$A$4,0))+INDEX(Règles!$C$1:$C$4,MATCH(IF(AND(OFFSET(L6,0,-2)=$D6,OFFSET(L6,0,-1)=$E6),"S",IF(OR(OFFSET(L6,0,-2)=$D6,OFFSET(L6,0,-1)=$E6),"M","I")),Règles!$A$1:$A$4,0)),0)</f>
        <v>0</v>
      </c>
      <c r="M6" s="10">
        <f t="shared" ca="1" si="2"/>
        <v>4</v>
      </c>
      <c r="N6" s="10">
        <f t="shared" ca="1" si="2"/>
        <v>1</v>
      </c>
      <c r="O6" s="11">
        <f ca="1">IF(AND(OFFSET(O6,0,-2)&lt;&gt;"",OFFSET(O6,0,-1)&lt;&gt;""),INDEX(Règles!$C$1:$C$4,MATCH(IF(IF($D6&gt;$E6,"Gd",IF($D6=$E6,"N","Pd"))=IF(OFFSET(O6,0,-2)&gt;OFFSET(O6,0,-1),"Gd",IF(OFFSET(O6,0,-2)=OFFSET(O6,0,-1),"N","Pd")),"R","I"),Règles!$A$1:$A$4,0))+INDEX(Règles!$C$1:$C$4,MATCH(IF(AND(OFFSET(O6,0,-2)=$D6,OFFSET(O6,0,-1)=$E6),"S",IF(OR(OFFSET(O6,0,-2)=$D6,OFFSET(O6,0,-1)=$E6),"M","I")),Règles!$A$1:$A$4,0)),0)</f>
        <v>1</v>
      </c>
      <c r="P6" s="10">
        <f t="shared" ca="1" si="3"/>
        <v>4</v>
      </c>
      <c r="Q6" s="10">
        <f t="shared" ca="1" si="3"/>
        <v>3</v>
      </c>
      <c r="R6" s="11">
        <f ca="1">IF(AND(OFFSET(R6,0,-2)&lt;&gt;"",OFFSET(R6,0,-1)&lt;&gt;""),INDEX(Règles!$C$1:$C$4,MATCH(IF(IF($D6&gt;$E6,"Gd",IF($D6=$E6,"N","Pd"))=IF(OFFSET(R6,0,-2)&gt;OFFSET(R6,0,-1),"Gd",IF(OFFSET(R6,0,-2)=OFFSET(R6,0,-1),"N","Pd")),"R","I"),Règles!$A$1:$A$4,0))+INDEX(Règles!$C$1:$C$4,MATCH(IF(AND(OFFSET(R6,0,-2)=$D6,OFFSET(R6,0,-1)=$E6),"S",IF(OR(OFFSET(R6,0,-2)=$D6,OFFSET(R6,0,-1)=$E6),"M","I")),Règles!$A$1:$A$4,0)),0)</f>
        <v>0</v>
      </c>
      <c r="S6" s="10">
        <f t="shared" ca="1" si="3"/>
        <v>3</v>
      </c>
      <c r="T6" s="10">
        <f t="shared" ca="1" si="3"/>
        <v>4</v>
      </c>
      <c r="U6" s="11">
        <f ca="1">IF(AND(OFFSET(U6,0,-2)&lt;&gt;"",OFFSET(U6,0,-1)&lt;&gt;""),INDEX(Règles!$C$1:$C$4,MATCH(IF(IF($D6&gt;$E6,"Gd",IF($D6=$E6,"N","Pd"))=IF(OFFSET(U6,0,-2)&gt;OFFSET(U6,0,-1),"Gd",IF(OFFSET(U6,0,-2)=OFFSET(U6,0,-1),"N","Pd")),"R","I"),Règles!$A$1:$A$4,0))+INDEX(Règles!$C$1:$C$4,MATCH(IF(AND(OFFSET(U6,0,-2)=$D6,OFFSET(U6,0,-1)=$E6),"S",IF(OR(OFFSET(U6,0,-2)=$D6,OFFSET(U6,0,-1)=$E6),"M","I")),Règles!$A$1:$A$4,0)),0)</f>
        <v>0</v>
      </c>
      <c r="V6" s="10">
        <f t="shared" ca="1" si="3"/>
        <v>1</v>
      </c>
      <c r="W6" s="10">
        <f t="shared" ca="1" si="3"/>
        <v>0</v>
      </c>
      <c r="X6" s="11">
        <f ca="1">IF(AND(OFFSET(X6,0,-2)&lt;&gt;"",OFFSET(X6,0,-1)&lt;&gt;""),INDEX(Règles!$C$1:$C$4,MATCH(IF(IF($D6&gt;$E6,"Gd",IF($D6=$E6,"N","Pd"))=IF(OFFSET(X6,0,-2)&gt;OFFSET(X6,0,-1),"Gd",IF(OFFSET(X6,0,-2)=OFFSET(X6,0,-1),"N","Pd")),"R","I"),Règles!$A$1:$A$4,0))+INDEX(Règles!$C$1:$C$4,MATCH(IF(AND(OFFSET(X6,0,-2)=$D6,OFFSET(X6,0,-1)=$E6),"S",IF(OR(OFFSET(X6,0,-2)=$D6,OFFSET(X6,0,-1)=$E6),"M","I")),Règles!$A$1:$A$4,0)),0)</f>
        <v>1</v>
      </c>
      <c r="Y6" s="10">
        <f t="shared" ca="1" si="3"/>
        <v>1</v>
      </c>
      <c r="Z6" s="10">
        <f t="shared" ca="1" si="3"/>
        <v>1</v>
      </c>
      <c r="AA6" s="11">
        <f ca="1">IF(AND(OFFSET(AA6,0,-2)&lt;&gt;"",OFFSET(AA6,0,-1)&lt;&gt;""),INDEX(Règles!$C$1:$C$4,MATCH(IF(IF($D6&gt;$E6,"Gd",IF($D6=$E6,"N","Pd"))=IF(OFFSET(AA6,0,-2)&gt;OFFSET(AA6,0,-1),"Gd",IF(OFFSET(AA6,0,-2)=OFFSET(AA6,0,-1),"N","Pd")),"R","I"),Règles!$A$1:$A$4,0))+INDEX(Règles!$C$1:$C$4,MATCH(IF(AND(OFFSET(AA6,0,-2)=$D6,OFFSET(AA6,0,-1)=$E6),"S",IF(OR(OFFSET(AA6,0,-2)=$D6,OFFSET(AA6,0,-1)=$E6),"M","I")),Règles!$A$1:$A$4,0)),0)</f>
        <v>10</v>
      </c>
      <c r="AB6" s="10">
        <f t="shared" ca="1" si="3"/>
        <v>4</v>
      </c>
      <c r="AC6" s="10">
        <f t="shared" ca="1" si="3"/>
        <v>0</v>
      </c>
      <c r="AD6" s="11">
        <f ca="1">IF(AND(OFFSET(AD6,0,-2)&lt;&gt;"",OFFSET(AD6,0,-1)&lt;&gt;""),INDEX(Règles!$C$1:$C$4,MATCH(IF(IF($D6&gt;$E6,"Gd",IF($D6=$E6,"N","Pd"))=IF(OFFSET(AD6,0,-2)&gt;OFFSET(AD6,0,-1),"Gd",IF(OFFSET(AD6,0,-2)=OFFSET(AD6,0,-1),"N","Pd")),"R","I"),Règles!$A$1:$A$4,0))+INDEX(Règles!$C$1:$C$4,MATCH(IF(AND(OFFSET(AD6,0,-2)=$D6,OFFSET(AD6,0,-1)=$E6),"S",IF(OR(OFFSET(AD6,0,-2)=$D6,OFFSET(AD6,0,-1)=$E6),"M","I")),Règles!$A$1:$A$4,0)),0)</f>
        <v>0</v>
      </c>
      <c r="AE6" s="10">
        <f t="shared" ca="1" si="4"/>
        <v>2</v>
      </c>
      <c r="AF6" s="10">
        <f t="shared" ca="1" si="4"/>
        <v>1</v>
      </c>
      <c r="AG6" s="11">
        <f ca="1">IF(AND(OFFSET(AG6,0,-2)&lt;&gt;"",OFFSET(AG6,0,-1)&lt;&gt;""),INDEX(Règles!$C$1:$C$4,MATCH(IF(IF($D6&gt;$E6,"Gd",IF($D6=$E6,"N","Pd"))=IF(OFFSET(AG6,0,-2)&gt;OFFSET(AG6,0,-1),"Gd",IF(OFFSET(AG6,0,-2)=OFFSET(AG6,0,-1),"N","Pd")),"R","I"),Règles!$A$1:$A$4,0))+INDEX(Règles!$C$1:$C$4,MATCH(IF(AND(OFFSET(AG6,0,-2)=$D6,OFFSET(AG6,0,-1)=$E6),"S",IF(OR(OFFSET(AG6,0,-2)=$D6,OFFSET(AG6,0,-1)=$E6),"M","I")),Règles!$A$1:$A$4,0)),0)</f>
        <v>1</v>
      </c>
      <c r="AH6" s="10">
        <f t="shared" ca="1" si="5"/>
        <v>1</v>
      </c>
      <c r="AI6" s="10">
        <f t="shared" ca="1" si="5"/>
        <v>4</v>
      </c>
      <c r="AJ6" s="11">
        <f ca="1">IF(AND(OFFSET(AJ6,0,-2)&lt;&gt;"",OFFSET(AJ6,0,-1)&lt;&gt;""),INDEX(Règles!$C$1:$C$4,MATCH(IF(IF($D6&gt;$E6,"Gd",IF($D6=$E6,"N","Pd"))=IF(OFFSET(AJ6,0,-2)&gt;OFFSET(AJ6,0,-1),"Gd",IF(OFFSET(AJ6,0,-2)=OFFSET(AJ6,0,-1),"N","Pd")),"R","I"),Règles!$A$1:$A$4,0))+INDEX(Règles!$C$1:$C$4,MATCH(IF(AND(OFFSET(AJ6,0,-2)=$D6,OFFSET(AJ6,0,-1)=$E6),"S",IF(OR(OFFSET(AJ6,0,-2)=$D6,OFFSET(AJ6,0,-1)=$E6),"M","I")),Règles!$A$1:$A$4,0)),0)</f>
        <v>1</v>
      </c>
      <c r="AK6" s="10">
        <f t="shared" ca="1" si="6"/>
        <v>2</v>
      </c>
      <c r="AL6" s="10">
        <f t="shared" ca="1" si="6"/>
        <v>4</v>
      </c>
      <c r="AM6" s="11">
        <f ca="1">IF(AND(OFFSET(AM6,0,-2)&lt;&gt;"",OFFSET(AM6,0,-1)&lt;&gt;""),INDEX(Règles!$C$1:$C$4,MATCH(IF(IF($D6&gt;$E6,"Gd",IF($D6=$E6,"N","Pd"))=IF(OFFSET(AM6,0,-2)&gt;OFFSET(AM6,0,-1),"Gd",IF(OFFSET(AM6,0,-2)=OFFSET(AM6,0,-1),"N","Pd")),"R","I"),Règles!$A$1:$A$4,0))+INDEX(Règles!$C$1:$C$4,MATCH(IF(AND(OFFSET(AM6,0,-2)=$D6,OFFSET(AM6,0,-1)=$E6),"S",IF(OR(OFFSET(AM6,0,-2)=$D6,OFFSET(AM6,0,-1)=$E6),"M","I")),Règles!$A$1:$A$4,0)),0)</f>
        <v>0</v>
      </c>
      <c r="AN6" s="10">
        <f t="shared" ca="1" si="7"/>
        <v>2</v>
      </c>
      <c r="AO6" s="10">
        <f t="shared" ca="1" si="7"/>
        <v>0</v>
      </c>
      <c r="AP6" s="11">
        <f ca="1">IF(AND(OFFSET(AP6,0,-2)&lt;&gt;"",OFFSET(AP6,0,-1)&lt;&gt;""),INDEX(Règles!$C$1:$C$4,MATCH(IF(IF($D6&gt;$E6,"Gd",IF($D6=$E6,"N","Pd"))=IF(OFFSET(AP6,0,-2)&gt;OFFSET(AP6,0,-1),"Gd",IF(OFFSET(AP6,0,-2)=OFFSET(AP6,0,-1),"N","Pd")),"R","I"),Règles!$A$1:$A$4,0))+INDEX(Règles!$C$1:$C$4,MATCH(IF(AND(OFFSET(AP6,0,-2)=$D6,OFFSET(AP6,0,-1)=$E6),"S",IF(OR(OFFSET(AP6,0,-2)=$D6,OFFSET(AP6,0,-1)=$E6),"M","I")),Règles!$A$1:$A$4,0)),0)</f>
        <v>0</v>
      </c>
      <c r="AQ6" s="10">
        <f t="shared" ca="1" si="8"/>
        <v>2</v>
      </c>
      <c r="AR6" s="10">
        <f t="shared" ca="1" si="8"/>
        <v>3</v>
      </c>
      <c r="AS6" s="11">
        <f ca="1">IF(AND(OFFSET(AS6,0,-2)&lt;&gt;"",OFFSET(AS6,0,-1)&lt;&gt;""),INDEX(Règles!$C$1:$C$4,MATCH(IF(IF($D6&gt;$E6,"Gd",IF($D6=$E6,"N","Pd"))=IF(OFFSET(AS6,0,-2)&gt;OFFSET(AS6,0,-1),"Gd",IF(OFFSET(AS6,0,-2)=OFFSET(AS6,0,-1),"N","Pd")),"R","I"),Règles!$A$1:$A$4,0))+INDEX(Règles!$C$1:$C$4,MATCH(IF(AND(OFFSET(AS6,0,-2)=$D6,OFFSET(AS6,0,-1)=$E6),"S",IF(OR(OFFSET(AS6,0,-2)=$D6,OFFSET(AS6,0,-1)=$E6),"M","I")),Règles!$A$1:$A$4,0)),0)</f>
        <v>0</v>
      </c>
      <c r="AT6" s="10">
        <f t="shared" ca="1" si="9"/>
        <v>4</v>
      </c>
      <c r="AU6" s="10">
        <f t="shared" ca="1" si="9"/>
        <v>4</v>
      </c>
      <c r="AV6" s="11">
        <f ca="1">IF(AND(OFFSET(AV6,0,-2)&lt;&gt;"",OFFSET(AV6,0,-1)&lt;&gt;""),INDEX(Règles!$C$1:$C$4,MATCH(IF(IF($D6&gt;$E6,"Gd",IF($D6=$E6,"N","Pd"))=IF(OFFSET(AV6,0,-2)&gt;OFFSET(AV6,0,-1),"Gd",IF(OFFSET(AV6,0,-2)=OFFSET(AV6,0,-1),"N","Pd")),"R","I"),Règles!$A$1:$A$4,0))+INDEX(Règles!$C$1:$C$4,MATCH(IF(AND(OFFSET(AV6,0,-2)=$D6,OFFSET(AV6,0,-1)=$E6),"S",IF(OR(OFFSET(AV6,0,-2)=$D6,OFFSET(AV6,0,-1)=$E6),"M","I")),Règles!$A$1:$A$4,0)),0)</f>
        <v>5</v>
      </c>
      <c r="AW6" s="10">
        <f t="shared" ca="1" si="10"/>
        <v>2</v>
      </c>
      <c r="AX6" s="10">
        <f t="shared" ca="1" si="10"/>
        <v>3</v>
      </c>
      <c r="AY6" s="11">
        <f ca="1">IF(AND(OFFSET(AY6,0,-2)&lt;&gt;"",OFFSET(AY6,0,-1)&lt;&gt;""),INDEX(Règles!$C$1:$C$4,MATCH(IF(IF($D6&gt;$E6,"Gd",IF($D6=$E6,"N","Pd"))=IF(OFFSET(AY6,0,-2)&gt;OFFSET(AY6,0,-1),"Gd",IF(OFFSET(AY6,0,-2)=OFFSET(AY6,0,-1),"N","Pd")),"R","I"),Règles!$A$1:$A$4,0))+INDEX(Règles!$C$1:$C$4,MATCH(IF(AND(OFFSET(AY6,0,-2)=$D6,OFFSET(AY6,0,-1)=$E6),"S",IF(OR(OFFSET(AY6,0,-2)=$D6,OFFSET(AY6,0,-1)=$E6),"M","I")),Règles!$A$1:$A$4,0)),0)</f>
        <v>0</v>
      </c>
      <c r="AZ6" s="10">
        <f t="shared" ca="1" si="11"/>
        <v>1</v>
      </c>
      <c r="BA6" s="10">
        <f t="shared" ca="1" si="11"/>
        <v>1</v>
      </c>
      <c r="BB6" s="11">
        <f ca="1">IF(AND(OFFSET(BB6,0,-2)&lt;&gt;"",OFFSET(BB6,0,-1)&lt;&gt;""),INDEX(Règles!$C$1:$C$4,MATCH(IF(IF($D6&gt;$E6,"Gd",IF($D6=$E6,"N","Pd"))=IF(OFFSET(BB6,0,-2)&gt;OFFSET(BB6,0,-1),"Gd",IF(OFFSET(BB6,0,-2)=OFFSET(BB6,0,-1),"N","Pd")),"R","I"),Règles!$A$1:$A$4,0))+INDEX(Règles!$C$1:$C$4,MATCH(IF(AND(OFFSET(BB6,0,-2)=$D6,OFFSET(BB6,0,-1)=$E6),"S",IF(OR(OFFSET(BB6,0,-2)=$D6,OFFSET(BB6,0,-1)=$E6),"M","I")),Règles!$A$1:$A$4,0)),0)</f>
        <v>10</v>
      </c>
      <c r="BC6" s="10">
        <f t="shared" ca="1" si="12"/>
        <v>1</v>
      </c>
      <c r="BD6" s="10">
        <f t="shared" ca="1" si="12"/>
        <v>1</v>
      </c>
      <c r="BE6" s="11">
        <f ca="1">IF(AND(OFFSET(BE6,0,-2)&lt;&gt;"",OFFSET(BE6,0,-1)&lt;&gt;""),INDEX(Règles!$C$1:$C$4,MATCH(IF(IF($D6&gt;$E6,"Gd",IF($D6=$E6,"N","Pd"))=IF(OFFSET(BE6,0,-2)&gt;OFFSET(BE6,0,-1),"Gd",IF(OFFSET(BE6,0,-2)=OFFSET(BE6,0,-1),"N","Pd")),"R","I"),Règles!$A$1:$A$4,0))+INDEX(Règles!$C$1:$C$4,MATCH(IF(AND(OFFSET(BE6,0,-2)=$D6,OFFSET(BE6,0,-1)=$E6),"S",IF(OR(OFFSET(BE6,0,-2)=$D6,OFFSET(BE6,0,-1)=$E6),"M","I")),Règles!$A$1:$A$4,0)),0)</f>
        <v>10</v>
      </c>
      <c r="BF6" s="10">
        <f t="shared" ca="1" si="13"/>
        <v>1</v>
      </c>
      <c r="BG6" s="10">
        <f t="shared" ca="1" si="13"/>
        <v>4</v>
      </c>
      <c r="BH6" s="11">
        <f ca="1">IF(AND(OFFSET(BH6,0,-2)&lt;&gt;"",OFFSET(BH6,0,-1)&lt;&gt;""),INDEX(Règles!$C$1:$C$4,MATCH(IF(IF($D6&gt;$E6,"Gd",IF($D6=$E6,"N","Pd"))=IF(OFFSET(BH6,0,-2)&gt;OFFSET(BH6,0,-1),"Gd",IF(OFFSET(BH6,0,-2)=OFFSET(BH6,0,-1),"N","Pd")),"R","I"),Règles!$A$1:$A$4,0))+INDEX(Règles!$C$1:$C$4,MATCH(IF(AND(OFFSET(BH6,0,-2)=$D6,OFFSET(BH6,0,-1)=$E6),"S",IF(OR(OFFSET(BH6,0,-2)=$D6,OFFSET(BH6,0,-1)=$E6),"M","I")),Règles!$A$1:$A$4,0)),0)</f>
        <v>1</v>
      </c>
      <c r="BI6" s="10">
        <f t="shared" ca="1" si="14"/>
        <v>2</v>
      </c>
      <c r="BJ6" s="10">
        <f t="shared" ca="1" si="14"/>
        <v>1</v>
      </c>
      <c r="BK6" s="11">
        <f ca="1">IF(AND(OFFSET(BK6,0,-2)&lt;&gt;"",OFFSET(BK6,0,-1)&lt;&gt;""),INDEX(Règles!$C$1:$C$4,MATCH(IF(IF($D6&gt;$E6,"Gd",IF($D6=$E6,"N","Pd"))=IF(OFFSET(BK6,0,-2)&gt;OFFSET(BK6,0,-1),"Gd",IF(OFFSET(BK6,0,-2)=OFFSET(BK6,0,-1),"N","Pd")),"R","I"),Règles!$A$1:$A$4,0))+INDEX(Règles!$C$1:$C$4,MATCH(IF(AND(OFFSET(BK6,0,-2)=$D6,OFFSET(BK6,0,-1)=$E6),"S",IF(OR(OFFSET(BK6,0,-2)=$D6,OFFSET(BK6,0,-1)=$E6),"M","I")),Règles!$A$1:$A$4,0)),0)</f>
        <v>1</v>
      </c>
      <c r="BL6" s="10">
        <f t="shared" ca="1" si="15"/>
        <v>4</v>
      </c>
      <c r="BM6" s="10">
        <f t="shared" ca="1" si="15"/>
        <v>2</v>
      </c>
      <c r="BN6" s="11">
        <f ca="1">IF(AND(OFFSET(BN6,0,-2)&lt;&gt;"",OFFSET(BN6,0,-1)&lt;&gt;""),INDEX(Règles!$C$1:$C$4,MATCH(IF(IF($D6&gt;$E6,"Gd",IF($D6=$E6,"N","Pd"))=IF(OFFSET(BN6,0,-2)&gt;OFFSET(BN6,0,-1),"Gd",IF(OFFSET(BN6,0,-2)=OFFSET(BN6,0,-1),"N","Pd")),"R","I"),Règles!$A$1:$A$4,0))+INDEX(Règles!$C$1:$C$4,MATCH(IF(AND(OFFSET(BN6,0,-2)=$D6,OFFSET(BN6,0,-1)=$E6),"S",IF(OR(OFFSET(BN6,0,-2)=$D6,OFFSET(BN6,0,-1)=$E6),"M","I")),Règles!$A$1:$A$4,0)),0)</f>
        <v>0</v>
      </c>
      <c r="BO6" s="10">
        <f t="shared" ca="1" si="16"/>
        <v>3</v>
      </c>
      <c r="BP6" s="10">
        <f t="shared" ca="1" si="16"/>
        <v>3</v>
      </c>
      <c r="BQ6" s="11">
        <f ca="1">IF(AND(OFFSET(BQ6,0,-2)&lt;&gt;"",OFFSET(BQ6,0,-1)&lt;&gt;""),INDEX(Règles!$C$1:$C$4,MATCH(IF(IF($D6&gt;$E6,"Gd",IF($D6=$E6,"N","Pd"))=IF(OFFSET(BQ6,0,-2)&gt;OFFSET(BQ6,0,-1),"Gd",IF(OFFSET(BQ6,0,-2)=OFFSET(BQ6,0,-1),"N","Pd")),"R","I"),Règles!$A$1:$A$4,0))+INDEX(Règles!$C$1:$C$4,MATCH(IF(AND(OFFSET(BQ6,0,-2)=$D6,OFFSET(BQ6,0,-1)=$E6),"S",IF(OR(OFFSET(BQ6,0,-2)=$D6,OFFSET(BQ6,0,-1)=$E6),"M","I")),Règles!$A$1:$A$4,0)),0)</f>
        <v>5</v>
      </c>
      <c r="BR6" s="10">
        <f t="shared" ca="1" si="17"/>
        <v>0</v>
      </c>
      <c r="BS6" s="10">
        <f t="shared" ca="1" si="17"/>
        <v>2</v>
      </c>
      <c r="BT6" s="11">
        <f ca="1">IF(AND(OFFSET(BT6,0,-2)&lt;&gt;"",OFFSET(BT6,0,-1)&lt;&gt;""),INDEX(Règles!$C$1:$C$4,MATCH(IF(IF($D6&gt;$E6,"Gd",IF($D6=$E6,"N","Pd"))=IF(OFFSET(BT6,0,-2)&gt;OFFSET(BT6,0,-1),"Gd",IF(OFFSET(BT6,0,-2)=OFFSET(BT6,0,-1),"N","Pd")),"R","I"),Règles!$A$1:$A$4,0))+INDEX(Règles!$C$1:$C$4,MATCH(IF(AND(OFFSET(BT6,0,-2)=$D6,OFFSET(BT6,0,-1)=$E6),"S",IF(OR(OFFSET(BT6,0,-2)=$D6,OFFSET(BT6,0,-1)=$E6),"M","I")),Règles!$A$1:$A$4,0)),0)</f>
        <v>0</v>
      </c>
      <c r="BU6" s="10">
        <f t="shared" ca="1" si="18"/>
        <v>3</v>
      </c>
      <c r="BV6" s="10">
        <f t="shared" ca="1" si="18"/>
        <v>2</v>
      </c>
      <c r="BW6" s="11">
        <f ca="1">IF(AND(OFFSET(BW6,0,-2)&lt;&gt;"",OFFSET(BW6,0,-1)&lt;&gt;""),INDEX(Règles!$C$1:$C$4,MATCH(IF(IF($D6&gt;$E6,"Gd",IF($D6=$E6,"N","Pd"))=IF(OFFSET(BW6,0,-2)&gt;OFFSET(BW6,0,-1),"Gd",IF(OFFSET(BW6,0,-2)=OFFSET(BW6,0,-1),"N","Pd")),"R","I"),Règles!$A$1:$A$4,0))+INDEX(Règles!$C$1:$C$4,MATCH(IF(AND(OFFSET(BW6,0,-2)=$D6,OFFSET(BW6,0,-1)=$E6),"S",IF(OR(OFFSET(BW6,0,-2)=$D6,OFFSET(BW6,0,-1)=$E6),"M","I")),Règles!$A$1:$A$4,0)),0)</f>
        <v>0</v>
      </c>
      <c r="BX6" s="10">
        <f t="shared" ca="1" si="19"/>
        <v>0</v>
      </c>
      <c r="BY6" s="10">
        <f t="shared" ca="1" si="19"/>
        <v>3</v>
      </c>
      <c r="BZ6" s="11">
        <f ca="1">IF(AND(OFFSET(BZ6,0,-2)&lt;&gt;"",OFFSET(BZ6,0,-1)&lt;&gt;""),INDEX(Règles!$C$1:$C$4,MATCH(IF(IF($D6&gt;$E6,"Gd",IF($D6=$E6,"N","Pd"))=IF(OFFSET(BZ6,0,-2)&gt;OFFSET(BZ6,0,-1),"Gd",IF(OFFSET(BZ6,0,-2)=OFFSET(BZ6,0,-1),"N","Pd")),"R","I"),Règles!$A$1:$A$4,0))+INDEX(Règles!$C$1:$C$4,MATCH(IF(AND(OFFSET(BZ6,0,-2)=$D6,OFFSET(BZ6,0,-1)=$E6),"S",IF(OR(OFFSET(BZ6,0,-2)=$D6,OFFSET(BZ6,0,-1)=$E6),"M","I")),Règles!$A$1:$A$4,0)),0)</f>
        <v>0</v>
      </c>
    </row>
    <row r="7" spans="1:78">
      <c r="A7" s="3" t="s">
        <v>15</v>
      </c>
      <c r="B7" s="8" t="s">
        <v>16</v>
      </c>
      <c r="C7" s="8" t="s">
        <v>17</v>
      </c>
      <c r="D7" s="15">
        <v>0</v>
      </c>
      <c r="E7" s="15">
        <v>1</v>
      </c>
      <c r="F7" s="9"/>
      <c r="G7" s="10">
        <f t="shared" ca="1" si="0"/>
        <v>1</v>
      </c>
      <c r="H7" s="10">
        <f t="shared" ca="1" si="0"/>
        <v>1</v>
      </c>
      <c r="I7" s="9">
        <f ca="1">IF(AND(OFFSET(I7,0,-2)&lt;&gt;"",OFFSET(I7,0,-1)&lt;&gt;""),INDEX(Règles!$C$1:$C$4,MATCH(IF(IF($D7&gt;$E7,"Gd",IF($D7=$E7,"N","Pd"))=IF(OFFSET(I7,0,-2)&gt;OFFSET(I7,0,-1),"Gd",IF(OFFSET(I7,0,-2)=OFFSET(I7,0,-1),"N","Pd")),"R","I"),Règles!$A$1:$A$4,0))+INDEX(Règles!$C$1:$C$4,MATCH(IF(AND(OFFSET(I7,0,-2)=$D7,OFFSET(I7,0,-1)=$E7),"S",IF(OR(OFFSET(I7,0,-2)=$D7,OFFSET(I7,0,-1)=$E7),"M","I")),Règles!$A$1:$A$4,0)),0)</f>
        <v>1</v>
      </c>
      <c r="J7" s="10">
        <f t="shared" ca="1" si="1"/>
        <v>0</v>
      </c>
      <c r="K7" s="10">
        <f t="shared" ca="1" si="1"/>
        <v>4</v>
      </c>
      <c r="L7" s="9">
        <f ca="1">IF(AND(OFFSET(L7,0,-2)&lt;&gt;"",OFFSET(L7,0,-1)&lt;&gt;""),INDEX(Règles!$C$1:$C$4,MATCH(IF(IF($D7&gt;$E7,"Gd",IF($D7=$E7,"N","Pd"))=IF(OFFSET(L7,0,-2)&gt;OFFSET(L7,0,-1),"Gd",IF(OFFSET(L7,0,-2)=OFFSET(L7,0,-1),"N","Pd")),"R","I"),Règles!$A$1:$A$4,0))+INDEX(Règles!$C$1:$C$4,MATCH(IF(AND(OFFSET(L7,0,-2)=$D7,OFFSET(L7,0,-1)=$E7),"S",IF(OR(OFFSET(L7,0,-2)=$D7,OFFSET(L7,0,-1)=$E7),"M","I")),Règles!$A$1:$A$4,0)),0)</f>
        <v>6</v>
      </c>
      <c r="M7" s="10">
        <f t="shared" ca="1" si="2"/>
        <v>0</v>
      </c>
      <c r="N7" s="10">
        <f t="shared" ca="1" si="2"/>
        <v>3</v>
      </c>
      <c r="O7" s="11">
        <f ca="1">IF(AND(OFFSET(O7,0,-2)&lt;&gt;"",OFFSET(O7,0,-1)&lt;&gt;""),INDEX(Règles!$C$1:$C$4,MATCH(IF(IF($D7&gt;$E7,"Gd",IF($D7=$E7,"N","Pd"))=IF(OFFSET(O7,0,-2)&gt;OFFSET(O7,0,-1),"Gd",IF(OFFSET(O7,0,-2)=OFFSET(O7,0,-1),"N","Pd")),"R","I"),Règles!$A$1:$A$4,0))+INDEX(Règles!$C$1:$C$4,MATCH(IF(AND(OFFSET(O7,0,-2)=$D7,OFFSET(O7,0,-1)=$E7),"S",IF(OR(OFFSET(O7,0,-2)=$D7,OFFSET(O7,0,-1)=$E7),"M","I")),Règles!$A$1:$A$4,0)),0)</f>
        <v>6</v>
      </c>
      <c r="P7" s="10">
        <f t="shared" ca="1" si="3"/>
        <v>4</v>
      </c>
      <c r="Q7" s="10">
        <f t="shared" ca="1" si="3"/>
        <v>1</v>
      </c>
      <c r="R7" s="11">
        <f ca="1">IF(AND(OFFSET(R7,0,-2)&lt;&gt;"",OFFSET(R7,0,-1)&lt;&gt;""),INDEX(Règles!$C$1:$C$4,MATCH(IF(IF($D7&gt;$E7,"Gd",IF($D7=$E7,"N","Pd"))=IF(OFFSET(R7,0,-2)&gt;OFFSET(R7,0,-1),"Gd",IF(OFFSET(R7,0,-2)=OFFSET(R7,0,-1),"N","Pd")),"R","I"),Règles!$A$1:$A$4,0))+INDEX(Règles!$C$1:$C$4,MATCH(IF(AND(OFFSET(R7,0,-2)=$D7,OFFSET(R7,0,-1)=$E7),"S",IF(OR(OFFSET(R7,0,-2)=$D7,OFFSET(R7,0,-1)=$E7),"M","I")),Règles!$A$1:$A$4,0)),0)</f>
        <v>1</v>
      </c>
      <c r="S7" s="10">
        <f t="shared" ca="1" si="3"/>
        <v>2</v>
      </c>
      <c r="T7" s="10">
        <f t="shared" ca="1" si="3"/>
        <v>0</v>
      </c>
      <c r="U7" s="11">
        <f ca="1">IF(AND(OFFSET(U7,0,-2)&lt;&gt;"",OFFSET(U7,0,-1)&lt;&gt;""),INDEX(Règles!$C$1:$C$4,MATCH(IF(IF($D7&gt;$E7,"Gd",IF($D7=$E7,"N","Pd"))=IF(OFFSET(U7,0,-2)&gt;OFFSET(U7,0,-1),"Gd",IF(OFFSET(U7,0,-2)=OFFSET(U7,0,-1),"N","Pd")),"R","I"),Règles!$A$1:$A$4,0))+INDEX(Règles!$C$1:$C$4,MATCH(IF(AND(OFFSET(U7,0,-2)=$D7,OFFSET(U7,0,-1)=$E7),"S",IF(OR(OFFSET(U7,0,-2)=$D7,OFFSET(U7,0,-1)=$E7),"M","I")),Règles!$A$1:$A$4,0)),0)</f>
        <v>0</v>
      </c>
      <c r="V7" s="10">
        <f t="shared" ca="1" si="3"/>
        <v>0</v>
      </c>
      <c r="W7" s="10">
        <f t="shared" ca="1" si="3"/>
        <v>4</v>
      </c>
      <c r="X7" s="11">
        <f ca="1">IF(AND(OFFSET(X7,0,-2)&lt;&gt;"",OFFSET(X7,0,-1)&lt;&gt;""),INDEX(Règles!$C$1:$C$4,MATCH(IF(IF($D7&gt;$E7,"Gd",IF($D7=$E7,"N","Pd"))=IF(OFFSET(X7,0,-2)&gt;OFFSET(X7,0,-1),"Gd",IF(OFFSET(X7,0,-2)=OFFSET(X7,0,-1),"N","Pd")),"R","I"),Règles!$A$1:$A$4,0))+INDEX(Règles!$C$1:$C$4,MATCH(IF(AND(OFFSET(X7,0,-2)=$D7,OFFSET(X7,0,-1)=$E7),"S",IF(OR(OFFSET(X7,0,-2)=$D7,OFFSET(X7,0,-1)=$E7),"M","I")),Règles!$A$1:$A$4,0)),0)</f>
        <v>6</v>
      </c>
      <c r="Y7" s="10">
        <f t="shared" ca="1" si="3"/>
        <v>2</v>
      </c>
      <c r="Z7" s="10">
        <f t="shared" ca="1" si="3"/>
        <v>3</v>
      </c>
      <c r="AA7" s="11">
        <f ca="1">IF(AND(OFFSET(AA7,0,-2)&lt;&gt;"",OFFSET(AA7,0,-1)&lt;&gt;""),INDEX(Règles!$C$1:$C$4,MATCH(IF(IF($D7&gt;$E7,"Gd",IF($D7=$E7,"N","Pd"))=IF(OFFSET(AA7,0,-2)&gt;OFFSET(AA7,0,-1),"Gd",IF(OFFSET(AA7,0,-2)=OFFSET(AA7,0,-1),"N","Pd")),"R","I"),Règles!$A$1:$A$4,0))+INDEX(Règles!$C$1:$C$4,MATCH(IF(AND(OFFSET(AA7,0,-2)=$D7,OFFSET(AA7,0,-1)=$E7),"S",IF(OR(OFFSET(AA7,0,-2)=$D7,OFFSET(AA7,0,-1)=$E7),"M","I")),Règles!$A$1:$A$4,0)),0)</f>
        <v>5</v>
      </c>
      <c r="AB7" s="10">
        <f t="shared" ca="1" si="3"/>
        <v>3</v>
      </c>
      <c r="AC7" s="10">
        <f t="shared" ca="1" si="3"/>
        <v>2</v>
      </c>
      <c r="AD7" s="11">
        <f ca="1">IF(AND(OFFSET(AD7,0,-2)&lt;&gt;"",OFFSET(AD7,0,-1)&lt;&gt;""),INDEX(Règles!$C$1:$C$4,MATCH(IF(IF($D7&gt;$E7,"Gd",IF($D7=$E7,"N","Pd"))=IF(OFFSET(AD7,0,-2)&gt;OFFSET(AD7,0,-1),"Gd",IF(OFFSET(AD7,0,-2)=OFFSET(AD7,0,-1),"N","Pd")),"R","I"),Règles!$A$1:$A$4,0))+INDEX(Règles!$C$1:$C$4,MATCH(IF(AND(OFFSET(AD7,0,-2)=$D7,OFFSET(AD7,0,-1)=$E7),"S",IF(OR(OFFSET(AD7,0,-2)=$D7,OFFSET(AD7,0,-1)=$E7),"M","I")),Règles!$A$1:$A$4,0)),0)</f>
        <v>0</v>
      </c>
      <c r="AE7" s="10">
        <f t="shared" ca="1" si="4"/>
        <v>0</v>
      </c>
      <c r="AF7" s="10">
        <f t="shared" ca="1" si="4"/>
        <v>4</v>
      </c>
      <c r="AG7" s="11">
        <f ca="1">IF(AND(OFFSET(AG7,0,-2)&lt;&gt;"",OFFSET(AG7,0,-1)&lt;&gt;""),INDEX(Règles!$C$1:$C$4,MATCH(IF(IF($D7&gt;$E7,"Gd",IF($D7=$E7,"N","Pd"))=IF(OFFSET(AG7,0,-2)&gt;OFFSET(AG7,0,-1),"Gd",IF(OFFSET(AG7,0,-2)=OFFSET(AG7,0,-1),"N","Pd")),"R","I"),Règles!$A$1:$A$4,0))+INDEX(Règles!$C$1:$C$4,MATCH(IF(AND(OFFSET(AG7,0,-2)=$D7,OFFSET(AG7,0,-1)=$E7),"S",IF(OR(OFFSET(AG7,0,-2)=$D7,OFFSET(AG7,0,-1)=$E7),"M","I")),Règles!$A$1:$A$4,0)),0)</f>
        <v>6</v>
      </c>
      <c r="AH7" s="10">
        <f t="shared" ca="1" si="5"/>
        <v>1</v>
      </c>
      <c r="AI7" s="10">
        <f t="shared" ca="1" si="5"/>
        <v>3</v>
      </c>
      <c r="AJ7" s="11">
        <f ca="1">IF(AND(OFFSET(AJ7,0,-2)&lt;&gt;"",OFFSET(AJ7,0,-1)&lt;&gt;""),INDEX(Règles!$C$1:$C$4,MATCH(IF(IF($D7&gt;$E7,"Gd",IF($D7=$E7,"N","Pd"))=IF(OFFSET(AJ7,0,-2)&gt;OFFSET(AJ7,0,-1),"Gd",IF(OFFSET(AJ7,0,-2)=OFFSET(AJ7,0,-1),"N","Pd")),"R","I"),Règles!$A$1:$A$4,0))+INDEX(Règles!$C$1:$C$4,MATCH(IF(AND(OFFSET(AJ7,0,-2)=$D7,OFFSET(AJ7,0,-1)=$E7),"S",IF(OR(OFFSET(AJ7,0,-2)=$D7,OFFSET(AJ7,0,-1)=$E7),"M","I")),Règles!$A$1:$A$4,0)),0)</f>
        <v>5</v>
      </c>
      <c r="AK7" s="10">
        <f t="shared" ca="1" si="6"/>
        <v>0</v>
      </c>
      <c r="AL7" s="10">
        <f t="shared" ca="1" si="6"/>
        <v>3</v>
      </c>
      <c r="AM7" s="11">
        <f ca="1">IF(AND(OFFSET(AM7,0,-2)&lt;&gt;"",OFFSET(AM7,0,-1)&lt;&gt;""),INDEX(Règles!$C$1:$C$4,MATCH(IF(IF($D7&gt;$E7,"Gd",IF($D7=$E7,"N","Pd"))=IF(OFFSET(AM7,0,-2)&gt;OFFSET(AM7,0,-1),"Gd",IF(OFFSET(AM7,0,-2)=OFFSET(AM7,0,-1),"N","Pd")),"R","I"),Règles!$A$1:$A$4,0))+INDEX(Règles!$C$1:$C$4,MATCH(IF(AND(OFFSET(AM7,0,-2)=$D7,OFFSET(AM7,0,-1)=$E7),"S",IF(OR(OFFSET(AM7,0,-2)=$D7,OFFSET(AM7,0,-1)=$E7),"M","I")),Règles!$A$1:$A$4,0)),0)</f>
        <v>6</v>
      </c>
      <c r="AN7" s="10">
        <f t="shared" ca="1" si="7"/>
        <v>1</v>
      </c>
      <c r="AO7" s="10">
        <f t="shared" ca="1" si="7"/>
        <v>4</v>
      </c>
      <c r="AP7" s="11">
        <f ca="1">IF(AND(OFFSET(AP7,0,-2)&lt;&gt;"",OFFSET(AP7,0,-1)&lt;&gt;""),INDEX(Règles!$C$1:$C$4,MATCH(IF(IF($D7&gt;$E7,"Gd",IF($D7=$E7,"N","Pd"))=IF(OFFSET(AP7,0,-2)&gt;OFFSET(AP7,0,-1),"Gd",IF(OFFSET(AP7,0,-2)=OFFSET(AP7,0,-1),"N","Pd")),"R","I"),Règles!$A$1:$A$4,0))+INDEX(Règles!$C$1:$C$4,MATCH(IF(AND(OFFSET(AP7,0,-2)=$D7,OFFSET(AP7,0,-1)=$E7),"S",IF(OR(OFFSET(AP7,0,-2)=$D7,OFFSET(AP7,0,-1)=$E7),"M","I")),Règles!$A$1:$A$4,0)),0)</f>
        <v>5</v>
      </c>
      <c r="AQ7" s="10">
        <f t="shared" ca="1" si="8"/>
        <v>1</v>
      </c>
      <c r="AR7" s="10">
        <f t="shared" ca="1" si="8"/>
        <v>1</v>
      </c>
      <c r="AS7" s="11">
        <f ca="1">IF(AND(OFFSET(AS7,0,-2)&lt;&gt;"",OFFSET(AS7,0,-1)&lt;&gt;""),INDEX(Règles!$C$1:$C$4,MATCH(IF(IF($D7&gt;$E7,"Gd",IF($D7=$E7,"N","Pd"))=IF(OFFSET(AS7,0,-2)&gt;OFFSET(AS7,0,-1),"Gd",IF(OFFSET(AS7,0,-2)=OFFSET(AS7,0,-1),"N","Pd")),"R","I"),Règles!$A$1:$A$4,0))+INDEX(Règles!$C$1:$C$4,MATCH(IF(AND(OFFSET(AS7,0,-2)=$D7,OFFSET(AS7,0,-1)=$E7),"S",IF(OR(OFFSET(AS7,0,-2)=$D7,OFFSET(AS7,0,-1)=$E7),"M","I")),Règles!$A$1:$A$4,0)),0)</f>
        <v>1</v>
      </c>
      <c r="AT7" s="10">
        <f t="shared" ca="1" si="9"/>
        <v>1</v>
      </c>
      <c r="AU7" s="10">
        <f t="shared" ca="1" si="9"/>
        <v>3</v>
      </c>
      <c r="AV7" s="11">
        <f ca="1">IF(AND(OFFSET(AV7,0,-2)&lt;&gt;"",OFFSET(AV7,0,-1)&lt;&gt;""),INDEX(Règles!$C$1:$C$4,MATCH(IF(IF($D7&gt;$E7,"Gd",IF($D7=$E7,"N","Pd"))=IF(OFFSET(AV7,0,-2)&gt;OFFSET(AV7,0,-1),"Gd",IF(OFFSET(AV7,0,-2)=OFFSET(AV7,0,-1),"N","Pd")),"R","I"),Règles!$A$1:$A$4,0))+INDEX(Règles!$C$1:$C$4,MATCH(IF(AND(OFFSET(AV7,0,-2)=$D7,OFFSET(AV7,0,-1)=$E7),"S",IF(OR(OFFSET(AV7,0,-2)=$D7,OFFSET(AV7,0,-1)=$E7),"M","I")),Règles!$A$1:$A$4,0)),0)</f>
        <v>5</v>
      </c>
      <c r="AW7" s="10">
        <f t="shared" ca="1" si="10"/>
        <v>3</v>
      </c>
      <c r="AX7" s="10">
        <f t="shared" ca="1" si="10"/>
        <v>2</v>
      </c>
      <c r="AY7" s="11">
        <f ca="1">IF(AND(OFFSET(AY7,0,-2)&lt;&gt;"",OFFSET(AY7,0,-1)&lt;&gt;""),INDEX(Règles!$C$1:$C$4,MATCH(IF(IF($D7&gt;$E7,"Gd",IF($D7=$E7,"N","Pd"))=IF(OFFSET(AY7,0,-2)&gt;OFFSET(AY7,0,-1),"Gd",IF(OFFSET(AY7,0,-2)=OFFSET(AY7,0,-1),"N","Pd")),"R","I"),Règles!$A$1:$A$4,0))+INDEX(Règles!$C$1:$C$4,MATCH(IF(AND(OFFSET(AY7,0,-2)=$D7,OFFSET(AY7,0,-1)=$E7),"S",IF(OR(OFFSET(AY7,0,-2)=$D7,OFFSET(AY7,0,-1)=$E7),"M","I")),Règles!$A$1:$A$4,0)),0)</f>
        <v>0</v>
      </c>
      <c r="AZ7" s="10">
        <f t="shared" ca="1" si="11"/>
        <v>0</v>
      </c>
      <c r="BA7" s="10">
        <f t="shared" ca="1" si="11"/>
        <v>2</v>
      </c>
      <c r="BB7" s="11">
        <f ca="1">IF(AND(OFFSET(BB7,0,-2)&lt;&gt;"",OFFSET(BB7,0,-1)&lt;&gt;""),INDEX(Règles!$C$1:$C$4,MATCH(IF(IF($D7&gt;$E7,"Gd",IF($D7=$E7,"N","Pd"))=IF(OFFSET(BB7,0,-2)&gt;OFFSET(BB7,0,-1),"Gd",IF(OFFSET(BB7,0,-2)=OFFSET(BB7,0,-1),"N","Pd")),"R","I"),Règles!$A$1:$A$4,0))+INDEX(Règles!$C$1:$C$4,MATCH(IF(AND(OFFSET(BB7,0,-2)=$D7,OFFSET(BB7,0,-1)=$E7),"S",IF(OR(OFFSET(BB7,0,-2)=$D7,OFFSET(BB7,0,-1)=$E7),"M","I")),Règles!$A$1:$A$4,0)),0)</f>
        <v>6</v>
      </c>
      <c r="BC7" s="10">
        <f t="shared" ca="1" si="12"/>
        <v>4</v>
      </c>
      <c r="BD7" s="10">
        <f t="shared" ca="1" si="12"/>
        <v>1</v>
      </c>
      <c r="BE7" s="11">
        <f ca="1">IF(AND(OFFSET(BE7,0,-2)&lt;&gt;"",OFFSET(BE7,0,-1)&lt;&gt;""),INDEX(Règles!$C$1:$C$4,MATCH(IF(IF($D7&gt;$E7,"Gd",IF($D7=$E7,"N","Pd"))=IF(OFFSET(BE7,0,-2)&gt;OFFSET(BE7,0,-1),"Gd",IF(OFFSET(BE7,0,-2)=OFFSET(BE7,0,-1),"N","Pd")),"R","I"),Règles!$A$1:$A$4,0))+INDEX(Règles!$C$1:$C$4,MATCH(IF(AND(OFFSET(BE7,0,-2)=$D7,OFFSET(BE7,0,-1)=$E7),"S",IF(OR(OFFSET(BE7,0,-2)=$D7,OFFSET(BE7,0,-1)=$E7),"M","I")),Règles!$A$1:$A$4,0)),0)</f>
        <v>1</v>
      </c>
      <c r="BF7" s="10">
        <f t="shared" ca="1" si="13"/>
        <v>4</v>
      </c>
      <c r="BG7" s="10">
        <f t="shared" ca="1" si="13"/>
        <v>4</v>
      </c>
      <c r="BH7" s="11">
        <f ca="1">IF(AND(OFFSET(BH7,0,-2)&lt;&gt;"",OFFSET(BH7,0,-1)&lt;&gt;""),INDEX(Règles!$C$1:$C$4,MATCH(IF(IF($D7&gt;$E7,"Gd",IF($D7=$E7,"N","Pd"))=IF(OFFSET(BH7,0,-2)&gt;OFFSET(BH7,0,-1),"Gd",IF(OFFSET(BH7,0,-2)=OFFSET(BH7,0,-1),"N","Pd")),"R","I"),Règles!$A$1:$A$4,0))+INDEX(Règles!$C$1:$C$4,MATCH(IF(AND(OFFSET(BH7,0,-2)=$D7,OFFSET(BH7,0,-1)=$E7),"S",IF(OR(OFFSET(BH7,0,-2)=$D7,OFFSET(BH7,0,-1)=$E7),"M","I")),Règles!$A$1:$A$4,0)),0)</f>
        <v>0</v>
      </c>
      <c r="BI7" s="10">
        <f t="shared" ca="1" si="14"/>
        <v>4</v>
      </c>
      <c r="BJ7" s="10">
        <f t="shared" ca="1" si="14"/>
        <v>3</v>
      </c>
      <c r="BK7" s="11">
        <f ca="1">IF(AND(OFFSET(BK7,0,-2)&lt;&gt;"",OFFSET(BK7,0,-1)&lt;&gt;""),INDEX(Règles!$C$1:$C$4,MATCH(IF(IF($D7&gt;$E7,"Gd",IF($D7=$E7,"N","Pd"))=IF(OFFSET(BK7,0,-2)&gt;OFFSET(BK7,0,-1),"Gd",IF(OFFSET(BK7,0,-2)=OFFSET(BK7,0,-1),"N","Pd")),"R","I"),Règles!$A$1:$A$4,0))+INDEX(Règles!$C$1:$C$4,MATCH(IF(AND(OFFSET(BK7,0,-2)=$D7,OFFSET(BK7,0,-1)=$E7),"S",IF(OR(OFFSET(BK7,0,-2)=$D7,OFFSET(BK7,0,-1)=$E7),"M","I")),Règles!$A$1:$A$4,0)),0)</f>
        <v>0</v>
      </c>
      <c r="BL7" s="10">
        <f t="shared" ca="1" si="15"/>
        <v>4</v>
      </c>
      <c r="BM7" s="10">
        <f t="shared" ca="1" si="15"/>
        <v>4</v>
      </c>
      <c r="BN7" s="11">
        <f ca="1">IF(AND(OFFSET(BN7,0,-2)&lt;&gt;"",OFFSET(BN7,0,-1)&lt;&gt;""),INDEX(Règles!$C$1:$C$4,MATCH(IF(IF($D7&gt;$E7,"Gd",IF($D7=$E7,"N","Pd"))=IF(OFFSET(BN7,0,-2)&gt;OFFSET(BN7,0,-1),"Gd",IF(OFFSET(BN7,0,-2)=OFFSET(BN7,0,-1),"N","Pd")),"R","I"),Règles!$A$1:$A$4,0))+INDEX(Règles!$C$1:$C$4,MATCH(IF(AND(OFFSET(BN7,0,-2)=$D7,OFFSET(BN7,0,-1)=$E7),"S",IF(OR(OFFSET(BN7,0,-2)=$D7,OFFSET(BN7,0,-1)=$E7),"M","I")),Règles!$A$1:$A$4,0)),0)</f>
        <v>0</v>
      </c>
      <c r="BO7" s="10">
        <f t="shared" ca="1" si="16"/>
        <v>1</v>
      </c>
      <c r="BP7" s="10">
        <f t="shared" ca="1" si="16"/>
        <v>0</v>
      </c>
      <c r="BQ7" s="11">
        <f ca="1">IF(AND(OFFSET(BQ7,0,-2)&lt;&gt;"",OFFSET(BQ7,0,-1)&lt;&gt;""),INDEX(Règles!$C$1:$C$4,MATCH(IF(IF($D7&gt;$E7,"Gd",IF($D7=$E7,"N","Pd"))=IF(OFFSET(BQ7,0,-2)&gt;OFFSET(BQ7,0,-1),"Gd",IF(OFFSET(BQ7,0,-2)=OFFSET(BQ7,0,-1),"N","Pd")),"R","I"),Règles!$A$1:$A$4,0))+INDEX(Règles!$C$1:$C$4,MATCH(IF(AND(OFFSET(BQ7,0,-2)=$D7,OFFSET(BQ7,0,-1)=$E7),"S",IF(OR(OFFSET(BQ7,0,-2)=$D7,OFFSET(BQ7,0,-1)=$E7),"M","I")),Règles!$A$1:$A$4,0)),0)</f>
        <v>0</v>
      </c>
      <c r="BR7" s="10">
        <f t="shared" ca="1" si="17"/>
        <v>0</v>
      </c>
      <c r="BS7" s="10">
        <f t="shared" ca="1" si="17"/>
        <v>1</v>
      </c>
      <c r="BT7" s="11">
        <f ca="1">IF(AND(OFFSET(BT7,0,-2)&lt;&gt;"",OFFSET(BT7,0,-1)&lt;&gt;""),INDEX(Règles!$C$1:$C$4,MATCH(IF(IF($D7&gt;$E7,"Gd",IF($D7=$E7,"N","Pd"))=IF(OFFSET(BT7,0,-2)&gt;OFFSET(BT7,0,-1),"Gd",IF(OFFSET(BT7,0,-2)=OFFSET(BT7,0,-1),"N","Pd")),"R","I"),Règles!$A$1:$A$4,0))+INDEX(Règles!$C$1:$C$4,MATCH(IF(AND(OFFSET(BT7,0,-2)=$D7,OFFSET(BT7,0,-1)=$E7),"S",IF(OR(OFFSET(BT7,0,-2)=$D7,OFFSET(BT7,0,-1)=$E7),"M","I")),Règles!$A$1:$A$4,0)),0)</f>
        <v>10</v>
      </c>
      <c r="BU7" s="10">
        <f t="shared" ca="1" si="18"/>
        <v>2</v>
      </c>
      <c r="BV7" s="10">
        <f t="shared" ca="1" si="18"/>
        <v>4</v>
      </c>
      <c r="BW7" s="11">
        <f ca="1">IF(AND(OFFSET(BW7,0,-2)&lt;&gt;"",OFFSET(BW7,0,-1)&lt;&gt;""),INDEX(Règles!$C$1:$C$4,MATCH(IF(IF($D7&gt;$E7,"Gd",IF($D7=$E7,"N","Pd"))=IF(OFFSET(BW7,0,-2)&gt;OFFSET(BW7,0,-1),"Gd",IF(OFFSET(BW7,0,-2)=OFFSET(BW7,0,-1),"N","Pd")),"R","I"),Règles!$A$1:$A$4,0))+INDEX(Règles!$C$1:$C$4,MATCH(IF(AND(OFFSET(BW7,0,-2)=$D7,OFFSET(BW7,0,-1)=$E7),"S",IF(OR(OFFSET(BW7,0,-2)=$D7,OFFSET(BW7,0,-1)=$E7),"M","I")),Règles!$A$1:$A$4,0)),0)</f>
        <v>5</v>
      </c>
      <c r="BX7" s="10">
        <f t="shared" ca="1" si="19"/>
        <v>1</v>
      </c>
      <c r="BY7" s="10">
        <f t="shared" ca="1" si="19"/>
        <v>4</v>
      </c>
      <c r="BZ7" s="11">
        <f ca="1">IF(AND(OFFSET(BZ7,0,-2)&lt;&gt;"",OFFSET(BZ7,0,-1)&lt;&gt;""),INDEX(Règles!$C$1:$C$4,MATCH(IF(IF($D7&gt;$E7,"Gd",IF($D7=$E7,"N","Pd"))=IF(OFFSET(BZ7,0,-2)&gt;OFFSET(BZ7,0,-1),"Gd",IF(OFFSET(BZ7,0,-2)=OFFSET(BZ7,0,-1),"N","Pd")),"R","I"),Règles!$A$1:$A$4,0))+INDEX(Règles!$C$1:$C$4,MATCH(IF(AND(OFFSET(BZ7,0,-2)=$D7,OFFSET(BZ7,0,-1)=$E7),"S",IF(OR(OFFSET(BZ7,0,-2)=$D7,OFFSET(BZ7,0,-1)=$E7),"M","I")),Règles!$A$1:$A$4,0)),0)</f>
        <v>5</v>
      </c>
    </row>
    <row r="8" spans="1:78">
      <c r="A8" s="3" t="s">
        <v>18</v>
      </c>
      <c r="B8" s="8" t="s">
        <v>19</v>
      </c>
      <c r="C8" s="8" t="s">
        <v>20</v>
      </c>
      <c r="D8" s="15">
        <v>3</v>
      </c>
      <c r="E8" s="15">
        <v>1</v>
      </c>
      <c r="F8" s="9"/>
      <c r="G8" s="10">
        <f t="shared" ca="1" si="0"/>
        <v>3</v>
      </c>
      <c r="H8" s="10">
        <f t="shared" ca="1" si="0"/>
        <v>0</v>
      </c>
      <c r="I8" s="9">
        <f ca="1">IF(AND(OFFSET(I8,0,-2)&lt;&gt;"",OFFSET(I8,0,-1)&lt;&gt;""),INDEX(Règles!$C$1:$C$4,MATCH(IF(IF($D8&gt;$E8,"Gd",IF($D8=$E8,"N","Pd"))=IF(OFFSET(I8,0,-2)&gt;OFFSET(I8,0,-1),"Gd",IF(OFFSET(I8,0,-2)=OFFSET(I8,0,-1),"N","Pd")),"R","I"),Règles!$A$1:$A$4,0))+INDEX(Règles!$C$1:$C$4,MATCH(IF(AND(OFFSET(I8,0,-2)=$D8,OFFSET(I8,0,-1)=$E8),"S",IF(OR(OFFSET(I8,0,-2)=$D8,OFFSET(I8,0,-1)=$E8),"M","I")),Règles!$A$1:$A$4,0)),0)</f>
        <v>6</v>
      </c>
      <c r="J8" s="10">
        <f t="shared" ca="1" si="1"/>
        <v>1</v>
      </c>
      <c r="K8" s="10">
        <f t="shared" ca="1" si="1"/>
        <v>1</v>
      </c>
      <c r="L8" s="9">
        <f ca="1">IF(AND(OFFSET(L8,0,-2)&lt;&gt;"",OFFSET(L8,0,-1)&lt;&gt;""),INDEX(Règles!$C$1:$C$4,MATCH(IF(IF($D8&gt;$E8,"Gd",IF($D8=$E8,"N","Pd"))=IF(OFFSET(L8,0,-2)&gt;OFFSET(L8,0,-1),"Gd",IF(OFFSET(L8,0,-2)=OFFSET(L8,0,-1),"N","Pd")),"R","I"),Règles!$A$1:$A$4,0))+INDEX(Règles!$C$1:$C$4,MATCH(IF(AND(OFFSET(L8,0,-2)=$D8,OFFSET(L8,0,-1)=$E8),"S",IF(OR(OFFSET(L8,0,-2)=$D8,OFFSET(L8,0,-1)=$E8),"M","I")),Règles!$A$1:$A$4,0)),0)</f>
        <v>1</v>
      </c>
      <c r="M8" s="10">
        <f t="shared" ca="1" si="2"/>
        <v>3</v>
      </c>
      <c r="N8" s="10">
        <f t="shared" ca="1" si="2"/>
        <v>4</v>
      </c>
      <c r="O8" s="11">
        <f ca="1">IF(AND(OFFSET(O8,0,-2)&lt;&gt;"",OFFSET(O8,0,-1)&lt;&gt;""),INDEX(Règles!$C$1:$C$4,MATCH(IF(IF($D8&gt;$E8,"Gd",IF($D8=$E8,"N","Pd"))=IF(OFFSET(O8,0,-2)&gt;OFFSET(O8,0,-1),"Gd",IF(OFFSET(O8,0,-2)=OFFSET(O8,0,-1),"N","Pd")),"R","I"),Règles!$A$1:$A$4,0))+INDEX(Règles!$C$1:$C$4,MATCH(IF(AND(OFFSET(O8,0,-2)=$D8,OFFSET(O8,0,-1)=$E8),"S",IF(OR(OFFSET(O8,0,-2)=$D8,OFFSET(O8,0,-1)=$E8),"M","I")),Règles!$A$1:$A$4,0)),0)</f>
        <v>1</v>
      </c>
      <c r="P8" s="10">
        <f t="shared" ca="1" si="3"/>
        <v>0</v>
      </c>
      <c r="Q8" s="10">
        <f t="shared" ca="1" si="3"/>
        <v>1</v>
      </c>
      <c r="R8" s="11">
        <f ca="1">IF(AND(OFFSET(R8,0,-2)&lt;&gt;"",OFFSET(R8,0,-1)&lt;&gt;""),INDEX(Règles!$C$1:$C$4,MATCH(IF(IF($D8&gt;$E8,"Gd",IF($D8=$E8,"N","Pd"))=IF(OFFSET(R8,0,-2)&gt;OFFSET(R8,0,-1),"Gd",IF(OFFSET(R8,0,-2)=OFFSET(R8,0,-1),"N","Pd")),"R","I"),Règles!$A$1:$A$4,0))+INDEX(Règles!$C$1:$C$4,MATCH(IF(AND(OFFSET(R8,0,-2)=$D8,OFFSET(R8,0,-1)=$E8),"S",IF(OR(OFFSET(R8,0,-2)=$D8,OFFSET(R8,0,-1)=$E8),"M","I")),Règles!$A$1:$A$4,0)),0)</f>
        <v>1</v>
      </c>
      <c r="S8" s="10">
        <f t="shared" ca="1" si="3"/>
        <v>1</v>
      </c>
      <c r="T8" s="10">
        <f t="shared" ca="1" si="3"/>
        <v>4</v>
      </c>
      <c r="U8" s="11">
        <f ca="1">IF(AND(OFFSET(U8,0,-2)&lt;&gt;"",OFFSET(U8,0,-1)&lt;&gt;""),INDEX(Règles!$C$1:$C$4,MATCH(IF(IF($D8&gt;$E8,"Gd",IF($D8=$E8,"N","Pd"))=IF(OFFSET(U8,0,-2)&gt;OFFSET(U8,0,-1),"Gd",IF(OFFSET(U8,0,-2)=OFFSET(U8,0,-1),"N","Pd")),"R","I"),Règles!$A$1:$A$4,0))+INDEX(Règles!$C$1:$C$4,MATCH(IF(AND(OFFSET(U8,0,-2)=$D8,OFFSET(U8,0,-1)=$E8),"S",IF(OR(OFFSET(U8,0,-2)=$D8,OFFSET(U8,0,-1)=$E8),"M","I")),Règles!$A$1:$A$4,0)),0)</f>
        <v>0</v>
      </c>
      <c r="V8" s="10">
        <f t="shared" ca="1" si="3"/>
        <v>3</v>
      </c>
      <c r="W8" s="10">
        <f t="shared" ca="1" si="3"/>
        <v>1</v>
      </c>
      <c r="X8" s="11">
        <f ca="1">IF(AND(OFFSET(X8,0,-2)&lt;&gt;"",OFFSET(X8,0,-1)&lt;&gt;""),INDEX(Règles!$C$1:$C$4,MATCH(IF(IF($D8&gt;$E8,"Gd",IF($D8=$E8,"N","Pd"))=IF(OFFSET(X8,0,-2)&gt;OFFSET(X8,0,-1),"Gd",IF(OFFSET(X8,0,-2)=OFFSET(X8,0,-1),"N","Pd")),"R","I"),Règles!$A$1:$A$4,0))+INDEX(Règles!$C$1:$C$4,MATCH(IF(AND(OFFSET(X8,0,-2)=$D8,OFFSET(X8,0,-1)=$E8),"S",IF(OR(OFFSET(X8,0,-2)=$D8,OFFSET(X8,0,-1)=$E8),"M","I")),Règles!$A$1:$A$4,0)),0)</f>
        <v>10</v>
      </c>
      <c r="Y8" s="10">
        <f t="shared" ca="1" si="3"/>
        <v>2</v>
      </c>
      <c r="Z8" s="10">
        <f t="shared" ca="1" si="3"/>
        <v>4</v>
      </c>
      <c r="AA8" s="11">
        <f ca="1">IF(AND(OFFSET(AA8,0,-2)&lt;&gt;"",OFFSET(AA8,0,-1)&lt;&gt;""),INDEX(Règles!$C$1:$C$4,MATCH(IF(IF($D8&gt;$E8,"Gd",IF($D8=$E8,"N","Pd"))=IF(OFFSET(AA8,0,-2)&gt;OFFSET(AA8,0,-1),"Gd",IF(OFFSET(AA8,0,-2)=OFFSET(AA8,0,-1),"N","Pd")),"R","I"),Règles!$A$1:$A$4,0))+INDEX(Règles!$C$1:$C$4,MATCH(IF(AND(OFFSET(AA8,0,-2)=$D8,OFFSET(AA8,0,-1)=$E8),"S",IF(OR(OFFSET(AA8,0,-2)=$D8,OFFSET(AA8,0,-1)=$E8),"M","I")),Règles!$A$1:$A$4,0)),0)</f>
        <v>0</v>
      </c>
      <c r="AB8" s="10">
        <f t="shared" ca="1" si="3"/>
        <v>2</v>
      </c>
      <c r="AC8" s="10">
        <f t="shared" ca="1" si="3"/>
        <v>4</v>
      </c>
      <c r="AD8" s="11">
        <f ca="1">IF(AND(OFFSET(AD8,0,-2)&lt;&gt;"",OFFSET(AD8,0,-1)&lt;&gt;""),INDEX(Règles!$C$1:$C$4,MATCH(IF(IF($D8&gt;$E8,"Gd",IF($D8=$E8,"N","Pd"))=IF(OFFSET(AD8,0,-2)&gt;OFFSET(AD8,0,-1),"Gd",IF(OFFSET(AD8,0,-2)=OFFSET(AD8,0,-1),"N","Pd")),"R","I"),Règles!$A$1:$A$4,0))+INDEX(Règles!$C$1:$C$4,MATCH(IF(AND(OFFSET(AD8,0,-2)=$D8,OFFSET(AD8,0,-1)=$E8),"S",IF(OR(OFFSET(AD8,0,-2)=$D8,OFFSET(AD8,0,-1)=$E8),"M","I")),Règles!$A$1:$A$4,0)),0)</f>
        <v>0</v>
      </c>
      <c r="AE8" s="10">
        <f t="shared" ca="1" si="4"/>
        <v>2</v>
      </c>
      <c r="AF8" s="10">
        <f t="shared" ca="1" si="4"/>
        <v>3</v>
      </c>
      <c r="AG8" s="11">
        <f ca="1">IF(AND(OFFSET(AG8,0,-2)&lt;&gt;"",OFFSET(AG8,0,-1)&lt;&gt;""),INDEX(Règles!$C$1:$C$4,MATCH(IF(IF($D8&gt;$E8,"Gd",IF($D8=$E8,"N","Pd"))=IF(OFFSET(AG8,0,-2)&gt;OFFSET(AG8,0,-1),"Gd",IF(OFFSET(AG8,0,-2)=OFFSET(AG8,0,-1),"N","Pd")),"R","I"),Règles!$A$1:$A$4,0))+INDEX(Règles!$C$1:$C$4,MATCH(IF(AND(OFFSET(AG8,0,-2)=$D8,OFFSET(AG8,0,-1)=$E8),"S",IF(OR(OFFSET(AG8,0,-2)=$D8,OFFSET(AG8,0,-1)=$E8),"M","I")),Règles!$A$1:$A$4,0)),0)</f>
        <v>0</v>
      </c>
      <c r="AH8" s="10">
        <f t="shared" ca="1" si="5"/>
        <v>4</v>
      </c>
      <c r="AI8" s="10">
        <f t="shared" ca="1" si="5"/>
        <v>0</v>
      </c>
      <c r="AJ8" s="11">
        <f ca="1">IF(AND(OFFSET(AJ8,0,-2)&lt;&gt;"",OFFSET(AJ8,0,-1)&lt;&gt;""),INDEX(Règles!$C$1:$C$4,MATCH(IF(IF($D8&gt;$E8,"Gd",IF($D8=$E8,"N","Pd"))=IF(OFFSET(AJ8,0,-2)&gt;OFFSET(AJ8,0,-1),"Gd",IF(OFFSET(AJ8,0,-2)=OFFSET(AJ8,0,-1),"N","Pd")),"R","I"),Règles!$A$1:$A$4,0))+INDEX(Règles!$C$1:$C$4,MATCH(IF(AND(OFFSET(AJ8,0,-2)=$D8,OFFSET(AJ8,0,-1)=$E8),"S",IF(OR(OFFSET(AJ8,0,-2)=$D8,OFFSET(AJ8,0,-1)=$E8),"M","I")),Règles!$A$1:$A$4,0)),0)</f>
        <v>5</v>
      </c>
      <c r="AK8" s="10">
        <f t="shared" ca="1" si="6"/>
        <v>1</v>
      </c>
      <c r="AL8" s="10">
        <f t="shared" ca="1" si="6"/>
        <v>4</v>
      </c>
      <c r="AM8" s="11">
        <f ca="1">IF(AND(OFFSET(AM8,0,-2)&lt;&gt;"",OFFSET(AM8,0,-1)&lt;&gt;""),INDEX(Règles!$C$1:$C$4,MATCH(IF(IF($D8&gt;$E8,"Gd",IF($D8=$E8,"N","Pd"))=IF(OFFSET(AM8,0,-2)&gt;OFFSET(AM8,0,-1),"Gd",IF(OFFSET(AM8,0,-2)=OFFSET(AM8,0,-1),"N","Pd")),"R","I"),Règles!$A$1:$A$4,0))+INDEX(Règles!$C$1:$C$4,MATCH(IF(AND(OFFSET(AM8,0,-2)=$D8,OFFSET(AM8,0,-1)=$E8),"S",IF(OR(OFFSET(AM8,0,-2)=$D8,OFFSET(AM8,0,-1)=$E8),"M","I")),Règles!$A$1:$A$4,0)),0)</f>
        <v>0</v>
      </c>
      <c r="AN8" s="10">
        <f t="shared" ca="1" si="7"/>
        <v>1</v>
      </c>
      <c r="AO8" s="10">
        <f t="shared" ca="1" si="7"/>
        <v>3</v>
      </c>
      <c r="AP8" s="11">
        <f ca="1">IF(AND(OFFSET(AP8,0,-2)&lt;&gt;"",OFFSET(AP8,0,-1)&lt;&gt;""),INDEX(Règles!$C$1:$C$4,MATCH(IF(IF($D8&gt;$E8,"Gd",IF($D8=$E8,"N","Pd"))=IF(OFFSET(AP8,0,-2)&gt;OFFSET(AP8,0,-1),"Gd",IF(OFFSET(AP8,0,-2)=OFFSET(AP8,0,-1),"N","Pd")),"R","I"),Règles!$A$1:$A$4,0))+INDEX(Règles!$C$1:$C$4,MATCH(IF(AND(OFFSET(AP8,0,-2)=$D8,OFFSET(AP8,0,-1)=$E8),"S",IF(OR(OFFSET(AP8,0,-2)=$D8,OFFSET(AP8,0,-1)=$E8),"M","I")),Règles!$A$1:$A$4,0)),0)</f>
        <v>0</v>
      </c>
      <c r="AQ8" s="10">
        <f t="shared" ca="1" si="8"/>
        <v>2</v>
      </c>
      <c r="AR8" s="10">
        <f t="shared" ca="1" si="8"/>
        <v>1</v>
      </c>
      <c r="AS8" s="11">
        <f ca="1">IF(AND(OFFSET(AS8,0,-2)&lt;&gt;"",OFFSET(AS8,0,-1)&lt;&gt;""),INDEX(Règles!$C$1:$C$4,MATCH(IF(IF($D8&gt;$E8,"Gd",IF($D8=$E8,"N","Pd"))=IF(OFFSET(AS8,0,-2)&gt;OFFSET(AS8,0,-1),"Gd",IF(OFFSET(AS8,0,-2)=OFFSET(AS8,0,-1),"N","Pd")),"R","I"),Règles!$A$1:$A$4,0))+INDEX(Règles!$C$1:$C$4,MATCH(IF(AND(OFFSET(AS8,0,-2)=$D8,OFFSET(AS8,0,-1)=$E8),"S",IF(OR(OFFSET(AS8,0,-2)=$D8,OFFSET(AS8,0,-1)=$E8),"M","I")),Règles!$A$1:$A$4,0)),0)</f>
        <v>6</v>
      </c>
      <c r="AT8" s="10">
        <f t="shared" ca="1" si="9"/>
        <v>3</v>
      </c>
      <c r="AU8" s="10">
        <f t="shared" ca="1" si="9"/>
        <v>2</v>
      </c>
      <c r="AV8" s="11">
        <f ca="1">IF(AND(OFFSET(AV8,0,-2)&lt;&gt;"",OFFSET(AV8,0,-1)&lt;&gt;""),INDEX(Règles!$C$1:$C$4,MATCH(IF(IF($D8&gt;$E8,"Gd",IF($D8=$E8,"N","Pd"))=IF(OFFSET(AV8,0,-2)&gt;OFFSET(AV8,0,-1),"Gd",IF(OFFSET(AV8,0,-2)=OFFSET(AV8,0,-1),"N","Pd")),"R","I"),Règles!$A$1:$A$4,0))+INDEX(Règles!$C$1:$C$4,MATCH(IF(AND(OFFSET(AV8,0,-2)=$D8,OFFSET(AV8,0,-1)=$E8),"S",IF(OR(OFFSET(AV8,0,-2)=$D8,OFFSET(AV8,0,-1)=$E8),"M","I")),Règles!$A$1:$A$4,0)),0)</f>
        <v>6</v>
      </c>
      <c r="AW8" s="10">
        <f t="shared" ca="1" si="10"/>
        <v>2</v>
      </c>
      <c r="AX8" s="10">
        <f t="shared" ca="1" si="10"/>
        <v>2</v>
      </c>
      <c r="AY8" s="11">
        <f ca="1">IF(AND(OFFSET(AY8,0,-2)&lt;&gt;"",OFFSET(AY8,0,-1)&lt;&gt;""),INDEX(Règles!$C$1:$C$4,MATCH(IF(IF($D8&gt;$E8,"Gd",IF($D8=$E8,"N","Pd"))=IF(OFFSET(AY8,0,-2)&gt;OFFSET(AY8,0,-1),"Gd",IF(OFFSET(AY8,0,-2)=OFFSET(AY8,0,-1),"N","Pd")),"R","I"),Règles!$A$1:$A$4,0))+INDEX(Règles!$C$1:$C$4,MATCH(IF(AND(OFFSET(AY8,0,-2)=$D8,OFFSET(AY8,0,-1)=$E8),"S",IF(OR(OFFSET(AY8,0,-2)=$D8,OFFSET(AY8,0,-1)=$E8),"M","I")),Règles!$A$1:$A$4,0)),0)</f>
        <v>0</v>
      </c>
      <c r="AZ8" s="10">
        <f t="shared" ca="1" si="11"/>
        <v>3</v>
      </c>
      <c r="BA8" s="10">
        <f t="shared" ca="1" si="11"/>
        <v>1</v>
      </c>
      <c r="BB8" s="11">
        <f ca="1">IF(AND(OFFSET(BB8,0,-2)&lt;&gt;"",OFFSET(BB8,0,-1)&lt;&gt;""),INDEX(Règles!$C$1:$C$4,MATCH(IF(IF($D8&gt;$E8,"Gd",IF($D8=$E8,"N","Pd"))=IF(OFFSET(BB8,0,-2)&gt;OFFSET(BB8,0,-1),"Gd",IF(OFFSET(BB8,0,-2)=OFFSET(BB8,0,-1),"N","Pd")),"R","I"),Règles!$A$1:$A$4,0))+INDEX(Règles!$C$1:$C$4,MATCH(IF(AND(OFFSET(BB8,0,-2)=$D8,OFFSET(BB8,0,-1)=$E8),"S",IF(OR(OFFSET(BB8,0,-2)=$D8,OFFSET(BB8,0,-1)=$E8),"M","I")),Règles!$A$1:$A$4,0)),0)</f>
        <v>10</v>
      </c>
      <c r="BC8" s="10">
        <f t="shared" ca="1" si="12"/>
        <v>0</v>
      </c>
      <c r="BD8" s="10">
        <f t="shared" ca="1" si="12"/>
        <v>2</v>
      </c>
      <c r="BE8" s="11">
        <f ca="1">IF(AND(OFFSET(BE8,0,-2)&lt;&gt;"",OFFSET(BE8,0,-1)&lt;&gt;""),INDEX(Règles!$C$1:$C$4,MATCH(IF(IF($D8&gt;$E8,"Gd",IF($D8=$E8,"N","Pd"))=IF(OFFSET(BE8,0,-2)&gt;OFFSET(BE8,0,-1),"Gd",IF(OFFSET(BE8,0,-2)=OFFSET(BE8,0,-1),"N","Pd")),"R","I"),Règles!$A$1:$A$4,0))+INDEX(Règles!$C$1:$C$4,MATCH(IF(AND(OFFSET(BE8,0,-2)=$D8,OFFSET(BE8,0,-1)=$E8),"S",IF(OR(OFFSET(BE8,0,-2)=$D8,OFFSET(BE8,0,-1)=$E8),"M","I")),Règles!$A$1:$A$4,0)),0)</f>
        <v>0</v>
      </c>
      <c r="BF8" s="10">
        <f t="shared" ca="1" si="13"/>
        <v>1</v>
      </c>
      <c r="BG8" s="10">
        <f t="shared" ca="1" si="13"/>
        <v>2</v>
      </c>
      <c r="BH8" s="11">
        <f ca="1">IF(AND(OFFSET(BH8,0,-2)&lt;&gt;"",OFFSET(BH8,0,-1)&lt;&gt;""),INDEX(Règles!$C$1:$C$4,MATCH(IF(IF($D8&gt;$E8,"Gd",IF($D8=$E8,"N","Pd"))=IF(OFFSET(BH8,0,-2)&gt;OFFSET(BH8,0,-1),"Gd",IF(OFFSET(BH8,0,-2)=OFFSET(BH8,0,-1),"N","Pd")),"R","I"),Règles!$A$1:$A$4,0))+INDEX(Règles!$C$1:$C$4,MATCH(IF(AND(OFFSET(BH8,0,-2)=$D8,OFFSET(BH8,0,-1)=$E8),"S",IF(OR(OFFSET(BH8,0,-2)=$D8,OFFSET(BH8,0,-1)=$E8),"M","I")),Règles!$A$1:$A$4,0)),0)</f>
        <v>0</v>
      </c>
      <c r="BI8" s="10">
        <f t="shared" ca="1" si="14"/>
        <v>2</v>
      </c>
      <c r="BJ8" s="10">
        <f t="shared" ca="1" si="14"/>
        <v>1</v>
      </c>
      <c r="BK8" s="11">
        <f ca="1">IF(AND(OFFSET(BK8,0,-2)&lt;&gt;"",OFFSET(BK8,0,-1)&lt;&gt;""),INDEX(Règles!$C$1:$C$4,MATCH(IF(IF($D8&gt;$E8,"Gd",IF($D8=$E8,"N","Pd"))=IF(OFFSET(BK8,0,-2)&gt;OFFSET(BK8,0,-1),"Gd",IF(OFFSET(BK8,0,-2)=OFFSET(BK8,0,-1),"N","Pd")),"R","I"),Règles!$A$1:$A$4,0))+INDEX(Règles!$C$1:$C$4,MATCH(IF(AND(OFFSET(BK8,0,-2)=$D8,OFFSET(BK8,0,-1)=$E8),"S",IF(OR(OFFSET(BK8,0,-2)=$D8,OFFSET(BK8,0,-1)=$E8),"M","I")),Règles!$A$1:$A$4,0)),0)</f>
        <v>6</v>
      </c>
      <c r="BL8" s="10">
        <f t="shared" ca="1" si="15"/>
        <v>4</v>
      </c>
      <c r="BM8" s="10">
        <f t="shared" ca="1" si="15"/>
        <v>1</v>
      </c>
      <c r="BN8" s="11">
        <f ca="1">IF(AND(OFFSET(BN8,0,-2)&lt;&gt;"",OFFSET(BN8,0,-1)&lt;&gt;""),INDEX(Règles!$C$1:$C$4,MATCH(IF(IF($D8&gt;$E8,"Gd",IF($D8=$E8,"N","Pd"))=IF(OFFSET(BN8,0,-2)&gt;OFFSET(BN8,0,-1),"Gd",IF(OFFSET(BN8,0,-2)=OFFSET(BN8,0,-1),"N","Pd")),"R","I"),Règles!$A$1:$A$4,0))+INDEX(Règles!$C$1:$C$4,MATCH(IF(AND(OFFSET(BN8,0,-2)=$D8,OFFSET(BN8,0,-1)=$E8),"S",IF(OR(OFFSET(BN8,0,-2)=$D8,OFFSET(BN8,0,-1)=$E8),"M","I")),Règles!$A$1:$A$4,0)),0)</f>
        <v>6</v>
      </c>
      <c r="BO8" s="10">
        <f t="shared" ca="1" si="16"/>
        <v>2</v>
      </c>
      <c r="BP8" s="10">
        <f t="shared" ca="1" si="16"/>
        <v>1</v>
      </c>
      <c r="BQ8" s="11">
        <f ca="1">IF(AND(OFFSET(BQ8,0,-2)&lt;&gt;"",OFFSET(BQ8,0,-1)&lt;&gt;""),INDEX(Règles!$C$1:$C$4,MATCH(IF(IF($D8&gt;$E8,"Gd",IF($D8=$E8,"N","Pd"))=IF(OFFSET(BQ8,0,-2)&gt;OFFSET(BQ8,0,-1),"Gd",IF(OFFSET(BQ8,0,-2)=OFFSET(BQ8,0,-1),"N","Pd")),"R","I"),Règles!$A$1:$A$4,0))+INDEX(Règles!$C$1:$C$4,MATCH(IF(AND(OFFSET(BQ8,0,-2)=$D8,OFFSET(BQ8,0,-1)=$E8),"S",IF(OR(OFFSET(BQ8,0,-2)=$D8,OFFSET(BQ8,0,-1)=$E8),"M","I")),Règles!$A$1:$A$4,0)),0)</f>
        <v>6</v>
      </c>
      <c r="BR8" s="10">
        <f t="shared" ca="1" si="17"/>
        <v>0</v>
      </c>
      <c r="BS8" s="10">
        <f t="shared" ca="1" si="17"/>
        <v>4</v>
      </c>
      <c r="BT8" s="11">
        <f ca="1">IF(AND(OFFSET(BT8,0,-2)&lt;&gt;"",OFFSET(BT8,0,-1)&lt;&gt;""),INDEX(Règles!$C$1:$C$4,MATCH(IF(IF($D8&gt;$E8,"Gd",IF($D8=$E8,"N","Pd"))=IF(OFFSET(BT8,0,-2)&gt;OFFSET(BT8,0,-1),"Gd",IF(OFFSET(BT8,0,-2)=OFFSET(BT8,0,-1),"N","Pd")),"R","I"),Règles!$A$1:$A$4,0))+INDEX(Règles!$C$1:$C$4,MATCH(IF(AND(OFFSET(BT8,0,-2)=$D8,OFFSET(BT8,0,-1)=$E8),"S",IF(OR(OFFSET(BT8,0,-2)=$D8,OFFSET(BT8,0,-1)=$E8),"M","I")),Règles!$A$1:$A$4,0)),0)</f>
        <v>0</v>
      </c>
      <c r="BU8" s="10">
        <f t="shared" ca="1" si="18"/>
        <v>0</v>
      </c>
      <c r="BV8" s="10">
        <f t="shared" ca="1" si="18"/>
        <v>1</v>
      </c>
      <c r="BW8" s="11">
        <f ca="1">IF(AND(OFFSET(BW8,0,-2)&lt;&gt;"",OFFSET(BW8,0,-1)&lt;&gt;""),INDEX(Règles!$C$1:$C$4,MATCH(IF(IF($D8&gt;$E8,"Gd",IF($D8=$E8,"N","Pd"))=IF(OFFSET(BW8,0,-2)&gt;OFFSET(BW8,0,-1),"Gd",IF(OFFSET(BW8,0,-2)=OFFSET(BW8,0,-1),"N","Pd")),"R","I"),Règles!$A$1:$A$4,0))+INDEX(Règles!$C$1:$C$4,MATCH(IF(AND(OFFSET(BW8,0,-2)=$D8,OFFSET(BW8,0,-1)=$E8),"S",IF(OR(OFFSET(BW8,0,-2)=$D8,OFFSET(BW8,0,-1)=$E8),"M","I")),Règles!$A$1:$A$4,0)),0)</f>
        <v>1</v>
      </c>
      <c r="BX8" s="10">
        <f t="shared" ca="1" si="19"/>
        <v>2</v>
      </c>
      <c r="BY8" s="10">
        <f t="shared" ca="1" si="19"/>
        <v>4</v>
      </c>
      <c r="BZ8" s="11">
        <f ca="1">IF(AND(OFFSET(BZ8,0,-2)&lt;&gt;"",OFFSET(BZ8,0,-1)&lt;&gt;""),INDEX(Règles!$C$1:$C$4,MATCH(IF(IF($D8&gt;$E8,"Gd",IF($D8=$E8,"N","Pd"))=IF(OFFSET(BZ8,0,-2)&gt;OFFSET(BZ8,0,-1),"Gd",IF(OFFSET(BZ8,0,-2)=OFFSET(BZ8,0,-1),"N","Pd")),"R","I"),Règles!$A$1:$A$4,0))+INDEX(Règles!$C$1:$C$4,MATCH(IF(AND(OFFSET(BZ8,0,-2)=$D8,OFFSET(BZ8,0,-1)=$E8),"S",IF(OR(OFFSET(BZ8,0,-2)=$D8,OFFSET(BZ8,0,-1)=$E8),"M","I")),Règles!$A$1:$A$4,0)),0)</f>
        <v>0</v>
      </c>
    </row>
    <row r="9" spans="1:78">
      <c r="A9" s="3" t="s">
        <v>21</v>
      </c>
      <c r="B9" s="8" t="s">
        <v>22</v>
      </c>
      <c r="C9" s="8" t="s">
        <v>23</v>
      </c>
      <c r="D9" s="15">
        <v>1</v>
      </c>
      <c r="E9" s="15">
        <v>1</v>
      </c>
      <c r="F9" s="9"/>
      <c r="G9" s="10">
        <f t="shared" ca="1" si="0"/>
        <v>3</v>
      </c>
      <c r="H9" s="10">
        <f t="shared" ca="1" si="0"/>
        <v>4</v>
      </c>
      <c r="I9" s="9">
        <f ca="1">IF(AND(OFFSET(I9,0,-2)&lt;&gt;"",OFFSET(I9,0,-1)&lt;&gt;""),INDEX(Règles!$C$1:$C$4,MATCH(IF(IF($D9&gt;$E9,"Gd",IF($D9=$E9,"N","Pd"))=IF(OFFSET(I9,0,-2)&gt;OFFSET(I9,0,-1),"Gd",IF(OFFSET(I9,0,-2)=OFFSET(I9,0,-1),"N","Pd")),"R","I"),Règles!$A$1:$A$4,0))+INDEX(Règles!$C$1:$C$4,MATCH(IF(AND(OFFSET(I9,0,-2)=$D9,OFFSET(I9,0,-1)=$E9),"S",IF(OR(OFFSET(I9,0,-2)=$D9,OFFSET(I9,0,-1)=$E9),"M","I")),Règles!$A$1:$A$4,0)),0)</f>
        <v>0</v>
      </c>
      <c r="J9" s="10">
        <f t="shared" ca="1" si="1"/>
        <v>1</v>
      </c>
      <c r="K9" s="10">
        <f t="shared" ca="1" si="1"/>
        <v>2</v>
      </c>
      <c r="L9" s="9">
        <f ca="1">IF(AND(OFFSET(L9,0,-2)&lt;&gt;"",OFFSET(L9,0,-1)&lt;&gt;""),INDEX(Règles!$C$1:$C$4,MATCH(IF(IF($D9&gt;$E9,"Gd",IF($D9=$E9,"N","Pd"))=IF(OFFSET(L9,0,-2)&gt;OFFSET(L9,0,-1),"Gd",IF(OFFSET(L9,0,-2)=OFFSET(L9,0,-1),"N","Pd")),"R","I"),Règles!$A$1:$A$4,0))+INDEX(Règles!$C$1:$C$4,MATCH(IF(AND(OFFSET(L9,0,-2)=$D9,OFFSET(L9,0,-1)=$E9),"S",IF(OR(OFFSET(L9,0,-2)=$D9,OFFSET(L9,0,-1)=$E9),"M","I")),Règles!$A$1:$A$4,0)),0)</f>
        <v>1</v>
      </c>
      <c r="M9" s="10">
        <f t="shared" ca="1" si="2"/>
        <v>0</v>
      </c>
      <c r="N9" s="10">
        <f t="shared" ca="1" si="2"/>
        <v>3</v>
      </c>
      <c r="O9" s="11">
        <f ca="1">IF(AND(OFFSET(O9,0,-2)&lt;&gt;"",OFFSET(O9,0,-1)&lt;&gt;""),INDEX(Règles!$C$1:$C$4,MATCH(IF(IF($D9&gt;$E9,"Gd",IF($D9=$E9,"N","Pd"))=IF(OFFSET(O9,0,-2)&gt;OFFSET(O9,0,-1),"Gd",IF(OFFSET(O9,0,-2)=OFFSET(O9,0,-1),"N","Pd")),"R","I"),Règles!$A$1:$A$4,0))+INDEX(Règles!$C$1:$C$4,MATCH(IF(AND(OFFSET(O9,0,-2)=$D9,OFFSET(O9,0,-1)=$E9),"S",IF(OR(OFFSET(O9,0,-2)=$D9,OFFSET(O9,0,-1)=$E9),"M","I")),Règles!$A$1:$A$4,0)),0)</f>
        <v>0</v>
      </c>
      <c r="P9" s="10">
        <f t="shared" ca="1" si="3"/>
        <v>3</v>
      </c>
      <c r="Q9" s="10">
        <f t="shared" ca="1" si="3"/>
        <v>2</v>
      </c>
      <c r="R9" s="11">
        <f ca="1">IF(AND(OFFSET(R9,0,-2)&lt;&gt;"",OFFSET(R9,0,-1)&lt;&gt;""),INDEX(Règles!$C$1:$C$4,MATCH(IF(IF($D9&gt;$E9,"Gd",IF($D9=$E9,"N","Pd"))=IF(OFFSET(R9,0,-2)&gt;OFFSET(R9,0,-1),"Gd",IF(OFFSET(R9,0,-2)=OFFSET(R9,0,-1),"N","Pd")),"R","I"),Règles!$A$1:$A$4,0))+INDEX(Règles!$C$1:$C$4,MATCH(IF(AND(OFFSET(R9,0,-2)=$D9,OFFSET(R9,0,-1)=$E9),"S",IF(OR(OFFSET(R9,0,-2)=$D9,OFFSET(R9,0,-1)=$E9),"M","I")),Règles!$A$1:$A$4,0)),0)</f>
        <v>0</v>
      </c>
      <c r="S9" s="10">
        <f t="shared" ca="1" si="3"/>
        <v>4</v>
      </c>
      <c r="T9" s="10">
        <f t="shared" ca="1" si="3"/>
        <v>2</v>
      </c>
      <c r="U9" s="11">
        <f ca="1">IF(AND(OFFSET(U9,0,-2)&lt;&gt;"",OFFSET(U9,0,-1)&lt;&gt;""),INDEX(Règles!$C$1:$C$4,MATCH(IF(IF($D9&gt;$E9,"Gd",IF($D9=$E9,"N","Pd"))=IF(OFFSET(U9,0,-2)&gt;OFFSET(U9,0,-1),"Gd",IF(OFFSET(U9,0,-2)=OFFSET(U9,0,-1),"N","Pd")),"R","I"),Règles!$A$1:$A$4,0))+INDEX(Règles!$C$1:$C$4,MATCH(IF(AND(OFFSET(U9,0,-2)=$D9,OFFSET(U9,0,-1)=$E9),"S",IF(OR(OFFSET(U9,0,-2)=$D9,OFFSET(U9,0,-1)=$E9),"M","I")),Règles!$A$1:$A$4,0)),0)</f>
        <v>0</v>
      </c>
      <c r="V9" s="10">
        <f t="shared" ca="1" si="3"/>
        <v>1</v>
      </c>
      <c r="W9" s="10">
        <f t="shared" ca="1" si="3"/>
        <v>2</v>
      </c>
      <c r="X9" s="11">
        <f ca="1">IF(AND(OFFSET(X9,0,-2)&lt;&gt;"",OFFSET(X9,0,-1)&lt;&gt;""),INDEX(Règles!$C$1:$C$4,MATCH(IF(IF($D9&gt;$E9,"Gd",IF($D9=$E9,"N","Pd"))=IF(OFFSET(X9,0,-2)&gt;OFFSET(X9,0,-1),"Gd",IF(OFFSET(X9,0,-2)=OFFSET(X9,0,-1),"N","Pd")),"R","I"),Règles!$A$1:$A$4,0))+INDEX(Règles!$C$1:$C$4,MATCH(IF(AND(OFFSET(X9,0,-2)=$D9,OFFSET(X9,0,-1)=$E9),"S",IF(OR(OFFSET(X9,0,-2)=$D9,OFFSET(X9,0,-1)=$E9),"M","I")),Règles!$A$1:$A$4,0)),0)</f>
        <v>1</v>
      </c>
      <c r="Y9" s="10">
        <f t="shared" ca="1" si="3"/>
        <v>2</v>
      </c>
      <c r="Z9" s="10">
        <f t="shared" ca="1" si="3"/>
        <v>2</v>
      </c>
      <c r="AA9" s="11">
        <f ca="1">IF(AND(OFFSET(AA9,0,-2)&lt;&gt;"",OFFSET(AA9,0,-1)&lt;&gt;""),INDEX(Règles!$C$1:$C$4,MATCH(IF(IF($D9&gt;$E9,"Gd",IF($D9=$E9,"N","Pd"))=IF(OFFSET(AA9,0,-2)&gt;OFFSET(AA9,0,-1),"Gd",IF(OFFSET(AA9,0,-2)=OFFSET(AA9,0,-1),"N","Pd")),"R","I"),Règles!$A$1:$A$4,0))+INDEX(Règles!$C$1:$C$4,MATCH(IF(AND(OFFSET(AA9,0,-2)=$D9,OFFSET(AA9,0,-1)=$E9),"S",IF(OR(OFFSET(AA9,0,-2)=$D9,OFFSET(AA9,0,-1)=$E9),"M","I")),Règles!$A$1:$A$4,0)),0)</f>
        <v>5</v>
      </c>
      <c r="AB9" s="10">
        <f t="shared" ca="1" si="3"/>
        <v>4</v>
      </c>
      <c r="AC9" s="10">
        <f t="shared" ca="1" si="3"/>
        <v>4</v>
      </c>
      <c r="AD9" s="11">
        <f ca="1">IF(AND(OFFSET(AD9,0,-2)&lt;&gt;"",OFFSET(AD9,0,-1)&lt;&gt;""),INDEX(Règles!$C$1:$C$4,MATCH(IF(IF($D9&gt;$E9,"Gd",IF($D9=$E9,"N","Pd"))=IF(OFFSET(AD9,0,-2)&gt;OFFSET(AD9,0,-1),"Gd",IF(OFFSET(AD9,0,-2)=OFFSET(AD9,0,-1),"N","Pd")),"R","I"),Règles!$A$1:$A$4,0))+INDEX(Règles!$C$1:$C$4,MATCH(IF(AND(OFFSET(AD9,0,-2)=$D9,OFFSET(AD9,0,-1)=$E9),"S",IF(OR(OFFSET(AD9,0,-2)=$D9,OFFSET(AD9,0,-1)=$E9),"M","I")),Règles!$A$1:$A$4,0)),0)</f>
        <v>5</v>
      </c>
      <c r="AE9" s="10">
        <f t="shared" ca="1" si="4"/>
        <v>1</v>
      </c>
      <c r="AF9" s="10">
        <f t="shared" ca="1" si="4"/>
        <v>1</v>
      </c>
      <c r="AG9" s="11">
        <f ca="1">IF(AND(OFFSET(AG9,0,-2)&lt;&gt;"",OFFSET(AG9,0,-1)&lt;&gt;""),INDEX(Règles!$C$1:$C$4,MATCH(IF(IF($D9&gt;$E9,"Gd",IF($D9=$E9,"N","Pd"))=IF(OFFSET(AG9,0,-2)&gt;OFFSET(AG9,0,-1),"Gd",IF(OFFSET(AG9,0,-2)=OFFSET(AG9,0,-1),"N","Pd")),"R","I"),Règles!$A$1:$A$4,0))+INDEX(Règles!$C$1:$C$4,MATCH(IF(AND(OFFSET(AG9,0,-2)=$D9,OFFSET(AG9,0,-1)=$E9),"S",IF(OR(OFFSET(AG9,0,-2)=$D9,OFFSET(AG9,0,-1)=$E9),"M","I")),Règles!$A$1:$A$4,0)),0)</f>
        <v>10</v>
      </c>
      <c r="AH9" s="10">
        <f t="shared" ca="1" si="5"/>
        <v>3</v>
      </c>
      <c r="AI9" s="10">
        <f t="shared" ca="1" si="5"/>
        <v>4</v>
      </c>
      <c r="AJ9" s="11">
        <f ca="1">IF(AND(OFFSET(AJ9,0,-2)&lt;&gt;"",OFFSET(AJ9,0,-1)&lt;&gt;""),INDEX(Règles!$C$1:$C$4,MATCH(IF(IF($D9&gt;$E9,"Gd",IF($D9=$E9,"N","Pd"))=IF(OFFSET(AJ9,0,-2)&gt;OFFSET(AJ9,0,-1),"Gd",IF(OFFSET(AJ9,0,-2)=OFFSET(AJ9,0,-1),"N","Pd")),"R","I"),Règles!$A$1:$A$4,0))+INDEX(Règles!$C$1:$C$4,MATCH(IF(AND(OFFSET(AJ9,0,-2)=$D9,OFFSET(AJ9,0,-1)=$E9),"S",IF(OR(OFFSET(AJ9,0,-2)=$D9,OFFSET(AJ9,0,-1)=$E9),"M","I")),Règles!$A$1:$A$4,0)),0)</f>
        <v>0</v>
      </c>
      <c r="AK9" s="10">
        <f t="shared" ca="1" si="6"/>
        <v>2</v>
      </c>
      <c r="AL9" s="10">
        <f t="shared" ca="1" si="6"/>
        <v>1</v>
      </c>
      <c r="AM9" s="11">
        <f ca="1">IF(AND(OFFSET(AM9,0,-2)&lt;&gt;"",OFFSET(AM9,0,-1)&lt;&gt;""),INDEX(Règles!$C$1:$C$4,MATCH(IF(IF($D9&gt;$E9,"Gd",IF($D9=$E9,"N","Pd"))=IF(OFFSET(AM9,0,-2)&gt;OFFSET(AM9,0,-1),"Gd",IF(OFFSET(AM9,0,-2)=OFFSET(AM9,0,-1),"N","Pd")),"R","I"),Règles!$A$1:$A$4,0))+INDEX(Règles!$C$1:$C$4,MATCH(IF(AND(OFFSET(AM9,0,-2)=$D9,OFFSET(AM9,0,-1)=$E9),"S",IF(OR(OFFSET(AM9,0,-2)=$D9,OFFSET(AM9,0,-1)=$E9),"M","I")),Règles!$A$1:$A$4,0)),0)</f>
        <v>1</v>
      </c>
      <c r="AN9" s="10">
        <f t="shared" ca="1" si="7"/>
        <v>3</v>
      </c>
      <c r="AO9" s="10">
        <f t="shared" ca="1" si="7"/>
        <v>1</v>
      </c>
      <c r="AP9" s="11">
        <f ca="1">IF(AND(OFFSET(AP9,0,-2)&lt;&gt;"",OFFSET(AP9,0,-1)&lt;&gt;""),INDEX(Règles!$C$1:$C$4,MATCH(IF(IF($D9&gt;$E9,"Gd",IF($D9=$E9,"N","Pd"))=IF(OFFSET(AP9,0,-2)&gt;OFFSET(AP9,0,-1),"Gd",IF(OFFSET(AP9,0,-2)=OFFSET(AP9,0,-1),"N","Pd")),"R","I"),Règles!$A$1:$A$4,0))+INDEX(Règles!$C$1:$C$4,MATCH(IF(AND(OFFSET(AP9,0,-2)=$D9,OFFSET(AP9,0,-1)=$E9),"S",IF(OR(OFFSET(AP9,0,-2)=$D9,OFFSET(AP9,0,-1)=$E9),"M","I")),Règles!$A$1:$A$4,0)),0)</f>
        <v>1</v>
      </c>
      <c r="AQ9" s="10">
        <f t="shared" ca="1" si="8"/>
        <v>1</v>
      </c>
      <c r="AR9" s="10">
        <f t="shared" ca="1" si="8"/>
        <v>1</v>
      </c>
      <c r="AS9" s="11">
        <f ca="1">IF(AND(OFFSET(AS9,0,-2)&lt;&gt;"",OFFSET(AS9,0,-1)&lt;&gt;""),INDEX(Règles!$C$1:$C$4,MATCH(IF(IF($D9&gt;$E9,"Gd",IF($D9=$E9,"N","Pd"))=IF(OFFSET(AS9,0,-2)&gt;OFFSET(AS9,0,-1),"Gd",IF(OFFSET(AS9,0,-2)=OFFSET(AS9,0,-1),"N","Pd")),"R","I"),Règles!$A$1:$A$4,0))+INDEX(Règles!$C$1:$C$4,MATCH(IF(AND(OFFSET(AS9,0,-2)=$D9,OFFSET(AS9,0,-1)=$E9),"S",IF(OR(OFFSET(AS9,0,-2)=$D9,OFFSET(AS9,0,-1)=$E9),"M","I")),Règles!$A$1:$A$4,0)),0)</f>
        <v>10</v>
      </c>
      <c r="AT9" s="10">
        <f t="shared" ca="1" si="9"/>
        <v>2</v>
      </c>
      <c r="AU9" s="10">
        <f t="shared" ca="1" si="9"/>
        <v>4</v>
      </c>
      <c r="AV9" s="11">
        <f ca="1">IF(AND(OFFSET(AV9,0,-2)&lt;&gt;"",OFFSET(AV9,0,-1)&lt;&gt;""),INDEX(Règles!$C$1:$C$4,MATCH(IF(IF($D9&gt;$E9,"Gd",IF($D9=$E9,"N","Pd"))=IF(OFFSET(AV9,0,-2)&gt;OFFSET(AV9,0,-1),"Gd",IF(OFFSET(AV9,0,-2)=OFFSET(AV9,0,-1),"N","Pd")),"R","I"),Règles!$A$1:$A$4,0))+INDEX(Règles!$C$1:$C$4,MATCH(IF(AND(OFFSET(AV9,0,-2)=$D9,OFFSET(AV9,0,-1)=$E9),"S",IF(OR(OFFSET(AV9,0,-2)=$D9,OFFSET(AV9,0,-1)=$E9),"M","I")),Règles!$A$1:$A$4,0)),0)</f>
        <v>0</v>
      </c>
      <c r="AW9" s="10">
        <f t="shared" ca="1" si="10"/>
        <v>4</v>
      </c>
      <c r="AX9" s="10">
        <f t="shared" ca="1" si="10"/>
        <v>1</v>
      </c>
      <c r="AY9" s="11">
        <f ca="1">IF(AND(OFFSET(AY9,0,-2)&lt;&gt;"",OFFSET(AY9,0,-1)&lt;&gt;""),INDEX(Règles!$C$1:$C$4,MATCH(IF(IF($D9&gt;$E9,"Gd",IF($D9=$E9,"N","Pd"))=IF(OFFSET(AY9,0,-2)&gt;OFFSET(AY9,0,-1),"Gd",IF(OFFSET(AY9,0,-2)=OFFSET(AY9,0,-1),"N","Pd")),"R","I"),Règles!$A$1:$A$4,0))+INDEX(Règles!$C$1:$C$4,MATCH(IF(AND(OFFSET(AY9,0,-2)=$D9,OFFSET(AY9,0,-1)=$E9),"S",IF(OR(OFFSET(AY9,0,-2)=$D9,OFFSET(AY9,0,-1)=$E9),"M","I")),Règles!$A$1:$A$4,0)),0)</f>
        <v>1</v>
      </c>
      <c r="AZ9" s="10">
        <f t="shared" ca="1" si="11"/>
        <v>4</v>
      </c>
      <c r="BA9" s="10">
        <f t="shared" ca="1" si="11"/>
        <v>0</v>
      </c>
      <c r="BB9" s="11">
        <f ca="1">IF(AND(OFFSET(BB9,0,-2)&lt;&gt;"",OFFSET(BB9,0,-1)&lt;&gt;""),INDEX(Règles!$C$1:$C$4,MATCH(IF(IF($D9&gt;$E9,"Gd",IF($D9=$E9,"N","Pd"))=IF(OFFSET(BB9,0,-2)&gt;OFFSET(BB9,0,-1),"Gd",IF(OFFSET(BB9,0,-2)=OFFSET(BB9,0,-1),"N","Pd")),"R","I"),Règles!$A$1:$A$4,0))+INDEX(Règles!$C$1:$C$4,MATCH(IF(AND(OFFSET(BB9,0,-2)=$D9,OFFSET(BB9,0,-1)=$E9),"S",IF(OR(OFFSET(BB9,0,-2)=$D9,OFFSET(BB9,0,-1)=$E9),"M","I")),Règles!$A$1:$A$4,0)),0)</f>
        <v>0</v>
      </c>
      <c r="BC9" s="10">
        <f t="shared" ca="1" si="12"/>
        <v>2</v>
      </c>
      <c r="BD9" s="10">
        <f t="shared" ca="1" si="12"/>
        <v>3</v>
      </c>
      <c r="BE9" s="11">
        <f ca="1">IF(AND(OFFSET(BE9,0,-2)&lt;&gt;"",OFFSET(BE9,0,-1)&lt;&gt;""),INDEX(Règles!$C$1:$C$4,MATCH(IF(IF($D9&gt;$E9,"Gd",IF($D9=$E9,"N","Pd"))=IF(OFFSET(BE9,0,-2)&gt;OFFSET(BE9,0,-1),"Gd",IF(OFFSET(BE9,0,-2)=OFFSET(BE9,0,-1),"N","Pd")),"R","I"),Règles!$A$1:$A$4,0))+INDEX(Règles!$C$1:$C$4,MATCH(IF(AND(OFFSET(BE9,0,-2)=$D9,OFFSET(BE9,0,-1)=$E9),"S",IF(OR(OFFSET(BE9,0,-2)=$D9,OFFSET(BE9,0,-1)=$E9),"M","I")),Règles!$A$1:$A$4,0)),0)</f>
        <v>0</v>
      </c>
      <c r="BF9" s="10">
        <f t="shared" ca="1" si="13"/>
        <v>0</v>
      </c>
      <c r="BG9" s="10">
        <f t="shared" ca="1" si="13"/>
        <v>4</v>
      </c>
      <c r="BH9" s="11">
        <f ca="1">IF(AND(OFFSET(BH9,0,-2)&lt;&gt;"",OFFSET(BH9,0,-1)&lt;&gt;""),INDEX(Règles!$C$1:$C$4,MATCH(IF(IF($D9&gt;$E9,"Gd",IF($D9=$E9,"N","Pd"))=IF(OFFSET(BH9,0,-2)&gt;OFFSET(BH9,0,-1),"Gd",IF(OFFSET(BH9,0,-2)=OFFSET(BH9,0,-1),"N","Pd")),"R","I"),Règles!$A$1:$A$4,0))+INDEX(Règles!$C$1:$C$4,MATCH(IF(AND(OFFSET(BH9,0,-2)=$D9,OFFSET(BH9,0,-1)=$E9),"S",IF(OR(OFFSET(BH9,0,-2)=$D9,OFFSET(BH9,0,-1)=$E9),"M","I")),Règles!$A$1:$A$4,0)),0)</f>
        <v>0</v>
      </c>
      <c r="BI9" s="10">
        <f t="shared" ca="1" si="14"/>
        <v>4</v>
      </c>
      <c r="BJ9" s="10">
        <f t="shared" ca="1" si="14"/>
        <v>0</v>
      </c>
      <c r="BK9" s="11">
        <f ca="1">IF(AND(OFFSET(BK9,0,-2)&lt;&gt;"",OFFSET(BK9,0,-1)&lt;&gt;""),INDEX(Règles!$C$1:$C$4,MATCH(IF(IF($D9&gt;$E9,"Gd",IF($D9=$E9,"N","Pd"))=IF(OFFSET(BK9,0,-2)&gt;OFFSET(BK9,0,-1),"Gd",IF(OFFSET(BK9,0,-2)=OFFSET(BK9,0,-1),"N","Pd")),"R","I"),Règles!$A$1:$A$4,0))+INDEX(Règles!$C$1:$C$4,MATCH(IF(AND(OFFSET(BK9,0,-2)=$D9,OFFSET(BK9,0,-1)=$E9),"S",IF(OR(OFFSET(BK9,0,-2)=$D9,OFFSET(BK9,0,-1)=$E9),"M","I")),Règles!$A$1:$A$4,0)),0)</f>
        <v>0</v>
      </c>
      <c r="BL9" s="10">
        <f t="shared" ca="1" si="15"/>
        <v>0</v>
      </c>
      <c r="BM9" s="10">
        <f t="shared" ca="1" si="15"/>
        <v>3</v>
      </c>
      <c r="BN9" s="11">
        <f ca="1">IF(AND(OFFSET(BN9,0,-2)&lt;&gt;"",OFFSET(BN9,0,-1)&lt;&gt;""),INDEX(Règles!$C$1:$C$4,MATCH(IF(IF($D9&gt;$E9,"Gd",IF($D9=$E9,"N","Pd"))=IF(OFFSET(BN9,0,-2)&gt;OFFSET(BN9,0,-1),"Gd",IF(OFFSET(BN9,0,-2)=OFFSET(BN9,0,-1),"N","Pd")),"R","I"),Règles!$A$1:$A$4,0))+INDEX(Règles!$C$1:$C$4,MATCH(IF(AND(OFFSET(BN9,0,-2)=$D9,OFFSET(BN9,0,-1)=$E9),"S",IF(OR(OFFSET(BN9,0,-2)=$D9,OFFSET(BN9,0,-1)=$E9),"M","I")),Règles!$A$1:$A$4,0)),0)</f>
        <v>0</v>
      </c>
      <c r="BO9" s="10">
        <f t="shared" ca="1" si="16"/>
        <v>1</v>
      </c>
      <c r="BP9" s="10">
        <f t="shared" ca="1" si="16"/>
        <v>0</v>
      </c>
      <c r="BQ9" s="11">
        <f ca="1">IF(AND(OFFSET(BQ9,0,-2)&lt;&gt;"",OFFSET(BQ9,0,-1)&lt;&gt;""),INDEX(Règles!$C$1:$C$4,MATCH(IF(IF($D9&gt;$E9,"Gd",IF($D9=$E9,"N","Pd"))=IF(OFFSET(BQ9,0,-2)&gt;OFFSET(BQ9,0,-1),"Gd",IF(OFFSET(BQ9,0,-2)=OFFSET(BQ9,0,-1),"N","Pd")),"R","I"),Règles!$A$1:$A$4,0))+INDEX(Règles!$C$1:$C$4,MATCH(IF(AND(OFFSET(BQ9,0,-2)=$D9,OFFSET(BQ9,0,-1)=$E9),"S",IF(OR(OFFSET(BQ9,0,-2)=$D9,OFFSET(BQ9,0,-1)=$E9),"M","I")),Règles!$A$1:$A$4,0)),0)</f>
        <v>1</v>
      </c>
      <c r="BR9" s="10">
        <f t="shared" ca="1" si="17"/>
        <v>3</v>
      </c>
      <c r="BS9" s="10">
        <f t="shared" ca="1" si="17"/>
        <v>1</v>
      </c>
      <c r="BT9" s="11">
        <f ca="1">IF(AND(OFFSET(BT9,0,-2)&lt;&gt;"",OFFSET(BT9,0,-1)&lt;&gt;""),INDEX(Règles!$C$1:$C$4,MATCH(IF(IF($D9&gt;$E9,"Gd",IF($D9=$E9,"N","Pd"))=IF(OFFSET(BT9,0,-2)&gt;OFFSET(BT9,0,-1),"Gd",IF(OFFSET(BT9,0,-2)=OFFSET(BT9,0,-1),"N","Pd")),"R","I"),Règles!$A$1:$A$4,0))+INDEX(Règles!$C$1:$C$4,MATCH(IF(AND(OFFSET(BT9,0,-2)=$D9,OFFSET(BT9,0,-1)=$E9),"S",IF(OR(OFFSET(BT9,0,-2)=$D9,OFFSET(BT9,0,-1)=$E9),"M","I")),Règles!$A$1:$A$4,0)),0)</f>
        <v>1</v>
      </c>
      <c r="BU9" s="10">
        <f t="shared" ca="1" si="18"/>
        <v>3</v>
      </c>
      <c r="BV9" s="10">
        <f t="shared" ca="1" si="18"/>
        <v>4</v>
      </c>
      <c r="BW9" s="11">
        <f ca="1">IF(AND(OFFSET(BW9,0,-2)&lt;&gt;"",OFFSET(BW9,0,-1)&lt;&gt;""),INDEX(Règles!$C$1:$C$4,MATCH(IF(IF($D9&gt;$E9,"Gd",IF($D9=$E9,"N","Pd"))=IF(OFFSET(BW9,0,-2)&gt;OFFSET(BW9,0,-1),"Gd",IF(OFFSET(BW9,0,-2)=OFFSET(BW9,0,-1),"N","Pd")),"R","I"),Règles!$A$1:$A$4,0))+INDEX(Règles!$C$1:$C$4,MATCH(IF(AND(OFFSET(BW9,0,-2)=$D9,OFFSET(BW9,0,-1)=$E9),"S",IF(OR(OFFSET(BW9,0,-2)=$D9,OFFSET(BW9,0,-1)=$E9),"M","I")),Règles!$A$1:$A$4,0)),0)</f>
        <v>0</v>
      </c>
      <c r="BX9" s="10">
        <f t="shared" ca="1" si="19"/>
        <v>2</v>
      </c>
      <c r="BY9" s="10">
        <f t="shared" ca="1" si="19"/>
        <v>2</v>
      </c>
      <c r="BZ9" s="11">
        <f ca="1">IF(AND(OFFSET(BZ9,0,-2)&lt;&gt;"",OFFSET(BZ9,0,-1)&lt;&gt;""),INDEX(Règles!$C$1:$C$4,MATCH(IF(IF($D9&gt;$E9,"Gd",IF($D9=$E9,"N","Pd"))=IF(OFFSET(BZ9,0,-2)&gt;OFFSET(BZ9,0,-1),"Gd",IF(OFFSET(BZ9,0,-2)=OFFSET(BZ9,0,-1),"N","Pd")),"R","I"),Règles!$A$1:$A$4,0))+INDEX(Règles!$C$1:$C$4,MATCH(IF(AND(OFFSET(BZ9,0,-2)=$D9,OFFSET(BZ9,0,-1)=$E9),"S",IF(OR(OFFSET(BZ9,0,-2)=$D9,OFFSET(BZ9,0,-1)=$E9),"M","I")),Règles!$A$1:$A$4,0)),0)</f>
        <v>5</v>
      </c>
    </row>
    <row r="10" spans="1:78">
      <c r="A10" s="3" t="s">
        <v>24</v>
      </c>
      <c r="B10" s="8" t="s">
        <v>25</v>
      </c>
      <c r="C10" s="8" t="s">
        <v>26</v>
      </c>
      <c r="D10" s="15">
        <v>2</v>
      </c>
      <c r="E10" s="15">
        <v>0</v>
      </c>
      <c r="F10" s="9"/>
      <c r="G10" s="10">
        <f t="shared" ca="1" si="0"/>
        <v>3</v>
      </c>
      <c r="H10" s="10">
        <f t="shared" ca="1" si="0"/>
        <v>4</v>
      </c>
      <c r="I10" s="9">
        <f ca="1">IF(AND(OFFSET(I10,0,-2)&lt;&gt;"",OFFSET(I10,0,-1)&lt;&gt;""),INDEX(Règles!$C$1:$C$4,MATCH(IF(IF($D10&gt;$E10,"Gd",IF($D10=$E10,"N","Pd"))=IF(OFFSET(I10,0,-2)&gt;OFFSET(I10,0,-1),"Gd",IF(OFFSET(I10,0,-2)=OFFSET(I10,0,-1),"N","Pd")),"R","I"),Règles!$A$1:$A$4,0))+INDEX(Règles!$C$1:$C$4,MATCH(IF(AND(OFFSET(I10,0,-2)=$D10,OFFSET(I10,0,-1)=$E10),"S",IF(OR(OFFSET(I10,0,-2)=$D10,OFFSET(I10,0,-1)=$E10),"M","I")),Règles!$A$1:$A$4,0)),0)</f>
        <v>0</v>
      </c>
      <c r="J10" s="10">
        <f t="shared" ca="1" si="1"/>
        <v>1</v>
      </c>
      <c r="K10" s="10">
        <f t="shared" ca="1" si="1"/>
        <v>3</v>
      </c>
      <c r="L10" s="9">
        <f ca="1">IF(AND(OFFSET(L10,0,-2)&lt;&gt;"",OFFSET(L10,0,-1)&lt;&gt;""),INDEX(Règles!$C$1:$C$4,MATCH(IF(IF($D10&gt;$E10,"Gd",IF($D10=$E10,"N","Pd"))=IF(OFFSET(L10,0,-2)&gt;OFFSET(L10,0,-1),"Gd",IF(OFFSET(L10,0,-2)=OFFSET(L10,0,-1),"N","Pd")),"R","I"),Règles!$A$1:$A$4,0))+INDEX(Règles!$C$1:$C$4,MATCH(IF(AND(OFFSET(L10,0,-2)=$D10,OFFSET(L10,0,-1)=$E10),"S",IF(OR(OFFSET(L10,0,-2)=$D10,OFFSET(L10,0,-1)=$E10),"M","I")),Règles!$A$1:$A$4,0)),0)</f>
        <v>0</v>
      </c>
      <c r="M10" s="10">
        <f t="shared" ca="1" si="2"/>
        <v>0</v>
      </c>
      <c r="N10" s="10">
        <f t="shared" ca="1" si="2"/>
        <v>4</v>
      </c>
      <c r="O10" s="11">
        <f ca="1">IF(AND(OFFSET(O10,0,-2)&lt;&gt;"",OFFSET(O10,0,-1)&lt;&gt;""),INDEX(Règles!$C$1:$C$4,MATCH(IF(IF($D10&gt;$E10,"Gd",IF($D10=$E10,"N","Pd"))=IF(OFFSET(O10,0,-2)&gt;OFFSET(O10,0,-1),"Gd",IF(OFFSET(O10,0,-2)=OFFSET(O10,0,-1),"N","Pd")),"R","I"),Règles!$A$1:$A$4,0))+INDEX(Règles!$C$1:$C$4,MATCH(IF(AND(OFFSET(O10,0,-2)=$D10,OFFSET(O10,0,-1)=$E10),"S",IF(OR(OFFSET(O10,0,-2)=$D10,OFFSET(O10,0,-1)=$E10),"M","I")),Règles!$A$1:$A$4,0)),0)</f>
        <v>0</v>
      </c>
      <c r="P10" s="10">
        <f t="shared" ca="1" si="3"/>
        <v>4</v>
      </c>
      <c r="Q10" s="10">
        <f t="shared" ca="1" si="3"/>
        <v>1</v>
      </c>
      <c r="R10" s="11">
        <f ca="1">IF(AND(OFFSET(R10,0,-2)&lt;&gt;"",OFFSET(R10,0,-1)&lt;&gt;""),INDEX(Règles!$C$1:$C$4,MATCH(IF(IF($D10&gt;$E10,"Gd",IF($D10=$E10,"N","Pd"))=IF(OFFSET(R10,0,-2)&gt;OFFSET(R10,0,-1),"Gd",IF(OFFSET(R10,0,-2)=OFFSET(R10,0,-1),"N","Pd")),"R","I"),Règles!$A$1:$A$4,0))+INDEX(Règles!$C$1:$C$4,MATCH(IF(AND(OFFSET(R10,0,-2)=$D10,OFFSET(R10,0,-1)=$E10),"S",IF(OR(OFFSET(R10,0,-2)=$D10,OFFSET(R10,0,-1)=$E10),"M","I")),Règles!$A$1:$A$4,0)),0)</f>
        <v>5</v>
      </c>
      <c r="S10" s="10">
        <f t="shared" ca="1" si="3"/>
        <v>2</v>
      </c>
      <c r="T10" s="10">
        <f t="shared" ca="1" si="3"/>
        <v>4</v>
      </c>
      <c r="U10" s="11">
        <f ca="1">IF(AND(OFFSET(U10,0,-2)&lt;&gt;"",OFFSET(U10,0,-1)&lt;&gt;""),INDEX(Règles!$C$1:$C$4,MATCH(IF(IF($D10&gt;$E10,"Gd",IF($D10=$E10,"N","Pd"))=IF(OFFSET(U10,0,-2)&gt;OFFSET(U10,0,-1),"Gd",IF(OFFSET(U10,0,-2)=OFFSET(U10,0,-1),"N","Pd")),"R","I"),Règles!$A$1:$A$4,0))+INDEX(Règles!$C$1:$C$4,MATCH(IF(AND(OFFSET(U10,0,-2)=$D10,OFFSET(U10,0,-1)=$E10),"S",IF(OR(OFFSET(U10,0,-2)=$D10,OFFSET(U10,0,-1)=$E10),"M","I")),Règles!$A$1:$A$4,0)),0)</f>
        <v>1</v>
      </c>
      <c r="V10" s="10">
        <f t="shared" ca="1" si="3"/>
        <v>1</v>
      </c>
      <c r="W10" s="10">
        <f t="shared" ca="1" si="3"/>
        <v>3</v>
      </c>
      <c r="X10" s="11">
        <f ca="1">IF(AND(OFFSET(X10,0,-2)&lt;&gt;"",OFFSET(X10,0,-1)&lt;&gt;""),INDEX(Règles!$C$1:$C$4,MATCH(IF(IF($D10&gt;$E10,"Gd",IF($D10=$E10,"N","Pd"))=IF(OFFSET(X10,0,-2)&gt;OFFSET(X10,0,-1),"Gd",IF(OFFSET(X10,0,-2)=OFFSET(X10,0,-1),"N","Pd")),"R","I"),Règles!$A$1:$A$4,0))+INDEX(Règles!$C$1:$C$4,MATCH(IF(AND(OFFSET(X10,0,-2)=$D10,OFFSET(X10,0,-1)=$E10),"S",IF(OR(OFFSET(X10,0,-2)=$D10,OFFSET(X10,0,-1)=$E10),"M","I")),Règles!$A$1:$A$4,0)),0)</f>
        <v>0</v>
      </c>
      <c r="Y10" s="10">
        <f t="shared" ca="1" si="3"/>
        <v>0</v>
      </c>
      <c r="Z10" s="10">
        <f t="shared" ca="1" si="3"/>
        <v>2</v>
      </c>
      <c r="AA10" s="11">
        <f ca="1">IF(AND(OFFSET(AA10,0,-2)&lt;&gt;"",OFFSET(AA10,0,-1)&lt;&gt;""),INDEX(Règles!$C$1:$C$4,MATCH(IF(IF($D10&gt;$E10,"Gd",IF($D10=$E10,"N","Pd"))=IF(OFFSET(AA10,0,-2)&gt;OFFSET(AA10,0,-1),"Gd",IF(OFFSET(AA10,0,-2)=OFFSET(AA10,0,-1),"N","Pd")),"R","I"),Règles!$A$1:$A$4,0))+INDEX(Règles!$C$1:$C$4,MATCH(IF(AND(OFFSET(AA10,0,-2)=$D10,OFFSET(AA10,0,-1)=$E10),"S",IF(OR(OFFSET(AA10,0,-2)=$D10,OFFSET(AA10,0,-1)=$E10),"M","I")),Règles!$A$1:$A$4,0)),0)</f>
        <v>0</v>
      </c>
      <c r="AB10" s="10">
        <f t="shared" ca="1" si="3"/>
        <v>1</v>
      </c>
      <c r="AC10" s="10">
        <f t="shared" ca="1" si="3"/>
        <v>1</v>
      </c>
      <c r="AD10" s="11">
        <f ca="1">IF(AND(OFFSET(AD10,0,-2)&lt;&gt;"",OFFSET(AD10,0,-1)&lt;&gt;""),INDEX(Règles!$C$1:$C$4,MATCH(IF(IF($D10&gt;$E10,"Gd",IF($D10=$E10,"N","Pd"))=IF(OFFSET(AD10,0,-2)&gt;OFFSET(AD10,0,-1),"Gd",IF(OFFSET(AD10,0,-2)=OFFSET(AD10,0,-1),"N","Pd")),"R","I"),Règles!$A$1:$A$4,0))+INDEX(Règles!$C$1:$C$4,MATCH(IF(AND(OFFSET(AD10,0,-2)=$D10,OFFSET(AD10,0,-1)=$E10),"S",IF(OR(OFFSET(AD10,0,-2)=$D10,OFFSET(AD10,0,-1)=$E10),"M","I")),Règles!$A$1:$A$4,0)),0)</f>
        <v>0</v>
      </c>
      <c r="AE10" s="10">
        <f t="shared" ca="1" si="4"/>
        <v>0</v>
      </c>
      <c r="AF10" s="10">
        <f t="shared" ca="1" si="4"/>
        <v>3</v>
      </c>
      <c r="AG10" s="11">
        <f ca="1">IF(AND(OFFSET(AG10,0,-2)&lt;&gt;"",OFFSET(AG10,0,-1)&lt;&gt;""),INDEX(Règles!$C$1:$C$4,MATCH(IF(IF($D10&gt;$E10,"Gd",IF($D10=$E10,"N","Pd"))=IF(OFFSET(AG10,0,-2)&gt;OFFSET(AG10,0,-1),"Gd",IF(OFFSET(AG10,0,-2)=OFFSET(AG10,0,-1),"N","Pd")),"R","I"),Règles!$A$1:$A$4,0))+INDEX(Règles!$C$1:$C$4,MATCH(IF(AND(OFFSET(AG10,0,-2)=$D10,OFFSET(AG10,0,-1)=$E10),"S",IF(OR(OFFSET(AG10,0,-2)=$D10,OFFSET(AG10,0,-1)=$E10),"M","I")),Règles!$A$1:$A$4,0)),0)</f>
        <v>0</v>
      </c>
      <c r="AH10" s="10">
        <f t="shared" ca="1" si="5"/>
        <v>3</v>
      </c>
      <c r="AI10" s="10">
        <f t="shared" ca="1" si="5"/>
        <v>1</v>
      </c>
      <c r="AJ10" s="11">
        <f ca="1">IF(AND(OFFSET(AJ10,0,-2)&lt;&gt;"",OFFSET(AJ10,0,-1)&lt;&gt;""),INDEX(Règles!$C$1:$C$4,MATCH(IF(IF($D10&gt;$E10,"Gd",IF($D10=$E10,"N","Pd"))=IF(OFFSET(AJ10,0,-2)&gt;OFFSET(AJ10,0,-1),"Gd",IF(OFFSET(AJ10,0,-2)=OFFSET(AJ10,0,-1),"N","Pd")),"R","I"),Règles!$A$1:$A$4,0))+INDEX(Règles!$C$1:$C$4,MATCH(IF(AND(OFFSET(AJ10,0,-2)=$D10,OFFSET(AJ10,0,-1)=$E10),"S",IF(OR(OFFSET(AJ10,0,-2)=$D10,OFFSET(AJ10,0,-1)=$E10),"M","I")),Règles!$A$1:$A$4,0)),0)</f>
        <v>5</v>
      </c>
      <c r="AK10" s="10">
        <f t="shared" ca="1" si="6"/>
        <v>0</v>
      </c>
      <c r="AL10" s="10">
        <f t="shared" ca="1" si="6"/>
        <v>1</v>
      </c>
      <c r="AM10" s="11">
        <f ca="1">IF(AND(OFFSET(AM10,0,-2)&lt;&gt;"",OFFSET(AM10,0,-1)&lt;&gt;""),INDEX(Règles!$C$1:$C$4,MATCH(IF(IF($D10&gt;$E10,"Gd",IF($D10=$E10,"N","Pd"))=IF(OFFSET(AM10,0,-2)&gt;OFFSET(AM10,0,-1),"Gd",IF(OFFSET(AM10,0,-2)=OFFSET(AM10,0,-1),"N","Pd")),"R","I"),Règles!$A$1:$A$4,0))+INDEX(Règles!$C$1:$C$4,MATCH(IF(AND(OFFSET(AM10,0,-2)=$D10,OFFSET(AM10,0,-1)=$E10),"S",IF(OR(OFFSET(AM10,0,-2)=$D10,OFFSET(AM10,0,-1)=$E10),"M","I")),Règles!$A$1:$A$4,0)),0)</f>
        <v>0</v>
      </c>
      <c r="AN10" s="10">
        <f t="shared" ca="1" si="7"/>
        <v>1</v>
      </c>
      <c r="AO10" s="10">
        <f t="shared" ca="1" si="7"/>
        <v>0</v>
      </c>
      <c r="AP10" s="11">
        <f ca="1">IF(AND(OFFSET(AP10,0,-2)&lt;&gt;"",OFFSET(AP10,0,-1)&lt;&gt;""),INDEX(Règles!$C$1:$C$4,MATCH(IF(IF($D10&gt;$E10,"Gd",IF($D10=$E10,"N","Pd"))=IF(OFFSET(AP10,0,-2)&gt;OFFSET(AP10,0,-1),"Gd",IF(OFFSET(AP10,0,-2)=OFFSET(AP10,0,-1),"N","Pd")),"R","I"),Règles!$A$1:$A$4,0))+INDEX(Règles!$C$1:$C$4,MATCH(IF(AND(OFFSET(AP10,0,-2)=$D10,OFFSET(AP10,0,-1)=$E10),"S",IF(OR(OFFSET(AP10,0,-2)=$D10,OFFSET(AP10,0,-1)=$E10),"M","I")),Règles!$A$1:$A$4,0)),0)</f>
        <v>6</v>
      </c>
      <c r="AQ10" s="10">
        <f t="shared" ca="1" si="8"/>
        <v>3</v>
      </c>
      <c r="AR10" s="10">
        <f t="shared" ca="1" si="8"/>
        <v>2</v>
      </c>
      <c r="AS10" s="11">
        <f ca="1">IF(AND(OFFSET(AS10,0,-2)&lt;&gt;"",OFFSET(AS10,0,-1)&lt;&gt;""),INDEX(Règles!$C$1:$C$4,MATCH(IF(IF($D10&gt;$E10,"Gd",IF($D10=$E10,"N","Pd"))=IF(OFFSET(AS10,0,-2)&gt;OFFSET(AS10,0,-1),"Gd",IF(OFFSET(AS10,0,-2)=OFFSET(AS10,0,-1),"N","Pd")),"R","I"),Règles!$A$1:$A$4,0))+INDEX(Règles!$C$1:$C$4,MATCH(IF(AND(OFFSET(AS10,0,-2)=$D10,OFFSET(AS10,0,-1)=$E10),"S",IF(OR(OFFSET(AS10,0,-2)=$D10,OFFSET(AS10,0,-1)=$E10),"M","I")),Règles!$A$1:$A$4,0)),0)</f>
        <v>5</v>
      </c>
      <c r="AT10" s="10">
        <f t="shared" ca="1" si="9"/>
        <v>2</v>
      </c>
      <c r="AU10" s="10">
        <f t="shared" ca="1" si="9"/>
        <v>3</v>
      </c>
      <c r="AV10" s="11">
        <f ca="1">IF(AND(OFFSET(AV10,0,-2)&lt;&gt;"",OFFSET(AV10,0,-1)&lt;&gt;""),INDEX(Règles!$C$1:$C$4,MATCH(IF(IF($D10&gt;$E10,"Gd",IF($D10=$E10,"N","Pd"))=IF(OFFSET(AV10,0,-2)&gt;OFFSET(AV10,0,-1),"Gd",IF(OFFSET(AV10,0,-2)=OFFSET(AV10,0,-1),"N","Pd")),"R","I"),Règles!$A$1:$A$4,0))+INDEX(Règles!$C$1:$C$4,MATCH(IF(AND(OFFSET(AV10,0,-2)=$D10,OFFSET(AV10,0,-1)=$E10),"S",IF(OR(OFFSET(AV10,0,-2)=$D10,OFFSET(AV10,0,-1)=$E10),"M","I")),Règles!$A$1:$A$4,0)),0)</f>
        <v>1</v>
      </c>
      <c r="AW10" s="10">
        <f t="shared" ca="1" si="10"/>
        <v>2</v>
      </c>
      <c r="AX10" s="10">
        <f t="shared" ca="1" si="10"/>
        <v>3</v>
      </c>
      <c r="AY10" s="11">
        <f ca="1">IF(AND(OFFSET(AY10,0,-2)&lt;&gt;"",OFFSET(AY10,0,-1)&lt;&gt;""),INDEX(Règles!$C$1:$C$4,MATCH(IF(IF($D10&gt;$E10,"Gd",IF($D10=$E10,"N","Pd"))=IF(OFFSET(AY10,0,-2)&gt;OFFSET(AY10,0,-1),"Gd",IF(OFFSET(AY10,0,-2)=OFFSET(AY10,0,-1),"N","Pd")),"R","I"),Règles!$A$1:$A$4,0))+INDEX(Règles!$C$1:$C$4,MATCH(IF(AND(OFFSET(AY10,0,-2)=$D10,OFFSET(AY10,0,-1)=$E10),"S",IF(OR(OFFSET(AY10,0,-2)=$D10,OFFSET(AY10,0,-1)=$E10),"M","I")),Règles!$A$1:$A$4,0)),0)</f>
        <v>1</v>
      </c>
      <c r="AZ10" s="10">
        <f t="shared" ca="1" si="11"/>
        <v>2</v>
      </c>
      <c r="BA10" s="10">
        <f t="shared" ca="1" si="11"/>
        <v>4</v>
      </c>
      <c r="BB10" s="11">
        <f ca="1">IF(AND(OFFSET(BB10,0,-2)&lt;&gt;"",OFFSET(BB10,0,-1)&lt;&gt;""),INDEX(Règles!$C$1:$C$4,MATCH(IF(IF($D10&gt;$E10,"Gd",IF($D10=$E10,"N","Pd"))=IF(OFFSET(BB10,0,-2)&gt;OFFSET(BB10,0,-1),"Gd",IF(OFFSET(BB10,0,-2)=OFFSET(BB10,0,-1),"N","Pd")),"R","I"),Règles!$A$1:$A$4,0))+INDEX(Règles!$C$1:$C$4,MATCH(IF(AND(OFFSET(BB10,0,-2)=$D10,OFFSET(BB10,0,-1)=$E10),"S",IF(OR(OFFSET(BB10,0,-2)=$D10,OFFSET(BB10,0,-1)=$E10),"M","I")),Règles!$A$1:$A$4,0)),0)</f>
        <v>1</v>
      </c>
      <c r="BC10" s="10">
        <f t="shared" ca="1" si="12"/>
        <v>0</v>
      </c>
      <c r="BD10" s="10">
        <f t="shared" ca="1" si="12"/>
        <v>0</v>
      </c>
      <c r="BE10" s="11">
        <f ca="1">IF(AND(OFFSET(BE10,0,-2)&lt;&gt;"",OFFSET(BE10,0,-1)&lt;&gt;""),INDEX(Règles!$C$1:$C$4,MATCH(IF(IF($D10&gt;$E10,"Gd",IF($D10=$E10,"N","Pd"))=IF(OFFSET(BE10,0,-2)&gt;OFFSET(BE10,0,-1),"Gd",IF(OFFSET(BE10,0,-2)=OFFSET(BE10,0,-1),"N","Pd")),"R","I"),Règles!$A$1:$A$4,0))+INDEX(Règles!$C$1:$C$4,MATCH(IF(AND(OFFSET(BE10,0,-2)=$D10,OFFSET(BE10,0,-1)=$E10),"S",IF(OR(OFFSET(BE10,0,-2)=$D10,OFFSET(BE10,0,-1)=$E10),"M","I")),Règles!$A$1:$A$4,0)),0)</f>
        <v>1</v>
      </c>
      <c r="BF10" s="10">
        <f t="shared" ca="1" si="13"/>
        <v>2</v>
      </c>
      <c r="BG10" s="10">
        <f t="shared" ca="1" si="13"/>
        <v>4</v>
      </c>
      <c r="BH10" s="11">
        <f ca="1">IF(AND(OFFSET(BH10,0,-2)&lt;&gt;"",OFFSET(BH10,0,-1)&lt;&gt;""),INDEX(Règles!$C$1:$C$4,MATCH(IF(IF($D10&gt;$E10,"Gd",IF($D10=$E10,"N","Pd"))=IF(OFFSET(BH10,0,-2)&gt;OFFSET(BH10,0,-1),"Gd",IF(OFFSET(BH10,0,-2)=OFFSET(BH10,0,-1),"N","Pd")),"R","I"),Règles!$A$1:$A$4,0))+INDEX(Règles!$C$1:$C$4,MATCH(IF(AND(OFFSET(BH10,0,-2)=$D10,OFFSET(BH10,0,-1)=$E10),"S",IF(OR(OFFSET(BH10,0,-2)=$D10,OFFSET(BH10,0,-1)=$E10),"M","I")),Règles!$A$1:$A$4,0)),0)</f>
        <v>1</v>
      </c>
      <c r="BI10" s="10">
        <f t="shared" ca="1" si="14"/>
        <v>0</v>
      </c>
      <c r="BJ10" s="10">
        <f t="shared" ca="1" si="14"/>
        <v>4</v>
      </c>
      <c r="BK10" s="11">
        <f ca="1">IF(AND(OFFSET(BK10,0,-2)&lt;&gt;"",OFFSET(BK10,0,-1)&lt;&gt;""),INDEX(Règles!$C$1:$C$4,MATCH(IF(IF($D10&gt;$E10,"Gd",IF($D10=$E10,"N","Pd"))=IF(OFFSET(BK10,0,-2)&gt;OFFSET(BK10,0,-1),"Gd",IF(OFFSET(BK10,0,-2)=OFFSET(BK10,0,-1),"N","Pd")),"R","I"),Règles!$A$1:$A$4,0))+INDEX(Règles!$C$1:$C$4,MATCH(IF(AND(OFFSET(BK10,0,-2)=$D10,OFFSET(BK10,0,-1)=$E10),"S",IF(OR(OFFSET(BK10,0,-2)=$D10,OFFSET(BK10,0,-1)=$E10),"M","I")),Règles!$A$1:$A$4,0)),0)</f>
        <v>0</v>
      </c>
      <c r="BL10" s="10">
        <f t="shared" ca="1" si="15"/>
        <v>2</v>
      </c>
      <c r="BM10" s="10">
        <f t="shared" ca="1" si="15"/>
        <v>3</v>
      </c>
      <c r="BN10" s="11">
        <f ca="1">IF(AND(OFFSET(BN10,0,-2)&lt;&gt;"",OFFSET(BN10,0,-1)&lt;&gt;""),INDEX(Règles!$C$1:$C$4,MATCH(IF(IF($D10&gt;$E10,"Gd",IF($D10=$E10,"N","Pd"))=IF(OFFSET(BN10,0,-2)&gt;OFFSET(BN10,0,-1),"Gd",IF(OFFSET(BN10,0,-2)=OFFSET(BN10,0,-1),"N","Pd")),"R","I"),Règles!$A$1:$A$4,0))+INDEX(Règles!$C$1:$C$4,MATCH(IF(AND(OFFSET(BN10,0,-2)=$D10,OFFSET(BN10,0,-1)=$E10),"S",IF(OR(OFFSET(BN10,0,-2)=$D10,OFFSET(BN10,0,-1)=$E10),"M","I")),Règles!$A$1:$A$4,0)),0)</f>
        <v>1</v>
      </c>
      <c r="BO10" s="10">
        <f t="shared" ca="1" si="16"/>
        <v>1</v>
      </c>
      <c r="BP10" s="10">
        <f t="shared" ca="1" si="16"/>
        <v>3</v>
      </c>
      <c r="BQ10" s="11">
        <f ca="1">IF(AND(OFFSET(BQ10,0,-2)&lt;&gt;"",OFFSET(BQ10,0,-1)&lt;&gt;""),INDEX(Règles!$C$1:$C$4,MATCH(IF(IF($D10&gt;$E10,"Gd",IF($D10=$E10,"N","Pd"))=IF(OFFSET(BQ10,0,-2)&gt;OFFSET(BQ10,0,-1),"Gd",IF(OFFSET(BQ10,0,-2)=OFFSET(BQ10,0,-1),"N","Pd")),"R","I"),Règles!$A$1:$A$4,0))+INDEX(Règles!$C$1:$C$4,MATCH(IF(AND(OFFSET(BQ10,0,-2)=$D10,OFFSET(BQ10,0,-1)=$E10),"S",IF(OR(OFFSET(BQ10,0,-2)=$D10,OFFSET(BQ10,0,-1)=$E10),"M","I")),Règles!$A$1:$A$4,0)),0)</f>
        <v>0</v>
      </c>
      <c r="BR10" s="10">
        <f t="shared" ca="1" si="17"/>
        <v>2</v>
      </c>
      <c r="BS10" s="10">
        <f t="shared" ca="1" si="17"/>
        <v>2</v>
      </c>
      <c r="BT10" s="11">
        <f ca="1">IF(AND(OFFSET(BT10,0,-2)&lt;&gt;"",OFFSET(BT10,0,-1)&lt;&gt;""),INDEX(Règles!$C$1:$C$4,MATCH(IF(IF($D10&gt;$E10,"Gd",IF($D10=$E10,"N","Pd"))=IF(OFFSET(BT10,0,-2)&gt;OFFSET(BT10,0,-1),"Gd",IF(OFFSET(BT10,0,-2)=OFFSET(BT10,0,-1),"N","Pd")),"R","I"),Règles!$A$1:$A$4,0))+INDEX(Règles!$C$1:$C$4,MATCH(IF(AND(OFFSET(BT10,0,-2)=$D10,OFFSET(BT10,0,-1)=$E10),"S",IF(OR(OFFSET(BT10,0,-2)=$D10,OFFSET(BT10,0,-1)=$E10),"M","I")),Règles!$A$1:$A$4,0)),0)</f>
        <v>1</v>
      </c>
      <c r="BU10" s="10">
        <f t="shared" ca="1" si="18"/>
        <v>0</v>
      </c>
      <c r="BV10" s="10">
        <f t="shared" ca="1" si="18"/>
        <v>2</v>
      </c>
      <c r="BW10" s="11">
        <f ca="1">IF(AND(OFFSET(BW10,0,-2)&lt;&gt;"",OFFSET(BW10,0,-1)&lt;&gt;""),INDEX(Règles!$C$1:$C$4,MATCH(IF(IF($D10&gt;$E10,"Gd",IF($D10=$E10,"N","Pd"))=IF(OFFSET(BW10,0,-2)&gt;OFFSET(BW10,0,-1),"Gd",IF(OFFSET(BW10,0,-2)=OFFSET(BW10,0,-1),"N","Pd")),"R","I"),Règles!$A$1:$A$4,0))+INDEX(Règles!$C$1:$C$4,MATCH(IF(AND(OFFSET(BW10,0,-2)=$D10,OFFSET(BW10,0,-1)=$E10),"S",IF(OR(OFFSET(BW10,0,-2)=$D10,OFFSET(BW10,0,-1)=$E10),"M","I")),Règles!$A$1:$A$4,0)),0)</f>
        <v>0</v>
      </c>
      <c r="BX10" s="10">
        <f t="shared" ca="1" si="19"/>
        <v>0</v>
      </c>
      <c r="BY10" s="10">
        <f t="shared" ca="1" si="19"/>
        <v>2</v>
      </c>
      <c r="BZ10" s="11">
        <f ca="1">IF(AND(OFFSET(BZ10,0,-2)&lt;&gt;"",OFFSET(BZ10,0,-1)&lt;&gt;""),INDEX(Règles!$C$1:$C$4,MATCH(IF(IF($D10&gt;$E10,"Gd",IF($D10=$E10,"N","Pd"))=IF(OFFSET(BZ10,0,-2)&gt;OFFSET(BZ10,0,-1),"Gd",IF(OFFSET(BZ10,0,-2)=OFFSET(BZ10,0,-1),"N","Pd")),"R","I"),Règles!$A$1:$A$4,0))+INDEX(Règles!$C$1:$C$4,MATCH(IF(AND(OFFSET(BZ10,0,-2)=$D10,OFFSET(BZ10,0,-1)=$E10),"S",IF(OR(OFFSET(BZ10,0,-2)=$D10,OFFSET(BZ10,0,-1)=$E10),"M","I")),Règles!$A$1:$A$4,0)),0)</f>
        <v>0</v>
      </c>
    </row>
    <row r="11" spans="1:78">
      <c r="A11" s="3" t="s">
        <v>27</v>
      </c>
      <c r="B11" s="8" t="s">
        <v>28</v>
      </c>
      <c r="C11" s="8" t="s">
        <v>29</v>
      </c>
      <c r="D11" s="15">
        <v>1</v>
      </c>
      <c r="E11" s="15">
        <v>0</v>
      </c>
      <c r="F11" s="9"/>
      <c r="G11" s="10">
        <f t="shared" ca="1" si="0"/>
        <v>1</v>
      </c>
      <c r="H11" s="10">
        <f t="shared" ca="1" si="0"/>
        <v>3</v>
      </c>
      <c r="I11" s="9">
        <f ca="1">IF(AND(OFFSET(I11,0,-2)&lt;&gt;"",OFFSET(I11,0,-1)&lt;&gt;""),INDEX(Règles!$C$1:$C$4,MATCH(IF(IF($D11&gt;$E11,"Gd",IF($D11=$E11,"N","Pd"))=IF(OFFSET(I11,0,-2)&gt;OFFSET(I11,0,-1),"Gd",IF(OFFSET(I11,0,-2)=OFFSET(I11,0,-1),"N","Pd")),"R","I"),Règles!$A$1:$A$4,0))+INDEX(Règles!$C$1:$C$4,MATCH(IF(AND(OFFSET(I11,0,-2)=$D11,OFFSET(I11,0,-1)=$E11),"S",IF(OR(OFFSET(I11,0,-2)=$D11,OFFSET(I11,0,-1)=$E11),"M","I")),Règles!$A$1:$A$4,0)),0)</f>
        <v>1</v>
      </c>
      <c r="J11" s="10">
        <f t="shared" ca="1" si="1"/>
        <v>4</v>
      </c>
      <c r="K11" s="10">
        <f t="shared" ca="1" si="1"/>
        <v>4</v>
      </c>
      <c r="L11" s="9">
        <f ca="1">IF(AND(OFFSET(L11,0,-2)&lt;&gt;"",OFFSET(L11,0,-1)&lt;&gt;""),INDEX(Règles!$C$1:$C$4,MATCH(IF(IF($D11&gt;$E11,"Gd",IF($D11=$E11,"N","Pd"))=IF(OFFSET(L11,0,-2)&gt;OFFSET(L11,0,-1),"Gd",IF(OFFSET(L11,0,-2)=OFFSET(L11,0,-1),"N","Pd")),"R","I"),Règles!$A$1:$A$4,0))+INDEX(Règles!$C$1:$C$4,MATCH(IF(AND(OFFSET(L11,0,-2)=$D11,OFFSET(L11,0,-1)=$E11),"S",IF(OR(OFFSET(L11,0,-2)=$D11,OFFSET(L11,0,-1)=$E11),"M","I")),Règles!$A$1:$A$4,0)),0)</f>
        <v>0</v>
      </c>
      <c r="M11" s="10">
        <f t="shared" ca="1" si="2"/>
        <v>0</v>
      </c>
      <c r="N11" s="10">
        <f t="shared" ca="1" si="2"/>
        <v>0</v>
      </c>
      <c r="O11" s="11">
        <f ca="1">IF(AND(OFFSET(O11,0,-2)&lt;&gt;"",OFFSET(O11,0,-1)&lt;&gt;""),INDEX(Règles!$C$1:$C$4,MATCH(IF(IF($D11&gt;$E11,"Gd",IF($D11=$E11,"N","Pd"))=IF(OFFSET(O11,0,-2)&gt;OFFSET(O11,0,-1),"Gd",IF(OFFSET(O11,0,-2)=OFFSET(O11,0,-1),"N","Pd")),"R","I"),Règles!$A$1:$A$4,0))+INDEX(Règles!$C$1:$C$4,MATCH(IF(AND(OFFSET(O11,0,-2)=$D11,OFFSET(O11,0,-1)=$E11),"S",IF(OR(OFFSET(O11,0,-2)=$D11,OFFSET(O11,0,-1)=$E11),"M","I")),Règles!$A$1:$A$4,0)),0)</f>
        <v>1</v>
      </c>
      <c r="P11" s="10">
        <f t="shared" ca="1" si="3"/>
        <v>1</v>
      </c>
      <c r="Q11" s="10">
        <f t="shared" ca="1" si="3"/>
        <v>4</v>
      </c>
      <c r="R11" s="11">
        <f ca="1">IF(AND(OFFSET(R11,0,-2)&lt;&gt;"",OFFSET(R11,0,-1)&lt;&gt;""),INDEX(Règles!$C$1:$C$4,MATCH(IF(IF($D11&gt;$E11,"Gd",IF($D11=$E11,"N","Pd"))=IF(OFFSET(R11,0,-2)&gt;OFFSET(R11,0,-1),"Gd",IF(OFFSET(R11,0,-2)=OFFSET(R11,0,-1),"N","Pd")),"R","I"),Règles!$A$1:$A$4,0))+INDEX(Règles!$C$1:$C$4,MATCH(IF(AND(OFFSET(R11,0,-2)=$D11,OFFSET(R11,0,-1)=$E11),"S",IF(OR(OFFSET(R11,0,-2)=$D11,OFFSET(R11,0,-1)=$E11),"M","I")),Règles!$A$1:$A$4,0)),0)</f>
        <v>1</v>
      </c>
      <c r="S11" s="10">
        <f t="shared" ca="1" si="3"/>
        <v>0</v>
      </c>
      <c r="T11" s="10">
        <f t="shared" ca="1" si="3"/>
        <v>0</v>
      </c>
      <c r="U11" s="11">
        <f ca="1">IF(AND(OFFSET(U11,0,-2)&lt;&gt;"",OFFSET(U11,0,-1)&lt;&gt;""),INDEX(Règles!$C$1:$C$4,MATCH(IF(IF($D11&gt;$E11,"Gd",IF($D11=$E11,"N","Pd"))=IF(OFFSET(U11,0,-2)&gt;OFFSET(U11,0,-1),"Gd",IF(OFFSET(U11,0,-2)=OFFSET(U11,0,-1),"N","Pd")),"R","I"),Règles!$A$1:$A$4,0))+INDEX(Règles!$C$1:$C$4,MATCH(IF(AND(OFFSET(U11,0,-2)=$D11,OFFSET(U11,0,-1)=$E11),"S",IF(OR(OFFSET(U11,0,-2)=$D11,OFFSET(U11,0,-1)=$E11),"M","I")),Règles!$A$1:$A$4,0)),0)</f>
        <v>1</v>
      </c>
      <c r="V11" s="10">
        <f t="shared" ca="1" si="3"/>
        <v>0</v>
      </c>
      <c r="W11" s="10">
        <f t="shared" ca="1" si="3"/>
        <v>1</v>
      </c>
      <c r="X11" s="11">
        <f ca="1">IF(AND(OFFSET(X11,0,-2)&lt;&gt;"",OFFSET(X11,0,-1)&lt;&gt;""),INDEX(Règles!$C$1:$C$4,MATCH(IF(IF($D11&gt;$E11,"Gd",IF($D11=$E11,"N","Pd"))=IF(OFFSET(X11,0,-2)&gt;OFFSET(X11,0,-1),"Gd",IF(OFFSET(X11,0,-2)=OFFSET(X11,0,-1),"N","Pd")),"R","I"),Règles!$A$1:$A$4,0))+INDEX(Règles!$C$1:$C$4,MATCH(IF(AND(OFFSET(X11,0,-2)=$D11,OFFSET(X11,0,-1)=$E11),"S",IF(OR(OFFSET(X11,0,-2)=$D11,OFFSET(X11,0,-1)=$E11),"M","I")),Règles!$A$1:$A$4,0)),0)</f>
        <v>0</v>
      </c>
      <c r="Y11" s="10">
        <f t="shared" ca="1" si="3"/>
        <v>3</v>
      </c>
      <c r="Z11" s="10">
        <f t="shared" ca="1" si="3"/>
        <v>2</v>
      </c>
      <c r="AA11" s="11">
        <f ca="1">IF(AND(OFFSET(AA11,0,-2)&lt;&gt;"",OFFSET(AA11,0,-1)&lt;&gt;""),INDEX(Règles!$C$1:$C$4,MATCH(IF(IF($D11&gt;$E11,"Gd",IF($D11=$E11,"N","Pd"))=IF(OFFSET(AA11,0,-2)&gt;OFFSET(AA11,0,-1),"Gd",IF(OFFSET(AA11,0,-2)=OFFSET(AA11,0,-1),"N","Pd")),"R","I"),Règles!$A$1:$A$4,0))+INDEX(Règles!$C$1:$C$4,MATCH(IF(AND(OFFSET(AA11,0,-2)=$D11,OFFSET(AA11,0,-1)=$E11),"S",IF(OR(OFFSET(AA11,0,-2)=$D11,OFFSET(AA11,0,-1)=$E11),"M","I")),Règles!$A$1:$A$4,0)),0)</f>
        <v>5</v>
      </c>
      <c r="AB11" s="10">
        <f t="shared" ca="1" si="3"/>
        <v>0</v>
      </c>
      <c r="AC11" s="10">
        <f t="shared" ca="1" si="3"/>
        <v>4</v>
      </c>
      <c r="AD11" s="11">
        <f ca="1">IF(AND(OFFSET(AD11,0,-2)&lt;&gt;"",OFFSET(AD11,0,-1)&lt;&gt;""),INDEX(Règles!$C$1:$C$4,MATCH(IF(IF($D11&gt;$E11,"Gd",IF($D11=$E11,"N","Pd"))=IF(OFFSET(AD11,0,-2)&gt;OFFSET(AD11,0,-1),"Gd",IF(OFFSET(AD11,0,-2)=OFFSET(AD11,0,-1),"N","Pd")),"R","I"),Règles!$A$1:$A$4,0))+INDEX(Règles!$C$1:$C$4,MATCH(IF(AND(OFFSET(AD11,0,-2)=$D11,OFFSET(AD11,0,-1)=$E11),"S",IF(OR(OFFSET(AD11,0,-2)=$D11,OFFSET(AD11,0,-1)=$E11),"M","I")),Règles!$A$1:$A$4,0)),0)</f>
        <v>0</v>
      </c>
      <c r="AE11" s="10">
        <f t="shared" ca="1" si="4"/>
        <v>4</v>
      </c>
      <c r="AF11" s="10">
        <f t="shared" ca="1" si="4"/>
        <v>4</v>
      </c>
      <c r="AG11" s="11">
        <f ca="1">IF(AND(OFFSET(AG11,0,-2)&lt;&gt;"",OFFSET(AG11,0,-1)&lt;&gt;""),INDEX(Règles!$C$1:$C$4,MATCH(IF(IF($D11&gt;$E11,"Gd",IF($D11=$E11,"N","Pd"))=IF(OFFSET(AG11,0,-2)&gt;OFFSET(AG11,0,-1),"Gd",IF(OFFSET(AG11,0,-2)=OFFSET(AG11,0,-1),"N","Pd")),"R","I"),Règles!$A$1:$A$4,0))+INDEX(Règles!$C$1:$C$4,MATCH(IF(AND(OFFSET(AG11,0,-2)=$D11,OFFSET(AG11,0,-1)=$E11),"S",IF(OR(OFFSET(AG11,0,-2)=$D11,OFFSET(AG11,0,-1)=$E11),"M","I")),Règles!$A$1:$A$4,0)),0)</f>
        <v>0</v>
      </c>
      <c r="AH11" s="10">
        <f t="shared" ca="1" si="5"/>
        <v>4</v>
      </c>
      <c r="AI11" s="10">
        <f t="shared" ca="1" si="5"/>
        <v>1</v>
      </c>
      <c r="AJ11" s="11">
        <f ca="1">IF(AND(OFFSET(AJ11,0,-2)&lt;&gt;"",OFFSET(AJ11,0,-1)&lt;&gt;""),INDEX(Règles!$C$1:$C$4,MATCH(IF(IF($D11&gt;$E11,"Gd",IF($D11=$E11,"N","Pd"))=IF(OFFSET(AJ11,0,-2)&gt;OFFSET(AJ11,0,-1),"Gd",IF(OFFSET(AJ11,0,-2)=OFFSET(AJ11,0,-1),"N","Pd")),"R","I"),Règles!$A$1:$A$4,0))+INDEX(Règles!$C$1:$C$4,MATCH(IF(AND(OFFSET(AJ11,0,-2)=$D11,OFFSET(AJ11,0,-1)=$E11),"S",IF(OR(OFFSET(AJ11,0,-2)=$D11,OFFSET(AJ11,0,-1)=$E11),"M","I")),Règles!$A$1:$A$4,0)),0)</f>
        <v>5</v>
      </c>
      <c r="AK11" s="10">
        <f t="shared" ca="1" si="6"/>
        <v>1</v>
      </c>
      <c r="AL11" s="10">
        <f t="shared" ca="1" si="6"/>
        <v>1</v>
      </c>
      <c r="AM11" s="11">
        <f ca="1">IF(AND(OFFSET(AM11,0,-2)&lt;&gt;"",OFFSET(AM11,0,-1)&lt;&gt;""),INDEX(Règles!$C$1:$C$4,MATCH(IF(IF($D11&gt;$E11,"Gd",IF($D11=$E11,"N","Pd"))=IF(OFFSET(AM11,0,-2)&gt;OFFSET(AM11,0,-1),"Gd",IF(OFFSET(AM11,0,-2)=OFFSET(AM11,0,-1),"N","Pd")),"R","I"),Règles!$A$1:$A$4,0))+INDEX(Règles!$C$1:$C$4,MATCH(IF(AND(OFFSET(AM11,0,-2)=$D11,OFFSET(AM11,0,-1)=$E11),"S",IF(OR(OFFSET(AM11,0,-2)=$D11,OFFSET(AM11,0,-1)=$E11),"M","I")),Règles!$A$1:$A$4,0)),0)</f>
        <v>1</v>
      </c>
      <c r="AN11" s="10">
        <f t="shared" ca="1" si="7"/>
        <v>1</v>
      </c>
      <c r="AO11" s="10">
        <f t="shared" ca="1" si="7"/>
        <v>4</v>
      </c>
      <c r="AP11" s="11">
        <f ca="1">IF(AND(OFFSET(AP11,0,-2)&lt;&gt;"",OFFSET(AP11,0,-1)&lt;&gt;""),INDEX(Règles!$C$1:$C$4,MATCH(IF(IF($D11&gt;$E11,"Gd",IF($D11=$E11,"N","Pd"))=IF(OFFSET(AP11,0,-2)&gt;OFFSET(AP11,0,-1),"Gd",IF(OFFSET(AP11,0,-2)=OFFSET(AP11,0,-1),"N","Pd")),"R","I"),Règles!$A$1:$A$4,0))+INDEX(Règles!$C$1:$C$4,MATCH(IF(AND(OFFSET(AP11,0,-2)=$D11,OFFSET(AP11,0,-1)=$E11),"S",IF(OR(OFFSET(AP11,0,-2)=$D11,OFFSET(AP11,0,-1)=$E11),"M","I")),Règles!$A$1:$A$4,0)),0)</f>
        <v>1</v>
      </c>
      <c r="AQ11" s="10">
        <f t="shared" ca="1" si="8"/>
        <v>3</v>
      </c>
      <c r="AR11" s="10">
        <f t="shared" ca="1" si="8"/>
        <v>0</v>
      </c>
      <c r="AS11" s="11">
        <f ca="1">IF(AND(OFFSET(AS11,0,-2)&lt;&gt;"",OFFSET(AS11,0,-1)&lt;&gt;""),INDEX(Règles!$C$1:$C$4,MATCH(IF(IF($D11&gt;$E11,"Gd",IF($D11=$E11,"N","Pd"))=IF(OFFSET(AS11,0,-2)&gt;OFFSET(AS11,0,-1),"Gd",IF(OFFSET(AS11,0,-2)=OFFSET(AS11,0,-1),"N","Pd")),"R","I"),Règles!$A$1:$A$4,0))+INDEX(Règles!$C$1:$C$4,MATCH(IF(AND(OFFSET(AS11,0,-2)=$D11,OFFSET(AS11,0,-1)=$E11),"S",IF(OR(OFFSET(AS11,0,-2)=$D11,OFFSET(AS11,0,-1)=$E11),"M","I")),Règles!$A$1:$A$4,0)),0)</f>
        <v>6</v>
      </c>
      <c r="AT11" s="10">
        <f t="shared" ca="1" si="9"/>
        <v>3</v>
      </c>
      <c r="AU11" s="10">
        <f t="shared" ca="1" si="9"/>
        <v>1</v>
      </c>
      <c r="AV11" s="11">
        <f ca="1">IF(AND(OFFSET(AV11,0,-2)&lt;&gt;"",OFFSET(AV11,0,-1)&lt;&gt;""),INDEX(Règles!$C$1:$C$4,MATCH(IF(IF($D11&gt;$E11,"Gd",IF($D11=$E11,"N","Pd"))=IF(OFFSET(AV11,0,-2)&gt;OFFSET(AV11,0,-1),"Gd",IF(OFFSET(AV11,0,-2)=OFFSET(AV11,0,-1),"N","Pd")),"R","I"),Règles!$A$1:$A$4,0))+INDEX(Règles!$C$1:$C$4,MATCH(IF(AND(OFFSET(AV11,0,-2)=$D11,OFFSET(AV11,0,-1)=$E11),"S",IF(OR(OFFSET(AV11,0,-2)=$D11,OFFSET(AV11,0,-1)=$E11),"M","I")),Règles!$A$1:$A$4,0)),0)</f>
        <v>5</v>
      </c>
      <c r="AW11" s="10">
        <f t="shared" ca="1" si="10"/>
        <v>4</v>
      </c>
      <c r="AX11" s="10">
        <f t="shared" ca="1" si="10"/>
        <v>2</v>
      </c>
      <c r="AY11" s="11">
        <f ca="1">IF(AND(OFFSET(AY11,0,-2)&lt;&gt;"",OFFSET(AY11,0,-1)&lt;&gt;""),INDEX(Règles!$C$1:$C$4,MATCH(IF(IF($D11&gt;$E11,"Gd",IF($D11=$E11,"N","Pd"))=IF(OFFSET(AY11,0,-2)&gt;OFFSET(AY11,0,-1),"Gd",IF(OFFSET(AY11,0,-2)=OFFSET(AY11,0,-1),"N","Pd")),"R","I"),Règles!$A$1:$A$4,0))+INDEX(Règles!$C$1:$C$4,MATCH(IF(AND(OFFSET(AY11,0,-2)=$D11,OFFSET(AY11,0,-1)=$E11),"S",IF(OR(OFFSET(AY11,0,-2)=$D11,OFFSET(AY11,0,-1)=$E11),"M","I")),Règles!$A$1:$A$4,0)),0)</f>
        <v>5</v>
      </c>
      <c r="AZ11" s="10">
        <f t="shared" ca="1" si="11"/>
        <v>0</v>
      </c>
      <c r="BA11" s="10">
        <f t="shared" ca="1" si="11"/>
        <v>4</v>
      </c>
      <c r="BB11" s="11">
        <f ca="1">IF(AND(OFFSET(BB11,0,-2)&lt;&gt;"",OFFSET(BB11,0,-1)&lt;&gt;""),INDEX(Règles!$C$1:$C$4,MATCH(IF(IF($D11&gt;$E11,"Gd",IF($D11=$E11,"N","Pd"))=IF(OFFSET(BB11,0,-2)&gt;OFFSET(BB11,0,-1),"Gd",IF(OFFSET(BB11,0,-2)=OFFSET(BB11,0,-1),"N","Pd")),"R","I"),Règles!$A$1:$A$4,0))+INDEX(Règles!$C$1:$C$4,MATCH(IF(AND(OFFSET(BB11,0,-2)=$D11,OFFSET(BB11,0,-1)=$E11),"S",IF(OR(OFFSET(BB11,0,-2)=$D11,OFFSET(BB11,0,-1)=$E11),"M","I")),Règles!$A$1:$A$4,0)),0)</f>
        <v>0</v>
      </c>
      <c r="BC11" s="10">
        <f t="shared" ca="1" si="12"/>
        <v>2</v>
      </c>
      <c r="BD11" s="10">
        <f t="shared" ca="1" si="12"/>
        <v>3</v>
      </c>
      <c r="BE11" s="11">
        <f ca="1">IF(AND(OFFSET(BE11,0,-2)&lt;&gt;"",OFFSET(BE11,0,-1)&lt;&gt;""),INDEX(Règles!$C$1:$C$4,MATCH(IF(IF($D11&gt;$E11,"Gd",IF($D11=$E11,"N","Pd"))=IF(OFFSET(BE11,0,-2)&gt;OFFSET(BE11,0,-1),"Gd",IF(OFFSET(BE11,0,-2)=OFFSET(BE11,0,-1),"N","Pd")),"R","I"),Règles!$A$1:$A$4,0))+INDEX(Règles!$C$1:$C$4,MATCH(IF(AND(OFFSET(BE11,0,-2)=$D11,OFFSET(BE11,0,-1)=$E11),"S",IF(OR(OFFSET(BE11,0,-2)=$D11,OFFSET(BE11,0,-1)=$E11),"M","I")),Règles!$A$1:$A$4,0)),0)</f>
        <v>0</v>
      </c>
      <c r="BF11" s="10">
        <f t="shared" ca="1" si="13"/>
        <v>1</v>
      </c>
      <c r="BG11" s="10">
        <f t="shared" ca="1" si="13"/>
        <v>1</v>
      </c>
      <c r="BH11" s="11">
        <f ca="1">IF(AND(OFFSET(BH11,0,-2)&lt;&gt;"",OFFSET(BH11,0,-1)&lt;&gt;""),INDEX(Règles!$C$1:$C$4,MATCH(IF(IF($D11&gt;$E11,"Gd",IF($D11=$E11,"N","Pd"))=IF(OFFSET(BH11,0,-2)&gt;OFFSET(BH11,0,-1),"Gd",IF(OFFSET(BH11,0,-2)=OFFSET(BH11,0,-1),"N","Pd")),"R","I"),Règles!$A$1:$A$4,0))+INDEX(Règles!$C$1:$C$4,MATCH(IF(AND(OFFSET(BH11,0,-2)=$D11,OFFSET(BH11,0,-1)=$E11),"S",IF(OR(OFFSET(BH11,0,-2)=$D11,OFFSET(BH11,0,-1)=$E11),"M","I")),Règles!$A$1:$A$4,0)),0)</f>
        <v>1</v>
      </c>
      <c r="BI11" s="10">
        <f t="shared" ca="1" si="14"/>
        <v>4</v>
      </c>
      <c r="BJ11" s="10">
        <f t="shared" ca="1" si="14"/>
        <v>3</v>
      </c>
      <c r="BK11" s="11">
        <f ca="1">IF(AND(OFFSET(BK11,0,-2)&lt;&gt;"",OFFSET(BK11,0,-1)&lt;&gt;""),INDEX(Règles!$C$1:$C$4,MATCH(IF(IF($D11&gt;$E11,"Gd",IF($D11=$E11,"N","Pd"))=IF(OFFSET(BK11,0,-2)&gt;OFFSET(BK11,0,-1),"Gd",IF(OFFSET(BK11,0,-2)=OFFSET(BK11,0,-1),"N","Pd")),"R","I"),Règles!$A$1:$A$4,0))+INDEX(Règles!$C$1:$C$4,MATCH(IF(AND(OFFSET(BK11,0,-2)=$D11,OFFSET(BK11,0,-1)=$E11),"S",IF(OR(OFFSET(BK11,0,-2)=$D11,OFFSET(BK11,0,-1)=$E11),"M","I")),Règles!$A$1:$A$4,0)),0)</f>
        <v>5</v>
      </c>
      <c r="BL11" s="10">
        <f t="shared" ca="1" si="15"/>
        <v>3</v>
      </c>
      <c r="BM11" s="10">
        <f t="shared" ca="1" si="15"/>
        <v>2</v>
      </c>
      <c r="BN11" s="11">
        <f ca="1">IF(AND(OFFSET(BN11,0,-2)&lt;&gt;"",OFFSET(BN11,0,-1)&lt;&gt;""),INDEX(Règles!$C$1:$C$4,MATCH(IF(IF($D11&gt;$E11,"Gd",IF($D11=$E11,"N","Pd"))=IF(OFFSET(BN11,0,-2)&gt;OFFSET(BN11,0,-1),"Gd",IF(OFFSET(BN11,0,-2)=OFFSET(BN11,0,-1),"N","Pd")),"R","I"),Règles!$A$1:$A$4,0))+INDEX(Règles!$C$1:$C$4,MATCH(IF(AND(OFFSET(BN11,0,-2)=$D11,OFFSET(BN11,0,-1)=$E11),"S",IF(OR(OFFSET(BN11,0,-2)=$D11,OFFSET(BN11,0,-1)=$E11),"M","I")),Règles!$A$1:$A$4,0)),0)</f>
        <v>5</v>
      </c>
      <c r="BO11" s="10">
        <f t="shared" ca="1" si="16"/>
        <v>4</v>
      </c>
      <c r="BP11" s="10">
        <f t="shared" ca="1" si="16"/>
        <v>4</v>
      </c>
      <c r="BQ11" s="11">
        <f ca="1">IF(AND(OFFSET(BQ11,0,-2)&lt;&gt;"",OFFSET(BQ11,0,-1)&lt;&gt;""),INDEX(Règles!$C$1:$C$4,MATCH(IF(IF($D11&gt;$E11,"Gd",IF($D11=$E11,"N","Pd"))=IF(OFFSET(BQ11,0,-2)&gt;OFFSET(BQ11,0,-1),"Gd",IF(OFFSET(BQ11,0,-2)=OFFSET(BQ11,0,-1),"N","Pd")),"R","I"),Règles!$A$1:$A$4,0))+INDEX(Règles!$C$1:$C$4,MATCH(IF(AND(OFFSET(BQ11,0,-2)=$D11,OFFSET(BQ11,0,-1)=$E11),"S",IF(OR(OFFSET(BQ11,0,-2)=$D11,OFFSET(BQ11,0,-1)=$E11),"M","I")),Règles!$A$1:$A$4,0)),0)</f>
        <v>0</v>
      </c>
      <c r="BR11" s="10">
        <f t="shared" ca="1" si="17"/>
        <v>4</v>
      </c>
      <c r="BS11" s="10">
        <f t="shared" ca="1" si="17"/>
        <v>0</v>
      </c>
      <c r="BT11" s="11">
        <f ca="1">IF(AND(OFFSET(BT11,0,-2)&lt;&gt;"",OFFSET(BT11,0,-1)&lt;&gt;""),INDEX(Règles!$C$1:$C$4,MATCH(IF(IF($D11&gt;$E11,"Gd",IF($D11=$E11,"N","Pd"))=IF(OFFSET(BT11,0,-2)&gt;OFFSET(BT11,0,-1),"Gd",IF(OFFSET(BT11,0,-2)=OFFSET(BT11,0,-1),"N","Pd")),"R","I"),Règles!$A$1:$A$4,0))+INDEX(Règles!$C$1:$C$4,MATCH(IF(AND(OFFSET(BT11,0,-2)=$D11,OFFSET(BT11,0,-1)=$E11),"S",IF(OR(OFFSET(BT11,0,-2)=$D11,OFFSET(BT11,0,-1)=$E11),"M","I")),Règles!$A$1:$A$4,0)),0)</f>
        <v>6</v>
      </c>
      <c r="BU11" s="10">
        <f t="shared" ca="1" si="18"/>
        <v>4</v>
      </c>
      <c r="BV11" s="10">
        <f t="shared" ca="1" si="18"/>
        <v>1</v>
      </c>
      <c r="BW11" s="11">
        <f ca="1">IF(AND(OFFSET(BW11,0,-2)&lt;&gt;"",OFFSET(BW11,0,-1)&lt;&gt;""),INDEX(Règles!$C$1:$C$4,MATCH(IF(IF($D11&gt;$E11,"Gd",IF($D11=$E11,"N","Pd"))=IF(OFFSET(BW11,0,-2)&gt;OFFSET(BW11,0,-1),"Gd",IF(OFFSET(BW11,0,-2)=OFFSET(BW11,0,-1),"N","Pd")),"R","I"),Règles!$A$1:$A$4,0))+INDEX(Règles!$C$1:$C$4,MATCH(IF(AND(OFFSET(BW11,0,-2)=$D11,OFFSET(BW11,0,-1)=$E11),"S",IF(OR(OFFSET(BW11,0,-2)=$D11,OFFSET(BW11,0,-1)=$E11),"M","I")),Règles!$A$1:$A$4,0)),0)</f>
        <v>5</v>
      </c>
      <c r="BX11" s="10">
        <f t="shared" ca="1" si="19"/>
        <v>4</v>
      </c>
      <c r="BY11" s="10">
        <f t="shared" ca="1" si="19"/>
        <v>4</v>
      </c>
      <c r="BZ11" s="11">
        <f ca="1">IF(AND(OFFSET(BZ11,0,-2)&lt;&gt;"",OFFSET(BZ11,0,-1)&lt;&gt;""),INDEX(Règles!$C$1:$C$4,MATCH(IF(IF($D11&gt;$E11,"Gd",IF($D11=$E11,"N","Pd"))=IF(OFFSET(BZ11,0,-2)&gt;OFFSET(BZ11,0,-1),"Gd",IF(OFFSET(BZ11,0,-2)=OFFSET(BZ11,0,-1),"N","Pd")),"R","I"),Règles!$A$1:$A$4,0))+INDEX(Règles!$C$1:$C$4,MATCH(IF(AND(OFFSET(BZ11,0,-2)=$D11,OFFSET(BZ11,0,-1)=$E11),"S",IF(OR(OFFSET(BZ11,0,-2)=$D11,OFFSET(BZ11,0,-1)=$E11),"M","I")),Règles!$A$1:$A$4,0)),0)</f>
        <v>0</v>
      </c>
    </row>
    <row r="12" spans="1:78">
      <c r="A12" s="3" t="s">
        <v>30</v>
      </c>
      <c r="B12" s="8" t="s">
        <v>31</v>
      </c>
      <c r="C12" s="8" t="s">
        <v>32</v>
      </c>
      <c r="D12" s="15">
        <v>2</v>
      </c>
      <c r="E12" s="15">
        <v>2</v>
      </c>
      <c r="F12" s="9"/>
      <c r="G12" s="10">
        <f t="shared" ca="1" si="0"/>
        <v>2</v>
      </c>
      <c r="H12" s="10">
        <f t="shared" ca="1" si="0"/>
        <v>3</v>
      </c>
      <c r="I12" s="9">
        <f ca="1">IF(AND(OFFSET(I12,0,-2)&lt;&gt;"",OFFSET(I12,0,-1)&lt;&gt;""),INDEX(Règles!$C$1:$C$4,MATCH(IF(IF($D12&gt;$E12,"Gd",IF($D12=$E12,"N","Pd"))=IF(OFFSET(I12,0,-2)&gt;OFFSET(I12,0,-1),"Gd",IF(OFFSET(I12,0,-2)=OFFSET(I12,0,-1),"N","Pd")),"R","I"),Règles!$A$1:$A$4,0))+INDEX(Règles!$C$1:$C$4,MATCH(IF(AND(OFFSET(I12,0,-2)=$D12,OFFSET(I12,0,-1)=$E12),"S",IF(OR(OFFSET(I12,0,-2)=$D12,OFFSET(I12,0,-1)=$E12),"M","I")),Règles!$A$1:$A$4,0)),0)</f>
        <v>1</v>
      </c>
      <c r="J12" s="10">
        <f t="shared" ca="1" si="1"/>
        <v>1</v>
      </c>
      <c r="K12" s="10">
        <f t="shared" ca="1" si="1"/>
        <v>4</v>
      </c>
      <c r="L12" s="9">
        <f ca="1">IF(AND(OFFSET(L12,0,-2)&lt;&gt;"",OFFSET(L12,0,-1)&lt;&gt;""),INDEX(Règles!$C$1:$C$4,MATCH(IF(IF($D12&gt;$E12,"Gd",IF($D12=$E12,"N","Pd"))=IF(OFFSET(L12,0,-2)&gt;OFFSET(L12,0,-1),"Gd",IF(OFFSET(L12,0,-2)=OFFSET(L12,0,-1),"N","Pd")),"R","I"),Règles!$A$1:$A$4,0))+INDEX(Règles!$C$1:$C$4,MATCH(IF(AND(OFFSET(L12,0,-2)=$D12,OFFSET(L12,0,-1)=$E12),"S",IF(OR(OFFSET(L12,0,-2)=$D12,OFFSET(L12,0,-1)=$E12),"M","I")),Règles!$A$1:$A$4,0)),0)</f>
        <v>0</v>
      </c>
      <c r="M12" s="10">
        <f t="shared" ca="1" si="2"/>
        <v>1</v>
      </c>
      <c r="N12" s="10">
        <f t="shared" ca="1" si="2"/>
        <v>1</v>
      </c>
      <c r="O12" s="11">
        <f ca="1">IF(AND(OFFSET(O12,0,-2)&lt;&gt;"",OFFSET(O12,0,-1)&lt;&gt;""),INDEX(Règles!$C$1:$C$4,MATCH(IF(IF($D12&gt;$E12,"Gd",IF($D12=$E12,"N","Pd"))=IF(OFFSET(O12,0,-2)&gt;OFFSET(O12,0,-1),"Gd",IF(OFFSET(O12,0,-2)=OFFSET(O12,0,-1),"N","Pd")),"R","I"),Règles!$A$1:$A$4,0))+INDEX(Règles!$C$1:$C$4,MATCH(IF(AND(OFFSET(O12,0,-2)=$D12,OFFSET(O12,0,-1)=$E12),"S",IF(OR(OFFSET(O12,0,-2)=$D12,OFFSET(O12,0,-1)=$E12),"M","I")),Règles!$A$1:$A$4,0)),0)</f>
        <v>5</v>
      </c>
      <c r="P12" s="10">
        <f t="shared" ca="1" si="3"/>
        <v>2</v>
      </c>
      <c r="Q12" s="10">
        <f t="shared" ca="1" si="3"/>
        <v>2</v>
      </c>
      <c r="R12" s="11">
        <f ca="1">IF(AND(OFFSET(R12,0,-2)&lt;&gt;"",OFFSET(R12,0,-1)&lt;&gt;""),INDEX(Règles!$C$1:$C$4,MATCH(IF(IF($D12&gt;$E12,"Gd",IF($D12=$E12,"N","Pd"))=IF(OFFSET(R12,0,-2)&gt;OFFSET(R12,0,-1),"Gd",IF(OFFSET(R12,0,-2)=OFFSET(R12,0,-1),"N","Pd")),"R","I"),Règles!$A$1:$A$4,0))+INDEX(Règles!$C$1:$C$4,MATCH(IF(AND(OFFSET(R12,0,-2)=$D12,OFFSET(R12,0,-1)=$E12),"S",IF(OR(OFFSET(R12,0,-2)=$D12,OFFSET(R12,0,-1)=$E12),"M","I")),Règles!$A$1:$A$4,0)),0)</f>
        <v>10</v>
      </c>
      <c r="S12" s="10">
        <f t="shared" ca="1" si="3"/>
        <v>4</v>
      </c>
      <c r="T12" s="10">
        <f t="shared" ca="1" si="3"/>
        <v>2</v>
      </c>
      <c r="U12" s="11">
        <f ca="1">IF(AND(OFFSET(U12,0,-2)&lt;&gt;"",OFFSET(U12,0,-1)&lt;&gt;""),INDEX(Règles!$C$1:$C$4,MATCH(IF(IF($D12&gt;$E12,"Gd",IF($D12=$E12,"N","Pd"))=IF(OFFSET(U12,0,-2)&gt;OFFSET(U12,0,-1),"Gd",IF(OFFSET(U12,0,-2)=OFFSET(U12,0,-1),"N","Pd")),"R","I"),Règles!$A$1:$A$4,0))+INDEX(Règles!$C$1:$C$4,MATCH(IF(AND(OFFSET(U12,0,-2)=$D12,OFFSET(U12,0,-1)=$E12),"S",IF(OR(OFFSET(U12,0,-2)=$D12,OFFSET(U12,0,-1)=$E12),"M","I")),Règles!$A$1:$A$4,0)),0)</f>
        <v>1</v>
      </c>
      <c r="V12" s="10">
        <f t="shared" ca="1" si="3"/>
        <v>3</v>
      </c>
      <c r="W12" s="10">
        <f t="shared" ca="1" si="3"/>
        <v>1</v>
      </c>
      <c r="X12" s="11">
        <f ca="1">IF(AND(OFFSET(X12,0,-2)&lt;&gt;"",OFFSET(X12,0,-1)&lt;&gt;""),INDEX(Règles!$C$1:$C$4,MATCH(IF(IF($D12&gt;$E12,"Gd",IF($D12=$E12,"N","Pd"))=IF(OFFSET(X12,0,-2)&gt;OFFSET(X12,0,-1),"Gd",IF(OFFSET(X12,0,-2)=OFFSET(X12,0,-1),"N","Pd")),"R","I"),Règles!$A$1:$A$4,0))+INDEX(Règles!$C$1:$C$4,MATCH(IF(AND(OFFSET(X12,0,-2)=$D12,OFFSET(X12,0,-1)=$E12),"S",IF(OR(OFFSET(X12,0,-2)=$D12,OFFSET(X12,0,-1)=$E12),"M","I")),Règles!$A$1:$A$4,0)),0)</f>
        <v>0</v>
      </c>
      <c r="Y12" s="10">
        <f t="shared" ca="1" si="3"/>
        <v>2</v>
      </c>
      <c r="Z12" s="10">
        <f t="shared" ca="1" si="3"/>
        <v>4</v>
      </c>
      <c r="AA12" s="11">
        <f ca="1">IF(AND(OFFSET(AA12,0,-2)&lt;&gt;"",OFFSET(AA12,0,-1)&lt;&gt;""),INDEX(Règles!$C$1:$C$4,MATCH(IF(IF($D12&gt;$E12,"Gd",IF($D12=$E12,"N","Pd"))=IF(OFFSET(AA12,0,-2)&gt;OFFSET(AA12,0,-1),"Gd",IF(OFFSET(AA12,0,-2)=OFFSET(AA12,0,-1),"N","Pd")),"R","I"),Règles!$A$1:$A$4,0))+INDEX(Règles!$C$1:$C$4,MATCH(IF(AND(OFFSET(AA12,0,-2)=$D12,OFFSET(AA12,0,-1)=$E12),"S",IF(OR(OFFSET(AA12,0,-2)=$D12,OFFSET(AA12,0,-1)=$E12),"M","I")),Règles!$A$1:$A$4,0)),0)</f>
        <v>1</v>
      </c>
      <c r="AB12" s="10">
        <f t="shared" ca="1" si="3"/>
        <v>3</v>
      </c>
      <c r="AC12" s="10">
        <f t="shared" ca="1" si="3"/>
        <v>4</v>
      </c>
      <c r="AD12" s="11">
        <f ca="1">IF(AND(OFFSET(AD12,0,-2)&lt;&gt;"",OFFSET(AD12,0,-1)&lt;&gt;""),INDEX(Règles!$C$1:$C$4,MATCH(IF(IF($D12&gt;$E12,"Gd",IF($D12=$E12,"N","Pd"))=IF(OFFSET(AD12,0,-2)&gt;OFFSET(AD12,0,-1),"Gd",IF(OFFSET(AD12,0,-2)=OFFSET(AD12,0,-1),"N","Pd")),"R","I"),Règles!$A$1:$A$4,0))+INDEX(Règles!$C$1:$C$4,MATCH(IF(AND(OFFSET(AD12,0,-2)=$D12,OFFSET(AD12,0,-1)=$E12),"S",IF(OR(OFFSET(AD12,0,-2)=$D12,OFFSET(AD12,0,-1)=$E12),"M","I")),Règles!$A$1:$A$4,0)),0)</f>
        <v>0</v>
      </c>
      <c r="AE12" s="10">
        <f t="shared" ca="1" si="4"/>
        <v>1</v>
      </c>
      <c r="AF12" s="10">
        <f t="shared" ca="1" si="4"/>
        <v>4</v>
      </c>
      <c r="AG12" s="11">
        <f ca="1">IF(AND(OFFSET(AG12,0,-2)&lt;&gt;"",OFFSET(AG12,0,-1)&lt;&gt;""),INDEX(Règles!$C$1:$C$4,MATCH(IF(IF($D12&gt;$E12,"Gd",IF($D12=$E12,"N","Pd"))=IF(OFFSET(AG12,0,-2)&gt;OFFSET(AG12,0,-1),"Gd",IF(OFFSET(AG12,0,-2)=OFFSET(AG12,0,-1),"N","Pd")),"R","I"),Règles!$A$1:$A$4,0))+INDEX(Règles!$C$1:$C$4,MATCH(IF(AND(OFFSET(AG12,0,-2)=$D12,OFFSET(AG12,0,-1)=$E12),"S",IF(OR(OFFSET(AG12,0,-2)=$D12,OFFSET(AG12,0,-1)=$E12),"M","I")),Règles!$A$1:$A$4,0)),0)</f>
        <v>0</v>
      </c>
      <c r="AH12" s="10">
        <f t="shared" ca="1" si="5"/>
        <v>2</v>
      </c>
      <c r="AI12" s="10">
        <f t="shared" ca="1" si="5"/>
        <v>4</v>
      </c>
      <c r="AJ12" s="11">
        <f ca="1">IF(AND(OFFSET(AJ12,0,-2)&lt;&gt;"",OFFSET(AJ12,0,-1)&lt;&gt;""),INDEX(Règles!$C$1:$C$4,MATCH(IF(IF($D12&gt;$E12,"Gd",IF($D12=$E12,"N","Pd"))=IF(OFFSET(AJ12,0,-2)&gt;OFFSET(AJ12,0,-1),"Gd",IF(OFFSET(AJ12,0,-2)=OFFSET(AJ12,0,-1),"N","Pd")),"R","I"),Règles!$A$1:$A$4,0))+INDEX(Règles!$C$1:$C$4,MATCH(IF(AND(OFFSET(AJ12,0,-2)=$D12,OFFSET(AJ12,0,-1)=$E12),"S",IF(OR(OFFSET(AJ12,0,-2)=$D12,OFFSET(AJ12,0,-1)=$E12),"M","I")),Règles!$A$1:$A$4,0)),0)</f>
        <v>1</v>
      </c>
      <c r="AK12" s="10">
        <f t="shared" ca="1" si="6"/>
        <v>4</v>
      </c>
      <c r="AL12" s="10">
        <f t="shared" ca="1" si="6"/>
        <v>2</v>
      </c>
      <c r="AM12" s="11">
        <f ca="1">IF(AND(OFFSET(AM12,0,-2)&lt;&gt;"",OFFSET(AM12,0,-1)&lt;&gt;""),INDEX(Règles!$C$1:$C$4,MATCH(IF(IF($D12&gt;$E12,"Gd",IF($D12=$E12,"N","Pd"))=IF(OFFSET(AM12,0,-2)&gt;OFFSET(AM12,0,-1),"Gd",IF(OFFSET(AM12,0,-2)=OFFSET(AM12,0,-1),"N","Pd")),"R","I"),Règles!$A$1:$A$4,0))+INDEX(Règles!$C$1:$C$4,MATCH(IF(AND(OFFSET(AM12,0,-2)=$D12,OFFSET(AM12,0,-1)=$E12),"S",IF(OR(OFFSET(AM12,0,-2)=$D12,OFFSET(AM12,0,-1)=$E12),"M","I")),Règles!$A$1:$A$4,0)),0)</f>
        <v>1</v>
      </c>
      <c r="AN12" s="10">
        <f t="shared" ca="1" si="7"/>
        <v>0</v>
      </c>
      <c r="AO12" s="10">
        <f t="shared" ca="1" si="7"/>
        <v>3</v>
      </c>
      <c r="AP12" s="11">
        <f ca="1">IF(AND(OFFSET(AP12,0,-2)&lt;&gt;"",OFFSET(AP12,0,-1)&lt;&gt;""),INDEX(Règles!$C$1:$C$4,MATCH(IF(IF($D12&gt;$E12,"Gd",IF($D12=$E12,"N","Pd"))=IF(OFFSET(AP12,0,-2)&gt;OFFSET(AP12,0,-1),"Gd",IF(OFFSET(AP12,0,-2)=OFFSET(AP12,0,-1),"N","Pd")),"R","I"),Règles!$A$1:$A$4,0))+INDEX(Règles!$C$1:$C$4,MATCH(IF(AND(OFFSET(AP12,0,-2)=$D12,OFFSET(AP12,0,-1)=$E12),"S",IF(OR(OFFSET(AP12,0,-2)=$D12,OFFSET(AP12,0,-1)=$E12),"M","I")),Règles!$A$1:$A$4,0)),0)</f>
        <v>0</v>
      </c>
      <c r="AQ12" s="10">
        <f t="shared" ca="1" si="8"/>
        <v>2</v>
      </c>
      <c r="AR12" s="10">
        <f t="shared" ca="1" si="8"/>
        <v>2</v>
      </c>
      <c r="AS12" s="11">
        <f ca="1">IF(AND(OFFSET(AS12,0,-2)&lt;&gt;"",OFFSET(AS12,0,-1)&lt;&gt;""),INDEX(Règles!$C$1:$C$4,MATCH(IF(IF($D12&gt;$E12,"Gd",IF($D12=$E12,"N","Pd"))=IF(OFFSET(AS12,0,-2)&gt;OFFSET(AS12,0,-1),"Gd",IF(OFFSET(AS12,0,-2)=OFFSET(AS12,0,-1),"N","Pd")),"R","I"),Règles!$A$1:$A$4,0))+INDEX(Règles!$C$1:$C$4,MATCH(IF(AND(OFFSET(AS12,0,-2)=$D12,OFFSET(AS12,0,-1)=$E12),"S",IF(OR(OFFSET(AS12,0,-2)=$D12,OFFSET(AS12,0,-1)=$E12),"M","I")),Règles!$A$1:$A$4,0)),0)</f>
        <v>10</v>
      </c>
      <c r="AT12" s="10">
        <f t="shared" ca="1" si="9"/>
        <v>3</v>
      </c>
      <c r="AU12" s="10">
        <f t="shared" ca="1" si="9"/>
        <v>0</v>
      </c>
      <c r="AV12" s="11">
        <f ca="1">IF(AND(OFFSET(AV12,0,-2)&lt;&gt;"",OFFSET(AV12,0,-1)&lt;&gt;""),INDEX(Règles!$C$1:$C$4,MATCH(IF(IF($D12&gt;$E12,"Gd",IF($D12=$E12,"N","Pd"))=IF(OFFSET(AV12,0,-2)&gt;OFFSET(AV12,0,-1),"Gd",IF(OFFSET(AV12,0,-2)=OFFSET(AV12,0,-1),"N","Pd")),"R","I"),Règles!$A$1:$A$4,0))+INDEX(Règles!$C$1:$C$4,MATCH(IF(AND(OFFSET(AV12,0,-2)=$D12,OFFSET(AV12,0,-1)=$E12),"S",IF(OR(OFFSET(AV12,0,-2)=$D12,OFFSET(AV12,0,-1)=$E12),"M","I")),Règles!$A$1:$A$4,0)),0)</f>
        <v>0</v>
      </c>
      <c r="AW12" s="10">
        <f t="shared" ca="1" si="10"/>
        <v>1</v>
      </c>
      <c r="AX12" s="10">
        <f t="shared" ca="1" si="10"/>
        <v>2</v>
      </c>
      <c r="AY12" s="11">
        <f ca="1">IF(AND(OFFSET(AY12,0,-2)&lt;&gt;"",OFFSET(AY12,0,-1)&lt;&gt;""),INDEX(Règles!$C$1:$C$4,MATCH(IF(IF($D12&gt;$E12,"Gd",IF($D12=$E12,"N","Pd"))=IF(OFFSET(AY12,0,-2)&gt;OFFSET(AY12,0,-1),"Gd",IF(OFFSET(AY12,0,-2)=OFFSET(AY12,0,-1),"N","Pd")),"R","I"),Règles!$A$1:$A$4,0))+INDEX(Règles!$C$1:$C$4,MATCH(IF(AND(OFFSET(AY12,0,-2)=$D12,OFFSET(AY12,0,-1)=$E12),"S",IF(OR(OFFSET(AY12,0,-2)=$D12,OFFSET(AY12,0,-1)=$E12),"M","I")),Règles!$A$1:$A$4,0)),0)</f>
        <v>1</v>
      </c>
      <c r="AZ12" s="10">
        <f t="shared" ca="1" si="11"/>
        <v>1</v>
      </c>
      <c r="BA12" s="10">
        <f t="shared" ca="1" si="11"/>
        <v>0</v>
      </c>
      <c r="BB12" s="11">
        <f ca="1">IF(AND(OFFSET(BB12,0,-2)&lt;&gt;"",OFFSET(BB12,0,-1)&lt;&gt;""),INDEX(Règles!$C$1:$C$4,MATCH(IF(IF($D12&gt;$E12,"Gd",IF($D12=$E12,"N","Pd"))=IF(OFFSET(BB12,0,-2)&gt;OFFSET(BB12,0,-1),"Gd",IF(OFFSET(BB12,0,-2)=OFFSET(BB12,0,-1),"N","Pd")),"R","I"),Règles!$A$1:$A$4,0))+INDEX(Règles!$C$1:$C$4,MATCH(IF(AND(OFFSET(BB12,0,-2)=$D12,OFFSET(BB12,0,-1)=$E12),"S",IF(OR(OFFSET(BB12,0,-2)=$D12,OFFSET(BB12,0,-1)=$E12),"M","I")),Règles!$A$1:$A$4,0)),0)</f>
        <v>0</v>
      </c>
      <c r="BC12" s="10">
        <f t="shared" ca="1" si="12"/>
        <v>4</v>
      </c>
      <c r="BD12" s="10">
        <f t="shared" ca="1" si="12"/>
        <v>1</v>
      </c>
      <c r="BE12" s="11">
        <f ca="1">IF(AND(OFFSET(BE12,0,-2)&lt;&gt;"",OFFSET(BE12,0,-1)&lt;&gt;""),INDEX(Règles!$C$1:$C$4,MATCH(IF(IF($D12&gt;$E12,"Gd",IF($D12=$E12,"N","Pd"))=IF(OFFSET(BE12,0,-2)&gt;OFFSET(BE12,0,-1),"Gd",IF(OFFSET(BE12,0,-2)=OFFSET(BE12,0,-1),"N","Pd")),"R","I"),Règles!$A$1:$A$4,0))+INDEX(Règles!$C$1:$C$4,MATCH(IF(AND(OFFSET(BE12,0,-2)=$D12,OFFSET(BE12,0,-1)=$E12),"S",IF(OR(OFFSET(BE12,0,-2)=$D12,OFFSET(BE12,0,-1)=$E12),"M","I")),Règles!$A$1:$A$4,0)),0)</f>
        <v>0</v>
      </c>
      <c r="BF12" s="10">
        <f t="shared" ca="1" si="13"/>
        <v>4</v>
      </c>
      <c r="BG12" s="10">
        <f t="shared" ca="1" si="13"/>
        <v>3</v>
      </c>
      <c r="BH12" s="11">
        <f ca="1">IF(AND(OFFSET(BH12,0,-2)&lt;&gt;"",OFFSET(BH12,0,-1)&lt;&gt;""),INDEX(Règles!$C$1:$C$4,MATCH(IF(IF($D12&gt;$E12,"Gd",IF($D12=$E12,"N","Pd"))=IF(OFFSET(BH12,0,-2)&gt;OFFSET(BH12,0,-1),"Gd",IF(OFFSET(BH12,0,-2)=OFFSET(BH12,0,-1),"N","Pd")),"R","I"),Règles!$A$1:$A$4,0))+INDEX(Règles!$C$1:$C$4,MATCH(IF(AND(OFFSET(BH12,0,-2)=$D12,OFFSET(BH12,0,-1)=$E12),"S",IF(OR(OFFSET(BH12,0,-2)=$D12,OFFSET(BH12,0,-1)=$E12),"M","I")),Règles!$A$1:$A$4,0)),0)</f>
        <v>0</v>
      </c>
      <c r="BI12" s="10">
        <f t="shared" ca="1" si="14"/>
        <v>0</v>
      </c>
      <c r="BJ12" s="10">
        <f t="shared" ca="1" si="14"/>
        <v>0</v>
      </c>
      <c r="BK12" s="11">
        <f ca="1">IF(AND(OFFSET(BK12,0,-2)&lt;&gt;"",OFFSET(BK12,0,-1)&lt;&gt;""),INDEX(Règles!$C$1:$C$4,MATCH(IF(IF($D12&gt;$E12,"Gd",IF($D12=$E12,"N","Pd"))=IF(OFFSET(BK12,0,-2)&gt;OFFSET(BK12,0,-1),"Gd",IF(OFFSET(BK12,0,-2)=OFFSET(BK12,0,-1),"N","Pd")),"R","I"),Règles!$A$1:$A$4,0))+INDEX(Règles!$C$1:$C$4,MATCH(IF(AND(OFFSET(BK12,0,-2)=$D12,OFFSET(BK12,0,-1)=$E12),"S",IF(OR(OFFSET(BK12,0,-2)=$D12,OFFSET(BK12,0,-1)=$E12),"M","I")),Règles!$A$1:$A$4,0)),0)</f>
        <v>5</v>
      </c>
      <c r="BL12" s="10">
        <f t="shared" ca="1" si="15"/>
        <v>4</v>
      </c>
      <c r="BM12" s="10">
        <f t="shared" ca="1" si="15"/>
        <v>2</v>
      </c>
      <c r="BN12" s="11">
        <f ca="1">IF(AND(OFFSET(BN12,0,-2)&lt;&gt;"",OFFSET(BN12,0,-1)&lt;&gt;""),INDEX(Règles!$C$1:$C$4,MATCH(IF(IF($D12&gt;$E12,"Gd",IF($D12=$E12,"N","Pd"))=IF(OFFSET(BN12,0,-2)&gt;OFFSET(BN12,0,-1),"Gd",IF(OFFSET(BN12,0,-2)=OFFSET(BN12,0,-1),"N","Pd")),"R","I"),Règles!$A$1:$A$4,0))+INDEX(Règles!$C$1:$C$4,MATCH(IF(AND(OFFSET(BN12,0,-2)=$D12,OFFSET(BN12,0,-1)=$E12),"S",IF(OR(OFFSET(BN12,0,-2)=$D12,OFFSET(BN12,0,-1)=$E12),"M","I")),Règles!$A$1:$A$4,0)),0)</f>
        <v>1</v>
      </c>
      <c r="BO12" s="10">
        <f t="shared" ca="1" si="16"/>
        <v>1</v>
      </c>
      <c r="BP12" s="10">
        <f t="shared" ca="1" si="16"/>
        <v>4</v>
      </c>
      <c r="BQ12" s="11">
        <f ca="1">IF(AND(OFFSET(BQ12,0,-2)&lt;&gt;"",OFFSET(BQ12,0,-1)&lt;&gt;""),INDEX(Règles!$C$1:$C$4,MATCH(IF(IF($D12&gt;$E12,"Gd",IF($D12=$E12,"N","Pd"))=IF(OFFSET(BQ12,0,-2)&gt;OFFSET(BQ12,0,-1),"Gd",IF(OFFSET(BQ12,0,-2)=OFFSET(BQ12,0,-1),"N","Pd")),"R","I"),Règles!$A$1:$A$4,0))+INDEX(Règles!$C$1:$C$4,MATCH(IF(AND(OFFSET(BQ12,0,-2)=$D12,OFFSET(BQ12,0,-1)=$E12),"S",IF(OR(OFFSET(BQ12,0,-2)=$D12,OFFSET(BQ12,0,-1)=$E12),"M","I")),Règles!$A$1:$A$4,0)),0)</f>
        <v>0</v>
      </c>
      <c r="BR12" s="10">
        <f t="shared" ca="1" si="17"/>
        <v>4</v>
      </c>
      <c r="BS12" s="10">
        <f t="shared" ca="1" si="17"/>
        <v>3</v>
      </c>
      <c r="BT12" s="11">
        <f ca="1">IF(AND(OFFSET(BT12,0,-2)&lt;&gt;"",OFFSET(BT12,0,-1)&lt;&gt;""),INDEX(Règles!$C$1:$C$4,MATCH(IF(IF($D12&gt;$E12,"Gd",IF($D12=$E12,"N","Pd"))=IF(OFFSET(BT12,0,-2)&gt;OFFSET(BT12,0,-1),"Gd",IF(OFFSET(BT12,0,-2)=OFFSET(BT12,0,-1),"N","Pd")),"R","I"),Règles!$A$1:$A$4,0))+INDEX(Règles!$C$1:$C$4,MATCH(IF(AND(OFFSET(BT12,0,-2)=$D12,OFFSET(BT12,0,-1)=$E12),"S",IF(OR(OFFSET(BT12,0,-2)=$D12,OFFSET(BT12,0,-1)=$E12),"M","I")),Règles!$A$1:$A$4,0)),0)</f>
        <v>0</v>
      </c>
      <c r="BU12" s="10">
        <f t="shared" ca="1" si="18"/>
        <v>1</v>
      </c>
      <c r="BV12" s="10">
        <f t="shared" ca="1" si="18"/>
        <v>2</v>
      </c>
      <c r="BW12" s="11">
        <f ca="1">IF(AND(OFFSET(BW12,0,-2)&lt;&gt;"",OFFSET(BW12,0,-1)&lt;&gt;""),INDEX(Règles!$C$1:$C$4,MATCH(IF(IF($D12&gt;$E12,"Gd",IF($D12=$E12,"N","Pd"))=IF(OFFSET(BW12,0,-2)&gt;OFFSET(BW12,0,-1),"Gd",IF(OFFSET(BW12,0,-2)=OFFSET(BW12,0,-1),"N","Pd")),"R","I"),Règles!$A$1:$A$4,0))+INDEX(Règles!$C$1:$C$4,MATCH(IF(AND(OFFSET(BW12,0,-2)=$D12,OFFSET(BW12,0,-1)=$E12),"S",IF(OR(OFFSET(BW12,0,-2)=$D12,OFFSET(BW12,0,-1)=$E12),"M","I")),Règles!$A$1:$A$4,0)),0)</f>
        <v>1</v>
      </c>
      <c r="BX12" s="10">
        <f t="shared" ca="1" si="19"/>
        <v>0</v>
      </c>
      <c r="BY12" s="10">
        <f t="shared" ca="1" si="19"/>
        <v>1</v>
      </c>
      <c r="BZ12" s="11">
        <f ca="1">IF(AND(OFFSET(BZ12,0,-2)&lt;&gt;"",OFFSET(BZ12,0,-1)&lt;&gt;""),INDEX(Règles!$C$1:$C$4,MATCH(IF(IF($D12&gt;$E12,"Gd",IF($D12=$E12,"N","Pd"))=IF(OFFSET(BZ12,0,-2)&gt;OFFSET(BZ12,0,-1),"Gd",IF(OFFSET(BZ12,0,-2)=OFFSET(BZ12,0,-1),"N","Pd")),"R","I"),Règles!$A$1:$A$4,0))+INDEX(Règles!$C$1:$C$4,MATCH(IF(AND(OFFSET(BZ12,0,-2)=$D12,OFFSET(BZ12,0,-1)=$E12),"S",IF(OR(OFFSET(BZ12,0,-2)=$D12,OFFSET(BZ12,0,-1)=$E12),"M","I")),Règles!$A$1:$A$4,0)),0)</f>
        <v>0</v>
      </c>
    </row>
    <row r="13" spans="1:78">
      <c r="D13" s="8"/>
      <c r="E13" s="8"/>
      <c r="F13" s="9"/>
      <c r="G13" s="12"/>
      <c r="H13" s="13"/>
      <c r="I13" s="14">
        <f ca="1">SUM(I3:I12)</f>
        <v>9</v>
      </c>
      <c r="J13" s="12"/>
      <c r="K13" s="13"/>
      <c r="L13" s="14">
        <f ca="1">SUM(L3:L12)</f>
        <v>19</v>
      </c>
      <c r="M13" s="12"/>
      <c r="N13" s="13"/>
      <c r="O13" s="14">
        <f ca="1">SUM(O3:O12)</f>
        <v>25</v>
      </c>
      <c r="P13" s="12"/>
      <c r="Q13" s="13"/>
      <c r="R13" s="14">
        <f ca="1">SUM(R3:R12)</f>
        <v>19</v>
      </c>
      <c r="S13" s="12"/>
      <c r="T13" s="13"/>
      <c r="U13" s="14">
        <f ca="1">SUM(U3:U12)</f>
        <v>20</v>
      </c>
      <c r="V13" s="12"/>
      <c r="W13" s="13"/>
      <c r="X13" s="14">
        <f ca="1">SUM(X3:X12)</f>
        <v>24</v>
      </c>
      <c r="Y13" s="12"/>
      <c r="Z13" s="13"/>
      <c r="AA13" s="14">
        <f ca="1">SUM(AA3:AA12)</f>
        <v>33</v>
      </c>
      <c r="AB13" s="12"/>
      <c r="AC13" s="13"/>
      <c r="AD13" s="14">
        <f ca="1">SUM(AD3:AD12)</f>
        <v>11</v>
      </c>
      <c r="AE13" s="12"/>
      <c r="AF13" s="13"/>
      <c r="AG13" s="14">
        <f ca="1">SUM(AG3:AG12)</f>
        <v>28</v>
      </c>
      <c r="AH13" s="12"/>
      <c r="AI13" s="13"/>
      <c r="AJ13" s="14">
        <f ca="1">SUM(AJ3:AJ12)</f>
        <v>33</v>
      </c>
      <c r="AK13" s="12"/>
      <c r="AL13" s="13"/>
      <c r="AM13" s="14">
        <f ca="1">SUM(AM3:AM12)</f>
        <v>15</v>
      </c>
      <c r="AN13" s="12"/>
      <c r="AO13" s="13"/>
      <c r="AP13" s="14">
        <f ca="1">SUM(AP3:AP12)</f>
        <v>25</v>
      </c>
      <c r="AQ13" s="12"/>
      <c r="AR13" s="13"/>
      <c r="AS13" s="14">
        <f ca="1">SUM(AS3:AS12)</f>
        <v>38</v>
      </c>
      <c r="AT13" s="12"/>
      <c r="AU13" s="13"/>
      <c r="AV13" s="14">
        <f ca="1">SUM(AV3:AV12)</f>
        <v>23</v>
      </c>
      <c r="AW13" s="12"/>
      <c r="AX13" s="13"/>
      <c r="AY13" s="14">
        <f ca="1">SUM(AY3:AY12)</f>
        <v>13</v>
      </c>
      <c r="AZ13" s="12"/>
      <c r="BA13" s="13"/>
      <c r="BB13" s="14">
        <f ca="1">SUM(BB3:BB12)</f>
        <v>37</v>
      </c>
      <c r="BC13" s="12"/>
      <c r="BD13" s="13"/>
      <c r="BE13" s="14">
        <f ca="1">SUM(BE3:BE12)</f>
        <v>12</v>
      </c>
      <c r="BF13" s="12"/>
      <c r="BG13" s="13"/>
      <c r="BH13" s="14">
        <f ca="1">SUM(BH3:BH12)</f>
        <v>15</v>
      </c>
      <c r="BI13" s="12"/>
      <c r="BJ13" s="13"/>
      <c r="BK13" s="14">
        <f ca="1">SUM(BK3:BK12)</f>
        <v>35</v>
      </c>
      <c r="BL13" s="12"/>
      <c r="BM13" s="13"/>
      <c r="BN13" s="14">
        <f ca="1">SUM(BN3:BN12)</f>
        <v>15</v>
      </c>
      <c r="BO13" s="12"/>
      <c r="BP13" s="13"/>
      <c r="BQ13" s="14">
        <f ca="1">SUM(BQ3:BQ12)</f>
        <v>27</v>
      </c>
      <c r="BR13" s="12"/>
      <c r="BS13" s="13"/>
      <c r="BT13" s="14">
        <f ca="1">SUM(BT3:BT12)</f>
        <v>29</v>
      </c>
      <c r="BU13" s="12"/>
      <c r="BV13" s="13"/>
      <c r="BW13" s="14">
        <f ca="1">SUM(BW3:BW12)</f>
        <v>28</v>
      </c>
      <c r="BX13" s="12"/>
      <c r="BY13" s="13"/>
      <c r="BZ13" s="14">
        <f ca="1">SUM(BZ3:BZ12)</f>
        <v>25</v>
      </c>
    </row>
    <row r="15" spans="1:78">
      <c r="F15" s="25">
        <v>10</v>
      </c>
      <c r="I15" s="26">
        <f ca="1">COUNTIF(I3:I12,$F15)</f>
        <v>0</v>
      </c>
      <c r="L15" s="26">
        <f ca="1">COUNTIF(L3:L12,$F15)</f>
        <v>1</v>
      </c>
      <c r="O15" s="26">
        <f ca="1">COUNTIF(O3:O12,$F15)</f>
        <v>0</v>
      </c>
      <c r="R15" s="26">
        <f ca="1">COUNTIF(R3:R12,$F15)</f>
        <v>1</v>
      </c>
      <c r="U15" s="26">
        <f ca="1">COUNTIF(U3:U12,$F15)</f>
        <v>0</v>
      </c>
      <c r="X15" s="26">
        <f ca="1">COUNTIF(X3:X12,$F15)</f>
        <v>1</v>
      </c>
      <c r="AA15" s="26">
        <f ca="1">COUNTIF(AA3:AA12,$F15)</f>
        <v>1</v>
      </c>
      <c r="AD15" s="26">
        <f ca="1">COUNTIF(AD3:AD12,$F15)</f>
        <v>0</v>
      </c>
      <c r="AG15" s="26">
        <f ca="1">COUNTIF(AG3:AG12,$F15)</f>
        <v>1</v>
      </c>
      <c r="AJ15" s="26">
        <f ca="1">COUNTIF(AJ3:AJ12,$F15)</f>
        <v>1</v>
      </c>
      <c r="AM15" s="26">
        <f ca="1">COUNTIF(AM3:AM12,$F15)</f>
        <v>0</v>
      </c>
      <c r="AP15" s="26">
        <f ca="1">COUNTIF(AP3:AP12,$F15)</f>
        <v>0</v>
      </c>
      <c r="AS15" s="26">
        <f ca="1">COUNTIF(AS3:AS12,$F15)</f>
        <v>2</v>
      </c>
      <c r="AV15" s="26">
        <f ca="1">COUNTIF(AV3:AV12,$F15)</f>
        <v>0</v>
      </c>
      <c r="AY15" s="26">
        <f ca="1">COUNTIF(AY3:AY12,$F15)</f>
        <v>0</v>
      </c>
      <c r="BB15" s="26">
        <f ca="1">COUNTIF(BB3:BB12,$F15)</f>
        <v>2</v>
      </c>
      <c r="BE15" s="26">
        <f ca="1">COUNTIF(BE3:BE12,$F15)</f>
        <v>1</v>
      </c>
      <c r="BH15" s="26">
        <f ca="1">COUNTIF(BH3:BH12,$F15)</f>
        <v>0</v>
      </c>
      <c r="BK15" s="26">
        <f ca="1">COUNTIF(BK3:BK12,$F15)</f>
        <v>0</v>
      </c>
      <c r="BN15" s="26">
        <f ca="1">COUNTIF(BN3:BN12,$F15)</f>
        <v>0</v>
      </c>
      <c r="BQ15" s="26">
        <f ca="1">COUNTIF(BQ3:BQ12,$F15)</f>
        <v>1</v>
      </c>
      <c r="BT15" s="26">
        <f ca="1">COUNTIF(BT3:BT12,$F15)</f>
        <v>1</v>
      </c>
      <c r="BW15" s="26">
        <f ca="1">COUNTIF(BW3:BW12,$F15)</f>
        <v>0</v>
      </c>
      <c r="BZ15" s="26">
        <f ca="1">COUNTIF(BZ3:BZ12,$F15)</f>
        <v>1</v>
      </c>
    </row>
    <row r="16" spans="1:78">
      <c r="F16" s="27">
        <v>5</v>
      </c>
      <c r="I16" s="26">
        <f ca="1">COUNTIF(I3:I12,$F16)+COUNTIF(I3:I12,$F16+1)</f>
        <v>1</v>
      </c>
      <c r="L16" s="26">
        <f ca="1">COUNTIF(L3:L12,$F16)+COUNTIF(L3:L12,$F16+1)</f>
        <v>1</v>
      </c>
      <c r="O16" s="26">
        <f ca="1">COUNTIF(O3:O12,$F16)+COUNTIF(O3:O12,$F16+1)</f>
        <v>4</v>
      </c>
      <c r="R16" s="26">
        <f ca="1">COUNTIF(R3:R12,$F16)+COUNTIF(R3:R12,$F16+1)</f>
        <v>1</v>
      </c>
      <c r="U16" s="26">
        <f ca="1">COUNTIF(U3:U12,$F16)+COUNTIF(U3:U12,$F16+1)</f>
        <v>3</v>
      </c>
      <c r="X16" s="26">
        <f ca="1">COUNTIF(X3:X12,$F16)+COUNTIF(X3:X12,$F16+1)</f>
        <v>2</v>
      </c>
      <c r="AA16" s="26">
        <f ca="1">COUNTIF(AA3:AA12,$F16)+COUNTIF(AA3:AA12,$F16+1)</f>
        <v>4</v>
      </c>
      <c r="AD16" s="26">
        <f ca="1">COUNTIF(AD3:AD12,$F16)+COUNTIF(AD3:AD12,$F16+1)</f>
        <v>2</v>
      </c>
      <c r="AG16" s="26">
        <f ca="1">COUNTIF(AG3:AG12,$F16)+COUNTIF(AG3:AG12,$F16+1)</f>
        <v>3</v>
      </c>
      <c r="AJ16" s="26">
        <f ca="1">COUNTIF(AJ3:AJ12,$F16)+COUNTIF(AJ3:AJ12,$F16+1)</f>
        <v>4</v>
      </c>
      <c r="AM16" s="26">
        <f ca="1">COUNTIF(AM3:AM12,$F16)+COUNTIF(AM3:AM12,$F16+1)</f>
        <v>2</v>
      </c>
      <c r="AP16" s="26">
        <f ca="1">COUNTIF(AP3:AP12,$F16)+COUNTIF(AP3:AP12,$F16+1)</f>
        <v>4</v>
      </c>
      <c r="AS16" s="26">
        <f ca="1">COUNTIF(AS3:AS12,$F16)+COUNTIF(AS3:AS12,$F16+1)</f>
        <v>3</v>
      </c>
      <c r="AV16" s="26">
        <f ca="1">COUNTIF(AV3:AV12,$F16)+COUNTIF(AV3:AV12,$F16+1)</f>
        <v>4</v>
      </c>
      <c r="AY16" s="26">
        <f ca="1">COUNTIF(AY3:AY12,$F16)+COUNTIF(AY3:AY12,$F16+1)</f>
        <v>2</v>
      </c>
      <c r="BB16" s="26">
        <f ca="1">COUNTIF(BB3:BB12,$F16)+COUNTIF(BB3:BB12,$F16+1)</f>
        <v>3</v>
      </c>
      <c r="BE16" s="26">
        <f ca="1">COUNTIF(BE3:BE12,$F16)+COUNTIF(BE3:BE12,$F16+1)</f>
        <v>0</v>
      </c>
      <c r="BH16" s="26">
        <f ca="1">COUNTIF(BH3:BH12,$F16)+COUNTIF(BH3:BH12,$F16+1)</f>
        <v>2</v>
      </c>
      <c r="BK16" s="26">
        <f ca="1">COUNTIF(BK3:BK12,$F16)+COUNTIF(BK3:BK12,$F16+1)</f>
        <v>6</v>
      </c>
      <c r="BN16" s="26">
        <f ca="1">COUNTIF(BN3:BN12,$F16)+COUNTIF(BN3:BN12,$F16+1)</f>
        <v>2</v>
      </c>
      <c r="BQ16" s="26">
        <f ca="1">COUNTIF(BQ3:BQ12,$F16)+COUNTIF(BQ3:BQ12,$F16+1)</f>
        <v>3</v>
      </c>
      <c r="BT16" s="26">
        <f ca="1">COUNTIF(BT3:BT12,$F16)+COUNTIF(BT3:BT12,$F16+1)</f>
        <v>3</v>
      </c>
      <c r="BW16" s="26">
        <f ca="1">COUNTIF(BW3:BW12,$F16)+COUNTIF(BW3:BW12,$F16+1)</f>
        <v>5</v>
      </c>
      <c r="BZ16" s="26">
        <f ca="1">COUNTIF(BZ3:BZ12,$F16)+COUNTIF(BZ3:BZ12,$F16+1)</f>
        <v>3</v>
      </c>
    </row>
  </sheetData>
  <conditionalFormatting sqref="I3:I12 L3:L12 O3:O12">
    <cfRule type="cellIs" dxfId="89" priority="46" operator="between">
      <formula>5</formula>
      <formula>6</formula>
    </cfRule>
    <cfRule type="cellIs" dxfId="88" priority="47" operator="equal">
      <formula>10</formula>
    </cfRule>
  </conditionalFormatting>
  <conditionalFormatting sqref="R3:R12">
    <cfRule type="cellIs" dxfId="87" priority="41" operator="between">
      <formula>5</formula>
      <formula>6</formula>
    </cfRule>
    <cfRule type="cellIs" dxfId="86" priority="42" operator="equal">
      <formula>10</formula>
    </cfRule>
  </conditionalFormatting>
  <conditionalFormatting sqref="U3:U12">
    <cfRule type="cellIs" dxfId="85" priority="39" operator="between">
      <formula>5</formula>
      <formula>6</formula>
    </cfRule>
    <cfRule type="cellIs" dxfId="84" priority="40" operator="equal">
      <formula>10</formula>
    </cfRule>
  </conditionalFormatting>
  <conditionalFormatting sqref="X3:X12">
    <cfRule type="cellIs" dxfId="83" priority="37" operator="between">
      <formula>5</formula>
      <formula>6</formula>
    </cfRule>
    <cfRule type="cellIs" dxfId="82" priority="38" operator="equal">
      <formula>10</formula>
    </cfRule>
  </conditionalFormatting>
  <conditionalFormatting sqref="AA3:AA12">
    <cfRule type="cellIs" dxfId="81" priority="35" operator="between">
      <formula>5</formula>
      <formula>6</formula>
    </cfRule>
    <cfRule type="cellIs" dxfId="80" priority="36" operator="equal">
      <formula>10</formula>
    </cfRule>
  </conditionalFormatting>
  <conditionalFormatting sqref="AD3:AD12">
    <cfRule type="cellIs" dxfId="79" priority="33" operator="between">
      <formula>5</formula>
      <formula>6</formula>
    </cfRule>
    <cfRule type="cellIs" dxfId="78" priority="34" operator="equal">
      <formula>10</formula>
    </cfRule>
  </conditionalFormatting>
  <conditionalFormatting sqref="AG3:AG12">
    <cfRule type="cellIs" dxfId="77" priority="31" operator="between">
      <formula>5</formula>
      <formula>6</formula>
    </cfRule>
    <cfRule type="cellIs" dxfId="76" priority="32" operator="equal">
      <formula>10</formula>
    </cfRule>
  </conditionalFormatting>
  <conditionalFormatting sqref="AJ3:AJ12">
    <cfRule type="cellIs" dxfId="75" priority="29" operator="between">
      <formula>5</formula>
      <formula>6</formula>
    </cfRule>
    <cfRule type="cellIs" dxfId="74" priority="30" operator="equal">
      <formula>10</formula>
    </cfRule>
  </conditionalFormatting>
  <conditionalFormatting sqref="AM3:AM12">
    <cfRule type="cellIs" dxfId="73" priority="27" operator="between">
      <formula>5</formula>
      <formula>6</formula>
    </cfRule>
    <cfRule type="cellIs" dxfId="72" priority="28" operator="equal">
      <formula>10</formula>
    </cfRule>
  </conditionalFormatting>
  <conditionalFormatting sqref="AP3:AP12">
    <cfRule type="cellIs" dxfId="71" priority="25" operator="between">
      <formula>5</formula>
      <formula>6</formula>
    </cfRule>
    <cfRule type="cellIs" dxfId="70" priority="26" operator="equal">
      <formula>10</formula>
    </cfRule>
  </conditionalFormatting>
  <conditionalFormatting sqref="AS3:AS12">
    <cfRule type="cellIs" dxfId="69" priority="23" operator="between">
      <formula>5</formula>
      <formula>6</formula>
    </cfRule>
    <cfRule type="cellIs" dxfId="68" priority="24" operator="equal">
      <formula>10</formula>
    </cfRule>
  </conditionalFormatting>
  <conditionalFormatting sqref="AV3:AV12">
    <cfRule type="cellIs" dxfId="67" priority="21" operator="between">
      <formula>5</formula>
      <formula>6</formula>
    </cfRule>
    <cfRule type="cellIs" dxfId="66" priority="22" operator="equal">
      <formula>10</formula>
    </cfRule>
  </conditionalFormatting>
  <conditionalFormatting sqref="AY3:AY12">
    <cfRule type="cellIs" dxfId="65" priority="19" operator="between">
      <formula>5</formula>
      <formula>6</formula>
    </cfRule>
    <cfRule type="cellIs" dxfId="64" priority="20" operator="equal">
      <formula>10</formula>
    </cfRule>
  </conditionalFormatting>
  <conditionalFormatting sqref="BB3:BB12">
    <cfRule type="cellIs" dxfId="63" priority="17" operator="between">
      <formula>5</formula>
      <formula>6</formula>
    </cfRule>
    <cfRule type="cellIs" dxfId="62" priority="18" operator="equal">
      <formula>10</formula>
    </cfRule>
  </conditionalFormatting>
  <conditionalFormatting sqref="BE3:BE12">
    <cfRule type="cellIs" dxfId="61" priority="15" operator="between">
      <formula>5</formula>
      <formula>6</formula>
    </cfRule>
    <cfRule type="cellIs" dxfId="60" priority="16" operator="equal">
      <formula>10</formula>
    </cfRule>
  </conditionalFormatting>
  <conditionalFormatting sqref="BH3:BH12">
    <cfRule type="cellIs" dxfId="59" priority="13" operator="between">
      <formula>5</formula>
      <formula>6</formula>
    </cfRule>
    <cfRule type="cellIs" dxfId="58" priority="14" operator="equal">
      <formula>10</formula>
    </cfRule>
  </conditionalFormatting>
  <conditionalFormatting sqref="BK3:BK12">
    <cfRule type="cellIs" dxfId="57" priority="11" operator="between">
      <formula>5</formula>
      <formula>6</formula>
    </cfRule>
    <cfRule type="cellIs" dxfId="56" priority="12" operator="equal">
      <formula>10</formula>
    </cfRule>
  </conditionalFormatting>
  <conditionalFormatting sqref="BN3:BN12">
    <cfRule type="cellIs" dxfId="55" priority="9" operator="between">
      <formula>5</formula>
      <formula>6</formula>
    </cfRule>
    <cfRule type="cellIs" dxfId="54" priority="10" operator="equal">
      <formula>10</formula>
    </cfRule>
  </conditionalFormatting>
  <conditionalFormatting sqref="BQ3:BQ12">
    <cfRule type="cellIs" dxfId="53" priority="7" operator="between">
      <formula>5</formula>
      <formula>6</formula>
    </cfRule>
    <cfRule type="cellIs" dxfId="52" priority="8" operator="equal">
      <formula>10</formula>
    </cfRule>
  </conditionalFormatting>
  <conditionalFormatting sqref="BT3:BT12">
    <cfRule type="cellIs" dxfId="51" priority="5" operator="between">
      <formula>5</formula>
      <formula>6</formula>
    </cfRule>
    <cfRule type="cellIs" dxfId="50" priority="6" operator="equal">
      <formula>10</formula>
    </cfRule>
  </conditionalFormatting>
  <conditionalFormatting sqref="BW3:BW12">
    <cfRule type="cellIs" dxfId="49" priority="3" operator="between">
      <formula>5</formula>
      <formula>6</formula>
    </cfRule>
    <cfRule type="cellIs" dxfId="48" priority="4" operator="equal">
      <formula>10</formula>
    </cfRule>
  </conditionalFormatting>
  <conditionalFormatting sqref="BZ3:BZ12">
    <cfRule type="cellIs" dxfId="47" priority="1" operator="between">
      <formula>5</formula>
      <formula>6</formula>
    </cfRule>
    <cfRule type="cellIs" dxfId="46" priority="2" operator="equal">
      <formula>10</formula>
    </cfRule>
  </conditionalFormatting>
  <dataValidations count="1">
    <dataValidation type="list" allowBlank="1" showInputMessage="1" showErrorMessage="1" sqref="B3:C12">
      <formula1>Equipes</formula1>
    </dataValidation>
  </dataValidations>
  <pageMargins left="0.7" right="0.7" top="0.75" bottom="0.75" header="0.3" footer="0.3"/>
  <ignoredErrors>
    <ignoredError sqref="R3:BZ12 I3:O12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BZ16"/>
  <sheetViews>
    <sheetView workbookViewId="0"/>
  </sheetViews>
  <sheetFormatPr defaultColWidth="11.42578125" defaultRowHeight="15.75"/>
  <cols>
    <col min="1" max="1" width="9.7109375" style="3" bestFit="1" customWidth="1"/>
    <col min="2" max="3" width="13.7109375" style="3" customWidth="1"/>
    <col min="4" max="5" width="7.7109375" style="3" customWidth="1"/>
    <col min="6" max="6" width="3.7109375" style="3" customWidth="1"/>
    <col min="7" max="130" width="5.7109375" style="3" customWidth="1"/>
    <col min="131" max="16384" width="11.42578125" style="3"/>
  </cols>
  <sheetData>
    <row r="1" spans="1:78">
      <c r="G1" s="19"/>
      <c r="H1" s="20" t="str">
        <f ca="1">OFFSET(Règles!$P$1,(COLUMN()-8)/3,0)</f>
        <v>Guigui</v>
      </c>
      <c r="I1" s="21"/>
      <c r="J1" s="19"/>
      <c r="K1" s="20" t="str">
        <f ca="1">OFFSET(Règles!$P$1,(COLUMN()-8)/3,0)</f>
        <v>Stef</v>
      </c>
      <c r="L1" s="21"/>
      <c r="M1" s="19"/>
      <c r="N1" s="20" t="str">
        <f ca="1">OFFSET(Règles!$P$1,(COLUMN()-8)/3,0)</f>
        <v>Papa</v>
      </c>
      <c r="O1" s="22"/>
      <c r="P1" s="19"/>
      <c r="Q1" s="20" t="str">
        <f ca="1">OFFSET(Règles!$P$1,(COLUMN()-8)/3,0)</f>
        <v>Maman</v>
      </c>
      <c r="R1" s="22"/>
      <c r="S1" s="19"/>
      <c r="T1" s="20" t="str">
        <f ca="1">OFFSET(Règles!$P$1,(COLUMN()-8)/3,0)</f>
        <v>Flo</v>
      </c>
      <c r="U1" s="22"/>
      <c r="V1" s="19"/>
      <c r="W1" s="20" t="str">
        <f ca="1">OFFSET(Règles!$P$1,(COLUMN()-8)/3,0)</f>
        <v>Florian</v>
      </c>
      <c r="X1" s="22"/>
      <c r="Y1" s="19"/>
      <c r="Z1" s="20" t="str">
        <f ca="1">OFFSET(Règles!$P$1,(COLUMN()-8)/3,0)</f>
        <v>Jonas</v>
      </c>
      <c r="AA1" s="22"/>
      <c r="AB1" s="19"/>
      <c r="AC1" s="20" t="str">
        <f ca="1">OFFSET(Règles!$P$1,(COLUMN()-8)/3,0)</f>
        <v>Céline</v>
      </c>
      <c r="AD1" s="22"/>
      <c r="AE1" s="19"/>
      <c r="AF1" s="20" t="str">
        <f ca="1">OFFSET(Règles!$P$1,(COLUMN()-8)/3,0)</f>
        <v>Mich</v>
      </c>
      <c r="AG1" s="22"/>
      <c r="AH1" s="19"/>
      <c r="AI1" s="20" t="str">
        <f ca="1">OFFSET(Règles!$P$1,(COLUMN()-8)/3,0)</f>
        <v>Olivier</v>
      </c>
      <c r="AJ1" s="22"/>
      <c r="AK1" s="19"/>
      <c r="AL1" s="20" t="str">
        <f ca="1">OFFSET(Règles!$P$1,(COLUMN()-8)/3,0)</f>
        <v>Remi</v>
      </c>
      <c r="AM1" s="22"/>
      <c r="AN1" s="19"/>
      <c r="AO1" s="20" t="str">
        <f ca="1">OFFSET(Règles!$P$1,(COLUMN()-8)/3,0)</f>
        <v>Alexis</v>
      </c>
      <c r="AP1" s="22"/>
      <c r="AQ1" s="19"/>
      <c r="AR1" s="20" t="str">
        <f ca="1">OFFSET(Règles!$P$1,(COLUMN()-8)/3,0)</f>
        <v>Julien</v>
      </c>
      <c r="AS1" s="22"/>
      <c r="AT1" s="19"/>
      <c r="AU1" s="20" t="str">
        <f ca="1">OFFSET(Règles!$P$1,(COLUMN()-8)/3,0)</f>
        <v>Maxime</v>
      </c>
      <c r="AV1" s="22"/>
      <c r="AW1" s="19"/>
      <c r="AX1" s="20" t="str">
        <f ca="1">OFFSET(Règles!$P$1,(COLUMN()-8)/3,0)</f>
        <v>Goncalves</v>
      </c>
      <c r="AY1" s="22"/>
      <c r="AZ1" s="19"/>
      <c r="BA1" s="20" t="str">
        <f ca="1">OFFSET(Règles!$P$1,(COLUMN()-8)/3,0)</f>
        <v>Yann</v>
      </c>
      <c r="BB1" s="22"/>
      <c r="BC1" s="19"/>
      <c r="BD1" s="20" t="str">
        <f ca="1">OFFSET(Règles!$P$1,(COLUMN()-8)/3,0)</f>
        <v>Maurice</v>
      </c>
      <c r="BE1" s="22"/>
      <c r="BF1" s="19"/>
      <c r="BG1" s="20" t="str">
        <f ca="1">OFFSET(Règles!$P$1,(COLUMN()-8)/3,0)</f>
        <v>Cédric</v>
      </c>
      <c r="BH1" s="22"/>
      <c r="BI1" s="19"/>
      <c r="BJ1" s="20" t="str">
        <f ca="1">OFFSET(Règles!$P$1,(COLUMN()-8)/3,0)</f>
        <v>Benjamin</v>
      </c>
      <c r="BK1" s="22"/>
      <c r="BL1" s="19"/>
      <c r="BM1" s="20" t="str">
        <f ca="1">OFFSET(Règles!$P$1,(COLUMN()-8)/3,0)</f>
        <v>Bean</v>
      </c>
      <c r="BN1" s="22"/>
      <c r="BO1" s="19"/>
      <c r="BP1" s="20" t="str">
        <f ca="1">OFFSET(Règles!$P$1,(COLUMN()-8)/3,0)</f>
        <v>Isabelle</v>
      </c>
      <c r="BQ1" s="22"/>
      <c r="BR1" s="19"/>
      <c r="BS1" s="20" t="str">
        <f ca="1">OFFSET(Règles!$P$1,(COLUMN()-8)/3,0)</f>
        <v>Emmanuel</v>
      </c>
      <c r="BT1" s="22"/>
      <c r="BU1" s="19"/>
      <c r="BV1" s="20" t="str">
        <f ca="1">OFFSET(Règles!$P$1,(COLUMN()-8)/3,0)</f>
        <v>Fernando</v>
      </c>
      <c r="BW1" s="22"/>
      <c r="BX1" s="19"/>
      <c r="BY1" s="20" t="str">
        <f ca="1">OFFSET(Règles!$P$1,(COLUMN()-8)/3,0)</f>
        <v>Manu</v>
      </c>
      <c r="BZ1" s="22"/>
    </row>
    <row r="2" spans="1:78">
      <c r="D2" s="4" t="s">
        <v>33</v>
      </c>
      <c r="E2" s="24"/>
      <c r="G2" s="5" t="s">
        <v>1</v>
      </c>
      <c r="H2" s="6"/>
      <c r="I2" s="7" t="s">
        <v>0</v>
      </c>
      <c r="J2" s="5" t="s">
        <v>1</v>
      </c>
      <c r="K2" s="6"/>
      <c r="L2" s="7" t="s">
        <v>0</v>
      </c>
      <c r="M2" s="5" t="s">
        <v>1</v>
      </c>
      <c r="N2" s="6"/>
      <c r="O2" s="7" t="s">
        <v>0</v>
      </c>
      <c r="P2" s="5" t="s">
        <v>1</v>
      </c>
      <c r="Q2" s="6"/>
      <c r="R2" s="7" t="s">
        <v>0</v>
      </c>
      <c r="S2" s="5" t="s">
        <v>1</v>
      </c>
      <c r="T2" s="6"/>
      <c r="U2" s="7" t="s">
        <v>0</v>
      </c>
      <c r="V2" s="5" t="s">
        <v>1</v>
      </c>
      <c r="W2" s="6"/>
      <c r="X2" s="7" t="s">
        <v>0</v>
      </c>
      <c r="Y2" s="5" t="s">
        <v>1</v>
      </c>
      <c r="Z2" s="6"/>
      <c r="AA2" s="7" t="s">
        <v>0</v>
      </c>
      <c r="AB2" s="5" t="s">
        <v>1</v>
      </c>
      <c r="AC2" s="6"/>
      <c r="AD2" s="7" t="s">
        <v>0</v>
      </c>
      <c r="AE2" s="5" t="s">
        <v>1</v>
      </c>
      <c r="AF2" s="6"/>
      <c r="AG2" s="7" t="s">
        <v>0</v>
      </c>
      <c r="AH2" s="5" t="s">
        <v>1</v>
      </c>
      <c r="AI2" s="6"/>
      <c r="AJ2" s="7" t="s">
        <v>0</v>
      </c>
      <c r="AK2" s="5" t="s">
        <v>1</v>
      </c>
      <c r="AL2" s="6"/>
      <c r="AM2" s="7" t="s">
        <v>0</v>
      </c>
      <c r="AN2" s="5" t="s">
        <v>1</v>
      </c>
      <c r="AO2" s="6"/>
      <c r="AP2" s="7" t="s">
        <v>0</v>
      </c>
      <c r="AQ2" s="5" t="s">
        <v>1</v>
      </c>
      <c r="AR2" s="6"/>
      <c r="AS2" s="7" t="s">
        <v>0</v>
      </c>
      <c r="AT2" s="5" t="s">
        <v>1</v>
      </c>
      <c r="AU2" s="6"/>
      <c r="AV2" s="7" t="s">
        <v>0</v>
      </c>
      <c r="AW2" s="5" t="s">
        <v>1</v>
      </c>
      <c r="AX2" s="6"/>
      <c r="AY2" s="7" t="s">
        <v>0</v>
      </c>
      <c r="AZ2" s="5" t="s">
        <v>1</v>
      </c>
      <c r="BA2" s="6"/>
      <c r="BB2" s="7" t="s">
        <v>0</v>
      </c>
      <c r="BC2" s="5" t="s">
        <v>1</v>
      </c>
      <c r="BD2" s="6"/>
      <c r="BE2" s="7" t="s">
        <v>0</v>
      </c>
      <c r="BF2" s="5" t="s">
        <v>1</v>
      </c>
      <c r="BG2" s="6"/>
      <c r="BH2" s="7" t="s">
        <v>0</v>
      </c>
      <c r="BI2" s="5" t="s">
        <v>1</v>
      </c>
      <c r="BJ2" s="6"/>
      <c r="BK2" s="7" t="s">
        <v>0</v>
      </c>
      <c r="BL2" s="5" t="s">
        <v>1</v>
      </c>
      <c r="BM2" s="6"/>
      <c r="BN2" s="7" t="s">
        <v>0</v>
      </c>
      <c r="BO2" s="5" t="s">
        <v>1</v>
      </c>
      <c r="BP2" s="6"/>
      <c r="BQ2" s="7" t="s">
        <v>0</v>
      </c>
      <c r="BR2" s="5" t="s">
        <v>1</v>
      </c>
      <c r="BS2" s="6"/>
      <c r="BT2" s="7" t="s">
        <v>0</v>
      </c>
      <c r="BU2" s="5" t="s">
        <v>1</v>
      </c>
      <c r="BV2" s="6"/>
      <c r="BW2" s="7" t="s">
        <v>0</v>
      </c>
      <c r="BX2" s="5" t="s">
        <v>1</v>
      </c>
      <c r="BY2" s="6"/>
      <c r="BZ2" s="7" t="s">
        <v>0</v>
      </c>
    </row>
    <row r="3" spans="1:78">
      <c r="A3" s="3" t="s">
        <v>3</v>
      </c>
      <c r="B3" s="8" t="s">
        <v>4</v>
      </c>
      <c r="C3" s="8" t="s">
        <v>5</v>
      </c>
      <c r="D3" s="15">
        <v>1</v>
      </c>
      <c r="E3" s="15">
        <v>0</v>
      </c>
      <c r="F3" s="9"/>
      <c r="G3" s="10">
        <f ca="1">RANDBETWEEN(0,4)</f>
        <v>0</v>
      </c>
      <c r="H3" s="10">
        <f ca="1">RANDBETWEEN(0,4)</f>
        <v>1</v>
      </c>
      <c r="I3" s="9">
        <f ca="1">IF(AND(OFFSET(I3,0,-2)&lt;&gt;"",OFFSET(I3,0,-1)&lt;&gt;""),INDEX(Règles!$C$1:$C$4,MATCH(IF(IF($D3&gt;$E3,"Gd",IF($D3=$E3,"N","Pd"))=IF(OFFSET(I3,0,-2)&gt;OFFSET(I3,0,-1),"Gd",IF(OFFSET(I3,0,-2)=OFFSET(I3,0,-1),"N","Pd")),"R","I"),Règles!$A$1:$A$4,0))+INDEX(Règles!$C$1:$C$4,MATCH(IF(AND(OFFSET(I3,0,-2)=$D3,OFFSET(I3,0,-1)=$E3),"S",IF(OR(OFFSET(I3,0,-2)=$D3,OFFSET(I3,0,-1)=$E3),"M","I")),Règles!$A$1:$A$4,0)),0)</f>
        <v>0</v>
      </c>
      <c r="J3" s="10">
        <f ca="1">RANDBETWEEN(0,4)</f>
        <v>1</v>
      </c>
      <c r="K3" s="10">
        <f ca="1">RANDBETWEEN(0,4)</f>
        <v>3</v>
      </c>
      <c r="L3" s="9">
        <f ca="1">IF(AND(OFFSET(L3,0,-2)&lt;&gt;"",OFFSET(L3,0,-1)&lt;&gt;""),INDEX(Règles!$C$1:$C$4,MATCH(IF(IF($D3&gt;$E3,"Gd",IF($D3=$E3,"N","Pd"))=IF(OFFSET(L3,0,-2)&gt;OFFSET(L3,0,-1),"Gd",IF(OFFSET(L3,0,-2)=OFFSET(L3,0,-1),"N","Pd")),"R","I"),Règles!$A$1:$A$4,0))+INDEX(Règles!$C$1:$C$4,MATCH(IF(AND(OFFSET(L3,0,-2)=$D3,OFFSET(L3,0,-1)=$E3),"S",IF(OR(OFFSET(L3,0,-2)=$D3,OFFSET(L3,0,-1)=$E3),"M","I")),Règles!$A$1:$A$4,0)),0)</f>
        <v>1</v>
      </c>
      <c r="M3" s="10">
        <f ca="1">RANDBETWEEN(0,4)</f>
        <v>3</v>
      </c>
      <c r="N3" s="10">
        <f ca="1">RANDBETWEEN(0,4)</f>
        <v>3</v>
      </c>
      <c r="O3" s="11">
        <f ca="1">IF(AND(OFFSET(O3,0,-2)&lt;&gt;"",OFFSET(O3,0,-1)&lt;&gt;""),INDEX(Règles!$C$1:$C$4,MATCH(IF(IF($D3&gt;$E3,"Gd",IF($D3=$E3,"N","Pd"))=IF(OFFSET(O3,0,-2)&gt;OFFSET(O3,0,-1),"Gd",IF(OFFSET(O3,0,-2)=OFFSET(O3,0,-1),"N","Pd")),"R","I"),Règles!$A$1:$A$4,0))+INDEX(Règles!$C$1:$C$4,MATCH(IF(AND(OFFSET(O3,0,-2)=$D3,OFFSET(O3,0,-1)=$E3),"S",IF(OR(OFFSET(O3,0,-2)=$D3,OFFSET(O3,0,-1)=$E3),"M","I")),Règles!$A$1:$A$4,0)),0)</f>
        <v>0</v>
      </c>
      <c r="P3" s="10">
        <f ca="1">RANDBETWEEN(0,4)</f>
        <v>3</v>
      </c>
      <c r="Q3" s="10">
        <f ca="1">RANDBETWEEN(0,4)</f>
        <v>4</v>
      </c>
      <c r="R3" s="11">
        <f ca="1">IF(AND(OFFSET(R3,0,-2)&lt;&gt;"",OFFSET(R3,0,-1)&lt;&gt;""),INDEX(Règles!$C$1:$C$4,MATCH(IF(IF($D3&gt;$E3,"Gd",IF($D3=$E3,"N","Pd"))=IF(OFFSET(R3,0,-2)&gt;OFFSET(R3,0,-1),"Gd",IF(OFFSET(R3,0,-2)=OFFSET(R3,0,-1),"N","Pd")),"R","I"),Règles!$A$1:$A$4,0))+INDEX(Règles!$C$1:$C$4,MATCH(IF(AND(OFFSET(R3,0,-2)=$D3,OFFSET(R3,0,-1)=$E3),"S",IF(OR(OFFSET(R3,0,-2)=$D3,OFFSET(R3,0,-1)=$E3),"M","I")),Règles!$A$1:$A$4,0)),0)</f>
        <v>0</v>
      </c>
      <c r="S3" s="10">
        <f ca="1">RANDBETWEEN(0,4)</f>
        <v>1</v>
      </c>
      <c r="T3" s="10">
        <f ca="1">RANDBETWEEN(0,4)</f>
        <v>1</v>
      </c>
      <c r="U3" s="11">
        <f ca="1">IF(AND(OFFSET(U3,0,-2)&lt;&gt;"",OFFSET(U3,0,-1)&lt;&gt;""),INDEX(Règles!$C$1:$C$4,MATCH(IF(IF($D3&gt;$E3,"Gd",IF($D3=$E3,"N","Pd"))=IF(OFFSET(U3,0,-2)&gt;OFFSET(U3,0,-1),"Gd",IF(OFFSET(U3,0,-2)=OFFSET(U3,0,-1),"N","Pd")),"R","I"),Règles!$A$1:$A$4,0))+INDEX(Règles!$C$1:$C$4,MATCH(IF(AND(OFFSET(U3,0,-2)=$D3,OFFSET(U3,0,-1)=$E3),"S",IF(OR(OFFSET(U3,0,-2)=$D3,OFFSET(U3,0,-1)=$E3),"M","I")),Règles!$A$1:$A$4,0)),0)</f>
        <v>1</v>
      </c>
      <c r="V3" s="10">
        <f ca="1">RANDBETWEEN(0,4)</f>
        <v>2</v>
      </c>
      <c r="W3" s="10">
        <f ca="1">RANDBETWEEN(0,4)</f>
        <v>1</v>
      </c>
      <c r="X3" s="11">
        <f ca="1">IF(AND(OFFSET(X3,0,-2)&lt;&gt;"",OFFSET(X3,0,-1)&lt;&gt;""),INDEX(Règles!$C$1:$C$4,MATCH(IF(IF($D3&gt;$E3,"Gd",IF($D3=$E3,"N","Pd"))=IF(OFFSET(X3,0,-2)&gt;OFFSET(X3,0,-1),"Gd",IF(OFFSET(X3,0,-2)=OFFSET(X3,0,-1),"N","Pd")),"R","I"),Règles!$A$1:$A$4,0))+INDEX(Règles!$C$1:$C$4,MATCH(IF(AND(OFFSET(X3,0,-2)=$D3,OFFSET(X3,0,-1)=$E3),"S",IF(OR(OFFSET(X3,0,-2)=$D3,OFFSET(X3,0,-1)=$E3),"M","I")),Règles!$A$1:$A$4,0)),0)</f>
        <v>5</v>
      </c>
      <c r="Y3" s="10">
        <f ca="1">RANDBETWEEN(0,4)</f>
        <v>1</v>
      </c>
      <c r="Z3" s="10">
        <f ca="1">RANDBETWEEN(0,4)</f>
        <v>4</v>
      </c>
      <c r="AA3" s="11">
        <f ca="1">IF(AND(OFFSET(AA3,0,-2)&lt;&gt;"",OFFSET(AA3,0,-1)&lt;&gt;""),INDEX(Règles!$C$1:$C$4,MATCH(IF(IF($D3&gt;$E3,"Gd",IF($D3=$E3,"N","Pd"))=IF(OFFSET(AA3,0,-2)&gt;OFFSET(AA3,0,-1),"Gd",IF(OFFSET(AA3,0,-2)=OFFSET(AA3,0,-1),"N","Pd")),"R","I"),Règles!$A$1:$A$4,0))+INDEX(Règles!$C$1:$C$4,MATCH(IF(AND(OFFSET(AA3,0,-2)=$D3,OFFSET(AA3,0,-1)=$E3),"S",IF(OR(OFFSET(AA3,0,-2)=$D3,OFFSET(AA3,0,-1)=$E3),"M","I")),Règles!$A$1:$A$4,0)),0)</f>
        <v>1</v>
      </c>
      <c r="AB3" s="10">
        <f ca="1">RANDBETWEEN(0,4)</f>
        <v>0</v>
      </c>
      <c r="AC3" s="10">
        <f ca="1">RANDBETWEEN(0,4)</f>
        <v>2</v>
      </c>
      <c r="AD3" s="11">
        <f ca="1">IF(AND(OFFSET(AD3,0,-2)&lt;&gt;"",OFFSET(AD3,0,-1)&lt;&gt;""),INDEX(Règles!$C$1:$C$4,MATCH(IF(IF($D3&gt;$E3,"Gd",IF($D3=$E3,"N","Pd"))=IF(OFFSET(AD3,0,-2)&gt;OFFSET(AD3,0,-1),"Gd",IF(OFFSET(AD3,0,-2)=OFFSET(AD3,0,-1),"N","Pd")),"R","I"),Règles!$A$1:$A$4,0))+INDEX(Règles!$C$1:$C$4,MATCH(IF(AND(OFFSET(AD3,0,-2)=$D3,OFFSET(AD3,0,-1)=$E3),"S",IF(OR(OFFSET(AD3,0,-2)=$D3,OFFSET(AD3,0,-1)=$E3),"M","I")),Règles!$A$1:$A$4,0)),0)</f>
        <v>0</v>
      </c>
      <c r="AE3" s="10">
        <f ca="1">RANDBETWEEN(0,4)</f>
        <v>0</v>
      </c>
      <c r="AF3" s="10">
        <f ca="1">RANDBETWEEN(0,4)</f>
        <v>1</v>
      </c>
      <c r="AG3" s="11">
        <f ca="1">IF(AND(OFFSET(AG3,0,-2)&lt;&gt;"",OFFSET(AG3,0,-1)&lt;&gt;""),INDEX(Règles!$C$1:$C$4,MATCH(IF(IF($D3&gt;$E3,"Gd",IF($D3=$E3,"N","Pd"))=IF(OFFSET(AG3,0,-2)&gt;OFFSET(AG3,0,-1),"Gd",IF(OFFSET(AG3,0,-2)=OFFSET(AG3,0,-1),"N","Pd")),"R","I"),Règles!$A$1:$A$4,0))+INDEX(Règles!$C$1:$C$4,MATCH(IF(AND(OFFSET(AG3,0,-2)=$D3,OFFSET(AG3,0,-1)=$E3),"S",IF(OR(OFFSET(AG3,0,-2)=$D3,OFFSET(AG3,0,-1)=$E3),"M","I")),Règles!$A$1:$A$4,0)),0)</f>
        <v>0</v>
      </c>
      <c r="AH3" s="10">
        <f ca="1">RANDBETWEEN(0,4)</f>
        <v>0</v>
      </c>
      <c r="AI3" s="10">
        <f ca="1">RANDBETWEEN(0,4)</f>
        <v>4</v>
      </c>
      <c r="AJ3" s="11">
        <f ca="1">IF(AND(OFFSET(AJ3,0,-2)&lt;&gt;"",OFFSET(AJ3,0,-1)&lt;&gt;""),INDEX(Règles!$C$1:$C$4,MATCH(IF(IF($D3&gt;$E3,"Gd",IF($D3=$E3,"N","Pd"))=IF(OFFSET(AJ3,0,-2)&gt;OFFSET(AJ3,0,-1),"Gd",IF(OFFSET(AJ3,0,-2)=OFFSET(AJ3,0,-1),"N","Pd")),"R","I"),Règles!$A$1:$A$4,0))+INDEX(Règles!$C$1:$C$4,MATCH(IF(AND(OFFSET(AJ3,0,-2)=$D3,OFFSET(AJ3,0,-1)=$E3),"S",IF(OR(OFFSET(AJ3,0,-2)=$D3,OFFSET(AJ3,0,-1)=$E3),"M","I")),Règles!$A$1:$A$4,0)),0)</f>
        <v>0</v>
      </c>
      <c r="AK3" s="10">
        <f ca="1">RANDBETWEEN(0,4)</f>
        <v>2</v>
      </c>
      <c r="AL3" s="10">
        <f ca="1">RANDBETWEEN(0,4)</f>
        <v>4</v>
      </c>
      <c r="AM3" s="11">
        <f ca="1">IF(AND(OFFSET(AM3,0,-2)&lt;&gt;"",OFFSET(AM3,0,-1)&lt;&gt;""),INDEX(Règles!$C$1:$C$4,MATCH(IF(IF($D3&gt;$E3,"Gd",IF($D3=$E3,"N","Pd"))=IF(OFFSET(AM3,0,-2)&gt;OFFSET(AM3,0,-1),"Gd",IF(OFFSET(AM3,0,-2)=OFFSET(AM3,0,-1),"N","Pd")),"R","I"),Règles!$A$1:$A$4,0))+INDEX(Règles!$C$1:$C$4,MATCH(IF(AND(OFFSET(AM3,0,-2)=$D3,OFFSET(AM3,0,-1)=$E3),"S",IF(OR(OFFSET(AM3,0,-2)=$D3,OFFSET(AM3,0,-1)=$E3),"M","I")),Règles!$A$1:$A$4,0)),0)</f>
        <v>0</v>
      </c>
      <c r="AN3" s="10">
        <f ca="1">RANDBETWEEN(0,4)</f>
        <v>1</v>
      </c>
      <c r="AO3" s="10">
        <f ca="1">RANDBETWEEN(0,4)</f>
        <v>1</v>
      </c>
      <c r="AP3" s="11">
        <f ca="1">IF(AND(OFFSET(AP3,0,-2)&lt;&gt;"",OFFSET(AP3,0,-1)&lt;&gt;""),INDEX(Règles!$C$1:$C$4,MATCH(IF(IF($D3&gt;$E3,"Gd",IF($D3=$E3,"N","Pd"))=IF(OFFSET(AP3,0,-2)&gt;OFFSET(AP3,0,-1),"Gd",IF(OFFSET(AP3,0,-2)=OFFSET(AP3,0,-1),"N","Pd")),"R","I"),Règles!$A$1:$A$4,0))+INDEX(Règles!$C$1:$C$4,MATCH(IF(AND(OFFSET(AP3,0,-2)=$D3,OFFSET(AP3,0,-1)=$E3),"S",IF(OR(OFFSET(AP3,0,-2)=$D3,OFFSET(AP3,0,-1)=$E3),"M","I")),Règles!$A$1:$A$4,0)),0)</f>
        <v>1</v>
      </c>
      <c r="AQ3" s="10">
        <f ca="1">RANDBETWEEN(0,4)</f>
        <v>1</v>
      </c>
      <c r="AR3" s="10">
        <f ca="1">RANDBETWEEN(0,4)</f>
        <v>4</v>
      </c>
      <c r="AS3" s="11">
        <f ca="1">IF(AND(OFFSET(AS3,0,-2)&lt;&gt;"",OFFSET(AS3,0,-1)&lt;&gt;""),INDEX(Règles!$C$1:$C$4,MATCH(IF(IF($D3&gt;$E3,"Gd",IF($D3=$E3,"N","Pd"))=IF(OFFSET(AS3,0,-2)&gt;OFFSET(AS3,0,-1),"Gd",IF(OFFSET(AS3,0,-2)=OFFSET(AS3,0,-1),"N","Pd")),"R","I"),Règles!$A$1:$A$4,0))+INDEX(Règles!$C$1:$C$4,MATCH(IF(AND(OFFSET(AS3,0,-2)=$D3,OFFSET(AS3,0,-1)=$E3),"S",IF(OR(OFFSET(AS3,0,-2)=$D3,OFFSET(AS3,0,-1)=$E3),"M","I")),Règles!$A$1:$A$4,0)),0)</f>
        <v>1</v>
      </c>
      <c r="AT3" s="10">
        <f ca="1">RANDBETWEEN(0,4)</f>
        <v>3</v>
      </c>
      <c r="AU3" s="10">
        <f ca="1">RANDBETWEEN(0,4)</f>
        <v>4</v>
      </c>
      <c r="AV3" s="11">
        <f ca="1">IF(AND(OFFSET(AV3,0,-2)&lt;&gt;"",OFFSET(AV3,0,-1)&lt;&gt;""),INDEX(Règles!$C$1:$C$4,MATCH(IF(IF($D3&gt;$E3,"Gd",IF($D3=$E3,"N","Pd"))=IF(OFFSET(AV3,0,-2)&gt;OFFSET(AV3,0,-1),"Gd",IF(OFFSET(AV3,0,-2)=OFFSET(AV3,0,-1),"N","Pd")),"R","I"),Règles!$A$1:$A$4,0))+INDEX(Règles!$C$1:$C$4,MATCH(IF(AND(OFFSET(AV3,0,-2)=$D3,OFFSET(AV3,0,-1)=$E3),"S",IF(OR(OFFSET(AV3,0,-2)=$D3,OFFSET(AV3,0,-1)=$E3),"M","I")),Règles!$A$1:$A$4,0)),0)</f>
        <v>0</v>
      </c>
      <c r="AW3" s="10">
        <f ca="1">RANDBETWEEN(0,4)</f>
        <v>0</v>
      </c>
      <c r="AX3" s="10">
        <f ca="1">RANDBETWEEN(0,4)</f>
        <v>1</v>
      </c>
      <c r="AY3" s="11">
        <f ca="1">IF(AND(OFFSET(AY3,0,-2)&lt;&gt;"",OFFSET(AY3,0,-1)&lt;&gt;""),INDEX(Règles!$C$1:$C$4,MATCH(IF(IF($D3&gt;$E3,"Gd",IF($D3=$E3,"N","Pd"))=IF(OFFSET(AY3,0,-2)&gt;OFFSET(AY3,0,-1),"Gd",IF(OFFSET(AY3,0,-2)=OFFSET(AY3,0,-1),"N","Pd")),"R","I"),Règles!$A$1:$A$4,0))+INDEX(Règles!$C$1:$C$4,MATCH(IF(AND(OFFSET(AY3,0,-2)=$D3,OFFSET(AY3,0,-1)=$E3),"S",IF(OR(OFFSET(AY3,0,-2)=$D3,OFFSET(AY3,0,-1)=$E3),"M","I")),Règles!$A$1:$A$4,0)),0)</f>
        <v>0</v>
      </c>
      <c r="AZ3" s="10">
        <f ca="1">RANDBETWEEN(0,4)</f>
        <v>3</v>
      </c>
      <c r="BA3" s="10">
        <f ca="1">RANDBETWEEN(0,4)</f>
        <v>0</v>
      </c>
      <c r="BB3" s="11">
        <f ca="1">IF(AND(OFFSET(BB3,0,-2)&lt;&gt;"",OFFSET(BB3,0,-1)&lt;&gt;""),INDEX(Règles!$C$1:$C$4,MATCH(IF(IF($D3&gt;$E3,"Gd",IF($D3=$E3,"N","Pd"))=IF(OFFSET(BB3,0,-2)&gt;OFFSET(BB3,0,-1),"Gd",IF(OFFSET(BB3,0,-2)=OFFSET(BB3,0,-1),"N","Pd")),"R","I"),Règles!$A$1:$A$4,0))+INDEX(Règles!$C$1:$C$4,MATCH(IF(AND(OFFSET(BB3,0,-2)=$D3,OFFSET(BB3,0,-1)=$E3),"S",IF(OR(OFFSET(BB3,0,-2)=$D3,OFFSET(BB3,0,-1)=$E3),"M","I")),Règles!$A$1:$A$4,0)),0)</f>
        <v>6</v>
      </c>
      <c r="BC3" s="10">
        <f ca="1">RANDBETWEEN(0,4)</f>
        <v>4</v>
      </c>
      <c r="BD3" s="10">
        <f ca="1">RANDBETWEEN(0,4)</f>
        <v>3</v>
      </c>
      <c r="BE3" s="11">
        <f ca="1">IF(AND(OFFSET(BE3,0,-2)&lt;&gt;"",OFFSET(BE3,0,-1)&lt;&gt;""),INDEX(Règles!$C$1:$C$4,MATCH(IF(IF($D3&gt;$E3,"Gd",IF($D3=$E3,"N","Pd"))=IF(OFFSET(BE3,0,-2)&gt;OFFSET(BE3,0,-1),"Gd",IF(OFFSET(BE3,0,-2)=OFFSET(BE3,0,-1),"N","Pd")),"R","I"),Règles!$A$1:$A$4,0))+INDEX(Règles!$C$1:$C$4,MATCH(IF(AND(OFFSET(BE3,0,-2)=$D3,OFFSET(BE3,0,-1)=$E3),"S",IF(OR(OFFSET(BE3,0,-2)=$D3,OFFSET(BE3,0,-1)=$E3),"M","I")),Règles!$A$1:$A$4,0)),0)</f>
        <v>5</v>
      </c>
      <c r="BF3" s="10">
        <f ca="1">RANDBETWEEN(0,4)</f>
        <v>2</v>
      </c>
      <c r="BG3" s="10">
        <f ca="1">RANDBETWEEN(0,4)</f>
        <v>0</v>
      </c>
      <c r="BH3" s="11">
        <f ca="1">IF(AND(OFFSET(BH3,0,-2)&lt;&gt;"",OFFSET(BH3,0,-1)&lt;&gt;""),INDEX(Règles!$C$1:$C$4,MATCH(IF(IF($D3&gt;$E3,"Gd",IF($D3=$E3,"N","Pd"))=IF(OFFSET(BH3,0,-2)&gt;OFFSET(BH3,0,-1),"Gd",IF(OFFSET(BH3,0,-2)=OFFSET(BH3,0,-1),"N","Pd")),"R","I"),Règles!$A$1:$A$4,0))+INDEX(Règles!$C$1:$C$4,MATCH(IF(AND(OFFSET(BH3,0,-2)=$D3,OFFSET(BH3,0,-1)=$E3),"S",IF(OR(OFFSET(BH3,0,-2)=$D3,OFFSET(BH3,0,-1)=$E3),"M","I")),Règles!$A$1:$A$4,0)),0)</f>
        <v>6</v>
      </c>
      <c r="BI3" s="10">
        <f ca="1">RANDBETWEEN(0,4)</f>
        <v>0</v>
      </c>
      <c r="BJ3" s="10">
        <f ca="1">RANDBETWEEN(0,4)</f>
        <v>4</v>
      </c>
      <c r="BK3" s="11">
        <f ca="1">IF(AND(OFFSET(BK3,0,-2)&lt;&gt;"",OFFSET(BK3,0,-1)&lt;&gt;""),INDEX(Règles!$C$1:$C$4,MATCH(IF(IF($D3&gt;$E3,"Gd",IF($D3=$E3,"N","Pd"))=IF(OFFSET(BK3,0,-2)&gt;OFFSET(BK3,0,-1),"Gd",IF(OFFSET(BK3,0,-2)=OFFSET(BK3,0,-1),"N","Pd")),"R","I"),Règles!$A$1:$A$4,0))+INDEX(Règles!$C$1:$C$4,MATCH(IF(AND(OFFSET(BK3,0,-2)=$D3,OFFSET(BK3,0,-1)=$E3),"S",IF(OR(OFFSET(BK3,0,-2)=$D3,OFFSET(BK3,0,-1)=$E3),"M","I")),Règles!$A$1:$A$4,0)),0)</f>
        <v>0</v>
      </c>
      <c r="BL3" s="10">
        <f ca="1">RANDBETWEEN(0,4)</f>
        <v>4</v>
      </c>
      <c r="BM3" s="10">
        <f ca="1">RANDBETWEEN(0,4)</f>
        <v>0</v>
      </c>
      <c r="BN3" s="11">
        <f ca="1">IF(AND(OFFSET(BN3,0,-2)&lt;&gt;"",OFFSET(BN3,0,-1)&lt;&gt;""),INDEX(Règles!$C$1:$C$4,MATCH(IF(IF($D3&gt;$E3,"Gd",IF($D3=$E3,"N","Pd"))=IF(OFFSET(BN3,0,-2)&gt;OFFSET(BN3,0,-1),"Gd",IF(OFFSET(BN3,0,-2)=OFFSET(BN3,0,-1),"N","Pd")),"R","I"),Règles!$A$1:$A$4,0))+INDEX(Règles!$C$1:$C$4,MATCH(IF(AND(OFFSET(BN3,0,-2)=$D3,OFFSET(BN3,0,-1)=$E3),"S",IF(OR(OFFSET(BN3,0,-2)=$D3,OFFSET(BN3,0,-1)=$E3),"M","I")),Règles!$A$1:$A$4,0)),0)</f>
        <v>6</v>
      </c>
      <c r="BO3" s="10">
        <f ca="1">RANDBETWEEN(0,4)</f>
        <v>0</v>
      </c>
      <c r="BP3" s="10">
        <f ca="1">RANDBETWEEN(0,4)</f>
        <v>0</v>
      </c>
      <c r="BQ3" s="11">
        <f ca="1">IF(AND(OFFSET(BQ3,0,-2)&lt;&gt;"",OFFSET(BQ3,0,-1)&lt;&gt;""),INDEX(Règles!$C$1:$C$4,MATCH(IF(IF($D3&gt;$E3,"Gd",IF($D3=$E3,"N","Pd"))=IF(OFFSET(BQ3,0,-2)&gt;OFFSET(BQ3,0,-1),"Gd",IF(OFFSET(BQ3,0,-2)=OFFSET(BQ3,0,-1),"N","Pd")),"R","I"),Règles!$A$1:$A$4,0))+INDEX(Règles!$C$1:$C$4,MATCH(IF(AND(OFFSET(BQ3,0,-2)=$D3,OFFSET(BQ3,0,-1)=$E3),"S",IF(OR(OFFSET(BQ3,0,-2)=$D3,OFFSET(BQ3,0,-1)=$E3),"M","I")),Règles!$A$1:$A$4,0)),0)</f>
        <v>1</v>
      </c>
      <c r="BR3" s="10">
        <f ca="1">RANDBETWEEN(0,4)</f>
        <v>2</v>
      </c>
      <c r="BS3" s="10">
        <f ca="1">RANDBETWEEN(0,4)</f>
        <v>1</v>
      </c>
      <c r="BT3" s="11">
        <f ca="1">IF(AND(OFFSET(BT3,0,-2)&lt;&gt;"",OFFSET(BT3,0,-1)&lt;&gt;""),INDEX(Règles!$C$1:$C$4,MATCH(IF(IF($D3&gt;$E3,"Gd",IF($D3=$E3,"N","Pd"))=IF(OFFSET(BT3,0,-2)&gt;OFFSET(BT3,0,-1),"Gd",IF(OFFSET(BT3,0,-2)=OFFSET(BT3,0,-1),"N","Pd")),"R","I"),Règles!$A$1:$A$4,0))+INDEX(Règles!$C$1:$C$4,MATCH(IF(AND(OFFSET(BT3,0,-2)=$D3,OFFSET(BT3,0,-1)=$E3),"S",IF(OR(OFFSET(BT3,0,-2)=$D3,OFFSET(BT3,0,-1)=$E3),"M","I")),Règles!$A$1:$A$4,0)),0)</f>
        <v>5</v>
      </c>
      <c r="BU3" s="10">
        <f ca="1">RANDBETWEEN(0,4)</f>
        <v>0</v>
      </c>
      <c r="BV3" s="10">
        <f ca="1">RANDBETWEEN(0,4)</f>
        <v>0</v>
      </c>
      <c r="BW3" s="11">
        <f ca="1">IF(AND(OFFSET(BW3,0,-2)&lt;&gt;"",OFFSET(BW3,0,-1)&lt;&gt;""),INDEX(Règles!$C$1:$C$4,MATCH(IF(IF($D3&gt;$E3,"Gd",IF($D3=$E3,"N","Pd"))=IF(OFFSET(BW3,0,-2)&gt;OFFSET(BW3,0,-1),"Gd",IF(OFFSET(BW3,0,-2)=OFFSET(BW3,0,-1),"N","Pd")),"R","I"),Règles!$A$1:$A$4,0))+INDEX(Règles!$C$1:$C$4,MATCH(IF(AND(OFFSET(BW3,0,-2)=$D3,OFFSET(BW3,0,-1)=$E3),"S",IF(OR(OFFSET(BW3,0,-2)=$D3,OFFSET(BW3,0,-1)=$E3),"M","I")),Règles!$A$1:$A$4,0)),0)</f>
        <v>1</v>
      </c>
      <c r="BX3" s="10">
        <f ca="1">RANDBETWEEN(0,4)</f>
        <v>2</v>
      </c>
      <c r="BY3" s="10">
        <f ca="1">RANDBETWEEN(0,4)</f>
        <v>0</v>
      </c>
      <c r="BZ3" s="11">
        <f ca="1">IF(AND(OFFSET(BZ3,0,-2)&lt;&gt;"",OFFSET(BZ3,0,-1)&lt;&gt;""),INDEX(Règles!$C$1:$C$4,MATCH(IF(IF($D3&gt;$E3,"Gd",IF($D3=$E3,"N","Pd"))=IF(OFFSET(BZ3,0,-2)&gt;OFFSET(BZ3,0,-1),"Gd",IF(OFFSET(BZ3,0,-2)=OFFSET(BZ3,0,-1),"N","Pd")),"R","I"),Règles!$A$1:$A$4,0))+INDEX(Règles!$C$1:$C$4,MATCH(IF(AND(OFFSET(BZ3,0,-2)=$D3,OFFSET(BZ3,0,-1)=$E3),"S",IF(OR(OFFSET(BZ3,0,-2)=$D3,OFFSET(BZ3,0,-1)=$E3),"M","I")),Règles!$A$1:$A$4,0)),0)</f>
        <v>6</v>
      </c>
    </row>
    <row r="4" spans="1:78">
      <c r="A4" s="3" t="s">
        <v>6</v>
      </c>
      <c r="B4" s="8" t="s">
        <v>7</v>
      </c>
      <c r="C4" s="8" t="s">
        <v>8</v>
      </c>
      <c r="D4" s="15">
        <v>1</v>
      </c>
      <c r="E4" s="15">
        <v>3</v>
      </c>
      <c r="F4" s="9"/>
      <c r="G4" s="10">
        <f t="shared" ref="G4:H12" ca="1" si="0">RANDBETWEEN(0,4)</f>
        <v>4</v>
      </c>
      <c r="H4" s="10">
        <f t="shared" ca="1" si="0"/>
        <v>3</v>
      </c>
      <c r="I4" s="9">
        <f ca="1">IF(AND(OFFSET(I4,0,-2)&lt;&gt;"",OFFSET(I4,0,-1)&lt;&gt;""),INDEX(Règles!$C$1:$C$4,MATCH(IF(IF($D4&gt;$E4,"Gd",IF($D4=$E4,"N","Pd"))=IF(OFFSET(I4,0,-2)&gt;OFFSET(I4,0,-1),"Gd",IF(OFFSET(I4,0,-2)=OFFSET(I4,0,-1),"N","Pd")),"R","I"),Règles!$A$1:$A$4,0))+INDEX(Règles!$C$1:$C$4,MATCH(IF(AND(OFFSET(I4,0,-2)=$D4,OFFSET(I4,0,-1)=$E4),"S",IF(OR(OFFSET(I4,0,-2)=$D4,OFFSET(I4,0,-1)=$E4),"M","I")),Règles!$A$1:$A$4,0)),0)</f>
        <v>1</v>
      </c>
      <c r="J4" s="10">
        <f t="shared" ref="J4:K12" ca="1" si="1">RANDBETWEEN(0,4)</f>
        <v>2</v>
      </c>
      <c r="K4" s="10">
        <f t="shared" ca="1" si="1"/>
        <v>2</v>
      </c>
      <c r="L4" s="9">
        <f ca="1">IF(AND(OFFSET(L4,0,-2)&lt;&gt;"",OFFSET(L4,0,-1)&lt;&gt;""),INDEX(Règles!$C$1:$C$4,MATCH(IF(IF($D4&gt;$E4,"Gd",IF($D4=$E4,"N","Pd"))=IF(OFFSET(L4,0,-2)&gt;OFFSET(L4,0,-1),"Gd",IF(OFFSET(L4,0,-2)=OFFSET(L4,0,-1),"N","Pd")),"R","I"),Règles!$A$1:$A$4,0))+INDEX(Règles!$C$1:$C$4,MATCH(IF(AND(OFFSET(L4,0,-2)=$D4,OFFSET(L4,0,-1)=$E4),"S",IF(OR(OFFSET(L4,0,-2)=$D4,OFFSET(L4,0,-1)=$E4),"M","I")),Règles!$A$1:$A$4,0)),0)</f>
        <v>0</v>
      </c>
      <c r="M4" s="10">
        <f t="shared" ref="M4:N12" ca="1" si="2">RANDBETWEEN(0,4)</f>
        <v>1</v>
      </c>
      <c r="N4" s="10">
        <f t="shared" ca="1" si="2"/>
        <v>2</v>
      </c>
      <c r="O4" s="11">
        <f ca="1">IF(AND(OFFSET(O4,0,-2)&lt;&gt;"",OFFSET(O4,0,-1)&lt;&gt;""),INDEX(Règles!$C$1:$C$4,MATCH(IF(IF($D4&gt;$E4,"Gd",IF($D4=$E4,"N","Pd"))=IF(OFFSET(O4,0,-2)&gt;OFFSET(O4,0,-1),"Gd",IF(OFFSET(O4,0,-2)=OFFSET(O4,0,-1),"N","Pd")),"R","I"),Règles!$A$1:$A$4,0))+INDEX(Règles!$C$1:$C$4,MATCH(IF(AND(OFFSET(O4,0,-2)=$D4,OFFSET(O4,0,-1)=$E4),"S",IF(OR(OFFSET(O4,0,-2)=$D4,OFFSET(O4,0,-1)=$E4),"M","I")),Règles!$A$1:$A$4,0)),0)</f>
        <v>6</v>
      </c>
      <c r="P4" s="10">
        <f t="shared" ref="P4:AE12" ca="1" si="3">RANDBETWEEN(0,4)</f>
        <v>0</v>
      </c>
      <c r="Q4" s="10">
        <f t="shared" ca="1" si="3"/>
        <v>0</v>
      </c>
      <c r="R4" s="11">
        <f ca="1">IF(AND(OFFSET(R4,0,-2)&lt;&gt;"",OFFSET(R4,0,-1)&lt;&gt;""),INDEX(Règles!$C$1:$C$4,MATCH(IF(IF($D4&gt;$E4,"Gd",IF($D4=$E4,"N","Pd"))=IF(OFFSET(R4,0,-2)&gt;OFFSET(R4,0,-1),"Gd",IF(OFFSET(R4,0,-2)=OFFSET(R4,0,-1),"N","Pd")),"R","I"),Règles!$A$1:$A$4,0))+INDEX(Règles!$C$1:$C$4,MATCH(IF(AND(OFFSET(R4,0,-2)=$D4,OFFSET(R4,0,-1)=$E4),"S",IF(OR(OFFSET(R4,0,-2)=$D4,OFFSET(R4,0,-1)=$E4),"M","I")),Règles!$A$1:$A$4,0)),0)</f>
        <v>0</v>
      </c>
      <c r="S4" s="10">
        <f t="shared" ca="1" si="3"/>
        <v>2</v>
      </c>
      <c r="T4" s="10">
        <f t="shared" ca="1" si="3"/>
        <v>1</v>
      </c>
      <c r="U4" s="11">
        <f ca="1">IF(AND(OFFSET(U4,0,-2)&lt;&gt;"",OFFSET(U4,0,-1)&lt;&gt;""),INDEX(Règles!$C$1:$C$4,MATCH(IF(IF($D4&gt;$E4,"Gd",IF($D4=$E4,"N","Pd"))=IF(OFFSET(U4,0,-2)&gt;OFFSET(U4,0,-1),"Gd",IF(OFFSET(U4,0,-2)=OFFSET(U4,0,-1),"N","Pd")),"R","I"),Règles!$A$1:$A$4,0))+INDEX(Règles!$C$1:$C$4,MATCH(IF(AND(OFFSET(U4,0,-2)=$D4,OFFSET(U4,0,-1)=$E4),"S",IF(OR(OFFSET(U4,0,-2)=$D4,OFFSET(U4,0,-1)=$E4),"M","I")),Règles!$A$1:$A$4,0)),0)</f>
        <v>0</v>
      </c>
      <c r="V4" s="10">
        <f t="shared" ca="1" si="3"/>
        <v>2</v>
      </c>
      <c r="W4" s="10">
        <f t="shared" ca="1" si="3"/>
        <v>4</v>
      </c>
      <c r="X4" s="11">
        <f ca="1">IF(AND(OFFSET(X4,0,-2)&lt;&gt;"",OFFSET(X4,0,-1)&lt;&gt;""),INDEX(Règles!$C$1:$C$4,MATCH(IF(IF($D4&gt;$E4,"Gd",IF($D4=$E4,"N","Pd"))=IF(OFFSET(X4,0,-2)&gt;OFFSET(X4,0,-1),"Gd",IF(OFFSET(X4,0,-2)=OFFSET(X4,0,-1),"N","Pd")),"R","I"),Règles!$A$1:$A$4,0))+INDEX(Règles!$C$1:$C$4,MATCH(IF(AND(OFFSET(X4,0,-2)=$D4,OFFSET(X4,0,-1)=$E4),"S",IF(OR(OFFSET(X4,0,-2)=$D4,OFFSET(X4,0,-1)=$E4),"M","I")),Règles!$A$1:$A$4,0)),0)</f>
        <v>5</v>
      </c>
      <c r="Y4" s="10">
        <f t="shared" ca="1" si="3"/>
        <v>2</v>
      </c>
      <c r="Z4" s="10">
        <f t="shared" ca="1" si="3"/>
        <v>3</v>
      </c>
      <c r="AA4" s="11">
        <f ca="1">IF(AND(OFFSET(AA4,0,-2)&lt;&gt;"",OFFSET(AA4,0,-1)&lt;&gt;""),INDEX(Règles!$C$1:$C$4,MATCH(IF(IF($D4&gt;$E4,"Gd",IF($D4=$E4,"N","Pd"))=IF(OFFSET(AA4,0,-2)&gt;OFFSET(AA4,0,-1),"Gd",IF(OFFSET(AA4,0,-2)=OFFSET(AA4,0,-1),"N","Pd")),"R","I"),Règles!$A$1:$A$4,0))+INDEX(Règles!$C$1:$C$4,MATCH(IF(AND(OFFSET(AA4,0,-2)=$D4,OFFSET(AA4,0,-1)=$E4),"S",IF(OR(OFFSET(AA4,0,-2)=$D4,OFFSET(AA4,0,-1)=$E4),"M","I")),Règles!$A$1:$A$4,0)),0)</f>
        <v>6</v>
      </c>
      <c r="AB4" s="10">
        <f t="shared" ca="1" si="3"/>
        <v>2</v>
      </c>
      <c r="AC4" s="10">
        <f t="shared" ca="1" si="3"/>
        <v>1</v>
      </c>
      <c r="AD4" s="11">
        <f ca="1">IF(AND(OFFSET(AD4,0,-2)&lt;&gt;"",OFFSET(AD4,0,-1)&lt;&gt;""),INDEX(Règles!$C$1:$C$4,MATCH(IF(IF($D4&gt;$E4,"Gd",IF($D4=$E4,"N","Pd"))=IF(OFFSET(AD4,0,-2)&gt;OFFSET(AD4,0,-1),"Gd",IF(OFFSET(AD4,0,-2)=OFFSET(AD4,0,-1),"N","Pd")),"R","I"),Règles!$A$1:$A$4,0))+INDEX(Règles!$C$1:$C$4,MATCH(IF(AND(OFFSET(AD4,0,-2)=$D4,OFFSET(AD4,0,-1)=$E4),"S",IF(OR(OFFSET(AD4,0,-2)=$D4,OFFSET(AD4,0,-1)=$E4),"M","I")),Règles!$A$1:$A$4,0)),0)</f>
        <v>0</v>
      </c>
      <c r="AE4" s="10">
        <f t="shared" ca="1" si="3"/>
        <v>3</v>
      </c>
      <c r="AF4" s="10">
        <f t="shared" ref="AE4:AG12" ca="1" si="4">RANDBETWEEN(0,4)</f>
        <v>3</v>
      </c>
      <c r="AG4" s="11">
        <f ca="1">IF(AND(OFFSET(AG4,0,-2)&lt;&gt;"",OFFSET(AG4,0,-1)&lt;&gt;""),INDEX(Règles!$C$1:$C$4,MATCH(IF(IF($D4&gt;$E4,"Gd",IF($D4=$E4,"N","Pd"))=IF(OFFSET(AG4,0,-2)&gt;OFFSET(AG4,0,-1),"Gd",IF(OFFSET(AG4,0,-2)=OFFSET(AG4,0,-1),"N","Pd")),"R","I"),Règles!$A$1:$A$4,0))+INDEX(Règles!$C$1:$C$4,MATCH(IF(AND(OFFSET(AG4,0,-2)=$D4,OFFSET(AG4,0,-1)=$E4),"S",IF(OR(OFFSET(AG4,0,-2)=$D4,OFFSET(AG4,0,-1)=$E4),"M","I")),Règles!$A$1:$A$4,0)),0)</f>
        <v>1</v>
      </c>
      <c r="AH4" s="10">
        <f t="shared" ref="AH4:AI12" ca="1" si="5">RANDBETWEEN(0,4)</f>
        <v>0</v>
      </c>
      <c r="AI4" s="10">
        <f t="shared" ca="1" si="5"/>
        <v>1</v>
      </c>
      <c r="AJ4" s="11">
        <f ca="1">IF(AND(OFFSET(AJ4,0,-2)&lt;&gt;"",OFFSET(AJ4,0,-1)&lt;&gt;""),INDEX(Règles!$C$1:$C$4,MATCH(IF(IF($D4&gt;$E4,"Gd",IF($D4=$E4,"N","Pd"))=IF(OFFSET(AJ4,0,-2)&gt;OFFSET(AJ4,0,-1),"Gd",IF(OFFSET(AJ4,0,-2)=OFFSET(AJ4,0,-1),"N","Pd")),"R","I"),Règles!$A$1:$A$4,0))+INDEX(Règles!$C$1:$C$4,MATCH(IF(AND(OFFSET(AJ4,0,-2)=$D4,OFFSET(AJ4,0,-1)=$E4),"S",IF(OR(OFFSET(AJ4,0,-2)=$D4,OFFSET(AJ4,0,-1)=$E4),"M","I")),Règles!$A$1:$A$4,0)),0)</f>
        <v>5</v>
      </c>
      <c r="AK4" s="10">
        <f t="shared" ref="AK4:AL12" ca="1" si="6">RANDBETWEEN(0,4)</f>
        <v>1</v>
      </c>
      <c r="AL4" s="10">
        <f t="shared" ca="1" si="6"/>
        <v>4</v>
      </c>
      <c r="AM4" s="11">
        <f ca="1">IF(AND(OFFSET(AM4,0,-2)&lt;&gt;"",OFFSET(AM4,0,-1)&lt;&gt;""),INDEX(Règles!$C$1:$C$4,MATCH(IF(IF($D4&gt;$E4,"Gd",IF($D4=$E4,"N","Pd"))=IF(OFFSET(AM4,0,-2)&gt;OFFSET(AM4,0,-1),"Gd",IF(OFFSET(AM4,0,-2)=OFFSET(AM4,0,-1),"N","Pd")),"R","I"),Règles!$A$1:$A$4,0))+INDEX(Règles!$C$1:$C$4,MATCH(IF(AND(OFFSET(AM4,0,-2)=$D4,OFFSET(AM4,0,-1)=$E4),"S",IF(OR(OFFSET(AM4,0,-2)=$D4,OFFSET(AM4,0,-1)=$E4),"M","I")),Règles!$A$1:$A$4,0)),0)</f>
        <v>6</v>
      </c>
      <c r="AN4" s="10">
        <f t="shared" ref="AN4:AO12" ca="1" si="7">RANDBETWEEN(0,4)</f>
        <v>3</v>
      </c>
      <c r="AO4" s="10">
        <f t="shared" ca="1" si="7"/>
        <v>3</v>
      </c>
      <c r="AP4" s="11">
        <f ca="1">IF(AND(OFFSET(AP4,0,-2)&lt;&gt;"",OFFSET(AP4,0,-1)&lt;&gt;""),INDEX(Règles!$C$1:$C$4,MATCH(IF(IF($D4&gt;$E4,"Gd",IF($D4=$E4,"N","Pd"))=IF(OFFSET(AP4,0,-2)&gt;OFFSET(AP4,0,-1),"Gd",IF(OFFSET(AP4,0,-2)=OFFSET(AP4,0,-1),"N","Pd")),"R","I"),Règles!$A$1:$A$4,0))+INDEX(Règles!$C$1:$C$4,MATCH(IF(AND(OFFSET(AP4,0,-2)=$D4,OFFSET(AP4,0,-1)=$E4),"S",IF(OR(OFFSET(AP4,0,-2)=$D4,OFFSET(AP4,0,-1)=$E4),"M","I")),Règles!$A$1:$A$4,0)),0)</f>
        <v>1</v>
      </c>
      <c r="AQ4" s="10">
        <f t="shared" ref="AQ4:AR12" ca="1" si="8">RANDBETWEEN(0,4)</f>
        <v>0</v>
      </c>
      <c r="AR4" s="10">
        <f t="shared" ca="1" si="8"/>
        <v>0</v>
      </c>
      <c r="AS4" s="11">
        <f ca="1">IF(AND(OFFSET(AS4,0,-2)&lt;&gt;"",OFFSET(AS4,0,-1)&lt;&gt;""),INDEX(Règles!$C$1:$C$4,MATCH(IF(IF($D4&gt;$E4,"Gd",IF($D4=$E4,"N","Pd"))=IF(OFFSET(AS4,0,-2)&gt;OFFSET(AS4,0,-1),"Gd",IF(OFFSET(AS4,0,-2)=OFFSET(AS4,0,-1),"N","Pd")),"R","I"),Règles!$A$1:$A$4,0))+INDEX(Règles!$C$1:$C$4,MATCH(IF(AND(OFFSET(AS4,0,-2)=$D4,OFFSET(AS4,0,-1)=$E4),"S",IF(OR(OFFSET(AS4,0,-2)=$D4,OFFSET(AS4,0,-1)=$E4),"M","I")),Règles!$A$1:$A$4,0)),0)</f>
        <v>0</v>
      </c>
      <c r="AT4" s="10">
        <f t="shared" ref="AT4:AU12" ca="1" si="9">RANDBETWEEN(0,4)</f>
        <v>0</v>
      </c>
      <c r="AU4" s="10">
        <f t="shared" ca="1" si="9"/>
        <v>3</v>
      </c>
      <c r="AV4" s="11">
        <f ca="1">IF(AND(OFFSET(AV4,0,-2)&lt;&gt;"",OFFSET(AV4,0,-1)&lt;&gt;""),INDEX(Règles!$C$1:$C$4,MATCH(IF(IF($D4&gt;$E4,"Gd",IF($D4=$E4,"N","Pd"))=IF(OFFSET(AV4,0,-2)&gt;OFFSET(AV4,0,-1),"Gd",IF(OFFSET(AV4,0,-2)=OFFSET(AV4,0,-1),"N","Pd")),"R","I"),Règles!$A$1:$A$4,0))+INDEX(Règles!$C$1:$C$4,MATCH(IF(AND(OFFSET(AV4,0,-2)=$D4,OFFSET(AV4,0,-1)=$E4),"S",IF(OR(OFFSET(AV4,0,-2)=$D4,OFFSET(AV4,0,-1)=$E4),"M","I")),Règles!$A$1:$A$4,0)),0)</f>
        <v>6</v>
      </c>
      <c r="AW4" s="10">
        <f t="shared" ref="AW4:AX12" ca="1" si="10">RANDBETWEEN(0,4)</f>
        <v>1</v>
      </c>
      <c r="AX4" s="10">
        <f t="shared" ca="1" si="10"/>
        <v>2</v>
      </c>
      <c r="AY4" s="11">
        <f ca="1">IF(AND(OFFSET(AY4,0,-2)&lt;&gt;"",OFFSET(AY4,0,-1)&lt;&gt;""),INDEX(Règles!$C$1:$C$4,MATCH(IF(IF($D4&gt;$E4,"Gd",IF($D4=$E4,"N","Pd"))=IF(OFFSET(AY4,0,-2)&gt;OFFSET(AY4,0,-1),"Gd",IF(OFFSET(AY4,0,-2)=OFFSET(AY4,0,-1),"N","Pd")),"R","I"),Règles!$A$1:$A$4,0))+INDEX(Règles!$C$1:$C$4,MATCH(IF(AND(OFFSET(AY4,0,-2)=$D4,OFFSET(AY4,0,-1)=$E4),"S",IF(OR(OFFSET(AY4,0,-2)=$D4,OFFSET(AY4,0,-1)=$E4),"M","I")),Règles!$A$1:$A$4,0)),0)</f>
        <v>6</v>
      </c>
      <c r="AZ4" s="10">
        <f t="shared" ref="AZ4:BA12" ca="1" si="11">RANDBETWEEN(0,4)</f>
        <v>1</v>
      </c>
      <c r="BA4" s="10">
        <f t="shared" ca="1" si="11"/>
        <v>4</v>
      </c>
      <c r="BB4" s="11">
        <f ca="1">IF(AND(OFFSET(BB4,0,-2)&lt;&gt;"",OFFSET(BB4,0,-1)&lt;&gt;""),INDEX(Règles!$C$1:$C$4,MATCH(IF(IF($D4&gt;$E4,"Gd",IF($D4=$E4,"N","Pd"))=IF(OFFSET(BB4,0,-2)&gt;OFFSET(BB4,0,-1),"Gd",IF(OFFSET(BB4,0,-2)=OFFSET(BB4,0,-1),"N","Pd")),"R","I"),Règles!$A$1:$A$4,0))+INDEX(Règles!$C$1:$C$4,MATCH(IF(AND(OFFSET(BB4,0,-2)=$D4,OFFSET(BB4,0,-1)=$E4),"S",IF(OR(OFFSET(BB4,0,-2)=$D4,OFFSET(BB4,0,-1)=$E4),"M","I")),Règles!$A$1:$A$4,0)),0)</f>
        <v>6</v>
      </c>
      <c r="BC4" s="10">
        <f t="shared" ref="BC4:BD12" ca="1" si="12">RANDBETWEEN(0,4)</f>
        <v>3</v>
      </c>
      <c r="BD4" s="10">
        <f t="shared" ca="1" si="12"/>
        <v>2</v>
      </c>
      <c r="BE4" s="11">
        <f ca="1">IF(AND(OFFSET(BE4,0,-2)&lt;&gt;"",OFFSET(BE4,0,-1)&lt;&gt;""),INDEX(Règles!$C$1:$C$4,MATCH(IF(IF($D4&gt;$E4,"Gd",IF($D4=$E4,"N","Pd"))=IF(OFFSET(BE4,0,-2)&gt;OFFSET(BE4,0,-1),"Gd",IF(OFFSET(BE4,0,-2)=OFFSET(BE4,0,-1),"N","Pd")),"R","I"),Règles!$A$1:$A$4,0))+INDEX(Règles!$C$1:$C$4,MATCH(IF(AND(OFFSET(BE4,0,-2)=$D4,OFFSET(BE4,0,-1)=$E4),"S",IF(OR(OFFSET(BE4,0,-2)=$D4,OFFSET(BE4,0,-1)=$E4),"M","I")),Règles!$A$1:$A$4,0)),0)</f>
        <v>0</v>
      </c>
      <c r="BF4" s="10">
        <f t="shared" ref="BF4:BG12" ca="1" si="13">RANDBETWEEN(0,4)</f>
        <v>0</v>
      </c>
      <c r="BG4" s="10">
        <f t="shared" ca="1" si="13"/>
        <v>1</v>
      </c>
      <c r="BH4" s="11">
        <f ca="1">IF(AND(OFFSET(BH4,0,-2)&lt;&gt;"",OFFSET(BH4,0,-1)&lt;&gt;""),INDEX(Règles!$C$1:$C$4,MATCH(IF(IF($D4&gt;$E4,"Gd",IF($D4=$E4,"N","Pd"))=IF(OFFSET(BH4,0,-2)&gt;OFFSET(BH4,0,-1),"Gd",IF(OFFSET(BH4,0,-2)=OFFSET(BH4,0,-1),"N","Pd")),"R","I"),Règles!$A$1:$A$4,0))+INDEX(Règles!$C$1:$C$4,MATCH(IF(AND(OFFSET(BH4,0,-2)=$D4,OFFSET(BH4,0,-1)=$E4),"S",IF(OR(OFFSET(BH4,0,-2)=$D4,OFFSET(BH4,0,-1)=$E4),"M","I")),Règles!$A$1:$A$4,0)),0)</f>
        <v>5</v>
      </c>
      <c r="BI4" s="10">
        <f t="shared" ref="BI4:BJ12" ca="1" si="14">RANDBETWEEN(0,4)</f>
        <v>0</v>
      </c>
      <c r="BJ4" s="10">
        <f t="shared" ca="1" si="14"/>
        <v>2</v>
      </c>
      <c r="BK4" s="11">
        <f ca="1">IF(AND(OFFSET(BK4,0,-2)&lt;&gt;"",OFFSET(BK4,0,-1)&lt;&gt;""),INDEX(Règles!$C$1:$C$4,MATCH(IF(IF($D4&gt;$E4,"Gd",IF($D4=$E4,"N","Pd"))=IF(OFFSET(BK4,0,-2)&gt;OFFSET(BK4,0,-1),"Gd",IF(OFFSET(BK4,0,-2)=OFFSET(BK4,0,-1),"N","Pd")),"R","I"),Règles!$A$1:$A$4,0))+INDEX(Règles!$C$1:$C$4,MATCH(IF(AND(OFFSET(BK4,0,-2)=$D4,OFFSET(BK4,0,-1)=$E4),"S",IF(OR(OFFSET(BK4,0,-2)=$D4,OFFSET(BK4,0,-1)=$E4),"M","I")),Règles!$A$1:$A$4,0)),0)</f>
        <v>5</v>
      </c>
      <c r="BL4" s="10">
        <f t="shared" ref="BL4:BM12" ca="1" si="15">RANDBETWEEN(0,4)</f>
        <v>4</v>
      </c>
      <c r="BM4" s="10">
        <f t="shared" ca="1" si="15"/>
        <v>3</v>
      </c>
      <c r="BN4" s="11">
        <f ca="1">IF(AND(OFFSET(BN4,0,-2)&lt;&gt;"",OFFSET(BN4,0,-1)&lt;&gt;""),INDEX(Règles!$C$1:$C$4,MATCH(IF(IF($D4&gt;$E4,"Gd",IF($D4=$E4,"N","Pd"))=IF(OFFSET(BN4,0,-2)&gt;OFFSET(BN4,0,-1),"Gd",IF(OFFSET(BN4,0,-2)=OFFSET(BN4,0,-1),"N","Pd")),"R","I"),Règles!$A$1:$A$4,0))+INDEX(Règles!$C$1:$C$4,MATCH(IF(AND(OFFSET(BN4,0,-2)=$D4,OFFSET(BN4,0,-1)=$E4),"S",IF(OR(OFFSET(BN4,0,-2)=$D4,OFFSET(BN4,0,-1)=$E4),"M","I")),Règles!$A$1:$A$4,0)),0)</f>
        <v>1</v>
      </c>
      <c r="BO4" s="10">
        <f t="shared" ref="BO4:BP12" ca="1" si="16">RANDBETWEEN(0,4)</f>
        <v>2</v>
      </c>
      <c r="BP4" s="10">
        <f t="shared" ca="1" si="16"/>
        <v>2</v>
      </c>
      <c r="BQ4" s="11">
        <f ca="1">IF(AND(OFFSET(BQ4,0,-2)&lt;&gt;"",OFFSET(BQ4,0,-1)&lt;&gt;""),INDEX(Règles!$C$1:$C$4,MATCH(IF(IF($D4&gt;$E4,"Gd",IF($D4=$E4,"N","Pd"))=IF(OFFSET(BQ4,0,-2)&gt;OFFSET(BQ4,0,-1),"Gd",IF(OFFSET(BQ4,0,-2)=OFFSET(BQ4,0,-1),"N","Pd")),"R","I"),Règles!$A$1:$A$4,0))+INDEX(Règles!$C$1:$C$4,MATCH(IF(AND(OFFSET(BQ4,0,-2)=$D4,OFFSET(BQ4,0,-1)=$E4),"S",IF(OR(OFFSET(BQ4,0,-2)=$D4,OFFSET(BQ4,0,-1)=$E4),"M","I")),Règles!$A$1:$A$4,0)),0)</f>
        <v>0</v>
      </c>
      <c r="BR4" s="10">
        <f t="shared" ref="BR4:BS12" ca="1" si="17">RANDBETWEEN(0,4)</f>
        <v>1</v>
      </c>
      <c r="BS4" s="10">
        <f t="shared" ca="1" si="17"/>
        <v>3</v>
      </c>
      <c r="BT4" s="11">
        <f ca="1">IF(AND(OFFSET(BT4,0,-2)&lt;&gt;"",OFFSET(BT4,0,-1)&lt;&gt;""),INDEX(Règles!$C$1:$C$4,MATCH(IF(IF($D4&gt;$E4,"Gd",IF($D4=$E4,"N","Pd"))=IF(OFFSET(BT4,0,-2)&gt;OFFSET(BT4,0,-1),"Gd",IF(OFFSET(BT4,0,-2)=OFFSET(BT4,0,-1),"N","Pd")),"R","I"),Règles!$A$1:$A$4,0))+INDEX(Règles!$C$1:$C$4,MATCH(IF(AND(OFFSET(BT4,0,-2)=$D4,OFFSET(BT4,0,-1)=$E4),"S",IF(OR(OFFSET(BT4,0,-2)=$D4,OFFSET(BT4,0,-1)=$E4),"M","I")),Règles!$A$1:$A$4,0)),0)</f>
        <v>10</v>
      </c>
      <c r="BU4" s="10">
        <f t="shared" ref="BU4:BV12" ca="1" si="18">RANDBETWEEN(0,4)</f>
        <v>0</v>
      </c>
      <c r="BV4" s="10">
        <f t="shared" ca="1" si="18"/>
        <v>0</v>
      </c>
      <c r="BW4" s="11">
        <f ca="1">IF(AND(OFFSET(BW4,0,-2)&lt;&gt;"",OFFSET(BW4,0,-1)&lt;&gt;""),INDEX(Règles!$C$1:$C$4,MATCH(IF(IF($D4&gt;$E4,"Gd",IF($D4=$E4,"N","Pd"))=IF(OFFSET(BW4,0,-2)&gt;OFFSET(BW4,0,-1),"Gd",IF(OFFSET(BW4,0,-2)=OFFSET(BW4,0,-1),"N","Pd")),"R","I"),Règles!$A$1:$A$4,0))+INDEX(Règles!$C$1:$C$4,MATCH(IF(AND(OFFSET(BW4,0,-2)=$D4,OFFSET(BW4,0,-1)=$E4),"S",IF(OR(OFFSET(BW4,0,-2)=$D4,OFFSET(BW4,0,-1)=$E4),"M","I")),Règles!$A$1:$A$4,0)),0)</f>
        <v>0</v>
      </c>
      <c r="BX4" s="10">
        <f t="shared" ref="BX4:BY12" ca="1" si="19">RANDBETWEEN(0,4)</f>
        <v>3</v>
      </c>
      <c r="BY4" s="10">
        <f t="shared" ca="1" si="19"/>
        <v>4</v>
      </c>
      <c r="BZ4" s="11">
        <f ca="1">IF(AND(OFFSET(BZ4,0,-2)&lt;&gt;"",OFFSET(BZ4,0,-1)&lt;&gt;""),INDEX(Règles!$C$1:$C$4,MATCH(IF(IF($D4&gt;$E4,"Gd",IF($D4=$E4,"N","Pd"))=IF(OFFSET(BZ4,0,-2)&gt;OFFSET(BZ4,0,-1),"Gd",IF(OFFSET(BZ4,0,-2)=OFFSET(BZ4,0,-1),"N","Pd")),"R","I"),Règles!$A$1:$A$4,0))+INDEX(Règles!$C$1:$C$4,MATCH(IF(AND(OFFSET(BZ4,0,-2)=$D4,OFFSET(BZ4,0,-1)=$E4),"S",IF(OR(OFFSET(BZ4,0,-2)=$D4,OFFSET(BZ4,0,-1)=$E4),"M","I")),Règles!$A$1:$A$4,0)),0)</f>
        <v>5</v>
      </c>
    </row>
    <row r="5" spans="1:78">
      <c r="A5" s="3" t="s">
        <v>9</v>
      </c>
      <c r="B5" s="8" t="s">
        <v>10</v>
      </c>
      <c r="C5" s="8" t="s">
        <v>11</v>
      </c>
      <c r="D5" s="15">
        <v>1</v>
      </c>
      <c r="E5" s="15">
        <v>2</v>
      </c>
      <c r="F5" s="9"/>
      <c r="G5" s="10">
        <f t="shared" ca="1" si="0"/>
        <v>3</v>
      </c>
      <c r="H5" s="10">
        <f t="shared" ca="1" si="0"/>
        <v>2</v>
      </c>
      <c r="I5" s="9">
        <f ca="1">IF(AND(OFFSET(I5,0,-2)&lt;&gt;"",OFFSET(I5,0,-1)&lt;&gt;""),INDEX(Règles!$C$1:$C$4,MATCH(IF(IF($D5&gt;$E5,"Gd",IF($D5=$E5,"N","Pd"))=IF(OFFSET(I5,0,-2)&gt;OFFSET(I5,0,-1),"Gd",IF(OFFSET(I5,0,-2)=OFFSET(I5,0,-1),"N","Pd")),"R","I"),Règles!$A$1:$A$4,0))+INDEX(Règles!$C$1:$C$4,MATCH(IF(AND(OFFSET(I5,0,-2)=$D5,OFFSET(I5,0,-1)=$E5),"S",IF(OR(OFFSET(I5,0,-2)=$D5,OFFSET(I5,0,-1)=$E5),"M","I")),Règles!$A$1:$A$4,0)),0)</f>
        <v>1</v>
      </c>
      <c r="J5" s="10">
        <f t="shared" ca="1" si="1"/>
        <v>0</v>
      </c>
      <c r="K5" s="10">
        <f t="shared" ca="1" si="1"/>
        <v>4</v>
      </c>
      <c r="L5" s="9">
        <f ca="1">IF(AND(OFFSET(L5,0,-2)&lt;&gt;"",OFFSET(L5,0,-1)&lt;&gt;""),INDEX(Règles!$C$1:$C$4,MATCH(IF(IF($D5&gt;$E5,"Gd",IF($D5=$E5,"N","Pd"))=IF(OFFSET(L5,0,-2)&gt;OFFSET(L5,0,-1),"Gd",IF(OFFSET(L5,0,-2)=OFFSET(L5,0,-1),"N","Pd")),"R","I"),Règles!$A$1:$A$4,0))+INDEX(Règles!$C$1:$C$4,MATCH(IF(AND(OFFSET(L5,0,-2)=$D5,OFFSET(L5,0,-1)=$E5),"S",IF(OR(OFFSET(L5,0,-2)=$D5,OFFSET(L5,0,-1)=$E5),"M","I")),Règles!$A$1:$A$4,0)),0)</f>
        <v>5</v>
      </c>
      <c r="M5" s="10">
        <f t="shared" ca="1" si="2"/>
        <v>2</v>
      </c>
      <c r="N5" s="10">
        <f t="shared" ca="1" si="2"/>
        <v>1</v>
      </c>
      <c r="O5" s="11">
        <f ca="1">IF(AND(OFFSET(O5,0,-2)&lt;&gt;"",OFFSET(O5,0,-1)&lt;&gt;""),INDEX(Règles!$C$1:$C$4,MATCH(IF(IF($D5&gt;$E5,"Gd",IF($D5=$E5,"N","Pd"))=IF(OFFSET(O5,0,-2)&gt;OFFSET(O5,0,-1),"Gd",IF(OFFSET(O5,0,-2)=OFFSET(O5,0,-1),"N","Pd")),"R","I"),Règles!$A$1:$A$4,0))+INDEX(Règles!$C$1:$C$4,MATCH(IF(AND(OFFSET(O5,0,-2)=$D5,OFFSET(O5,0,-1)=$E5),"S",IF(OR(OFFSET(O5,0,-2)=$D5,OFFSET(O5,0,-1)=$E5),"M","I")),Règles!$A$1:$A$4,0)),0)</f>
        <v>0</v>
      </c>
      <c r="P5" s="10">
        <f t="shared" ca="1" si="3"/>
        <v>3</v>
      </c>
      <c r="Q5" s="10">
        <f t="shared" ca="1" si="3"/>
        <v>3</v>
      </c>
      <c r="R5" s="11">
        <f ca="1">IF(AND(OFFSET(R5,0,-2)&lt;&gt;"",OFFSET(R5,0,-1)&lt;&gt;""),INDEX(Règles!$C$1:$C$4,MATCH(IF(IF($D5&gt;$E5,"Gd",IF($D5=$E5,"N","Pd"))=IF(OFFSET(R5,0,-2)&gt;OFFSET(R5,0,-1),"Gd",IF(OFFSET(R5,0,-2)=OFFSET(R5,0,-1),"N","Pd")),"R","I"),Règles!$A$1:$A$4,0))+INDEX(Règles!$C$1:$C$4,MATCH(IF(AND(OFFSET(R5,0,-2)=$D5,OFFSET(R5,0,-1)=$E5),"S",IF(OR(OFFSET(R5,0,-2)=$D5,OFFSET(R5,0,-1)=$E5),"M","I")),Règles!$A$1:$A$4,0)),0)</f>
        <v>0</v>
      </c>
      <c r="S5" s="10">
        <f t="shared" ca="1" si="3"/>
        <v>0</v>
      </c>
      <c r="T5" s="10">
        <f t="shared" ca="1" si="3"/>
        <v>1</v>
      </c>
      <c r="U5" s="11">
        <f ca="1">IF(AND(OFFSET(U5,0,-2)&lt;&gt;"",OFFSET(U5,0,-1)&lt;&gt;""),INDEX(Règles!$C$1:$C$4,MATCH(IF(IF($D5&gt;$E5,"Gd",IF($D5=$E5,"N","Pd"))=IF(OFFSET(U5,0,-2)&gt;OFFSET(U5,0,-1),"Gd",IF(OFFSET(U5,0,-2)=OFFSET(U5,0,-1),"N","Pd")),"R","I"),Règles!$A$1:$A$4,0))+INDEX(Règles!$C$1:$C$4,MATCH(IF(AND(OFFSET(U5,0,-2)=$D5,OFFSET(U5,0,-1)=$E5),"S",IF(OR(OFFSET(U5,0,-2)=$D5,OFFSET(U5,0,-1)=$E5),"M","I")),Règles!$A$1:$A$4,0)),0)</f>
        <v>5</v>
      </c>
      <c r="V5" s="10">
        <f t="shared" ca="1" si="3"/>
        <v>2</v>
      </c>
      <c r="W5" s="10">
        <f t="shared" ca="1" si="3"/>
        <v>2</v>
      </c>
      <c r="X5" s="11">
        <f ca="1">IF(AND(OFFSET(X5,0,-2)&lt;&gt;"",OFFSET(X5,0,-1)&lt;&gt;""),INDEX(Règles!$C$1:$C$4,MATCH(IF(IF($D5&gt;$E5,"Gd",IF($D5=$E5,"N","Pd"))=IF(OFFSET(X5,0,-2)&gt;OFFSET(X5,0,-1),"Gd",IF(OFFSET(X5,0,-2)=OFFSET(X5,0,-1),"N","Pd")),"R","I"),Règles!$A$1:$A$4,0))+INDEX(Règles!$C$1:$C$4,MATCH(IF(AND(OFFSET(X5,0,-2)=$D5,OFFSET(X5,0,-1)=$E5),"S",IF(OR(OFFSET(X5,0,-2)=$D5,OFFSET(X5,0,-1)=$E5),"M","I")),Règles!$A$1:$A$4,0)),0)</f>
        <v>1</v>
      </c>
      <c r="Y5" s="10">
        <f t="shared" ca="1" si="3"/>
        <v>4</v>
      </c>
      <c r="Z5" s="10">
        <f t="shared" ca="1" si="3"/>
        <v>1</v>
      </c>
      <c r="AA5" s="11">
        <f ca="1">IF(AND(OFFSET(AA5,0,-2)&lt;&gt;"",OFFSET(AA5,0,-1)&lt;&gt;""),INDEX(Règles!$C$1:$C$4,MATCH(IF(IF($D5&gt;$E5,"Gd",IF($D5=$E5,"N","Pd"))=IF(OFFSET(AA5,0,-2)&gt;OFFSET(AA5,0,-1),"Gd",IF(OFFSET(AA5,0,-2)=OFFSET(AA5,0,-1),"N","Pd")),"R","I"),Règles!$A$1:$A$4,0))+INDEX(Règles!$C$1:$C$4,MATCH(IF(AND(OFFSET(AA5,0,-2)=$D5,OFFSET(AA5,0,-1)=$E5),"S",IF(OR(OFFSET(AA5,0,-2)=$D5,OFFSET(AA5,0,-1)=$E5),"M","I")),Règles!$A$1:$A$4,0)),0)</f>
        <v>0</v>
      </c>
      <c r="AB5" s="10">
        <f t="shared" ca="1" si="3"/>
        <v>0</v>
      </c>
      <c r="AC5" s="10">
        <f t="shared" ca="1" si="3"/>
        <v>1</v>
      </c>
      <c r="AD5" s="11">
        <f ca="1">IF(AND(OFFSET(AD5,0,-2)&lt;&gt;"",OFFSET(AD5,0,-1)&lt;&gt;""),INDEX(Règles!$C$1:$C$4,MATCH(IF(IF($D5&gt;$E5,"Gd",IF($D5=$E5,"N","Pd"))=IF(OFFSET(AD5,0,-2)&gt;OFFSET(AD5,0,-1),"Gd",IF(OFFSET(AD5,0,-2)=OFFSET(AD5,0,-1),"N","Pd")),"R","I"),Règles!$A$1:$A$4,0))+INDEX(Règles!$C$1:$C$4,MATCH(IF(AND(OFFSET(AD5,0,-2)=$D5,OFFSET(AD5,0,-1)=$E5),"S",IF(OR(OFFSET(AD5,0,-2)=$D5,OFFSET(AD5,0,-1)=$E5),"M","I")),Règles!$A$1:$A$4,0)),0)</f>
        <v>5</v>
      </c>
      <c r="AE5" s="10">
        <f t="shared" ca="1" si="4"/>
        <v>0</v>
      </c>
      <c r="AF5" s="10">
        <f t="shared" ca="1" si="4"/>
        <v>3</v>
      </c>
      <c r="AG5" s="11">
        <f ca="1">IF(AND(OFFSET(AG5,0,-2)&lt;&gt;"",OFFSET(AG5,0,-1)&lt;&gt;""),INDEX(Règles!$C$1:$C$4,MATCH(IF(IF($D5&gt;$E5,"Gd",IF($D5=$E5,"N","Pd"))=IF(OFFSET(AG5,0,-2)&gt;OFFSET(AG5,0,-1),"Gd",IF(OFFSET(AG5,0,-2)=OFFSET(AG5,0,-1),"N","Pd")),"R","I"),Règles!$A$1:$A$4,0))+INDEX(Règles!$C$1:$C$4,MATCH(IF(AND(OFFSET(AG5,0,-2)=$D5,OFFSET(AG5,0,-1)=$E5),"S",IF(OR(OFFSET(AG5,0,-2)=$D5,OFFSET(AG5,0,-1)=$E5),"M","I")),Règles!$A$1:$A$4,0)),0)</f>
        <v>5</v>
      </c>
      <c r="AH5" s="10">
        <f t="shared" ca="1" si="5"/>
        <v>3</v>
      </c>
      <c r="AI5" s="10">
        <f t="shared" ca="1" si="5"/>
        <v>0</v>
      </c>
      <c r="AJ5" s="11">
        <f ca="1">IF(AND(OFFSET(AJ5,0,-2)&lt;&gt;"",OFFSET(AJ5,0,-1)&lt;&gt;""),INDEX(Règles!$C$1:$C$4,MATCH(IF(IF($D5&gt;$E5,"Gd",IF($D5=$E5,"N","Pd"))=IF(OFFSET(AJ5,0,-2)&gt;OFFSET(AJ5,0,-1),"Gd",IF(OFFSET(AJ5,0,-2)=OFFSET(AJ5,0,-1),"N","Pd")),"R","I"),Règles!$A$1:$A$4,0))+INDEX(Règles!$C$1:$C$4,MATCH(IF(AND(OFFSET(AJ5,0,-2)=$D5,OFFSET(AJ5,0,-1)=$E5),"S",IF(OR(OFFSET(AJ5,0,-2)=$D5,OFFSET(AJ5,0,-1)=$E5),"M","I")),Règles!$A$1:$A$4,0)),0)</f>
        <v>0</v>
      </c>
      <c r="AK5" s="10">
        <f t="shared" ca="1" si="6"/>
        <v>3</v>
      </c>
      <c r="AL5" s="10">
        <f t="shared" ca="1" si="6"/>
        <v>2</v>
      </c>
      <c r="AM5" s="11">
        <f ca="1">IF(AND(OFFSET(AM5,0,-2)&lt;&gt;"",OFFSET(AM5,0,-1)&lt;&gt;""),INDEX(Règles!$C$1:$C$4,MATCH(IF(IF($D5&gt;$E5,"Gd",IF($D5=$E5,"N","Pd"))=IF(OFFSET(AM5,0,-2)&gt;OFFSET(AM5,0,-1),"Gd",IF(OFFSET(AM5,0,-2)=OFFSET(AM5,0,-1),"N","Pd")),"R","I"),Règles!$A$1:$A$4,0))+INDEX(Règles!$C$1:$C$4,MATCH(IF(AND(OFFSET(AM5,0,-2)=$D5,OFFSET(AM5,0,-1)=$E5),"S",IF(OR(OFFSET(AM5,0,-2)=$D5,OFFSET(AM5,0,-1)=$E5),"M","I")),Règles!$A$1:$A$4,0)),0)</f>
        <v>1</v>
      </c>
      <c r="AN5" s="10">
        <f t="shared" ca="1" si="7"/>
        <v>2</v>
      </c>
      <c r="AO5" s="10">
        <f t="shared" ca="1" si="7"/>
        <v>1</v>
      </c>
      <c r="AP5" s="11">
        <f ca="1">IF(AND(OFFSET(AP5,0,-2)&lt;&gt;"",OFFSET(AP5,0,-1)&lt;&gt;""),INDEX(Règles!$C$1:$C$4,MATCH(IF(IF($D5&gt;$E5,"Gd",IF($D5=$E5,"N","Pd"))=IF(OFFSET(AP5,0,-2)&gt;OFFSET(AP5,0,-1),"Gd",IF(OFFSET(AP5,0,-2)=OFFSET(AP5,0,-1),"N","Pd")),"R","I"),Règles!$A$1:$A$4,0))+INDEX(Règles!$C$1:$C$4,MATCH(IF(AND(OFFSET(AP5,0,-2)=$D5,OFFSET(AP5,0,-1)=$E5),"S",IF(OR(OFFSET(AP5,0,-2)=$D5,OFFSET(AP5,0,-1)=$E5),"M","I")),Règles!$A$1:$A$4,0)),0)</f>
        <v>0</v>
      </c>
      <c r="AQ5" s="10">
        <f t="shared" ca="1" si="8"/>
        <v>2</v>
      </c>
      <c r="AR5" s="10">
        <f t="shared" ca="1" si="8"/>
        <v>2</v>
      </c>
      <c r="AS5" s="11">
        <f ca="1">IF(AND(OFFSET(AS5,0,-2)&lt;&gt;"",OFFSET(AS5,0,-1)&lt;&gt;""),INDEX(Règles!$C$1:$C$4,MATCH(IF(IF($D5&gt;$E5,"Gd",IF($D5=$E5,"N","Pd"))=IF(OFFSET(AS5,0,-2)&gt;OFFSET(AS5,0,-1),"Gd",IF(OFFSET(AS5,0,-2)=OFFSET(AS5,0,-1),"N","Pd")),"R","I"),Règles!$A$1:$A$4,0))+INDEX(Règles!$C$1:$C$4,MATCH(IF(AND(OFFSET(AS5,0,-2)=$D5,OFFSET(AS5,0,-1)=$E5),"S",IF(OR(OFFSET(AS5,0,-2)=$D5,OFFSET(AS5,0,-1)=$E5),"M","I")),Règles!$A$1:$A$4,0)),0)</f>
        <v>1</v>
      </c>
      <c r="AT5" s="10">
        <f t="shared" ca="1" si="9"/>
        <v>0</v>
      </c>
      <c r="AU5" s="10">
        <f t="shared" ca="1" si="9"/>
        <v>3</v>
      </c>
      <c r="AV5" s="11">
        <f ca="1">IF(AND(OFFSET(AV5,0,-2)&lt;&gt;"",OFFSET(AV5,0,-1)&lt;&gt;""),INDEX(Règles!$C$1:$C$4,MATCH(IF(IF($D5&gt;$E5,"Gd",IF($D5=$E5,"N","Pd"))=IF(OFFSET(AV5,0,-2)&gt;OFFSET(AV5,0,-1),"Gd",IF(OFFSET(AV5,0,-2)=OFFSET(AV5,0,-1),"N","Pd")),"R","I"),Règles!$A$1:$A$4,0))+INDEX(Règles!$C$1:$C$4,MATCH(IF(AND(OFFSET(AV5,0,-2)=$D5,OFFSET(AV5,0,-1)=$E5),"S",IF(OR(OFFSET(AV5,0,-2)=$D5,OFFSET(AV5,0,-1)=$E5),"M","I")),Règles!$A$1:$A$4,0)),0)</f>
        <v>5</v>
      </c>
      <c r="AW5" s="10">
        <f t="shared" ca="1" si="10"/>
        <v>4</v>
      </c>
      <c r="AX5" s="10">
        <f t="shared" ca="1" si="10"/>
        <v>4</v>
      </c>
      <c r="AY5" s="11">
        <f ca="1">IF(AND(OFFSET(AY5,0,-2)&lt;&gt;"",OFFSET(AY5,0,-1)&lt;&gt;""),INDEX(Règles!$C$1:$C$4,MATCH(IF(IF($D5&gt;$E5,"Gd",IF($D5=$E5,"N","Pd"))=IF(OFFSET(AY5,0,-2)&gt;OFFSET(AY5,0,-1),"Gd",IF(OFFSET(AY5,0,-2)=OFFSET(AY5,0,-1),"N","Pd")),"R","I"),Règles!$A$1:$A$4,0))+INDEX(Règles!$C$1:$C$4,MATCH(IF(AND(OFFSET(AY5,0,-2)=$D5,OFFSET(AY5,0,-1)=$E5),"S",IF(OR(OFFSET(AY5,0,-2)=$D5,OFFSET(AY5,0,-1)=$E5),"M","I")),Règles!$A$1:$A$4,0)),0)</f>
        <v>0</v>
      </c>
      <c r="AZ5" s="10">
        <f t="shared" ca="1" si="11"/>
        <v>2</v>
      </c>
      <c r="BA5" s="10">
        <f t="shared" ca="1" si="11"/>
        <v>0</v>
      </c>
      <c r="BB5" s="11">
        <f ca="1">IF(AND(OFFSET(BB5,0,-2)&lt;&gt;"",OFFSET(BB5,0,-1)&lt;&gt;""),INDEX(Règles!$C$1:$C$4,MATCH(IF(IF($D5&gt;$E5,"Gd",IF($D5=$E5,"N","Pd"))=IF(OFFSET(BB5,0,-2)&gt;OFFSET(BB5,0,-1),"Gd",IF(OFFSET(BB5,0,-2)=OFFSET(BB5,0,-1),"N","Pd")),"R","I"),Règles!$A$1:$A$4,0))+INDEX(Règles!$C$1:$C$4,MATCH(IF(AND(OFFSET(BB5,0,-2)=$D5,OFFSET(BB5,0,-1)=$E5),"S",IF(OR(OFFSET(BB5,0,-2)=$D5,OFFSET(BB5,0,-1)=$E5),"M","I")),Règles!$A$1:$A$4,0)),0)</f>
        <v>0</v>
      </c>
      <c r="BC5" s="10">
        <f t="shared" ca="1" si="12"/>
        <v>0</v>
      </c>
      <c r="BD5" s="10">
        <f t="shared" ca="1" si="12"/>
        <v>1</v>
      </c>
      <c r="BE5" s="11">
        <f ca="1">IF(AND(OFFSET(BE5,0,-2)&lt;&gt;"",OFFSET(BE5,0,-1)&lt;&gt;""),INDEX(Règles!$C$1:$C$4,MATCH(IF(IF($D5&gt;$E5,"Gd",IF($D5=$E5,"N","Pd"))=IF(OFFSET(BE5,0,-2)&gt;OFFSET(BE5,0,-1),"Gd",IF(OFFSET(BE5,0,-2)=OFFSET(BE5,0,-1),"N","Pd")),"R","I"),Règles!$A$1:$A$4,0))+INDEX(Règles!$C$1:$C$4,MATCH(IF(AND(OFFSET(BE5,0,-2)=$D5,OFFSET(BE5,0,-1)=$E5),"S",IF(OR(OFFSET(BE5,0,-2)=$D5,OFFSET(BE5,0,-1)=$E5),"M","I")),Règles!$A$1:$A$4,0)),0)</f>
        <v>5</v>
      </c>
      <c r="BF5" s="10">
        <f t="shared" ca="1" si="13"/>
        <v>2</v>
      </c>
      <c r="BG5" s="10">
        <f t="shared" ca="1" si="13"/>
        <v>1</v>
      </c>
      <c r="BH5" s="11">
        <f ca="1">IF(AND(OFFSET(BH5,0,-2)&lt;&gt;"",OFFSET(BH5,0,-1)&lt;&gt;""),INDEX(Règles!$C$1:$C$4,MATCH(IF(IF($D5&gt;$E5,"Gd",IF($D5=$E5,"N","Pd"))=IF(OFFSET(BH5,0,-2)&gt;OFFSET(BH5,0,-1),"Gd",IF(OFFSET(BH5,0,-2)=OFFSET(BH5,0,-1),"N","Pd")),"R","I"),Règles!$A$1:$A$4,0))+INDEX(Règles!$C$1:$C$4,MATCH(IF(AND(OFFSET(BH5,0,-2)=$D5,OFFSET(BH5,0,-1)=$E5),"S",IF(OR(OFFSET(BH5,0,-2)=$D5,OFFSET(BH5,0,-1)=$E5),"M","I")),Règles!$A$1:$A$4,0)),0)</f>
        <v>0</v>
      </c>
      <c r="BI5" s="10">
        <f t="shared" ca="1" si="14"/>
        <v>1</v>
      </c>
      <c r="BJ5" s="10">
        <f t="shared" ca="1" si="14"/>
        <v>0</v>
      </c>
      <c r="BK5" s="11">
        <f ca="1">IF(AND(OFFSET(BK5,0,-2)&lt;&gt;"",OFFSET(BK5,0,-1)&lt;&gt;""),INDEX(Règles!$C$1:$C$4,MATCH(IF(IF($D5&gt;$E5,"Gd",IF($D5=$E5,"N","Pd"))=IF(OFFSET(BK5,0,-2)&gt;OFFSET(BK5,0,-1),"Gd",IF(OFFSET(BK5,0,-2)=OFFSET(BK5,0,-1),"N","Pd")),"R","I"),Règles!$A$1:$A$4,0))+INDEX(Règles!$C$1:$C$4,MATCH(IF(AND(OFFSET(BK5,0,-2)=$D5,OFFSET(BK5,0,-1)=$E5),"S",IF(OR(OFFSET(BK5,0,-2)=$D5,OFFSET(BK5,0,-1)=$E5),"M","I")),Règles!$A$1:$A$4,0)),0)</f>
        <v>1</v>
      </c>
      <c r="BL5" s="10">
        <f t="shared" ca="1" si="15"/>
        <v>0</v>
      </c>
      <c r="BM5" s="10">
        <f t="shared" ca="1" si="15"/>
        <v>2</v>
      </c>
      <c r="BN5" s="11">
        <f ca="1">IF(AND(OFFSET(BN5,0,-2)&lt;&gt;"",OFFSET(BN5,0,-1)&lt;&gt;""),INDEX(Règles!$C$1:$C$4,MATCH(IF(IF($D5&gt;$E5,"Gd",IF($D5=$E5,"N","Pd"))=IF(OFFSET(BN5,0,-2)&gt;OFFSET(BN5,0,-1),"Gd",IF(OFFSET(BN5,0,-2)=OFFSET(BN5,0,-1),"N","Pd")),"R","I"),Règles!$A$1:$A$4,0))+INDEX(Règles!$C$1:$C$4,MATCH(IF(AND(OFFSET(BN5,0,-2)=$D5,OFFSET(BN5,0,-1)=$E5),"S",IF(OR(OFFSET(BN5,0,-2)=$D5,OFFSET(BN5,0,-1)=$E5),"M","I")),Règles!$A$1:$A$4,0)),0)</f>
        <v>6</v>
      </c>
      <c r="BO5" s="10">
        <f t="shared" ca="1" si="16"/>
        <v>2</v>
      </c>
      <c r="BP5" s="10">
        <f t="shared" ca="1" si="16"/>
        <v>2</v>
      </c>
      <c r="BQ5" s="11">
        <f ca="1">IF(AND(OFFSET(BQ5,0,-2)&lt;&gt;"",OFFSET(BQ5,0,-1)&lt;&gt;""),INDEX(Règles!$C$1:$C$4,MATCH(IF(IF($D5&gt;$E5,"Gd",IF($D5=$E5,"N","Pd"))=IF(OFFSET(BQ5,0,-2)&gt;OFFSET(BQ5,0,-1),"Gd",IF(OFFSET(BQ5,0,-2)=OFFSET(BQ5,0,-1),"N","Pd")),"R","I"),Règles!$A$1:$A$4,0))+INDEX(Règles!$C$1:$C$4,MATCH(IF(AND(OFFSET(BQ5,0,-2)=$D5,OFFSET(BQ5,0,-1)=$E5),"S",IF(OR(OFFSET(BQ5,0,-2)=$D5,OFFSET(BQ5,0,-1)=$E5),"M","I")),Règles!$A$1:$A$4,0)),0)</f>
        <v>1</v>
      </c>
      <c r="BR5" s="10">
        <f t="shared" ca="1" si="17"/>
        <v>3</v>
      </c>
      <c r="BS5" s="10">
        <f t="shared" ca="1" si="17"/>
        <v>3</v>
      </c>
      <c r="BT5" s="11">
        <f ca="1">IF(AND(OFFSET(BT5,0,-2)&lt;&gt;"",OFFSET(BT5,0,-1)&lt;&gt;""),INDEX(Règles!$C$1:$C$4,MATCH(IF(IF($D5&gt;$E5,"Gd",IF($D5=$E5,"N","Pd"))=IF(OFFSET(BT5,0,-2)&gt;OFFSET(BT5,0,-1),"Gd",IF(OFFSET(BT5,0,-2)=OFFSET(BT5,0,-1),"N","Pd")),"R","I"),Règles!$A$1:$A$4,0))+INDEX(Règles!$C$1:$C$4,MATCH(IF(AND(OFFSET(BT5,0,-2)=$D5,OFFSET(BT5,0,-1)=$E5),"S",IF(OR(OFFSET(BT5,0,-2)=$D5,OFFSET(BT5,0,-1)=$E5),"M","I")),Règles!$A$1:$A$4,0)),0)</f>
        <v>0</v>
      </c>
      <c r="BU5" s="10">
        <f t="shared" ca="1" si="18"/>
        <v>3</v>
      </c>
      <c r="BV5" s="10">
        <f t="shared" ca="1" si="18"/>
        <v>0</v>
      </c>
      <c r="BW5" s="11">
        <f ca="1">IF(AND(OFFSET(BW5,0,-2)&lt;&gt;"",OFFSET(BW5,0,-1)&lt;&gt;""),INDEX(Règles!$C$1:$C$4,MATCH(IF(IF($D5&gt;$E5,"Gd",IF($D5=$E5,"N","Pd"))=IF(OFFSET(BW5,0,-2)&gt;OFFSET(BW5,0,-1),"Gd",IF(OFFSET(BW5,0,-2)=OFFSET(BW5,0,-1),"N","Pd")),"R","I"),Règles!$A$1:$A$4,0))+INDEX(Règles!$C$1:$C$4,MATCH(IF(AND(OFFSET(BW5,0,-2)=$D5,OFFSET(BW5,0,-1)=$E5),"S",IF(OR(OFFSET(BW5,0,-2)=$D5,OFFSET(BW5,0,-1)=$E5),"M","I")),Règles!$A$1:$A$4,0)),0)</f>
        <v>0</v>
      </c>
      <c r="BX5" s="10">
        <f t="shared" ca="1" si="19"/>
        <v>1</v>
      </c>
      <c r="BY5" s="10">
        <f t="shared" ca="1" si="19"/>
        <v>4</v>
      </c>
      <c r="BZ5" s="11">
        <f ca="1">IF(AND(OFFSET(BZ5,0,-2)&lt;&gt;"",OFFSET(BZ5,0,-1)&lt;&gt;""),INDEX(Règles!$C$1:$C$4,MATCH(IF(IF($D5&gt;$E5,"Gd",IF($D5=$E5,"N","Pd"))=IF(OFFSET(BZ5,0,-2)&gt;OFFSET(BZ5,0,-1),"Gd",IF(OFFSET(BZ5,0,-2)=OFFSET(BZ5,0,-1),"N","Pd")),"R","I"),Règles!$A$1:$A$4,0))+INDEX(Règles!$C$1:$C$4,MATCH(IF(AND(OFFSET(BZ5,0,-2)=$D5,OFFSET(BZ5,0,-1)=$E5),"S",IF(OR(OFFSET(BZ5,0,-2)=$D5,OFFSET(BZ5,0,-1)=$E5),"M","I")),Règles!$A$1:$A$4,0)),0)</f>
        <v>6</v>
      </c>
    </row>
    <row r="6" spans="1:78">
      <c r="A6" s="3" t="s">
        <v>12</v>
      </c>
      <c r="B6" s="8" t="s">
        <v>13</v>
      </c>
      <c r="C6" s="8" t="s">
        <v>14</v>
      </c>
      <c r="D6" s="15">
        <v>1</v>
      </c>
      <c r="E6" s="15">
        <v>1</v>
      </c>
      <c r="F6" s="9"/>
      <c r="G6" s="10">
        <f t="shared" ca="1" si="0"/>
        <v>0</v>
      </c>
      <c r="H6" s="10">
        <f t="shared" ca="1" si="0"/>
        <v>3</v>
      </c>
      <c r="I6" s="9">
        <f ca="1">IF(AND(OFFSET(I6,0,-2)&lt;&gt;"",OFFSET(I6,0,-1)&lt;&gt;""),INDEX(Règles!$C$1:$C$4,MATCH(IF(IF($D6&gt;$E6,"Gd",IF($D6=$E6,"N","Pd"))=IF(OFFSET(I6,0,-2)&gt;OFFSET(I6,0,-1),"Gd",IF(OFFSET(I6,0,-2)=OFFSET(I6,0,-1),"N","Pd")),"R","I"),Règles!$A$1:$A$4,0))+INDEX(Règles!$C$1:$C$4,MATCH(IF(AND(OFFSET(I6,0,-2)=$D6,OFFSET(I6,0,-1)=$E6),"S",IF(OR(OFFSET(I6,0,-2)=$D6,OFFSET(I6,0,-1)=$E6),"M","I")),Règles!$A$1:$A$4,0)),0)</f>
        <v>0</v>
      </c>
      <c r="J6" s="10">
        <f t="shared" ca="1" si="1"/>
        <v>4</v>
      </c>
      <c r="K6" s="10">
        <f t="shared" ca="1" si="1"/>
        <v>3</v>
      </c>
      <c r="L6" s="9">
        <f ca="1">IF(AND(OFFSET(L6,0,-2)&lt;&gt;"",OFFSET(L6,0,-1)&lt;&gt;""),INDEX(Règles!$C$1:$C$4,MATCH(IF(IF($D6&gt;$E6,"Gd",IF($D6=$E6,"N","Pd"))=IF(OFFSET(L6,0,-2)&gt;OFFSET(L6,0,-1),"Gd",IF(OFFSET(L6,0,-2)=OFFSET(L6,0,-1),"N","Pd")),"R","I"),Règles!$A$1:$A$4,0))+INDEX(Règles!$C$1:$C$4,MATCH(IF(AND(OFFSET(L6,0,-2)=$D6,OFFSET(L6,0,-1)=$E6),"S",IF(OR(OFFSET(L6,0,-2)=$D6,OFFSET(L6,0,-1)=$E6),"M","I")),Règles!$A$1:$A$4,0)),0)</f>
        <v>0</v>
      </c>
      <c r="M6" s="10">
        <f t="shared" ca="1" si="2"/>
        <v>0</v>
      </c>
      <c r="N6" s="10">
        <f t="shared" ca="1" si="2"/>
        <v>1</v>
      </c>
      <c r="O6" s="11">
        <f ca="1">IF(AND(OFFSET(O6,0,-2)&lt;&gt;"",OFFSET(O6,0,-1)&lt;&gt;""),INDEX(Règles!$C$1:$C$4,MATCH(IF(IF($D6&gt;$E6,"Gd",IF($D6=$E6,"N","Pd"))=IF(OFFSET(O6,0,-2)&gt;OFFSET(O6,0,-1),"Gd",IF(OFFSET(O6,0,-2)=OFFSET(O6,0,-1),"N","Pd")),"R","I"),Règles!$A$1:$A$4,0))+INDEX(Règles!$C$1:$C$4,MATCH(IF(AND(OFFSET(O6,0,-2)=$D6,OFFSET(O6,0,-1)=$E6),"S",IF(OR(OFFSET(O6,0,-2)=$D6,OFFSET(O6,0,-1)=$E6),"M","I")),Règles!$A$1:$A$4,0)),0)</f>
        <v>1</v>
      </c>
      <c r="P6" s="10">
        <f t="shared" ca="1" si="3"/>
        <v>2</v>
      </c>
      <c r="Q6" s="10">
        <f t="shared" ca="1" si="3"/>
        <v>3</v>
      </c>
      <c r="R6" s="11">
        <f ca="1">IF(AND(OFFSET(R6,0,-2)&lt;&gt;"",OFFSET(R6,0,-1)&lt;&gt;""),INDEX(Règles!$C$1:$C$4,MATCH(IF(IF($D6&gt;$E6,"Gd",IF($D6=$E6,"N","Pd"))=IF(OFFSET(R6,0,-2)&gt;OFFSET(R6,0,-1),"Gd",IF(OFFSET(R6,0,-2)=OFFSET(R6,0,-1),"N","Pd")),"R","I"),Règles!$A$1:$A$4,0))+INDEX(Règles!$C$1:$C$4,MATCH(IF(AND(OFFSET(R6,0,-2)=$D6,OFFSET(R6,0,-1)=$E6),"S",IF(OR(OFFSET(R6,0,-2)=$D6,OFFSET(R6,0,-1)=$E6),"M","I")),Règles!$A$1:$A$4,0)),0)</f>
        <v>0</v>
      </c>
      <c r="S6" s="10">
        <f t="shared" ca="1" si="3"/>
        <v>0</v>
      </c>
      <c r="T6" s="10">
        <f t="shared" ca="1" si="3"/>
        <v>0</v>
      </c>
      <c r="U6" s="11">
        <f ca="1">IF(AND(OFFSET(U6,0,-2)&lt;&gt;"",OFFSET(U6,0,-1)&lt;&gt;""),INDEX(Règles!$C$1:$C$4,MATCH(IF(IF($D6&gt;$E6,"Gd",IF($D6=$E6,"N","Pd"))=IF(OFFSET(U6,0,-2)&gt;OFFSET(U6,0,-1),"Gd",IF(OFFSET(U6,0,-2)=OFFSET(U6,0,-1),"N","Pd")),"R","I"),Règles!$A$1:$A$4,0))+INDEX(Règles!$C$1:$C$4,MATCH(IF(AND(OFFSET(U6,0,-2)=$D6,OFFSET(U6,0,-1)=$E6),"S",IF(OR(OFFSET(U6,0,-2)=$D6,OFFSET(U6,0,-1)=$E6),"M","I")),Règles!$A$1:$A$4,0)),0)</f>
        <v>5</v>
      </c>
      <c r="V6" s="10">
        <f t="shared" ca="1" si="3"/>
        <v>4</v>
      </c>
      <c r="W6" s="10">
        <f t="shared" ca="1" si="3"/>
        <v>3</v>
      </c>
      <c r="X6" s="11">
        <f ca="1">IF(AND(OFFSET(X6,0,-2)&lt;&gt;"",OFFSET(X6,0,-1)&lt;&gt;""),INDEX(Règles!$C$1:$C$4,MATCH(IF(IF($D6&gt;$E6,"Gd",IF($D6=$E6,"N","Pd"))=IF(OFFSET(X6,0,-2)&gt;OFFSET(X6,0,-1),"Gd",IF(OFFSET(X6,0,-2)=OFFSET(X6,0,-1),"N","Pd")),"R","I"),Règles!$A$1:$A$4,0))+INDEX(Règles!$C$1:$C$4,MATCH(IF(AND(OFFSET(X6,0,-2)=$D6,OFFSET(X6,0,-1)=$E6),"S",IF(OR(OFFSET(X6,0,-2)=$D6,OFFSET(X6,0,-1)=$E6),"M","I")),Règles!$A$1:$A$4,0)),0)</f>
        <v>0</v>
      </c>
      <c r="Y6" s="10">
        <f t="shared" ca="1" si="3"/>
        <v>1</v>
      </c>
      <c r="Z6" s="10">
        <f t="shared" ca="1" si="3"/>
        <v>1</v>
      </c>
      <c r="AA6" s="11">
        <f ca="1">IF(AND(OFFSET(AA6,0,-2)&lt;&gt;"",OFFSET(AA6,0,-1)&lt;&gt;""),INDEX(Règles!$C$1:$C$4,MATCH(IF(IF($D6&gt;$E6,"Gd",IF($D6=$E6,"N","Pd"))=IF(OFFSET(AA6,0,-2)&gt;OFFSET(AA6,0,-1),"Gd",IF(OFFSET(AA6,0,-2)=OFFSET(AA6,0,-1),"N","Pd")),"R","I"),Règles!$A$1:$A$4,0))+INDEX(Règles!$C$1:$C$4,MATCH(IF(AND(OFFSET(AA6,0,-2)=$D6,OFFSET(AA6,0,-1)=$E6),"S",IF(OR(OFFSET(AA6,0,-2)=$D6,OFFSET(AA6,0,-1)=$E6),"M","I")),Règles!$A$1:$A$4,0)),0)</f>
        <v>10</v>
      </c>
      <c r="AB6" s="10">
        <f t="shared" ca="1" si="3"/>
        <v>3</v>
      </c>
      <c r="AC6" s="10">
        <f t="shared" ca="1" si="3"/>
        <v>2</v>
      </c>
      <c r="AD6" s="11">
        <f ca="1">IF(AND(OFFSET(AD6,0,-2)&lt;&gt;"",OFFSET(AD6,0,-1)&lt;&gt;""),INDEX(Règles!$C$1:$C$4,MATCH(IF(IF($D6&gt;$E6,"Gd",IF($D6=$E6,"N","Pd"))=IF(OFFSET(AD6,0,-2)&gt;OFFSET(AD6,0,-1),"Gd",IF(OFFSET(AD6,0,-2)=OFFSET(AD6,0,-1),"N","Pd")),"R","I"),Règles!$A$1:$A$4,0))+INDEX(Règles!$C$1:$C$4,MATCH(IF(AND(OFFSET(AD6,0,-2)=$D6,OFFSET(AD6,0,-1)=$E6),"S",IF(OR(OFFSET(AD6,0,-2)=$D6,OFFSET(AD6,0,-1)=$E6),"M","I")),Règles!$A$1:$A$4,0)),0)</f>
        <v>0</v>
      </c>
      <c r="AE6" s="10">
        <f t="shared" ca="1" si="4"/>
        <v>2</v>
      </c>
      <c r="AF6" s="10">
        <f t="shared" ca="1" si="4"/>
        <v>3</v>
      </c>
      <c r="AG6" s="11">
        <f ca="1">IF(AND(OFFSET(AG6,0,-2)&lt;&gt;"",OFFSET(AG6,0,-1)&lt;&gt;""),INDEX(Règles!$C$1:$C$4,MATCH(IF(IF($D6&gt;$E6,"Gd",IF($D6=$E6,"N","Pd"))=IF(OFFSET(AG6,0,-2)&gt;OFFSET(AG6,0,-1),"Gd",IF(OFFSET(AG6,0,-2)=OFFSET(AG6,0,-1),"N","Pd")),"R","I"),Règles!$A$1:$A$4,0))+INDEX(Règles!$C$1:$C$4,MATCH(IF(AND(OFFSET(AG6,0,-2)=$D6,OFFSET(AG6,0,-1)=$E6),"S",IF(OR(OFFSET(AG6,0,-2)=$D6,OFFSET(AG6,0,-1)=$E6),"M","I")),Règles!$A$1:$A$4,0)),0)</f>
        <v>0</v>
      </c>
      <c r="AH6" s="10">
        <f t="shared" ca="1" si="5"/>
        <v>2</v>
      </c>
      <c r="AI6" s="10">
        <f t="shared" ca="1" si="5"/>
        <v>2</v>
      </c>
      <c r="AJ6" s="11">
        <f ca="1">IF(AND(OFFSET(AJ6,0,-2)&lt;&gt;"",OFFSET(AJ6,0,-1)&lt;&gt;""),INDEX(Règles!$C$1:$C$4,MATCH(IF(IF($D6&gt;$E6,"Gd",IF($D6=$E6,"N","Pd"))=IF(OFFSET(AJ6,0,-2)&gt;OFFSET(AJ6,0,-1),"Gd",IF(OFFSET(AJ6,0,-2)=OFFSET(AJ6,0,-1),"N","Pd")),"R","I"),Règles!$A$1:$A$4,0))+INDEX(Règles!$C$1:$C$4,MATCH(IF(AND(OFFSET(AJ6,0,-2)=$D6,OFFSET(AJ6,0,-1)=$E6),"S",IF(OR(OFFSET(AJ6,0,-2)=$D6,OFFSET(AJ6,0,-1)=$E6),"M","I")),Règles!$A$1:$A$4,0)),0)</f>
        <v>5</v>
      </c>
      <c r="AK6" s="10">
        <f t="shared" ca="1" si="6"/>
        <v>4</v>
      </c>
      <c r="AL6" s="10">
        <f t="shared" ca="1" si="6"/>
        <v>0</v>
      </c>
      <c r="AM6" s="11">
        <f ca="1">IF(AND(OFFSET(AM6,0,-2)&lt;&gt;"",OFFSET(AM6,0,-1)&lt;&gt;""),INDEX(Règles!$C$1:$C$4,MATCH(IF(IF($D6&gt;$E6,"Gd",IF($D6=$E6,"N","Pd"))=IF(OFFSET(AM6,0,-2)&gt;OFFSET(AM6,0,-1),"Gd",IF(OFFSET(AM6,0,-2)=OFFSET(AM6,0,-1),"N","Pd")),"R","I"),Règles!$A$1:$A$4,0))+INDEX(Règles!$C$1:$C$4,MATCH(IF(AND(OFFSET(AM6,0,-2)=$D6,OFFSET(AM6,0,-1)=$E6),"S",IF(OR(OFFSET(AM6,0,-2)=$D6,OFFSET(AM6,0,-1)=$E6),"M","I")),Règles!$A$1:$A$4,0)),0)</f>
        <v>0</v>
      </c>
      <c r="AN6" s="10">
        <f t="shared" ca="1" si="7"/>
        <v>1</v>
      </c>
      <c r="AO6" s="10">
        <f t="shared" ca="1" si="7"/>
        <v>1</v>
      </c>
      <c r="AP6" s="11">
        <f ca="1">IF(AND(OFFSET(AP6,0,-2)&lt;&gt;"",OFFSET(AP6,0,-1)&lt;&gt;""),INDEX(Règles!$C$1:$C$4,MATCH(IF(IF($D6&gt;$E6,"Gd",IF($D6=$E6,"N","Pd"))=IF(OFFSET(AP6,0,-2)&gt;OFFSET(AP6,0,-1),"Gd",IF(OFFSET(AP6,0,-2)=OFFSET(AP6,0,-1),"N","Pd")),"R","I"),Règles!$A$1:$A$4,0))+INDEX(Règles!$C$1:$C$4,MATCH(IF(AND(OFFSET(AP6,0,-2)=$D6,OFFSET(AP6,0,-1)=$E6),"S",IF(OR(OFFSET(AP6,0,-2)=$D6,OFFSET(AP6,0,-1)=$E6),"M","I")),Règles!$A$1:$A$4,0)),0)</f>
        <v>10</v>
      </c>
      <c r="AQ6" s="10">
        <f t="shared" ca="1" si="8"/>
        <v>2</v>
      </c>
      <c r="AR6" s="10">
        <f t="shared" ca="1" si="8"/>
        <v>4</v>
      </c>
      <c r="AS6" s="11">
        <f ca="1">IF(AND(OFFSET(AS6,0,-2)&lt;&gt;"",OFFSET(AS6,0,-1)&lt;&gt;""),INDEX(Règles!$C$1:$C$4,MATCH(IF(IF($D6&gt;$E6,"Gd",IF($D6=$E6,"N","Pd"))=IF(OFFSET(AS6,0,-2)&gt;OFFSET(AS6,0,-1),"Gd",IF(OFFSET(AS6,0,-2)=OFFSET(AS6,0,-1),"N","Pd")),"R","I"),Règles!$A$1:$A$4,0))+INDEX(Règles!$C$1:$C$4,MATCH(IF(AND(OFFSET(AS6,0,-2)=$D6,OFFSET(AS6,0,-1)=$E6),"S",IF(OR(OFFSET(AS6,0,-2)=$D6,OFFSET(AS6,0,-1)=$E6),"M","I")),Règles!$A$1:$A$4,0)),0)</f>
        <v>0</v>
      </c>
      <c r="AT6" s="10">
        <f t="shared" ca="1" si="9"/>
        <v>2</v>
      </c>
      <c r="AU6" s="10">
        <f t="shared" ca="1" si="9"/>
        <v>0</v>
      </c>
      <c r="AV6" s="11">
        <f ca="1">IF(AND(OFFSET(AV6,0,-2)&lt;&gt;"",OFFSET(AV6,0,-1)&lt;&gt;""),INDEX(Règles!$C$1:$C$4,MATCH(IF(IF($D6&gt;$E6,"Gd",IF($D6=$E6,"N","Pd"))=IF(OFFSET(AV6,0,-2)&gt;OFFSET(AV6,0,-1),"Gd",IF(OFFSET(AV6,0,-2)=OFFSET(AV6,0,-1),"N","Pd")),"R","I"),Règles!$A$1:$A$4,0))+INDEX(Règles!$C$1:$C$4,MATCH(IF(AND(OFFSET(AV6,0,-2)=$D6,OFFSET(AV6,0,-1)=$E6),"S",IF(OR(OFFSET(AV6,0,-2)=$D6,OFFSET(AV6,0,-1)=$E6),"M","I")),Règles!$A$1:$A$4,0)),0)</f>
        <v>0</v>
      </c>
      <c r="AW6" s="10">
        <f t="shared" ca="1" si="10"/>
        <v>2</v>
      </c>
      <c r="AX6" s="10">
        <f t="shared" ca="1" si="10"/>
        <v>1</v>
      </c>
      <c r="AY6" s="11">
        <f ca="1">IF(AND(OFFSET(AY6,0,-2)&lt;&gt;"",OFFSET(AY6,0,-1)&lt;&gt;""),INDEX(Règles!$C$1:$C$4,MATCH(IF(IF($D6&gt;$E6,"Gd",IF($D6=$E6,"N","Pd"))=IF(OFFSET(AY6,0,-2)&gt;OFFSET(AY6,0,-1),"Gd",IF(OFFSET(AY6,0,-2)=OFFSET(AY6,0,-1),"N","Pd")),"R","I"),Règles!$A$1:$A$4,0))+INDEX(Règles!$C$1:$C$4,MATCH(IF(AND(OFFSET(AY6,0,-2)=$D6,OFFSET(AY6,0,-1)=$E6),"S",IF(OR(OFFSET(AY6,0,-2)=$D6,OFFSET(AY6,0,-1)=$E6),"M","I")),Règles!$A$1:$A$4,0)),0)</f>
        <v>1</v>
      </c>
      <c r="AZ6" s="10">
        <f t="shared" ca="1" si="11"/>
        <v>2</v>
      </c>
      <c r="BA6" s="10">
        <f t="shared" ca="1" si="11"/>
        <v>1</v>
      </c>
      <c r="BB6" s="11">
        <f ca="1">IF(AND(OFFSET(BB6,0,-2)&lt;&gt;"",OFFSET(BB6,0,-1)&lt;&gt;""),INDEX(Règles!$C$1:$C$4,MATCH(IF(IF($D6&gt;$E6,"Gd",IF($D6=$E6,"N","Pd"))=IF(OFFSET(BB6,0,-2)&gt;OFFSET(BB6,0,-1),"Gd",IF(OFFSET(BB6,0,-2)=OFFSET(BB6,0,-1),"N","Pd")),"R","I"),Règles!$A$1:$A$4,0))+INDEX(Règles!$C$1:$C$4,MATCH(IF(AND(OFFSET(BB6,0,-2)=$D6,OFFSET(BB6,0,-1)=$E6),"S",IF(OR(OFFSET(BB6,0,-2)=$D6,OFFSET(BB6,0,-1)=$E6),"M","I")),Règles!$A$1:$A$4,0)),0)</f>
        <v>1</v>
      </c>
      <c r="BC6" s="10">
        <f t="shared" ca="1" si="12"/>
        <v>2</v>
      </c>
      <c r="BD6" s="10">
        <f t="shared" ca="1" si="12"/>
        <v>2</v>
      </c>
      <c r="BE6" s="11">
        <f ca="1">IF(AND(OFFSET(BE6,0,-2)&lt;&gt;"",OFFSET(BE6,0,-1)&lt;&gt;""),INDEX(Règles!$C$1:$C$4,MATCH(IF(IF($D6&gt;$E6,"Gd",IF($D6=$E6,"N","Pd"))=IF(OFFSET(BE6,0,-2)&gt;OFFSET(BE6,0,-1),"Gd",IF(OFFSET(BE6,0,-2)=OFFSET(BE6,0,-1),"N","Pd")),"R","I"),Règles!$A$1:$A$4,0))+INDEX(Règles!$C$1:$C$4,MATCH(IF(AND(OFFSET(BE6,0,-2)=$D6,OFFSET(BE6,0,-1)=$E6),"S",IF(OR(OFFSET(BE6,0,-2)=$D6,OFFSET(BE6,0,-1)=$E6),"M","I")),Règles!$A$1:$A$4,0)),0)</f>
        <v>5</v>
      </c>
      <c r="BF6" s="10">
        <f t="shared" ca="1" si="13"/>
        <v>2</v>
      </c>
      <c r="BG6" s="10">
        <f t="shared" ca="1" si="13"/>
        <v>3</v>
      </c>
      <c r="BH6" s="11">
        <f ca="1">IF(AND(OFFSET(BH6,0,-2)&lt;&gt;"",OFFSET(BH6,0,-1)&lt;&gt;""),INDEX(Règles!$C$1:$C$4,MATCH(IF(IF($D6&gt;$E6,"Gd",IF($D6=$E6,"N","Pd"))=IF(OFFSET(BH6,0,-2)&gt;OFFSET(BH6,0,-1),"Gd",IF(OFFSET(BH6,0,-2)=OFFSET(BH6,0,-1),"N","Pd")),"R","I"),Règles!$A$1:$A$4,0))+INDEX(Règles!$C$1:$C$4,MATCH(IF(AND(OFFSET(BH6,0,-2)=$D6,OFFSET(BH6,0,-1)=$E6),"S",IF(OR(OFFSET(BH6,0,-2)=$D6,OFFSET(BH6,0,-1)=$E6),"M","I")),Règles!$A$1:$A$4,0)),0)</f>
        <v>0</v>
      </c>
      <c r="BI6" s="10">
        <f t="shared" ca="1" si="14"/>
        <v>3</v>
      </c>
      <c r="BJ6" s="10">
        <f t="shared" ca="1" si="14"/>
        <v>2</v>
      </c>
      <c r="BK6" s="11">
        <f ca="1">IF(AND(OFFSET(BK6,0,-2)&lt;&gt;"",OFFSET(BK6,0,-1)&lt;&gt;""),INDEX(Règles!$C$1:$C$4,MATCH(IF(IF($D6&gt;$E6,"Gd",IF($D6=$E6,"N","Pd"))=IF(OFFSET(BK6,0,-2)&gt;OFFSET(BK6,0,-1),"Gd",IF(OFFSET(BK6,0,-2)=OFFSET(BK6,0,-1),"N","Pd")),"R","I"),Règles!$A$1:$A$4,0))+INDEX(Règles!$C$1:$C$4,MATCH(IF(AND(OFFSET(BK6,0,-2)=$D6,OFFSET(BK6,0,-1)=$E6),"S",IF(OR(OFFSET(BK6,0,-2)=$D6,OFFSET(BK6,0,-1)=$E6),"M","I")),Règles!$A$1:$A$4,0)),0)</f>
        <v>0</v>
      </c>
      <c r="BL6" s="10">
        <f t="shared" ca="1" si="15"/>
        <v>3</v>
      </c>
      <c r="BM6" s="10">
        <f t="shared" ca="1" si="15"/>
        <v>2</v>
      </c>
      <c r="BN6" s="11">
        <f ca="1">IF(AND(OFFSET(BN6,0,-2)&lt;&gt;"",OFFSET(BN6,0,-1)&lt;&gt;""),INDEX(Règles!$C$1:$C$4,MATCH(IF(IF($D6&gt;$E6,"Gd",IF($D6=$E6,"N","Pd"))=IF(OFFSET(BN6,0,-2)&gt;OFFSET(BN6,0,-1),"Gd",IF(OFFSET(BN6,0,-2)=OFFSET(BN6,0,-1),"N","Pd")),"R","I"),Règles!$A$1:$A$4,0))+INDEX(Règles!$C$1:$C$4,MATCH(IF(AND(OFFSET(BN6,0,-2)=$D6,OFFSET(BN6,0,-1)=$E6),"S",IF(OR(OFFSET(BN6,0,-2)=$D6,OFFSET(BN6,0,-1)=$E6),"M","I")),Règles!$A$1:$A$4,0)),0)</f>
        <v>0</v>
      </c>
      <c r="BO6" s="10">
        <f t="shared" ca="1" si="16"/>
        <v>3</v>
      </c>
      <c r="BP6" s="10">
        <f t="shared" ca="1" si="16"/>
        <v>0</v>
      </c>
      <c r="BQ6" s="11">
        <f ca="1">IF(AND(OFFSET(BQ6,0,-2)&lt;&gt;"",OFFSET(BQ6,0,-1)&lt;&gt;""),INDEX(Règles!$C$1:$C$4,MATCH(IF(IF($D6&gt;$E6,"Gd",IF($D6=$E6,"N","Pd"))=IF(OFFSET(BQ6,0,-2)&gt;OFFSET(BQ6,0,-1),"Gd",IF(OFFSET(BQ6,0,-2)=OFFSET(BQ6,0,-1),"N","Pd")),"R","I"),Règles!$A$1:$A$4,0))+INDEX(Règles!$C$1:$C$4,MATCH(IF(AND(OFFSET(BQ6,0,-2)=$D6,OFFSET(BQ6,0,-1)=$E6),"S",IF(OR(OFFSET(BQ6,0,-2)=$D6,OFFSET(BQ6,0,-1)=$E6),"M","I")),Règles!$A$1:$A$4,0)),0)</f>
        <v>0</v>
      </c>
      <c r="BR6" s="10">
        <f t="shared" ca="1" si="17"/>
        <v>3</v>
      </c>
      <c r="BS6" s="10">
        <f t="shared" ca="1" si="17"/>
        <v>1</v>
      </c>
      <c r="BT6" s="11">
        <f ca="1">IF(AND(OFFSET(BT6,0,-2)&lt;&gt;"",OFFSET(BT6,0,-1)&lt;&gt;""),INDEX(Règles!$C$1:$C$4,MATCH(IF(IF($D6&gt;$E6,"Gd",IF($D6=$E6,"N","Pd"))=IF(OFFSET(BT6,0,-2)&gt;OFFSET(BT6,0,-1),"Gd",IF(OFFSET(BT6,0,-2)=OFFSET(BT6,0,-1),"N","Pd")),"R","I"),Règles!$A$1:$A$4,0))+INDEX(Règles!$C$1:$C$4,MATCH(IF(AND(OFFSET(BT6,0,-2)=$D6,OFFSET(BT6,0,-1)=$E6),"S",IF(OR(OFFSET(BT6,0,-2)=$D6,OFFSET(BT6,0,-1)=$E6),"M","I")),Règles!$A$1:$A$4,0)),0)</f>
        <v>1</v>
      </c>
      <c r="BU6" s="10">
        <f t="shared" ca="1" si="18"/>
        <v>1</v>
      </c>
      <c r="BV6" s="10">
        <f t="shared" ca="1" si="18"/>
        <v>3</v>
      </c>
      <c r="BW6" s="11">
        <f ca="1">IF(AND(OFFSET(BW6,0,-2)&lt;&gt;"",OFFSET(BW6,0,-1)&lt;&gt;""),INDEX(Règles!$C$1:$C$4,MATCH(IF(IF($D6&gt;$E6,"Gd",IF($D6=$E6,"N","Pd"))=IF(OFFSET(BW6,0,-2)&gt;OFFSET(BW6,0,-1),"Gd",IF(OFFSET(BW6,0,-2)=OFFSET(BW6,0,-1),"N","Pd")),"R","I"),Règles!$A$1:$A$4,0))+INDEX(Règles!$C$1:$C$4,MATCH(IF(AND(OFFSET(BW6,0,-2)=$D6,OFFSET(BW6,0,-1)=$E6),"S",IF(OR(OFFSET(BW6,0,-2)=$D6,OFFSET(BW6,0,-1)=$E6),"M","I")),Règles!$A$1:$A$4,0)),0)</f>
        <v>1</v>
      </c>
      <c r="BX6" s="10">
        <f t="shared" ca="1" si="19"/>
        <v>4</v>
      </c>
      <c r="BY6" s="10">
        <f t="shared" ca="1" si="19"/>
        <v>0</v>
      </c>
      <c r="BZ6" s="11">
        <f ca="1">IF(AND(OFFSET(BZ6,0,-2)&lt;&gt;"",OFFSET(BZ6,0,-1)&lt;&gt;""),INDEX(Règles!$C$1:$C$4,MATCH(IF(IF($D6&gt;$E6,"Gd",IF($D6=$E6,"N","Pd"))=IF(OFFSET(BZ6,0,-2)&gt;OFFSET(BZ6,0,-1),"Gd",IF(OFFSET(BZ6,0,-2)=OFFSET(BZ6,0,-1),"N","Pd")),"R","I"),Règles!$A$1:$A$4,0))+INDEX(Règles!$C$1:$C$4,MATCH(IF(AND(OFFSET(BZ6,0,-2)=$D6,OFFSET(BZ6,0,-1)=$E6),"S",IF(OR(OFFSET(BZ6,0,-2)=$D6,OFFSET(BZ6,0,-1)=$E6),"M","I")),Règles!$A$1:$A$4,0)),0)</f>
        <v>0</v>
      </c>
    </row>
    <row r="7" spans="1:78">
      <c r="A7" s="3" t="s">
        <v>15</v>
      </c>
      <c r="B7" s="8" t="s">
        <v>16</v>
      </c>
      <c r="C7" s="8" t="s">
        <v>17</v>
      </c>
      <c r="D7" s="15">
        <v>0</v>
      </c>
      <c r="E7" s="15">
        <v>1</v>
      </c>
      <c r="F7" s="9"/>
      <c r="G7" s="10">
        <f t="shared" ca="1" si="0"/>
        <v>0</v>
      </c>
      <c r="H7" s="10">
        <f t="shared" ca="1" si="0"/>
        <v>1</v>
      </c>
      <c r="I7" s="9">
        <f ca="1">IF(AND(OFFSET(I7,0,-2)&lt;&gt;"",OFFSET(I7,0,-1)&lt;&gt;""),INDEX(Règles!$C$1:$C$4,MATCH(IF(IF($D7&gt;$E7,"Gd",IF($D7=$E7,"N","Pd"))=IF(OFFSET(I7,0,-2)&gt;OFFSET(I7,0,-1),"Gd",IF(OFFSET(I7,0,-2)=OFFSET(I7,0,-1),"N","Pd")),"R","I"),Règles!$A$1:$A$4,0))+INDEX(Règles!$C$1:$C$4,MATCH(IF(AND(OFFSET(I7,0,-2)=$D7,OFFSET(I7,0,-1)=$E7),"S",IF(OR(OFFSET(I7,0,-2)=$D7,OFFSET(I7,0,-1)=$E7),"M","I")),Règles!$A$1:$A$4,0)),0)</f>
        <v>10</v>
      </c>
      <c r="J7" s="10">
        <f t="shared" ca="1" si="1"/>
        <v>0</v>
      </c>
      <c r="K7" s="10">
        <f t="shared" ca="1" si="1"/>
        <v>0</v>
      </c>
      <c r="L7" s="9">
        <f ca="1">IF(AND(OFFSET(L7,0,-2)&lt;&gt;"",OFFSET(L7,0,-1)&lt;&gt;""),INDEX(Règles!$C$1:$C$4,MATCH(IF(IF($D7&gt;$E7,"Gd",IF($D7=$E7,"N","Pd"))=IF(OFFSET(L7,0,-2)&gt;OFFSET(L7,0,-1),"Gd",IF(OFFSET(L7,0,-2)=OFFSET(L7,0,-1),"N","Pd")),"R","I"),Règles!$A$1:$A$4,0))+INDEX(Règles!$C$1:$C$4,MATCH(IF(AND(OFFSET(L7,0,-2)=$D7,OFFSET(L7,0,-1)=$E7),"S",IF(OR(OFFSET(L7,0,-2)=$D7,OFFSET(L7,0,-1)=$E7),"M","I")),Règles!$A$1:$A$4,0)),0)</f>
        <v>1</v>
      </c>
      <c r="M7" s="10">
        <f t="shared" ca="1" si="2"/>
        <v>0</v>
      </c>
      <c r="N7" s="10">
        <f t="shared" ca="1" si="2"/>
        <v>3</v>
      </c>
      <c r="O7" s="11">
        <f ca="1">IF(AND(OFFSET(O7,0,-2)&lt;&gt;"",OFFSET(O7,0,-1)&lt;&gt;""),INDEX(Règles!$C$1:$C$4,MATCH(IF(IF($D7&gt;$E7,"Gd",IF($D7=$E7,"N","Pd"))=IF(OFFSET(O7,0,-2)&gt;OFFSET(O7,0,-1),"Gd",IF(OFFSET(O7,0,-2)=OFFSET(O7,0,-1),"N","Pd")),"R","I"),Règles!$A$1:$A$4,0))+INDEX(Règles!$C$1:$C$4,MATCH(IF(AND(OFFSET(O7,0,-2)=$D7,OFFSET(O7,0,-1)=$E7),"S",IF(OR(OFFSET(O7,0,-2)=$D7,OFFSET(O7,0,-1)=$E7),"M","I")),Règles!$A$1:$A$4,0)),0)</f>
        <v>6</v>
      </c>
      <c r="P7" s="10">
        <f t="shared" ca="1" si="3"/>
        <v>4</v>
      </c>
      <c r="Q7" s="10">
        <f t="shared" ca="1" si="3"/>
        <v>3</v>
      </c>
      <c r="R7" s="11">
        <f ca="1">IF(AND(OFFSET(R7,0,-2)&lt;&gt;"",OFFSET(R7,0,-1)&lt;&gt;""),INDEX(Règles!$C$1:$C$4,MATCH(IF(IF($D7&gt;$E7,"Gd",IF($D7=$E7,"N","Pd"))=IF(OFFSET(R7,0,-2)&gt;OFFSET(R7,0,-1),"Gd",IF(OFFSET(R7,0,-2)=OFFSET(R7,0,-1),"N","Pd")),"R","I"),Règles!$A$1:$A$4,0))+INDEX(Règles!$C$1:$C$4,MATCH(IF(AND(OFFSET(R7,0,-2)=$D7,OFFSET(R7,0,-1)=$E7),"S",IF(OR(OFFSET(R7,0,-2)=$D7,OFFSET(R7,0,-1)=$E7),"M","I")),Règles!$A$1:$A$4,0)),0)</f>
        <v>0</v>
      </c>
      <c r="S7" s="10">
        <f t="shared" ca="1" si="3"/>
        <v>1</v>
      </c>
      <c r="T7" s="10">
        <f t="shared" ca="1" si="3"/>
        <v>4</v>
      </c>
      <c r="U7" s="11">
        <f ca="1">IF(AND(OFFSET(U7,0,-2)&lt;&gt;"",OFFSET(U7,0,-1)&lt;&gt;""),INDEX(Règles!$C$1:$C$4,MATCH(IF(IF($D7&gt;$E7,"Gd",IF($D7=$E7,"N","Pd"))=IF(OFFSET(U7,0,-2)&gt;OFFSET(U7,0,-1),"Gd",IF(OFFSET(U7,0,-2)=OFFSET(U7,0,-1),"N","Pd")),"R","I"),Règles!$A$1:$A$4,0))+INDEX(Règles!$C$1:$C$4,MATCH(IF(AND(OFFSET(U7,0,-2)=$D7,OFFSET(U7,0,-1)=$E7),"S",IF(OR(OFFSET(U7,0,-2)=$D7,OFFSET(U7,0,-1)=$E7),"M","I")),Règles!$A$1:$A$4,0)),0)</f>
        <v>5</v>
      </c>
      <c r="V7" s="10">
        <f t="shared" ca="1" si="3"/>
        <v>2</v>
      </c>
      <c r="W7" s="10">
        <f t="shared" ca="1" si="3"/>
        <v>2</v>
      </c>
      <c r="X7" s="11">
        <f ca="1">IF(AND(OFFSET(X7,0,-2)&lt;&gt;"",OFFSET(X7,0,-1)&lt;&gt;""),INDEX(Règles!$C$1:$C$4,MATCH(IF(IF($D7&gt;$E7,"Gd",IF($D7=$E7,"N","Pd"))=IF(OFFSET(X7,0,-2)&gt;OFFSET(X7,0,-1),"Gd",IF(OFFSET(X7,0,-2)=OFFSET(X7,0,-1),"N","Pd")),"R","I"),Règles!$A$1:$A$4,0))+INDEX(Règles!$C$1:$C$4,MATCH(IF(AND(OFFSET(X7,0,-2)=$D7,OFFSET(X7,0,-1)=$E7),"S",IF(OR(OFFSET(X7,0,-2)=$D7,OFFSET(X7,0,-1)=$E7),"M","I")),Règles!$A$1:$A$4,0)),0)</f>
        <v>0</v>
      </c>
      <c r="Y7" s="10">
        <f t="shared" ca="1" si="3"/>
        <v>4</v>
      </c>
      <c r="Z7" s="10">
        <f t="shared" ca="1" si="3"/>
        <v>4</v>
      </c>
      <c r="AA7" s="11">
        <f ca="1">IF(AND(OFFSET(AA7,0,-2)&lt;&gt;"",OFFSET(AA7,0,-1)&lt;&gt;""),INDEX(Règles!$C$1:$C$4,MATCH(IF(IF($D7&gt;$E7,"Gd",IF($D7=$E7,"N","Pd"))=IF(OFFSET(AA7,0,-2)&gt;OFFSET(AA7,0,-1),"Gd",IF(OFFSET(AA7,0,-2)=OFFSET(AA7,0,-1),"N","Pd")),"R","I"),Règles!$A$1:$A$4,0))+INDEX(Règles!$C$1:$C$4,MATCH(IF(AND(OFFSET(AA7,0,-2)=$D7,OFFSET(AA7,0,-1)=$E7),"S",IF(OR(OFFSET(AA7,0,-2)=$D7,OFFSET(AA7,0,-1)=$E7),"M","I")),Règles!$A$1:$A$4,0)),0)</f>
        <v>0</v>
      </c>
      <c r="AB7" s="10">
        <f t="shared" ca="1" si="3"/>
        <v>0</v>
      </c>
      <c r="AC7" s="10">
        <f t="shared" ca="1" si="3"/>
        <v>3</v>
      </c>
      <c r="AD7" s="11">
        <f ca="1">IF(AND(OFFSET(AD7,0,-2)&lt;&gt;"",OFFSET(AD7,0,-1)&lt;&gt;""),INDEX(Règles!$C$1:$C$4,MATCH(IF(IF($D7&gt;$E7,"Gd",IF($D7=$E7,"N","Pd"))=IF(OFFSET(AD7,0,-2)&gt;OFFSET(AD7,0,-1),"Gd",IF(OFFSET(AD7,0,-2)=OFFSET(AD7,0,-1),"N","Pd")),"R","I"),Règles!$A$1:$A$4,0))+INDEX(Règles!$C$1:$C$4,MATCH(IF(AND(OFFSET(AD7,0,-2)=$D7,OFFSET(AD7,0,-1)=$E7),"S",IF(OR(OFFSET(AD7,0,-2)=$D7,OFFSET(AD7,0,-1)=$E7),"M","I")),Règles!$A$1:$A$4,0)),0)</f>
        <v>6</v>
      </c>
      <c r="AE7" s="10">
        <f t="shared" ca="1" si="4"/>
        <v>1</v>
      </c>
      <c r="AF7" s="10">
        <f t="shared" ca="1" si="4"/>
        <v>2</v>
      </c>
      <c r="AG7" s="11">
        <f ca="1">IF(AND(OFFSET(AG7,0,-2)&lt;&gt;"",OFFSET(AG7,0,-1)&lt;&gt;""),INDEX(Règles!$C$1:$C$4,MATCH(IF(IF($D7&gt;$E7,"Gd",IF($D7=$E7,"N","Pd"))=IF(OFFSET(AG7,0,-2)&gt;OFFSET(AG7,0,-1),"Gd",IF(OFFSET(AG7,0,-2)=OFFSET(AG7,0,-1),"N","Pd")),"R","I"),Règles!$A$1:$A$4,0))+INDEX(Règles!$C$1:$C$4,MATCH(IF(AND(OFFSET(AG7,0,-2)=$D7,OFFSET(AG7,0,-1)=$E7),"S",IF(OR(OFFSET(AG7,0,-2)=$D7,OFFSET(AG7,0,-1)=$E7),"M","I")),Règles!$A$1:$A$4,0)),0)</f>
        <v>5</v>
      </c>
      <c r="AH7" s="10">
        <f t="shared" ca="1" si="5"/>
        <v>1</v>
      </c>
      <c r="AI7" s="10">
        <f t="shared" ca="1" si="5"/>
        <v>1</v>
      </c>
      <c r="AJ7" s="11">
        <f ca="1">IF(AND(OFFSET(AJ7,0,-2)&lt;&gt;"",OFFSET(AJ7,0,-1)&lt;&gt;""),INDEX(Règles!$C$1:$C$4,MATCH(IF(IF($D7&gt;$E7,"Gd",IF($D7=$E7,"N","Pd"))=IF(OFFSET(AJ7,0,-2)&gt;OFFSET(AJ7,0,-1),"Gd",IF(OFFSET(AJ7,0,-2)=OFFSET(AJ7,0,-1),"N","Pd")),"R","I"),Règles!$A$1:$A$4,0))+INDEX(Règles!$C$1:$C$4,MATCH(IF(AND(OFFSET(AJ7,0,-2)=$D7,OFFSET(AJ7,0,-1)=$E7),"S",IF(OR(OFFSET(AJ7,0,-2)=$D7,OFFSET(AJ7,0,-1)=$E7),"M","I")),Règles!$A$1:$A$4,0)),0)</f>
        <v>1</v>
      </c>
      <c r="AK7" s="10">
        <f t="shared" ca="1" si="6"/>
        <v>4</v>
      </c>
      <c r="AL7" s="10">
        <f t="shared" ca="1" si="6"/>
        <v>4</v>
      </c>
      <c r="AM7" s="11">
        <f ca="1">IF(AND(OFFSET(AM7,0,-2)&lt;&gt;"",OFFSET(AM7,0,-1)&lt;&gt;""),INDEX(Règles!$C$1:$C$4,MATCH(IF(IF($D7&gt;$E7,"Gd",IF($D7=$E7,"N","Pd"))=IF(OFFSET(AM7,0,-2)&gt;OFFSET(AM7,0,-1),"Gd",IF(OFFSET(AM7,0,-2)=OFFSET(AM7,0,-1),"N","Pd")),"R","I"),Règles!$A$1:$A$4,0))+INDEX(Règles!$C$1:$C$4,MATCH(IF(AND(OFFSET(AM7,0,-2)=$D7,OFFSET(AM7,0,-1)=$E7),"S",IF(OR(OFFSET(AM7,0,-2)=$D7,OFFSET(AM7,0,-1)=$E7),"M","I")),Règles!$A$1:$A$4,0)),0)</f>
        <v>0</v>
      </c>
      <c r="AN7" s="10">
        <f t="shared" ca="1" si="7"/>
        <v>4</v>
      </c>
      <c r="AO7" s="10">
        <f t="shared" ca="1" si="7"/>
        <v>1</v>
      </c>
      <c r="AP7" s="11">
        <f ca="1">IF(AND(OFFSET(AP7,0,-2)&lt;&gt;"",OFFSET(AP7,0,-1)&lt;&gt;""),INDEX(Règles!$C$1:$C$4,MATCH(IF(IF($D7&gt;$E7,"Gd",IF($D7=$E7,"N","Pd"))=IF(OFFSET(AP7,0,-2)&gt;OFFSET(AP7,0,-1),"Gd",IF(OFFSET(AP7,0,-2)=OFFSET(AP7,0,-1),"N","Pd")),"R","I"),Règles!$A$1:$A$4,0))+INDEX(Règles!$C$1:$C$4,MATCH(IF(AND(OFFSET(AP7,0,-2)=$D7,OFFSET(AP7,0,-1)=$E7),"S",IF(OR(OFFSET(AP7,0,-2)=$D7,OFFSET(AP7,0,-1)=$E7),"M","I")),Règles!$A$1:$A$4,0)),0)</f>
        <v>1</v>
      </c>
      <c r="AQ7" s="10">
        <f t="shared" ca="1" si="8"/>
        <v>4</v>
      </c>
      <c r="AR7" s="10">
        <f t="shared" ca="1" si="8"/>
        <v>0</v>
      </c>
      <c r="AS7" s="11">
        <f ca="1">IF(AND(OFFSET(AS7,0,-2)&lt;&gt;"",OFFSET(AS7,0,-1)&lt;&gt;""),INDEX(Règles!$C$1:$C$4,MATCH(IF(IF($D7&gt;$E7,"Gd",IF($D7=$E7,"N","Pd"))=IF(OFFSET(AS7,0,-2)&gt;OFFSET(AS7,0,-1),"Gd",IF(OFFSET(AS7,0,-2)=OFFSET(AS7,0,-1),"N","Pd")),"R","I"),Règles!$A$1:$A$4,0))+INDEX(Règles!$C$1:$C$4,MATCH(IF(AND(OFFSET(AS7,0,-2)=$D7,OFFSET(AS7,0,-1)=$E7),"S",IF(OR(OFFSET(AS7,0,-2)=$D7,OFFSET(AS7,0,-1)=$E7),"M","I")),Règles!$A$1:$A$4,0)),0)</f>
        <v>0</v>
      </c>
      <c r="AT7" s="10">
        <f t="shared" ca="1" si="9"/>
        <v>1</v>
      </c>
      <c r="AU7" s="10">
        <f t="shared" ca="1" si="9"/>
        <v>3</v>
      </c>
      <c r="AV7" s="11">
        <f ca="1">IF(AND(OFFSET(AV7,0,-2)&lt;&gt;"",OFFSET(AV7,0,-1)&lt;&gt;""),INDEX(Règles!$C$1:$C$4,MATCH(IF(IF($D7&gt;$E7,"Gd",IF($D7=$E7,"N","Pd"))=IF(OFFSET(AV7,0,-2)&gt;OFFSET(AV7,0,-1),"Gd",IF(OFFSET(AV7,0,-2)=OFFSET(AV7,0,-1),"N","Pd")),"R","I"),Règles!$A$1:$A$4,0))+INDEX(Règles!$C$1:$C$4,MATCH(IF(AND(OFFSET(AV7,0,-2)=$D7,OFFSET(AV7,0,-1)=$E7),"S",IF(OR(OFFSET(AV7,0,-2)=$D7,OFFSET(AV7,0,-1)=$E7),"M","I")),Règles!$A$1:$A$4,0)),0)</f>
        <v>5</v>
      </c>
      <c r="AW7" s="10">
        <f t="shared" ca="1" si="10"/>
        <v>2</v>
      </c>
      <c r="AX7" s="10">
        <f t="shared" ca="1" si="10"/>
        <v>0</v>
      </c>
      <c r="AY7" s="11">
        <f ca="1">IF(AND(OFFSET(AY7,0,-2)&lt;&gt;"",OFFSET(AY7,0,-1)&lt;&gt;""),INDEX(Règles!$C$1:$C$4,MATCH(IF(IF($D7&gt;$E7,"Gd",IF($D7=$E7,"N","Pd"))=IF(OFFSET(AY7,0,-2)&gt;OFFSET(AY7,0,-1),"Gd",IF(OFFSET(AY7,0,-2)=OFFSET(AY7,0,-1),"N","Pd")),"R","I"),Règles!$A$1:$A$4,0))+INDEX(Règles!$C$1:$C$4,MATCH(IF(AND(OFFSET(AY7,0,-2)=$D7,OFFSET(AY7,0,-1)=$E7),"S",IF(OR(OFFSET(AY7,0,-2)=$D7,OFFSET(AY7,0,-1)=$E7),"M","I")),Règles!$A$1:$A$4,0)),0)</f>
        <v>0</v>
      </c>
      <c r="AZ7" s="10">
        <f t="shared" ca="1" si="11"/>
        <v>0</v>
      </c>
      <c r="BA7" s="10">
        <f t="shared" ca="1" si="11"/>
        <v>2</v>
      </c>
      <c r="BB7" s="11">
        <f ca="1">IF(AND(OFFSET(BB7,0,-2)&lt;&gt;"",OFFSET(BB7,0,-1)&lt;&gt;""),INDEX(Règles!$C$1:$C$4,MATCH(IF(IF($D7&gt;$E7,"Gd",IF($D7=$E7,"N","Pd"))=IF(OFFSET(BB7,0,-2)&gt;OFFSET(BB7,0,-1),"Gd",IF(OFFSET(BB7,0,-2)=OFFSET(BB7,0,-1),"N","Pd")),"R","I"),Règles!$A$1:$A$4,0))+INDEX(Règles!$C$1:$C$4,MATCH(IF(AND(OFFSET(BB7,0,-2)=$D7,OFFSET(BB7,0,-1)=$E7),"S",IF(OR(OFFSET(BB7,0,-2)=$D7,OFFSET(BB7,0,-1)=$E7),"M","I")),Règles!$A$1:$A$4,0)),0)</f>
        <v>6</v>
      </c>
      <c r="BC7" s="10">
        <f t="shared" ca="1" si="12"/>
        <v>1</v>
      </c>
      <c r="BD7" s="10">
        <f t="shared" ca="1" si="12"/>
        <v>0</v>
      </c>
      <c r="BE7" s="11">
        <f ca="1">IF(AND(OFFSET(BE7,0,-2)&lt;&gt;"",OFFSET(BE7,0,-1)&lt;&gt;""),INDEX(Règles!$C$1:$C$4,MATCH(IF(IF($D7&gt;$E7,"Gd",IF($D7=$E7,"N","Pd"))=IF(OFFSET(BE7,0,-2)&gt;OFFSET(BE7,0,-1),"Gd",IF(OFFSET(BE7,0,-2)=OFFSET(BE7,0,-1),"N","Pd")),"R","I"),Règles!$A$1:$A$4,0))+INDEX(Règles!$C$1:$C$4,MATCH(IF(AND(OFFSET(BE7,0,-2)=$D7,OFFSET(BE7,0,-1)=$E7),"S",IF(OR(OFFSET(BE7,0,-2)=$D7,OFFSET(BE7,0,-1)=$E7),"M","I")),Règles!$A$1:$A$4,0)),0)</f>
        <v>0</v>
      </c>
      <c r="BF7" s="10">
        <f t="shared" ca="1" si="13"/>
        <v>1</v>
      </c>
      <c r="BG7" s="10">
        <f t="shared" ca="1" si="13"/>
        <v>4</v>
      </c>
      <c r="BH7" s="11">
        <f ca="1">IF(AND(OFFSET(BH7,0,-2)&lt;&gt;"",OFFSET(BH7,0,-1)&lt;&gt;""),INDEX(Règles!$C$1:$C$4,MATCH(IF(IF($D7&gt;$E7,"Gd",IF($D7=$E7,"N","Pd"))=IF(OFFSET(BH7,0,-2)&gt;OFFSET(BH7,0,-1),"Gd",IF(OFFSET(BH7,0,-2)=OFFSET(BH7,0,-1),"N","Pd")),"R","I"),Règles!$A$1:$A$4,0))+INDEX(Règles!$C$1:$C$4,MATCH(IF(AND(OFFSET(BH7,0,-2)=$D7,OFFSET(BH7,0,-1)=$E7),"S",IF(OR(OFFSET(BH7,0,-2)=$D7,OFFSET(BH7,0,-1)=$E7),"M","I")),Règles!$A$1:$A$4,0)),0)</f>
        <v>5</v>
      </c>
      <c r="BI7" s="10">
        <f t="shared" ca="1" si="14"/>
        <v>1</v>
      </c>
      <c r="BJ7" s="10">
        <f t="shared" ca="1" si="14"/>
        <v>3</v>
      </c>
      <c r="BK7" s="11">
        <f ca="1">IF(AND(OFFSET(BK7,0,-2)&lt;&gt;"",OFFSET(BK7,0,-1)&lt;&gt;""),INDEX(Règles!$C$1:$C$4,MATCH(IF(IF($D7&gt;$E7,"Gd",IF($D7=$E7,"N","Pd"))=IF(OFFSET(BK7,0,-2)&gt;OFFSET(BK7,0,-1),"Gd",IF(OFFSET(BK7,0,-2)=OFFSET(BK7,0,-1),"N","Pd")),"R","I"),Règles!$A$1:$A$4,0))+INDEX(Règles!$C$1:$C$4,MATCH(IF(AND(OFFSET(BK7,0,-2)=$D7,OFFSET(BK7,0,-1)=$E7),"S",IF(OR(OFFSET(BK7,0,-2)=$D7,OFFSET(BK7,0,-1)=$E7),"M","I")),Règles!$A$1:$A$4,0)),0)</f>
        <v>5</v>
      </c>
      <c r="BL7" s="10">
        <f t="shared" ca="1" si="15"/>
        <v>3</v>
      </c>
      <c r="BM7" s="10">
        <f t="shared" ca="1" si="15"/>
        <v>1</v>
      </c>
      <c r="BN7" s="11">
        <f ca="1">IF(AND(OFFSET(BN7,0,-2)&lt;&gt;"",OFFSET(BN7,0,-1)&lt;&gt;""),INDEX(Règles!$C$1:$C$4,MATCH(IF(IF($D7&gt;$E7,"Gd",IF($D7=$E7,"N","Pd"))=IF(OFFSET(BN7,0,-2)&gt;OFFSET(BN7,0,-1),"Gd",IF(OFFSET(BN7,0,-2)=OFFSET(BN7,0,-1),"N","Pd")),"R","I"),Règles!$A$1:$A$4,0))+INDEX(Règles!$C$1:$C$4,MATCH(IF(AND(OFFSET(BN7,0,-2)=$D7,OFFSET(BN7,0,-1)=$E7),"S",IF(OR(OFFSET(BN7,0,-2)=$D7,OFFSET(BN7,0,-1)=$E7),"M","I")),Règles!$A$1:$A$4,0)),0)</f>
        <v>1</v>
      </c>
      <c r="BO7" s="10">
        <f t="shared" ca="1" si="16"/>
        <v>1</v>
      </c>
      <c r="BP7" s="10">
        <f t="shared" ca="1" si="16"/>
        <v>4</v>
      </c>
      <c r="BQ7" s="11">
        <f ca="1">IF(AND(OFFSET(BQ7,0,-2)&lt;&gt;"",OFFSET(BQ7,0,-1)&lt;&gt;""),INDEX(Règles!$C$1:$C$4,MATCH(IF(IF($D7&gt;$E7,"Gd",IF($D7=$E7,"N","Pd"))=IF(OFFSET(BQ7,0,-2)&gt;OFFSET(BQ7,0,-1),"Gd",IF(OFFSET(BQ7,0,-2)=OFFSET(BQ7,0,-1),"N","Pd")),"R","I"),Règles!$A$1:$A$4,0))+INDEX(Règles!$C$1:$C$4,MATCH(IF(AND(OFFSET(BQ7,0,-2)=$D7,OFFSET(BQ7,0,-1)=$E7),"S",IF(OR(OFFSET(BQ7,0,-2)=$D7,OFFSET(BQ7,0,-1)=$E7),"M","I")),Règles!$A$1:$A$4,0)),0)</f>
        <v>5</v>
      </c>
      <c r="BR7" s="10">
        <f t="shared" ca="1" si="17"/>
        <v>3</v>
      </c>
      <c r="BS7" s="10">
        <f t="shared" ca="1" si="17"/>
        <v>0</v>
      </c>
      <c r="BT7" s="11">
        <f ca="1">IF(AND(OFFSET(BT7,0,-2)&lt;&gt;"",OFFSET(BT7,0,-1)&lt;&gt;""),INDEX(Règles!$C$1:$C$4,MATCH(IF(IF($D7&gt;$E7,"Gd",IF($D7=$E7,"N","Pd"))=IF(OFFSET(BT7,0,-2)&gt;OFFSET(BT7,0,-1),"Gd",IF(OFFSET(BT7,0,-2)=OFFSET(BT7,0,-1),"N","Pd")),"R","I"),Règles!$A$1:$A$4,0))+INDEX(Règles!$C$1:$C$4,MATCH(IF(AND(OFFSET(BT7,0,-2)=$D7,OFFSET(BT7,0,-1)=$E7),"S",IF(OR(OFFSET(BT7,0,-2)=$D7,OFFSET(BT7,0,-1)=$E7),"M","I")),Règles!$A$1:$A$4,0)),0)</f>
        <v>0</v>
      </c>
      <c r="BU7" s="10">
        <f t="shared" ca="1" si="18"/>
        <v>3</v>
      </c>
      <c r="BV7" s="10">
        <f t="shared" ca="1" si="18"/>
        <v>3</v>
      </c>
      <c r="BW7" s="11">
        <f ca="1">IF(AND(OFFSET(BW7,0,-2)&lt;&gt;"",OFFSET(BW7,0,-1)&lt;&gt;""),INDEX(Règles!$C$1:$C$4,MATCH(IF(IF($D7&gt;$E7,"Gd",IF($D7=$E7,"N","Pd"))=IF(OFFSET(BW7,0,-2)&gt;OFFSET(BW7,0,-1),"Gd",IF(OFFSET(BW7,0,-2)=OFFSET(BW7,0,-1),"N","Pd")),"R","I"),Règles!$A$1:$A$4,0))+INDEX(Règles!$C$1:$C$4,MATCH(IF(AND(OFFSET(BW7,0,-2)=$D7,OFFSET(BW7,0,-1)=$E7),"S",IF(OR(OFFSET(BW7,0,-2)=$D7,OFFSET(BW7,0,-1)=$E7),"M","I")),Règles!$A$1:$A$4,0)),0)</f>
        <v>0</v>
      </c>
      <c r="BX7" s="10">
        <f t="shared" ca="1" si="19"/>
        <v>0</v>
      </c>
      <c r="BY7" s="10">
        <f t="shared" ca="1" si="19"/>
        <v>4</v>
      </c>
      <c r="BZ7" s="11">
        <f ca="1">IF(AND(OFFSET(BZ7,0,-2)&lt;&gt;"",OFFSET(BZ7,0,-1)&lt;&gt;""),INDEX(Règles!$C$1:$C$4,MATCH(IF(IF($D7&gt;$E7,"Gd",IF($D7=$E7,"N","Pd"))=IF(OFFSET(BZ7,0,-2)&gt;OFFSET(BZ7,0,-1),"Gd",IF(OFFSET(BZ7,0,-2)=OFFSET(BZ7,0,-1),"N","Pd")),"R","I"),Règles!$A$1:$A$4,0))+INDEX(Règles!$C$1:$C$4,MATCH(IF(AND(OFFSET(BZ7,0,-2)=$D7,OFFSET(BZ7,0,-1)=$E7),"S",IF(OR(OFFSET(BZ7,0,-2)=$D7,OFFSET(BZ7,0,-1)=$E7),"M","I")),Règles!$A$1:$A$4,0)),0)</f>
        <v>6</v>
      </c>
    </row>
    <row r="8" spans="1:78">
      <c r="A8" s="3" t="s">
        <v>18</v>
      </c>
      <c r="B8" s="8" t="s">
        <v>19</v>
      </c>
      <c r="C8" s="8" t="s">
        <v>20</v>
      </c>
      <c r="D8" s="15">
        <v>3</v>
      </c>
      <c r="E8" s="15">
        <v>1</v>
      </c>
      <c r="F8" s="9"/>
      <c r="G8" s="10">
        <f t="shared" ca="1" si="0"/>
        <v>3</v>
      </c>
      <c r="H8" s="10">
        <f t="shared" ca="1" si="0"/>
        <v>2</v>
      </c>
      <c r="I8" s="9">
        <f ca="1">IF(AND(OFFSET(I8,0,-2)&lt;&gt;"",OFFSET(I8,0,-1)&lt;&gt;""),INDEX(Règles!$C$1:$C$4,MATCH(IF(IF($D8&gt;$E8,"Gd",IF($D8=$E8,"N","Pd"))=IF(OFFSET(I8,0,-2)&gt;OFFSET(I8,0,-1),"Gd",IF(OFFSET(I8,0,-2)=OFFSET(I8,0,-1),"N","Pd")),"R","I"),Règles!$A$1:$A$4,0))+INDEX(Règles!$C$1:$C$4,MATCH(IF(AND(OFFSET(I8,0,-2)=$D8,OFFSET(I8,0,-1)=$E8),"S",IF(OR(OFFSET(I8,0,-2)=$D8,OFFSET(I8,0,-1)=$E8),"M","I")),Règles!$A$1:$A$4,0)),0)</f>
        <v>6</v>
      </c>
      <c r="J8" s="10">
        <f t="shared" ca="1" si="1"/>
        <v>1</v>
      </c>
      <c r="K8" s="10">
        <f t="shared" ca="1" si="1"/>
        <v>4</v>
      </c>
      <c r="L8" s="9">
        <f ca="1">IF(AND(OFFSET(L8,0,-2)&lt;&gt;"",OFFSET(L8,0,-1)&lt;&gt;""),INDEX(Règles!$C$1:$C$4,MATCH(IF(IF($D8&gt;$E8,"Gd",IF($D8=$E8,"N","Pd"))=IF(OFFSET(L8,0,-2)&gt;OFFSET(L8,0,-1),"Gd",IF(OFFSET(L8,0,-2)=OFFSET(L8,0,-1),"N","Pd")),"R","I"),Règles!$A$1:$A$4,0))+INDEX(Règles!$C$1:$C$4,MATCH(IF(AND(OFFSET(L8,0,-2)=$D8,OFFSET(L8,0,-1)=$E8),"S",IF(OR(OFFSET(L8,0,-2)=$D8,OFFSET(L8,0,-1)=$E8),"M","I")),Règles!$A$1:$A$4,0)),0)</f>
        <v>0</v>
      </c>
      <c r="M8" s="10">
        <f t="shared" ca="1" si="2"/>
        <v>3</v>
      </c>
      <c r="N8" s="10">
        <f t="shared" ca="1" si="2"/>
        <v>4</v>
      </c>
      <c r="O8" s="11">
        <f ca="1">IF(AND(OFFSET(O8,0,-2)&lt;&gt;"",OFFSET(O8,0,-1)&lt;&gt;""),INDEX(Règles!$C$1:$C$4,MATCH(IF(IF($D8&gt;$E8,"Gd",IF($D8=$E8,"N","Pd"))=IF(OFFSET(O8,0,-2)&gt;OFFSET(O8,0,-1),"Gd",IF(OFFSET(O8,0,-2)=OFFSET(O8,0,-1),"N","Pd")),"R","I"),Règles!$A$1:$A$4,0))+INDEX(Règles!$C$1:$C$4,MATCH(IF(AND(OFFSET(O8,0,-2)=$D8,OFFSET(O8,0,-1)=$E8),"S",IF(OR(OFFSET(O8,0,-2)=$D8,OFFSET(O8,0,-1)=$E8),"M","I")),Règles!$A$1:$A$4,0)),0)</f>
        <v>1</v>
      </c>
      <c r="P8" s="10">
        <f t="shared" ca="1" si="3"/>
        <v>1</v>
      </c>
      <c r="Q8" s="10">
        <f t="shared" ca="1" si="3"/>
        <v>1</v>
      </c>
      <c r="R8" s="11">
        <f ca="1">IF(AND(OFFSET(R8,0,-2)&lt;&gt;"",OFFSET(R8,0,-1)&lt;&gt;""),INDEX(Règles!$C$1:$C$4,MATCH(IF(IF($D8&gt;$E8,"Gd",IF($D8=$E8,"N","Pd"))=IF(OFFSET(R8,0,-2)&gt;OFFSET(R8,0,-1),"Gd",IF(OFFSET(R8,0,-2)=OFFSET(R8,0,-1),"N","Pd")),"R","I"),Règles!$A$1:$A$4,0))+INDEX(Règles!$C$1:$C$4,MATCH(IF(AND(OFFSET(R8,0,-2)=$D8,OFFSET(R8,0,-1)=$E8),"S",IF(OR(OFFSET(R8,0,-2)=$D8,OFFSET(R8,0,-1)=$E8),"M","I")),Règles!$A$1:$A$4,0)),0)</f>
        <v>1</v>
      </c>
      <c r="S8" s="10">
        <f t="shared" ca="1" si="3"/>
        <v>2</v>
      </c>
      <c r="T8" s="10">
        <f t="shared" ca="1" si="3"/>
        <v>4</v>
      </c>
      <c r="U8" s="11">
        <f ca="1">IF(AND(OFFSET(U8,0,-2)&lt;&gt;"",OFFSET(U8,0,-1)&lt;&gt;""),INDEX(Règles!$C$1:$C$4,MATCH(IF(IF($D8&gt;$E8,"Gd",IF($D8=$E8,"N","Pd"))=IF(OFFSET(U8,0,-2)&gt;OFFSET(U8,0,-1),"Gd",IF(OFFSET(U8,0,-2)=OFFSET(U8,0,-1),"N","Pd")),"R","I"),Règles!$A$1:$A$4,0))+INDEX(Règles!$C$1:$C$4,MATCH(IF(AND(OFFSET(U8,0,-2)=$D8,OFFSET(U8,0,-1)=$E8),"S",IF(OR(OFFSET(U8,0,-2)=$D8,OFFSET(U8,0,-1)=$E8),"M","I")),Règles!$A$1:$A$4,0)),0)</f>
        <v>0</v>
      </c>
      <c r="V8" s="10">
        <f t="shared" ca="1" si="3"/>
        <v>1</v>
      </c>
      <c r="W8" s="10">
        <f t="shared" ca="1" si="3"/>
        <v>1</v>
      </c>
      <c r="X8" s="11">
        <f ca="1">IF(AND(OFFSET(X8,0,-2)&lt;&gt;"",OFFSET(X8,0,-1)&lt;&gt;""),INDEX(Règles!$C$1:$C$4,MATCH(IF(IF($D8&gt;$E8,"Gd",IF($D8=$E8,"N","Pd"))=IF(OFFSET(X8,0,-2)&gt;OFFSET(X8,0,-1),"Gd",IF(OFFSET(X8,0,-2)=OFFSET(X8,0,-1),"N","Pd")),"R","I"),Règles!$A$1:$A$4,0))+INDEX(Règles!$C$1:$C$4,MATCH(IF(AND(OFFSET(X8,0,-2)=$D8,OFFSET(X8,0,-1)=$E8),"S",IF(OR(OFFSET(X8,0,-2)=$D8,OFFSET(X8,0,-1)=$E8),"M","I")),Règles!$A$1:$A$4,0)),0)</f>
        <v>1</v>
      </c>
      <c r="Y8" s="10">
        <f t="shared" ca="1" si="3"/>
        <v>4</v>
      </c>
      <c r="Z8" s="10">
        <f t="shared" ca="1" si="3"/>
        <v>1</v>
      </c>
      <c r="AA8" s="11">
        <f ca="1">IF(AND(OFFSET(AA8,0,-2)&lt;&gt;"",OFFSET(AA8,0,-1)&lt;&gt;""),INDEX(Règles!$C$1:$C$4,MATCH(IF(IF($D8&gt;$E8,"Gd",IF($D8=$E8,"N","Pd"))=IF(OFFSET(AA8,0,-2)&gt;OFFSET(AA8,0,-1),"Gd",IF(OFFSET(AA8,0,-2)=OFFSET(AA8,0,-1),"N","Pd")),"R","I"),Règles!$A$1:$A$4,0))+INDEX(Règles!$C$1:$C$4,MATCH(IF(AND(OFFSET(AA8,0,-2)=$D8,OFFSET(AA8,0,-1)=$E8),"S",IF(OR(OFFSET(AA8,0,-2)=$D8,OFFSET(AA8,0,-1)=$E8),"M","I")),Règles!$A$1:$A$4,0)),0)</f>
        <v>6</v>
      </c>
      <c r="AB8" s="10">
        <f t="shared" ca="1" si="3"/>
        <v>0</v>
      </c>
      <c r="AC8" s="10">
        <f t="shared" ca="1" si="3"/>
        <v>1</v>
      </c>
      <c r="AD8" s="11">
        <f ca="1">IF(AND(OFFSET(AD8,0,-2)&lt;&gt;"",OFFSET(AD8,0,-1)&lt;&gt;""),INDEX(Règles!$C$1:$C$4,MATCH(IF(IF($D8&gt;$E8,"Gd",IF($D8=$E8,"N","Pd"))=IF(OFFSET(AD8,0,-2)&gt;OFFSET(AD8,0,-1),"Gd",IF(OFFSET(AD8,0,-2)=OFFSET(AD8,0,-1),"N","Pd")),"R","I"),Règles!$A$1:$A$4,0))+INDEX(Règles!$C$1:$C$4,MATCH(IF(AND(OFFSET(AD8,0,-2)=$D8,OFFSET(AD8,0,-1)=$E8),"S",IF(OR(OFFSET(AD8,0,-2)=$D8,OFFSET(AD8,0,-1)=$E8),"M","I")),Règles!$A$1:$A$4,0)),0)</f>
        <v>1</v>
      </c>
      <c r="AE8" s="10">
        <f t="shared" ca="1" si="4"/>
        <v>4</v>
      </c>
      <c r="AF8" s="10">
        <f t="shared" ca="1" si="4"/>
        <v>0</v>
      </c>
      <c r="AG8" s="11">
        <f ca="1">IF(AND(OFFSET(AG8,0,-2)&lt;&gt;"",OFFSET(AG8,0,-1)&lt;&gt;""),INDEX(Règles!$C$1:$C$4,MATCH(IF(IF($D8&gt;$E8,"Gd",IF($D8=$E8,"N","Pd"))=IF(OFFSET(AG8,0,-2)&gt;OFFSET(AG8,0,-1),"Gd",IF(OFFSET(AG8,0,-2)=OFFSET(AG8,0,-1),"N","Pd")),"R","I"),Règles!$A$1:$A$4,0))+INDEX(Règles!$C$1:$C$4,MATCH(IF(AND(OFFSET(AG8,0,-2)=$D8,OFFSET(AG8,0,-1)=$E8),"S",IF(OR(OFFSET(AG8,0,-2)=$D8,OFFSET(AG8,0,-1)=$E8),"M","I")),Règles!$A$1:$A$4,0)),0)</f>
        <v>5</v>
      </c>
      <c r="AH8" s="10">
        <f t="shared" ca="1" si="5"/>
        <v>0</v>
      </c>
      <c r="AI8" s="10">
        <f t="shared" ca="1" si="5"/>
        <v>2</v>
      </c>
      <c r="AJ8" s="11">
        <f ca="1">IF(AND(OFFSET(AJ8,0,-2)&lt;&gt;"",OFFSET(AJ8,0,-1)&lt;&gt;""),INDEX(Règles!$C$1:$C$4,MATCH(IF(IF($D8&gt;$E8,"Gd",IF($D8=$E8,"N","Pd"))=IF(OFFSET(AJ8,0,-2)&gt;OFFSET(AJ8,0,-1),"Gd",IF(OFFSET(AJ8,0,-2)=OFFSET(AJ8,0,-1),"N","Pd")),"R","I"),Règles!$A$1:$A$4,0))+INDEX(Règles!$C$1:$C$4,MATCH(IF(AND(OFFSET(AJ8,0,-2)=$D8,OFFSET(AJ8,0,-1)=$E8),"S",IF(OR(OFFSET(AJ8,0,-2)=$D8,OFFSET(AJ8,0,-1)=$E8),"M","I")),Règles!$A$1:$A$4,0)),0)</f>
        <v>0</v>
      </c>
      <c r="AK8" s="10">
        <f t="shared" ca="1" si="6"/>
        <v>3</v>
      </c>
      <c r="AL8" s="10">
        <f t="shared" ca="1" si="6"/>
        <v>4</v>
      </c>
      <c r="AM8" s="11">
        <f ca="1">IF(AND(OFFSET(AM8,0,-2)&lt;&gt;"",OFFSET(AM8,0,-1)&lt;&gt;""),INDEX(Règles!$C$1:$C$4,MATCH(IF(IF($D8&gt;$E8,"Gd",IF($D8=$E8,"N","Pd"))=IF(OFFSET(AM8,0,-2)&gt;OFFSET(AM8,0,-1),"Gd",IF(OFFSET(AM8,0,-2)=OFFSET(AM8,0,-1),"N","Pd")),"R","I"),Règles!$A$1:$A$4,0))+INDEX(Règles!$C$1:$C$4,MATCH(IF(AND(OFFSET(AM8,0,-2)=$D8,OFFSET(AM8,0,-1)=$E8),"S",IF(OR(OFFSET(AM8,0,-2)=$D8,OFFSET(AM8,0,-1)=$E8),"M","I")),Règles!$A$1:$A$4,0)),0)</f>
        <v>1</v>
      </c>
      <c r="AN8" s="10">
        <f t="shared" ca="1" si="7"/>
        <v>3</v>
      </c>
      <c r="AO8" s="10">
        <f t="shared" ca="1" si="7"/>
        <v>2</v>
      </c>
      <c r="AP8" s="11">
        <f ca="1">IF(AND(OFFSET(AP8,0,-2)&lt;&gt;"",OFFSET(AP8,0,-1)&lt;&gt;""),INDEX(Règles!$C$1:$C$4,MATCH(IF(IF($D8&gt;$E8,"Gd",IF($D8=$E8,"N","Pd"))=IF(OFFSET(AP8,0,-2)&gt;OFFSET(AP8,0,-1),"Gd",IF(OFFSET(AP8,0,-2)=OFFSET(AP8,0,-1),"N","Pd")),"R","I"),Règles!$A$1:$A$4,0))+INDEX(Règles!$C$1:$C$4,MATCH(IF(AND(OFFSET(AP8,0,-2)=$D8,OFFSET(AP8,0,-1)=$E8),"S",IF(OR(OFFSET(AP8,0,-2)=$D8,OFFSET(AP8,0,-1)=$E8),"M","I")),Règles!$A$1:$A$4,0)),0)</f>
        <v>6</v>
      </c>
      <c r="AQ8" s="10">
        <f t="shared" ca="1" si="8"/>
        <v>1</v>
      </c>
      <c r="AR8" s="10">
        <f t="shared" ca="1" si="8"/>
        <v>2</v>
      </c>
      <c r="AS8" s="11">
        <f ca="1">IF(AND(OFFSET(AS8,0,-2)&lt;&gt;"",OFFSET(AS8,0,-1)&lt;&gt;""),INDEX(Règles!$C$1:$C$4,MATCH(IF(IF($D8&gt;$E8,"Gd",IF($D8=$E8,"N","Pd"))=IF(OFFSET(AS8,0,-2)&gt;OFFSET(AS8,0,-1),"Gd",IF(OFFSET(AS8,0,-2)=OFFSET(AS8,0,-1),"N","Pd")),"R","I"),Règles!$A$1:$A$4,0))+INDEX(Règles!$C$1:$C$4,MATCH(IF(AND(OFFSET(AS8,0,-2)=$D8,OFFSET(AS8,0,-1)=$E8),"S",IF(OR(OFFSET(AS8,0,-2)=$D8,OFFSET(AS8,0,-1)=$E8),"M","I")),Règles!$A$1:$A$4,0)),0)</f>
        <v>0</v>
      </c>
      <c r="AT8" s="10">
        <f t="shared" ca="1" si="9"/>
        <v>2</v>
      </c>
      <c r="AU8" s="10">
        <f t="shared" ca="1" si="9"/>
        <v>2</v>
      </c>
      <c r="AV8" s="11">
        <f ca="1">IF(AND(OFFSET(AV8,0,-2)&lt;&gt;"",OFFSET(AV8,0,-1)&lt;&gt;""),INDEX(Règles!$C$1:$C$4,MATCH(IF(IF($D8&gt;$E8,"Gd",IF($D8=$E8,"N","Pd"))=IF(OFFSET(AV8,0,-2)&gt;OFFSET(AV8,0,-1),"Gd",IF(OFFSET(AV8,0,-2)=OFFSET(AV8,0,-1),"N","Pd")),"R","I"),Règles!$A$1:$A$4,0))+INDEX(Règles!$C$1:$C$4,MATCH(IF(AND(OFFSET(AV8,0,-2)=$D8,OFFSET(AV8,0,-1)=$E8),"S",IF(OR(OFFSET(AV8,0,-2)=$D8,OFFSET(AV8,0,-1)=$E8),"M","I")),Règles!$A$1:$A$4,0)),0)</f>
        <v>0</v>
      </c>
      <c r="AW8" s="10">
        <f t="shared" ca="1" si="10"/>
        <v>4</v>
      </c>
      <c r="AX8" s="10">
        <f t="shared" ca="1" si="10"/>
        <v>1</v>
      </c>
      <c r="AY8" s="11">
        <f ca="1">IF(AND(OFFSET(AY8,0,-2)&lt;&gt;"",OFFSET(AY8,0,-1)&lt;&gt;""),INDEX(Règles!$C$1:$C$4,MATCH(IF(IF($D8&gt;$E8,"Gd",IF($D8=$E8,"N","Pd"))=IF(OFFSET(AY8,0,-2)&gt;OFFSET(AY8,0,-1),"Gd",IF(OFFSET(AY8,0,-2)=OFFSET(AY8,0,-1),"N","Pd")),"R","I"),Règles!$A$1:$A$4,0))+INDEX(Règles!$C$1:$C$4,MATCH(IF(AND(OFFSET(AY8,0,-2)=$D8,OFFSET(AY8,0,-1)=$E8),"S",IF(OR(OFFSET(AY8,0,-2)=$D8,OFFSET(AY8,0,-1)=$E8),"M","I")),Règles!$A$1:$A$4,0)),0)</f>
        <v>6</v>
      </c>
      <c r="AZ8" s="10">
        <f t="shared" ca="1" si="11"/>
        <v>4</v>
      </c>
      <c r="BA8" s="10">
        <f t="shared" ca="1" si="11"/>
        <v>4</v>
      </c>
      <c r="BB8" s="11">
        <f ca="1">IF(AND(OFFSET(BB8,0,-2)&lt;&gt;"",OFFSET(BB8,0,-1)&lt;&gt;""),INDEX(Règles!$C$1:$C$4,MATCH(IF(IF($D8&gt;$E8,"Gd",IF($D8=$E8,"N","Pd"))=IF(OFFSET(BB8,0,-2)&gt;OFFSET(BB8,0,-1),"Gd",IF(OFFSET(BB8,0,-2)=OFFSET(BB8,0,-1),"N","Pd")),"R","I"),Règles!$A$1:$A$4,0))+INDEX(Règles!$C$1:$C$4,MATCH(IF(AND(OFFSET(BB8,0,-2)=$D8,OFFSET(BB8,0,-1)=$E8),"S",IF(OR(OFFSET(BB8,0,-2)=$D8,OFFSET(BB8,0,-1)=$E8),"M","I")),Règles!$A$1:$A$4,0)),0)</f>
        <v>0</v>
      </c>
      <c r="BC8" s="10">
        <f t="shared" ca="1" si="12"/>
        <v>1</v>
      </c>
      <c r="BD8" s="10">
        <f t="shared" ca="1" si="12"/>
        <v>2</v>
      </c>
      <c r="BE8" s="11">
        <f ca="1">IF(AND(OFFSET(BE8,0,-2)&lt;&gt;"",OFFSET(BE8,0,-1)&lt;&gt;""),INDEX(Règles!$C$1:$C$4,MATCH(IF(IF($D8&gt;$E8,"Gd",IF($D8=$E8,"N","Pd"))=IF(OFFSET(BE8,0,-2)&gt;OFFSET(BE8,0,-1),"Gd",IF(OFFSET(BE8,0,-2)=OFFSET(BE8,0,-1),"N","Pd")),"R","I"),Règles!$A$1:$A$4,0))+INDEX(Règles!$C$1:$C$4,MATCH(IF(AND(OFFSET(BE8,0,-2)=$D8,OFFSET(BE8,0,-1)=$E8),"S",IF(OR(OFFSET(BE8,0,-2)=$D8,OFFSET(BE8,0,-1)=$E8),"M","I")),Règles!$A$1:$A$4,0)),0)</f>
        <v>0</v>
      </c>
      <c r="BF8" s="10">
        <f t="shared" ca="1" si="13"/>
        <v>3</v>
      </c>
      <c r="BG8" s="10">
        <f t="shared" ca="1" si="13"/>
        <v>3</v>
      </c>
      <c r="BH8" s="11">
        <f ca="1">IF(AND(OFFSET(BH8,0,-2)&lt;&gt;"",OFFSET(BH8,0,-1)&lt;&gt;""),INDEX(Règles!$C$1:$C$4,MATCH(IF(IF($D8&gt;$E8,"Gd",IF($D8=$E8,"N","Pd"))=IF(OFFSET(BH8,0,-2)&gt;OFFSET(BH8,0,-1),"Gd",IF(OFFSET(BH8,0,-2)=OFFSET(BH8,0,-1),"N","Pd")),"R","I"),Règles!$A$1:$A$4,0))+INDEX(Règles!$C$1:$C$4,MATCH(IF(AND(OFFSET(BH8,0,-2)=$D8,OFFSET(BH8,0,-1)=$E8),"S",IF(OR(OFFSET(BH8,0,-2)=$D8,OFFSET(BH8,0,-1)=$E8),"M","I")),Règles!$A$1:$A$4,0)),0)</f>
        <v>1</v>
      </c>
      <c r="BI8" s="10">
        <f t="shared" ca="1" si="14"/>
        <v>1</v>
      </c>
      <c r="BJ8" s="10">
        <f t="shared" ca="1" si="14"/>
        <v>3</v>
      </c>
      <c r="BK8" s="11">
        <f ca="1">IF(AND(OFFSET(BK8,0,-2)&lt;&gt;"",OFFSET(BK8,0,-1)&lt;&gt;""),INDEX(Règles!$C$1:$C$4,MATCH(IF(IF($D8&gt;$E8,"Gd",IF($D8=$E8,"N","Pd"))=IF(OFFSET(BK8,0,-2)&gt;OFFSET(BK8,0,-1),"Gd",IF(OFFSET(BK8,0,-2)=OFFSET(BK8,0,-1),"N","Pd")),"R","I"),Règles!$A$1:$A$4,0))+INDEX(Règles!$C$1:$C$4,MATCH(IF(AND(OFFSET(BK8,0,-2)=$D8,OFFSET(BK8,0,-1)=$E8),"S",IF(OR(OFFSET(BK8,0,-2)=$D8,OFFSET(BK8,0,-1)=$E8),"M","I")),Règles!$A$1:$A$4,0)),0)</f>
        <v>0</v>
      </c>
      <c r="BL8" s="10">
        <f t="shared" ca="1" si="15"/>
        <v>2</v>
      </c>
      <c r="BM8" s="10">
        <f t="shared" ca="1" si="15"/>
        <v>4</v>
      </c>
      <c r="BN8" s="11">
        <f ca="1">IF(AND(OFFSET(BN8,0,-2)&lt;&gt;"",OFFSET(BN8,0,-1)&lt;&gt;""),INDEX(Règles!$C$1:$C$4,MATCH(IF(IF($D8&gt;$E8,"Gd",IF($D8=$E8,"N","Pd"))=IF(OFFSET(BN8,0,-2)&gt;OFFSET(BN8,0,-1),"Gd",IF(OFFSET(BN8,0,-2)=OFFSET(BN8,0,-1),"N","Pd")),"R","I"),Règles!$A$1:$A$4,0))+INDEX(Règles!$C$1:$C$4,MATCH(IF(AND(OFFSET(BN8,0,-2)=$D8,OFFSET(BN8,0,-1)=$E8),"S",IF(OR(OFFSET(BN8,0,-2)=$D8,OFFSET(BN8,0,-1)=$E8),"M","I")),Règles!$A$1:$A$4,0)),0)</f>
        <v>0</v>
      </c>
      <c r="BO8" s="10">
        <f t="shared" ca="1" si="16"/>
        <v>3</v>
      </c>
      <c r="BP8" s="10">
        <f t="shared" ca="1" si="16"/>
        <v>1</v>
      </c>
      <c r="BQ8" s="11">
        <f ca="1">IF(AND(OFFSET(BQ8,0,-2)&lt;&gt;"",OFFSET(BQ8,0,-1)&lt;&gt;""),INDEX(Règles!$C$1:$C$4,MATCH(IF(IF($D8&gt;$E8,"Gd",IF($D8=$E8,"N","Pd"))=IF(OFFSET(BQ8,0,-2)&gt;OFFSET(BQ8,0,-1),"Gd",IF(OFFSET(BQ8,0,-2)=OFFSET(BQ8,0,-1),"N","Pd")),"R","I"),Règles!$A$1:$A$4,0))+INDEX(Règles!$C$1:$C$4,MATCH(IF(AND(OFFSET(BQ8,0,-2)=$D8,OFFSET(BQ8,0,-1)=$E8),"S",IF(OR(OFFSET(BQ8,0,-2)=$D8,OFFSET(BQ8,0,-1)=$E8),"M","I")),Règles!$A$1:$A$4,0)),0)</f>
        <v>10</v>
      </c>
      <c r="BR8" s="10">
        <f t="shared" ca="1" si="17"/>
        <v>3</v>
      </c>
      <c r="BS8" s="10">
        <f t="shared" ca="1" si="17"/>
        <v>0</v>
      </c>
      <c r="BT8" s="11">
        <f ca="1">IF(AND(OFFSET(BT8,0,-2)&lt;&gt;"",OFFSET(BT8,0,-1)&lt;&gt;""),INDEX(Règles!$C$1:$C$4,MATCH(IF(IF($D8&gt;$E8,"Gd",IF($D8=$E8,"N","Pd"))=IF(OFFSET(BT8,0,-2)&gt;OFFSET(BT8,0,-1),"Gd",IF(OFFSET(BT8,0,-2)=OFFSET(BT8,0,-1),"N","Pd")),"R","I"),Règles!$A$1:$A$4,0))+INDEX(Règles!$C$1:$C$4,MATCH(IF(AND(OFFSET(BT8,0,-2)=$D8,OFFSET(BT8,0,-1)=$E8),"S",IF(OR(OFFSET(BT8,0,-2)=$D8,OFFSET(BT8,0,-1)=$E8),"M","I")),Règles!$A$1:$A$4,0)),0)</f>
        <v>6</v>
      </c>
      <c r="BU8" s="10">
        <f t="shared" ca="1" si="18"/>
        <v>0</v>
      </c>
      <c r="BV8" s="10">
        <f t="shared" ca="1" si="18"/>
        <v>2</v>
      </c>
      <c r="BW8" s="11">
        <f ca="1">IF(AND(OFFSET(BW8,0,-2)&lt;&gt;"",OFFSET(BW8,0,-1)&lt;&gt;""),INDEX(Règles!$C$1:$C$4,MATCH(IF(IF($D8&gt;$E8,"Gd",IF($D8=$E8,"N","Pd"))=IF(OFFSET(BW8,0,-2)&gt;OFFSET(BW8,0,-1),"Gd",IF(OFFSET(BW8,0,-2)=OFFSET(BW8,0,-1),"N","Pd")),"R","I"),Règles!$A$1:$A$4,0))+INDEX(Règles!$C$1:$C$4,MATCH(IF(AND(OFFSET(BW8,0,-2)=$D8,OFFSET(BW8,0,-1)=$E8),"S",IF(OR(OFFSET(BW8,0,-2)=$D8,OFFSET(BW8,0,-1)=$E8),"M","I")),Règles!$A$1:$A$4,0)),0)</f>
        <v>0</v>
      </c>
      <c r="BX8" s="10">
        <f t="shared" ca="1" si="19"/>
        <v>4</v>
      </c>
      <c r="BY8" s="10">
        <f t="shared" ca="1" si="19"/>
        <v>0</v>
      </c>
      <c r="BZ8" s="11">
        <f ca="1">IF(AND(OFFSET(BZ8,0,-2)&lt;&gt;"",OFFSET(BZ8,0,-1)&lt;&gt;""),INDEX(Règles!$C$1:$C$4,MATCH(IF(IF($D8&gt;$E8,"Gd",IF($D8=$E8,"N","Pd"))=IF(OFFSET(BZ8,0,-2)&gt;OFFSET(BZ8,0,-1),"Gd",IF(OFFSET(BZ8,0,-2)=OFFSET(BZ8,0,-1),"N","Pd")),"R","I"),Règles!$A$1:$A$4,0))+INDEX(Règles!$C$1:$C$4,MATCH(IF(AND(OFFSET(BZ8,0,-2)=$D8,OFFSET(BZ8,0,-1)=$E8),"S",IF(OR(OFFSET(BZ8,0,-2)=$D8,OFFSET(BZ8,0,-1)=$E8),"M","I")),Règles!$A$1:$A$4,0)),0)</f>
        <v>5</v>
      </c>
    </row>
    <row r="9" spans="1:78">
      <c r="A9" s="3" t="s">
        <v>21</v>
      </c>
      <c r="B9" s="8" t="s">
        <v>22</v>
      </c>
      <c r="C9" s="8" t="s">
        <v>23</v>
      </c>
      <c r="D9" s="15">
        <v>1</v>
      </c>
      <c r="E9" s="15">
        <v>1</v>
      </c>
      <c r="F9" s="9"/>
      <c r="G9" s="10">
        <f t="shared" ca="1" si="0"/>
        <v>1</v>
      </c>
      <c r="H9" s="10">
        <f t="shared" ca="1" si="0"/>
        <v>1</v>
      </c>
      <c r="I9" s="9">
        <f ca="1">IF(AND(OFFSET(I9,0,-2)&lt;&gt;"",OFFSET(I9,0,-1)&lt;&gt;""),INDEX(Règles!$C$1:$C$4,MATCH(IF(IF($D9&gt;$E9,"Gd",IF($D9=$E9,"N","Pd"))=IF(OFFSET(I9,0,-2)&gt;OFFSET(I9,0,-1),"Gd",IF(OFFSET(I9,0,-2)=OFFSET(I9,0,-1),"N","Pd")),"R","I"),Règles!$A$1:$A$4,0))+INDEX(Règles!$C$1:$C$4,MATCH(IF(AND(OFFSET(I9,0,-2)=$D9,OFFSET(I9,0,-1)=$E9),"S",IF(OR(OFFSET(I9,0,-2)=$D9,OFFSET(I9,0,-1)=$E9),"M","I")),Règles!$A$1:$A$4,0)),0)</f>
        <v>10</v>
      </c>
      <c r="J9" s="10">
        <f t="shared" ca="1" si="1"/>
        <v>0</v>
      </c>
      <c r="K9" s="10">
        <f t="shared" ca="1" si="1"/>
        <v>1</v>
      </c>
      <c r="L9" s="9">
        <f ca="1">IF(AND(OFFSET(L9,0,-2)&lt;&gt;"",OFFSET(L9,0,-1)&lt;&gt;""),INDEX(Règles!$C$1:$C$4,MATCH(IF(IF($D9&gt;$E9,"Gd",IF($D9=$E9,"N","Pd"))=IF(OFFSET(L9,0,-2)&gt;OFFSET(L9,0,-1),"Gd",IF(OFFSET(L9,0,-2)=OFFSET(L9,0,-1),"N","Pd")),"R","I"),Règles!$A$1:$A$4,0))+INDEX(Règles!$C$1:$C$4,MATCH(IF(AND(OFFSET(L9,0,-2)=$D9,OFFSET(L9,0,-1)=$E9),"S",IF(OR(OFFSET(L9,0,-2)=$D9,OFFSET(L9,0,-1)=$E9),"M","I")),Règles!$A$1:$A$4,0)),0)</f>
        <v>1</v>
      </c>
      <c r="M9" s="10">
        <f t="shared" ca="1" si="2"/>
        <v>1</v>
      </c>
      <c r="N9" s="10">
        <f t="shared" ca="1" si="2"/>
        <v>1</v>
      </c>
      <c r="O9" s="11">
        <f ca="1">IF(AND(OFFSET(O9,0,-2)&lt;&gt;"",OFFSET(O9,0,-1)&lt;&gt;""),INDEX(Règles!$C$1:$C$4,MATCH(IF(IF($D9&gt;$E9,"Gd",IF($D9=$E9,"N","Pd"))=IF(OFFSET(O9,0,-2)&gt;OFFSET(O9,0,-1),"Gd",IF(OFFSET(O9,0,-2)=OFFSET(O9,0,-1),"N","Pd")),"R","I"),Règles!$A$1:$A$4,0))+INDEX(Règles!$C$1:$C$4,MATCH(IF(AND(OFFSET(O9,0,-2)=$D9,OFFSET(O9,0,-1)=$E9),"S",IF(OR(OFFSET(O9,0,-2)=$D9,OFFSET(O9,0,-1)=$E9),"M","I")),Règles!$A$1:$A$4,0)),0)</f>
        <v>10</v>
      </c>
      <c r="P9" s="10">
        <f t="shared" ca="1" si="3"/>
        <v>0</v>
      </c>
      <c r="Q9" s="10">
        <f t="shared" ca="1" si="3"/>
        <v>0</v>
      </c>
      <c r="R9" s="11">
        <f ca="1">IF(AND(OFFSET(R9,0,-2)&lt;&gt;"",OFFSET(R9,0,-1)&lt;&gt;""),INDEX(Règles!$C$1:$C$4,MATCH(IF(IF($D9&gt;$E9,"Gd",IF($D9=$E9,"N","Pd"))=IF(OFFSET(R9,0,-2)&gt;OFFSET(R9,0,-1),"Gd",IF(OFFSET(R9,0,-2)=OFFSET(R9,0,-1),"N","Pd")),"R","I"),Règles!$A$1:$A$4,0))+INDEX(Règles!$C$1:$C$4,MATCH(IF(AND(OFFSET(R9,0,-2)=$D9,OFFSET(R9,0,-1)=$E9),"S",IF(OR(OFFSET(R9,0,-2)=$D9,OFFSET(R9,0,-1)=$E9),"M","I")),Règles!$A$1:$A$4,0)),0)</f>
        <v>5</v>
      </c>
      <c r="S9" s="10">
        <f t="shared" ca="1" si="3"/>
        <v>1</v>
      </c>
      <c r="T9" s="10">
        <f t="shared" ca="1" si="3"/>
        <v>2</v>
      </c>
      <c r="U9" s="11">
        <f ca="1">IF(AND(OFFSET(U9,0,-2)&lt;&gt;"",OFFSET(U9,0,-1)&lt;&gt;""),INDEX(Règles!$C$1:$C$4,MATCH(IF(IF($D9&gt;$E9,"Gd",IF($D9=$E9,"N","Pd"))=IF(OFFSET(U9,0,-2)&gt;OFFSET(U9,0,-1),"Gd",IF(OFFSET(U9,0,-2)=OFFSET(U9,0,-1),"N","Pd")),"R","I"),Règles!$A$1:$A$4,0))+INDEX(Règles!$C$1:$C$4,MATCH(IF(AND(OFFSET(U9,0,-2)=$D9,OFFSET(U9,0,-1)=$E9),"S",IF(OR(OFFSET(U9,0,-2)=$D9,OFFSET(U9,0,-1)=$E9),"M","I")),Règles!$A$1:$A$4,0)),0)</f>
        <v>1</v>
      </c>
      <c r="V9" s="10">
        <f t="shared" ca="1" si="3"/>
        <v>3</v>
      </c>
      <c r="W9" s="10">
        <f t="shared" ca="1" si="3"/>
        <v>3</v>
      </c>
      <c r="X9" s="11">
        <f ca="1">IF(AND(OFFSET(X9,0,-2)&lt;&gt;"",OFFSET(X9,0,-1)&lt;&gt;""),INDEX(Règles!$C$1:$C$4,MATCH(IF(IF($D9&gt;$E9,"Gd",IF($D9=$E9,"N","Pd"))=IF(OFFSET(X9,0,-2)&gt;OFFSET(X9,0,-1),"Gd",IF(OFFSET(X9,0,-2)=OFFSET(X9,0,-1),"N","Pd")),"R","I"),Règles!$A$1:$A$4,0))+INDEX(Règles!$C$1:$C$4,MATCH(IF(AND(OFFSET(X9,0,-2)=$D9,OFFSET(X9,0,-1)=$E9),"S",IF(OR(OFFSET(X9,0,-2)=$D9,OFFSET(X9,0,-1)=$E9),"M","I")),Règles!$A$1:$A$4,0)),0)</f>
        <v>5</v>
      </c>
      <c r="Y9" s="10">
        <f t="shared" ca="1" si="3"/>
        <v>4</v>
      </c>
      <c r="Z9" s="10">
        <f t="shared" ca="1" si="3"/>
        <v>2</v>
      </c>
      <c r="AA9" s="11">
        <f ca="1">IF(AND(OFFSET(AA9,0,-2)&lt;&gt;"",OFFSET(AA9,0,-1)&lt;&gt;""),INDEX(Règles!$C$1:$C$4,MATCH(IF(IF($D9&gt;$E9,"Gd",IF($D9=$E9,"N","Pd"))=IF(OFFSET(AA9,0,-2)&gt;OFFSET(AA9,0,-1),"Gd",IF(OFFSET(AA9,0,-2)=OFFSET(AA9,0,-1),"N","Pd")),"R","I"),Règles!$A$1:$A$4,0))+INDEX(Règles!$C$1:$C$4,MATCH(IF(AND(OFFSET(AA9,0,-2)=$D9,OFFSET(AA9,0,-1)=$E9),"S",IF(OR(OFFSET(AA9,0,-2)=$D9,OFFSET(AA9,0,-1)=$E9),"M","I")),Règles!$A$1:$A$4,0)),0)</f>
        <v>0</v>
      </c>
      <c r="AB9" s="10">
        <f t="shared" ca="1" si="3"/>
        <v>4</v>
      </c>
      <c r="AC9" s="10">
        <f t="shared" ca="1" si="3"/>
        <v>3</v>
      </c>
      <c r="AD9" s="11">
        <f ca="1">IF(AND(OFFSET(AD9,0,-2)&lt;&gt;"",OFFSET(AD9,0,-1)&lt;&gt;""),INDEX(Règles!$C$1:$C$4,MATCH(IF(IF($D9&gt;$E9,"Gd",IF($D9=$E9,"N","Pd"))=IF(OFFSET(AD9,0,-2)&gt;OFFSET(AD9,0,-1),"Gd",IF(OFFSET(AD9,0,-2)=OFFSET(AD9,0,-1),"N","Pd")),"R","I"),Règles!$A$1:$A$4,0))+INDEX(Règles!$C$1:$C$4,MATCH(IF(AND(OFFSET(AD9,0,-2)=$D9,OFFSET(AD9,0,-1)=$E9),"S",IF(OR(OFFSET(AD9,0,-2)=$D9,OFFSET(AD9,0,-1)=$E9),"M","I")),Règles!$A$1:$A$4,0)),0)</f>
        <v>0</v>
      </c>
      <c r="AE9" s="10">
        <f t="shared" ca="1" si="4"/>
        <v>4</v>
      </c>
      <c r="AF9" s="10">
        <f t="shared" ca="1" si="4"/>
        <v>2</v>
      </c>
      <c r="AG9" s="11">
        <f ca="1">IF(AND(OFFSET(AG9,0,-2)&lt;&gt;"",OFFSET(AG9,0,-1)&lt;&gt;""),INDEX(Règles!$C$1:$C$4,MATCH(IF(IF($D9&gt;$E9,"Gd",IF($D9=$E9,"N","Pd"))=IF(OFFSET(AG9,0,-2)&gt;OFFSET(AG9,0,-1),"Gd",IF(OFFSET(AG9,0,-2)=OFFSET(AG9,0,-1),"N","Pd")),"R","I"),Règles!$A$1:$A$4,0))+INDEX(Règles!$C$1:$C$4,MATCH(IF(AND(OFFSET(AG9,0,-2)=$D9,OFFSET(AG9,0,-1)=$E9),"S",IF(OR(OFFSET(AG9,0,-2)=$D9,OFFSET(AG9,0,-1)=$E9),"M","I")),Règles!$A$1:$A$4,0)),0)</f>
        <v>0</v>
      </c>
      <c r="AH9" s="10">
        <f t="shared" ca="1" si="5"/>
        <v>0</v>
      </c>
      <c r="AI9" s="10">
        <f t="shared" ca="1" si="5"/>
        <v>2</v>
      </c>
      <c r="AJ9" s="11">
        <f ca="1">IF(AND(OFFSET(AJ9,0,-2)&lt;&gt;"",OFFSET(AJ9,0,-1)&lt;&gt;""),INDEX(Règles!$C$1:$C$4,MATCH(IF(IF($D9&gt;$E9,"Gd",IF($D9=$E9,"N","Pd"))=IF(OFFSET(AJ9,0,-2)&gt;OFFSET(AJ9,0,-1),"Gd",IF(OFFSET(AJ9,0,-2)=OFFSET(AJ9,0,-1),"N","Pd")),"R","I"),Règles!$A$1:$A$4,0))+INDEX(Règles!$C$1:$C$4,MATCH(IF(AND(OFFSET(AJ9,0,-2)=$D9,OFFSET(AJ9,0,-1)=$E9),"S",IF(OR(OFFSET(AJ9,0,-2)=$D9,OFFSET(AJ9,0,-1)=$E9),"M","I")),Règles!$A$1:$A$4,0)),0)</f>
        <v>0</v>
      </c>
      <c r="AK9" s="10">
        <f t="shared" ca="1" si="6"/>
        <v>2</v>
      </c>
      <c r="AL9" s="10">
        <f t="shared" ca="1" si="6"/>
        <v>1</v>
      </c>
      <c r="AM9" s="11">
        <f ca="1">IF(AND(OFFSET(AM9,0,-2)&lt;&gt;"",OFFSET(AM9,0,-1)&lt;&gt;""),INDEX(Règles!$C$1:$C$4,MATCH(IF(IF($D9&gt;$E9,"Gd",IF($D9=$E9,"N","Pd"))=IF(OFFSET(AM9,0,-2)&gt;OFFSET(AM9,0,-1),"Gd",IF(OFFSET(AM9,0,-2)=OFFSET(AM9,0,-1),"N","Pd")),"R","I"),Règles!$A$1:$A$4,0))+INDEX(Règles!$C$1:$C$4,MATCH(IF(AND(OFFSET(AM9,0,-2)=$D9,OFFSET(AM9,0,-1)=$E9),"S",IF(OR(OFFSET(AM9,0,-2)=$D9,OFFSET(AM9,0,-1)=$E9),"M","I")),Règles!$A$1:$A$4,0)),0)</f>
        <v>1</v>
      </c>
      <c r="AN9" s="10">
        <f t="shared" ca="1" si="7"/>
        <v>4</v>
      </c>
      <c r="AO9" s="10">
        <f t="shared" ca="1" si="7"/>
        <v>0</v>
      </c>
      <c r="AP9" s="11">
        <f ca="1">IF(AND(OFFSET(AP9,0,-2)&lt;&gt;"",OFFSET(AP9,0,-1)&lt;&gt;""),INDEX(Règles!$C$1:$C$4,MATCH(IF(IF($D9&gt;$E9,"Gd",IF($D9=$E9,"N","Pd"))=IF(OFFSET(AP9,0,-2)&gt;OFFSET(AP9,0,-1),"Gd",IF(OFFSET(AP9,0,-2)=OFFSET(AP9,0,-1),"N","Pd")),"R","I"),Règles!$A$1:$A$4,0))+INDEX(Règles!$C$1:$C$4,MATCH(IF(AND(OFFSET(AP9,0,-2)=$D9,OFFSET(AP9,0,-1)=$E9),"S",IF(OR(OFFSET(AP9,0,-2)=$D9,OFFSET(AP9,0,-1)=$E9),"M","I")),Règles!$A$1:$A$4,0)),0)</f>
        <v>0</v>
      </c>
      <c r="AQ9" s="10">
        <f t="shared" ca="1" si="8"/>
        <v>1</v>
      </c>
      <c r="AR9" s="10">
        <f t="shared" ca="1" si="8"/>
        <v>0</v>
      </c>
      <c r="AS9" s="11">
        <f ca="1">IF(AND(OFFSET(AS9,0,-2)&lt;&gt;"",OFFSET(AS9,0,-1)&lt;&gt;""),INDEX(Règles!$C$1:$C$4,MATCH(IF(IF($D9&gt;$E9,"Gd",IF($D9=$E9,"N","Pd"))=IF(OFFSET(AS9,0,-2)&gt;OFFSET(AS9,0,-1),"Gd",IF(OFFSET(AS9,0,-2)=OFFSET(AS9,0,-1),"N","Pd")),"R","I"),Règles!$A$1:$A$4,0))+INDEX(Règles!$C$1:$C$4,MATCH(IF(AND(OFFSET(AS9,0,-2)=$D9,OFFSET(AS9,0,-1)=$E9),"S",IF(OR(OFFSET(AS9,0,-2)=$D9,OFFSET(AS9,0,-1)=$E9),"M","I")),Règles!$A$1:$A$4,0)),0)</f>
        <v>1</v>
      </c>
      <c r="AT9" s="10">
        <f t="shared" ca="1" si="9"/>
        <v>1</v>
      </c>
      <c r="AU9" s="10">
        <f t="shared" ca="1" si="9"/>
        <v>0</v>
      </c>
      <c r="AV9" s="11">
        <f ca="1">IF(AND(OFFSET(AV9,0,-2)&lt;&gt;"",OFFSET(AV9,0,-1)&lt;&gt;""),INDEX(Règles!$C$1:$C$4,MATCH(IF(IF($D9&gt;$E9,"Gd",IF($D9=$E9,"N","Pd"))=IF(OFFSET(AV9,0,-2)&gt;OFFSET(AV9,0,-1),"Gd",IF(OFFSET(AV9,0,-2)=OFFSET(AV9,0,-1),"N","Pd")),"R","I"),Règles!$A$1:$A$4,0))+INDEX(Règles!$C$1:$C$4,MATCH(IF(AND(OFFSET(AV9,0,-2)=$D9,OFFSET(AV9,0,-1)=$E9),"S",IF(OR(OFFSET(AV9,0,-2)=$D9,OFFSET(AV9,0,-1)=$E9),"M","I")),Règles!$A$1:$A$4,0)),0)</f>
        <v>1</v>
      </c>
      <c r="AW9" s="10">
        <f t="shared" ca="1" si="10"/>
        <v>1</v>
      </c>
      <c r="AX9" s="10">
        <f t="shared" ca="1" si="10"/>
        <v>1</v>
      </c>
      <c r="AY9" s="11">
        <f ca="1">IF(AND(OFFSET(AY9,0,-2)&lt;&gt;"",OFFSET(AY9,0,-1)&lt;&gt;""),INDEX(Règles!$C$1:$C$4,MATCH(IF(IF($D9&gt;$E9,"Gd",IF($D9=$E9,"N","Pd"))=IF(OFFSET(AY9,0,-2)&gt;OFFSET(AY9,0,-1),"Gd",IF(OFFSET(AY9,0,-2)=OFFSET(AY9,0,-1),"N","Pd")),"R","I"),Règles!$A$1:$A$4,0))+INDEX(Règles!$C$1:$C$4,MATCH(IF(AND(OFFSET(AY9,0,-2)=$D9,OFFSET(AY9,0,-1)=$E9),"S",IF(OR(OFFSET(AY9,0,-2)=$D9,OFFSET(AY9,0,-1)=$E9),"M","I")),Règles!$A$1:$A$4,0)),0)</f>
        <v>10</v>
      </c>
      <c r="AZ9" s="10">
        <f t="shared" ca="1" si="11"/>
        <v>3</v>
      </c>
      <c r="BA9" s="10">
        <f t="shared" ca="1" si="11"/>
        <v>2</v>
      </c>
      <c r="BB9" s="11">
        <f ca="1">IF(AND(OFFSET(BB9,0,-2)&lt;&gt;"",OFFSET(BB9,0,-1)&lt;&gt;""),INDEX(Règles!$C$1:$C$4,MATCH(IF(IF($D9&gt;$E9,"Gd",IF($D9=$E9,"N","Pd"))=IF(OFFSET(BB9,0,-2)&gt;OFFSET(BB9,0,-1),"Gd",IF(OFFSET(BB9,0,-2)=OFFSET(BB9,0,-1),"N","Pd")),"R","I"),Règles!$A$1:$A$4,0))+INDEX(Règles!$C$1:$C$4,MATCH(IF(AND(OFFSET(BB9,0,-2)=$D9,OFFSET(BB9,0,-1)=$E9),"S",IF(OR(OFFSET(BB9,0,-2)=$D9,OFFSET(BB9,0,-1)=$E9),"M","I")),Règles!$A$1:$A$4,0)),0)</f>
        <v>0</v>
      </c>
      <c r="BC9" s="10">
        <f t="shared" ca="1" si="12"/>
        <v>0</v>
      </c>
      <c r="BD9" s="10">
        <f t="shared" ca="1" si="12"/>
        <v>4</v>
      </c>
      <c r="BE9" s="11">
        <f ca="1">IF(AND(OFFSET(BE9,0,-2)&lt;&gt;"",OFFSET(BE9,0,-1)&lt;&gt;""),INDEX(Règles!$C$1:$C$4,MATCH(IF(IF($D9&gt;$E9,"Gd",IF($D9=$E9,"N","Pd"))=IF(OFFSET(BE9,0,-2)&gt;OFFSET(BE9,0,-1),"Gd",IF(OFFSET(BE9,0,-2)=OFFSET(BE9,0,-1),"N","Pd")),"R","I"),Règles!$A$1:$A$4,0))+INDEX(Règles!$C$1:$C$4,MATCH(IF(AND(OFFSET(BE9,0,-2)=$D9,OFFSET(BE9,0,-1)=$E9),"S",IF(OR(OFFSET(BE9,0,-2)=$D9,OFFSET(BE9,0,-1)=$E9),"M","I")),Règles!$A$1:$A$4,0)),0)</f>
        <v>0</v>
      </c>
      <c r="BF9" s="10">
        <f t="shared" ca="1" si="13"/>
        <v>2</v>
      </c>
      <c r="BG9" s="10">
        <f t="shared" ca="1" si="13"/>
        <v>3</v>
      </c>
      <c r="BH9" s="11">
        <f ca="1">IF(AND(OFFSET(BH9,0,-2)&lt;&gt;"",OFFSET(BH9,0,-1)&lt;&gt;""),INDEX(Règles!$C$1:$C$4,MATCH(IF(IF($D9&gt;$E9,"Gd",IF($D9=$E9,"N","Pd"))=IF(OFFSET(BH9,0,-2)&gt;OFFSET(BH9,0,-1),"Gd",IF(OFFSET(BH9,0,-2)=OFFSET(BH9,0,-1),"N","Pd")),"R","I"),Règles!$A$1:$A$4,0))+INDEX(Règles!$C$1:$C$4,MATCH(IF(AND(OFFSET(BH9,0,-2)=$D9,OFFSET(BH9,0,-1)=$E9),"S",IF(OR(OFFSET(BH9,0,-2)=$D9,OFFSET(BH9,0,-1)=$E9),"M","I")),Règles!$A$1:$A$4,0)),0)</f>
        <v>0</v>
      </c>
      <c r="BI9" s="10">
        <f t="shared" ca="1" si="14"/>
        <v>1</v>
      </c>
      <c r="BJ9" s="10">
        <f t="shared" ca="1" si="14"/>
        <v>2</v>
      </c>
      <c r="BK9" s="11">
        <f ca="1">IF(AND(OFFSET(BK9,0,-2)&lt;&gt;"",OFFSET(BK9,0,-1)&lt;&gt;""),INDEX(Règles!$C$1:$C$4,MATCH(IF(IF($D9&gt;$E9,"Gd",IF($D9=$E9,"N","Pd"))=IF(OFFSET(BK9,0,-2)&gt;OFFSET(BK9,0,-1),"Gd",IF(OFFSET(BK9,0,-2)=OFFSET(BK9,0,-1),"N","Pd")),"R","I"),Règles!$A$1:$A$4,0))+INDEX(Règles!$C$1:$C$4,MATCH(IF(AND(OFFSET(BK9,0,-2)=$D9,OFFSET(BK9,0,-1)=$E9),"S",IF(OR(OFFSET(BK9,0,-2)=$D9,OFFSET(BK9,0,-1)=$E9),"M","I")),Règles!$A$1:$A$4,0)),0)</f>
        <v>1</v>
      </c>
      <c r="BL9" s="10">
        <f t="shared" ca="1" si="15"/>
        <v>3</v>
      </c>
      <c r="BM9" s="10">
        <f t="shared" ca="1" si="15"/>
        <v>4</v>
      </c>
      <c r="BN9" s="11">
        <f ca="1">IF(AND(OFFSET(BN9,0,-2)&lt;&gt;"",OFFSET(BN9,0,-1)&lt;&gt;""),INDEX(Règles!$C$1:$C$4,MATCH(IF(IF($D9&gt;$E9,"Gd",IF($D9=$E9,"N","Pd"))=IF(OFFSET(BN9,0,-2)&gt;OFFSET(BN9,0,-1),"Gd",IF(OFFSET(BN9,0,-2)=OFFSET(BN9,0,-1),"N","Pd")),"R","I"),Règles!$A$1:$A$4,0))+INDEX(Règles!$C$1:$C$4,MATCH(IF(AND(OFFSET(BN9,0,-2)=$D9,OFFSET(BN9,0,-1)=$E9),"S",IF(OR(OFFSET(BN9,0,-2)=$D9,OFFSET(BN9,0,-1)=$E9),"M","I")),Règles!$A$1:$A$4,0)),0)</f>
        <v>0</v>
      </c>
      <c r="BO9" s="10">
        <f t="shared" ca="1" si="16"/>
        <v>3</v>
      </c>
      <c r="BP9" s="10">
        <f t="shared" ca="1" si="16"/>
        <v>0</v>
      </c>
      <c r="BQ9" s="11">
        <f ca="1">IF(AND(OFFSET(BQ9,0,-2)&lt;&gt;"",OFFSET(BQ9,0,-1)&lt;&gt;""),INDEX(Règles!$C$1:$C$4,MATCH(IF(IF($D9&gt;$E9,"Gd",IF($D9=$E9,"N","Pd"))=IF(OFFSET(BQ9,0,-2)&gt;OFFSET(BQ9,0,-1),"Gd",IF(OFFSET(BQ9,0,-2)=OFFSET(BQ9,0,-1),"N","Pd")),"R","I"),Règles!$A$1:$A$4,0))+INDEX(Règles!$C$1:$C$4,MATCH(IF(AND(OFFSET(BQ9,0,-2)=$D9,OFFSET(BQ9,0,-1)=$E9),"S",IF(OR(OFFSET(BQ9,0,-2)=$D9,OFFSET(BQ9,0,-1)=$E9),"M","I")),Règles!$A$1:$A$4,0)),0)</f>
        <v>0</v>
      </c>
      <c r="BR9" s="10">
        <f t="shared" ca="1" si="17"/>
        <v>2</v>
      </c>
      <c r="BS9" s="10">
        <f t="shared" ca="1" si="17"/>
        <v>0</v>
      </c>
      <c r="BT9" s="11">
        <f ca="1">IF(AND(OFFSET(BT9,0,-2)&lt;&gt;"",OFFSET(BT9,0,-1)&lt;&gt;""),INDEX(Règles!$C$1:$C$4,MATCH(IF(IF($D9&gt;$E9,"Gd",IF($D9=$E9,"N","Pd"))=IF(OFFSET(BT9,0,-2)&gt;OFFSET(BT9,0,-1),"Gd",IF(OFFSET(BT9,0,-2)=OFFSET(BT9,0,-1),"N","Pd")),"R","I"),Règles!$A$1:$A$4,0))+INDEX(Règles!$C$1:$C$4,MATCH(IF(AND(OFFSET(BT9,0,-2)=$D9,OFFSET(BT9,0,-1)=$E9),"S",IF(OR(OFFSET(BT9,0,-2)=$D9,OFFSET(BT9,0,-1)=$E9),"M","I")),Règles!$A$1:$A$4,0)),0)</f>
        <v>0</v>
      </c>
      <c r="BU9" s="10">
        <f t="shared" ca="1" si="18"/>
        <v>3</v>
      </c>
      <c r="BV9" s="10">
        <f t="shared" ca="1" si="18"/>
        <v>0</v>
      </c>
      <c r="BW9" s="11">
        <f ca="1">IF(AND(OFFSET(BW9,0,-2)&lt;&gt;"",OFFSET(BW9,0,-1)&lt;&gt;""),INDEX(Règles!$C$1:$C$4,MATCH(IF(IF($D9&gt;$E9,"Gd",IF($D9=$E9,"N","Pd"))=IF(OFFSET(BW9,0,-2)&gt;OFFSET(BW9,0,-1),"Gd",IF(OFFSET(BW9,0,-2)=OFFSET(BW9,0,-1),"N","Pd")),"R","I"),Règles!$A$1:$A$4,0))+INDEX(Règles!$C$1:$C$4,MATCH(IF(AND(OFFSET(BW9,0,-2)=$D9,OFFSET(BW9,0,-1)=$E9),"S",IF(OR(OFFSET(BW9,0,-2)=$D9,OFFSET(BW9,0,-1)=$E9),"M","I")),Règles!$A$1:$A$4,0)),0)</f>
        <v>0</v>
      </c>
      <c r="BX9" s="10">
        <f t="shared" ca="1" si="19"/>
        <v>4</v>
      </c>
      <c r="BY9" s="10">
        <f t="shared" ca="1" si="19"/>
        <v>1</v>
      </c>
      <c r="BZ9" s="11">
        <f ca="1">IF(AND(OFFSET(BZ9,0,-2)&lt;&gt;"",OFFSET(BZ9,0,-1)&lt;&gt;""),INDEX(Règles!$C$1:$C$4,MATCH(IF(IF($D9&gt;$E9,"Gd",IF($D9=$E9,"N","Pd"))=IF(OFFSET(BZ9,0,-2)&gt;OFFSET(BZ9,0,-1),"Gd",IF(OFFSET(BZ9,0,-2)=OFFSET(BZ9,0,-1),"N","Pd")),"R","I"),Règles!$A$1:$A$4,0))+INDEX(Règles!$C$1:$C$4,MATCH(IF(AND(OFFSET(BZ9,0,-2)=$D9,OFFSET(BZ9,0,-1)=$E9),"S",IF(OR(OFFSET(BZ9,0,-2)=$D9,OFFSET(BZ9,0,-1)=$E9),"M","I")),Règles!$A$1:$A$4,0)),0)</f>
        <v>1</v>
      </c>
    </row>
    <row r="10" spans="1:78">
      <c r="A10" s="3" t="s">
        <v>24</v>
      </c>
      <c r="B10" s="8" t="s">
        <v>25</v>
      </c>
      <c r="C10" s="8" t="s">
        <v>26</v>
      </c>
      <c r="D10" s="15">
        <v>2</v>
      </c>
      <c r="E10" s="15">
        <v>0</v>
      </c>
      <c r="F10" s="9"/>
      <c r="G10" s="10">
        <f t="shared" ca="1" si="0"/>
        <v>2</v>
      </c>
      <c r="H10" s="10">
        <f t="shared" ca="1" si="0"/>
        <v>0</v>
      </c>
      <c r="I10" s="9">
        <f ca="1">IF(AND(OFFSET(I10,0,-2)&lt;&gt;"",OFFSET(I10,0,-1)&lt;&gt;""),INDEX(Règles!$C$1:$C$4,MATCH(IF(IF($D10&gt;$E10,"Gd",IF($D10=$E10,"N","Pd"))=IF(OFFSET(I10,0,-2)&gt;OFFSET(I10,0,-1),"Gd",IF(OFFSET(I10,0,-2)=OFFSET(I10,0,-1),"N","Pd")),"R","I"),Règles!$A$1:$A$4,0))+INDEX(Règles!$C$1:$C$4,MATCH(IF(AND(OFFSET(I10,0,-2)=$D10,OFFSET(I10,0,-1)=$E10),"S",IF(OR(OFFSET(I10,0,-2)=$D10,OFFSET(I10,0,-1)=$E10),"M","I")),Règles!$A$1:$A$4,0)),0)</f>
        <v>10</v>
      </c>
      <c r="J10" s="10">
        <f t="shared" ca="1" si="1"/>
        <v>2</v>
      </c>
      <c r="K10" s="10">
        <f t="shared" ca="1" si="1"/>
        <v>3</v>
      </c>
      <c r="L10" s="9">
        <f ca="1">IF(AND(OFFSET(L10,0,-2)&lt;&gt;"",OFFSET(L10,0,-1)&lt;&gt;""),INDEX(Règles!$C$1:$C$4,MATCH(IF(IF($D10&gt;$E10,"Gd",IF($D10=$E10,"N","Pd"))=IF(OFFSET(L10,0,-2)&gt;OFFSET(L10,0,-1),"Gd",IF(OFFSET(L10,0,-2)=OFFSET(L10,0,-1),"N","Pd")),"R","I"),Règles!$A$1:$A$4,0))+INDEX(Règles!$C$1:$C$4,MATCH(IF(AND(OFFSET(L10,0,-2)=$D10,OFFSET(L10,0,-1)=$E10),"S",IF(OR(OFFSET(L10,0,-2)=$D10,OFFSET(L10,0,-1)=$E10),"M","I")),Règles!$A$1:$A$4,0)),0)</f>
        <v>1</v>
      </c>
      <c r="M10" s="10">
        <f t="shared" ca="1" si="2"/>
        <v>1</v>
      </c>
      <c r="N10" s="10">
        <f t="shared" ca="1" si="2"/>
        <v>3</v>
      </c>
      <c r="O10" s="11">
        <f ca="1">IF(AND(OFFSET(O10,0,-2)&lt;&gt;"",OFFSET(O10,0,-1)&lt;&gt;""),INDEX(Règles!$C$1:$C$4,MATCH(IF(IF($D10&gt;$E10,"Gd",IF($D10=$E10,"N","Pd"))=IF(OFFSET(O10,0,-2)&gt;OFFSET(O10,0,-1),"Gd",IF(OFFSET(O10,0,-2)=OFFSET(O10,0,-1),"N","Pd")),"R","I"),Règles!$A$1:$A$4,0))+INDEX(Règles!$C$1:$C$4,MATCH(IF(AND(OFFSET(O10,0,-2)=$D10,OFFSET(O10,0,-1)=$E10),"S",IF(OR(OFFSET(O10,0,-2)=$D10,OFFSET(O10,0,-1)=$E10),"M","I")),Règles!$A$1:$A$4,0)),0)</f>
        <v>0</v>
      </c>
      <c r="P10" s="10">
        <f t="shared" ca="1" si="3"/>
        <v>4</v>
      </c>
      <c r="Q10" s="10">
        <f t="shared" ca="1" si="3"/>
        <v>1</v>
      </c>
      <c r="R10" s="11">
        <f ca="1">IF(AND(OFFSET(R10,0,-2)&lt;&gt;"",OFFSET(R10,0,-1)&lt;&gt;""),INDEX(Règles!$C$1:$C$4,MATCH(IF(IF($D10&gt;$E10,"Gd",IF($D10=$E10,"N","Pd"))=IF(OFFSET(R10,0,-2)&gt;OFFSET(R10,0,-1),"Gd",IF(OFFSET(R10,0,-2)=OFFSET(R10,0,-1),"N","Pd")),"R","I"),Règles!$A$1:$A$4,0))+INDEX(Règles!$C$1:$C$4,MATCH(IF(AND(OFFSET(R10,0,-2)=$D10,OFFSET(R10,0,-1)=$E10),"S",IF(OR(OFFSET(R10,0,-2)=$D10,OFFSET(R10,0,-1)=$E10),"M","I")),Règles!$A$1:$A$4,0)),0)</f>
        <v>5</v>
      </c>
      <c r="S10" s="10">
        <f t="shared" ca="1" si="3"/>
        <v>1</v>
      </c>
      <c r="T10" s="10">
        <f t="shared" ca="1" si="3"/>
        <v>0</v>
      </c>
      <c r="U10" s="11">
        <f ca="1">IF(AND(OFFSET(U10,0,-2)&lt;&gt;"",OFFSET(U10,0,-1)&lt;&gt;""),INDEX(Règles!$C$1:$C$4,MATCH(IF(IF($D10&gt;$E10,"Gd",IF($D10=$E10,"N","Pd"))=IF(OFFSET(U10,0,-2)&gt;OFFSET(U10,0,-1),"Gd",IF(OFFSET(U10,0,-2)=OFFSET(U10,0,-1),"N","Pd")),"R","I"),Règles!$A$1:$A$4,0))+INDEX(Règles!$C$1:$C$4,MATCH(IF(AND(OFFSET(U10,0,-2)=$D10,OFFSET(U10,0,-1)=$E10),"S",IF(OR(OFFSET(U10,0,-2)=$D10,OFFSET(U10,0,-1)=$E10),"M","I")),Règles!$A$1:$A$4,0)),0)</f>
        <v>6</v>
      </c>
      <c r="V10" s="10">
        <f t="shared" ca="1" si="3"/>
        <v>0</v>
      </c>
      <c r="W10" s="10">
        <f t="shared" ca="1" si="3"/>
        <v>3</v>
      </c>
      <c r="X10" s="11">
        <f ca="1">IF(AND(OFFSET(X10,0,-2)&lt;&gt;"",OFFSET(X10,0,-1)&lt;&gt;""),INDEX(Règles!$C$1:$C$4,MATCH(IF(IF($D10&gt;$E10,"Gd",IF($D10=$E10,"N","Pd"))=IF(OFFSET(X10,0,-2)&gt;OFFSET(X10,0,-1),"Gd",IF(OFFSET(X10,0,-2)=OFFSET(X10,0,-1),"N","Pd")),"R","I"),Règles!$A$1:$A$4,0))+INDEX(Règles!$C$1:$C$4,MATCH(IF(AND(OFFSET(X10,0,-2)=$D10,OFFSET(X10,0,-1)=$E10),"S",IF(OR(OFFSET(X10,0,-2)=$D10,OFFSET(X10,0,-1)=$E10),"M","I")),Règles!$A$1:$A$4,0)),0)</f>
        <v>0</v>
      </c>
      <c r="Y10" s="10">
        <f t="shared" ca="1" si="3"/>
        <v>4</v>
      </c>
      <c r="Z10" s="10">
        <f t="shared" ca="1" si="3"/>
        <v>0</v>
      </c>
      <c r="AA10" s="11">
        <f ca="1">IF(AND(OFFSET(AA10,0,-2)&lt;&gt;"",OFFSET(AA10,0,-1)&lt;&gt;""),INDEX(Règles!$C$1:$C$4,MATCH(IF(IF($D10&gt;$E10,"Gd",IF($D10=$E10,"N","Pd"))=IF(OFFSET(AA10,0,-2)&gt;OFFSET(AA10,0,-1),"Gd",IF(OFFSET(AA10,0,-2)=OFFSET(AA10,0,-1),"N","Pd")),"R","I"),Règles!$A$1:$A$4,0))+INDEX(Règles!$C$1:$C$4,MATCH(IF(AND(OFFSET(AA10,0,-2)=$D10,OFFSET(AA10,0,-1)=$E10),"S",IF(OR(OFFSET(AA10,0,-2)=$D10,OFFSET(AA10,0,-1)=$E10),"M","I")),Règles!$A$1:$A$4,0)),0)</f>
        <v>6</v>
      </c>
      <c r="AB10" s="10">
        <f t="shared" ca="1" si="3"/>
        <v>0</v>
      </c>
      <c r="AC10" s="10">
        <f t="shared" ca="1" si="3"/>
        <v>4</v>
      </c>
      <c r="AD10" s="11">
        <f ca="1">IF(AND(OFFSET(AD10,0,-2)&lt;&gt;"",OFFSET(AD10,0,-1)&lt;&gt;""),INDEX(Règles!$C$1:$C$4,MATCH(IF(IF($D10&gt;$E10,"Gd",IF($D10=$E10,"N","Pd"))=IF(OFFSET(AD10,0,-2)&gt;OFFSET(AD10,0,-1),"Gd",IF(OFFSET(AD10,0,-2)=OFFSET(AD10,0,-1),"N","Pd")),"R","I"),Règles!$A$1:$A$4,0))+INDEX(Règles!$C$1:$C$4,MATCH(IF(AND(OFFSET(AD10,0,-2)=$D10,OFFSET(AD10,0,-1)=$E10),"S",IF(OR(OFFSET(AD10,0,-2)=$D10,OFFSET(AD10,0,-1)=$E10),"M","I")),Règles!$A$1:$A$4,0)),0)</f>
        <v>0</v>
      </c>
      <c r="AE10" s="10">
        <f t="shared" ca="1" si="4"/>
        <v>4</v>
      </c>
      <c r="AF10" s="10">
        <f t="shared" ca="1" si="4"/>
        <v>4</v>
      </c>
      <c r="AG10" s="11">
        <f ca="1">IF(AND(OFFSET(AG10,0,-2)&lt;&gt;"",OFFSET(AG10,0,-1)&lt;&gt;""),INDEX(Règles!$C$1:$C$4,MATCH(IF(IF($D10&gt;$E10,"Gd",IF($D10=$E10,"N","Pd"))=IF(OFFSET(AG10,0,-2)&gt;OFFSET(AG10,0,-1),"Gd",IF(OFFSET(AG10,0,-2)=OFFSET(AG10,0,-1),"N","Pd")),"R","I"),Règles!$A$1:$A$4,0))+INDEX(Règles!$C$1:$C$4,MATCH(IF(AND(OFFSET(AG10,0,-2)=$D10,OFFSET(AG10,0,-1)=$E10),"S",IF(OR(OFFSET(AG10,0,-2)=$D10,OFFSET(AG10,0,-1)=$E10),"M","I")),Règles!$A$1:$A$4,0)),0)</f>
        <v>0</v>
      </c>
      <c r="AH10" s="10">
        <f t="shared" ca="1" si="5"/>
        <v>0</v>
      </c>
      <c r="AI10" s="10">
        <f t="shared" ca="1" si="5"/>
        <v>0</v>
      </c>
      <c r="AJ10" s="11">
        <f ca="1">IF(AND(OFFSET(AJ10,0,-2)&lt;&gt;"",OFFSET(AJ10,0,-1)&lt;&gt;""),INDEX(Règles!$C$1:$C$4,MATCH(IF(IF($D10&gt;$E10,"Gd",IF($D10=$E10,"N","Pd"))=IF(OFFSET(AJ10,0,-2)&gt;OFFSET(AJ10,0,-1),"Gd",IF(OFFSET(AJ10,0,-2)=OFFSET(AJ10,0,-1),"N","Pd")),"R","I"),Règles!$A$1:$A$4,0))+INDEX(Règles!$C$1:$C$4,MATCH(IF(AND(OFFSET(AJ10,0,-2)=$D10,OFFSET(AJ10,0,-1)=$E10),"S",IF(OR(OFFSET(AJ10,0,-2)=$D10,OFFSET(AJ10,0,-1)=$E10),"M","I")),Règles!$A$1:$A$4,0)),0)</f>
        <v>1</v>
      </c>
      <c r="AK10" s="10">
        <f t="shared" ca="1" si="6"/>
        <v>1</v>
      </c>
      <c r="AL10" s="10">
        <f t="shared" ca="1" si="6"/>
        <v>0</v>
      </c>
      <c r="AM10" s="11">
        <f ca="1">IF(AND(OFFSET(AM10,0,-2)&lt;&gt;"",OFFSET(AM10,0,-1)&lt;&gt;""),INDEX(Règles!$C$1:$C$4,MATCH(IF(IF($D10&gt;$E10,"Gd",IF($D10=$E10,"N","Pd"))=IF(OFFSET(AM10,0,-2)&gt;OFFSET(AM10,0,-1),"Gd",IF(OFFSET(AM10,0,-2)=OFFSET(AM10,0,-1),"N","Pd")),"R","I"),Règles!$A$1:$A$4,0))+INDEX(Règles!$C$1:$C$4,MATCH(IF(AND(OFFSET(AM10,0,-2)=$D10,OFFSET(AM10,0,-1)=$E10),"S",IF(OR(OFFSET(AM10,0,-2)=$D10,OFFSET(AM10,0,-1)=$E10),"M","I")),Règles!$A$1:$A$4,0)),0)</f>
        <v>6</v>
      </c>
      <c r="AN10" s="10">
        <f t="shared" ca="1" si="7"/>
        <v>3</v>
      </c>
      <c r="AO10" s="10">
        <f t="shared" ca="1" si="7"/>
        <v>3</v>
      </c>
      <c r="AP10" s="11">
        <f ca="1">IF(AND(OFFSET(AP10,0,-2)&lt;&gt;"",OFFSET(AP10,0,-1)&lt;&gt;""),INDEX(Règles!$C$1:$C$4,MATCH(IF(IF($D10&gt;$E10,"Gd",IF($D10=$E10,"N","Pd"))=IF(OFFSET(AP10,0,-2)&gt;OFFSET(AP10,0,-1),"Gd",IF(OFFSET(AP10,0,-2)=OFFSET(AP10,0,-1),"N","Pd")),"R","I"),Règles!$A$1:$A$4,0))+INDEX(Règles!$C$1:$C$4,MATCH(IF(AND(OFFSET(AP10,0,-2)=$D10,OFFSET(AP10,0,-1)=$E10),"S",IF(OR(OFFSET(AP10,0,-2)=$D10,OFFSET(AP10,0,-1)=$E10),"M","I")),Règles!$A$1:$A$4,0)),0)</f>
        <v>0</v>
      </c>
      <c r="AQ10" s="10">
        <f t="shared" ca="1" si="8"/>
        <v>2</v>
      </c>
      <c r="AR10" s="10">
        <f t="shared" ca="1" si="8"/>
        <v>3</v>
      </c>
      <c r="AS10" s="11">
        <f ca="1">IF(AND(OFFSET(AS10,0,-2)&lt;&gt;"",OFFSET(AS10,0,-1)&lt;&gt;""),INDEX(Règles!$C$1:$C$4,MATCH(IF(IF($D10&gt;$E10,"Gd",IF($D10=$E10,"N","Pd"))=IF(OFFSET(AS10,0,-2)&gt;OFFSET(AS10,0,-1),"Gd",IF(OFFSET(AS10,0,-2)=OFFSET(AS10,0,-1),"N","Pd")),"R","I"),Règles!$A$1:$A$4,0))+INDEX(Règles!$C$1:$C$4,MATCH(IF(AND(OFFSET(AS10,0,-2)=$D10,OFFSET(AS10,0,-1)=$E10),"S",IF(OR(OFFSET(AS10,0,-2)=$D10,OFFSET(AS10,0,-1)=$E10),"M","I")),Règles!$A$1:$A$4,0)),0)</f>
        <v>1</v>
      </c>
      <c r="AT10" s="10">
        <f t="shared" ca="1" si="9"/>
        <v>2</v>
      </c>
      <c r="AU10" s="10">
        <f t="shared" ca="1" si="9"/>
        <v>0</v>
      </c>
      <c r="AV10" s="11">
        <f ca="1">IF(AND(OFFSET(AV10,0,-2)&lt;&gt;"",OFFSET(AV10,0,-1)&lt;&gt;""),INDEX(Règles!$C$1:$C$4,MATCH(IF(IF($D10&gt;$E10,"Gd",IF($D10=$E10,"N","Pd"))=IF(OFFSET(AV10,0,-2)&gt;OFFSET(AV10,0,-1),"Gd",IF(OFFSET(AV10,0,-2)=OFFSET(AV10,0,-1),"N","Pd")),"R","I"),Règles!$A$1:$A$4,0))+INDEX(Règles!$C$1:$C$4,MATCH(IF(AND(OFFSET(AV10,0,-2)=$D10,OFFSET(AV10,0,-1)=$E10),"S",IF(OR(OFFSET(AV10,0,-2)=$D10,OFFSET(AV10,0,-1)=$E10),"M","I")),Règles!$A$1:$A$4,0)),0)</f>
        <v>10</v>
      </c>
      <c r="AW10" s="10">
        <f t="shared" ca="1" si="10"/>
        <v>4</v>
      </c>
      <c r="AX10" s="10">
        <f t="shared" ca="1" si="10"/>
        <v>4</v>
      </c>
      <c r="AY10" s="11">
        <f ca="1">IF(AND(OFFSET(AY10,0,-2)&lt;&gt;"",OFFSET(AY10,0,-1)&lt;&gt;""),INDEX(Règles!$C$1:$C$4,MATCH(IF(IF($D10&gt;$E10,"Gd",IF($D10=$E10,"N","Pd"))=IF(OFFSET(AY10,0,-2)&gt;OFFSET(AY10,0,-1),"Gd",IF(OFFSET(AY10,0,-2)=OFFSET(AY10,0,-1),"N","Pd")),"R","I"),Règles!$A$1:$A$4,0))+INDEX(Règles!$C$1:$C$4,MATCH(IF(AND(OFFSET(AY10,0,-2)=$D10,OFFSET(AY10,0,-1)=$E10),"S",IF(OR(OFFSET(AY10,0,-2)=$D10,OFFSET(AY10,0,-1)=$E10),"M","I")),Règles!$A$1:$A$4,0)),0)</f>
        <v>0</v>
      </c>
      <c r="AZ10" s="10">
        <f t="shared" ca="1" si="11"/>
        <v>2</v>
      </c>
      <c r="BA10" s="10">
        <f t="shared" ca="1" si="11"/>
        <v>3</v>
      </c>
      <c r="BB10" s="11">
        <f ca="1">IF(AND(OFFSET(BB10,0,-2)&lt;&gt;"",OFFSET(BB10,0,-1)&lt;&gt;""),INDEX(Règles!$C$1:$C$4,MATCH(IF(IF($D10&gt;$E10,"Gd",IF($D10=$E10,"N","Pd"))=IF(OFFSET(BB10,0,-2)&gt;OFFSET(BB10,0,-1),"Gd",IF(OFFSET(BB10,0,-2)=OFFSET(BB10,0,-1),"N","Pd")),"R","I"),Règles!$A$1:$A$4,0))+INDEX(Règles!$C$1:$C$4,MATCH(IF(AND(OFFSET(BB10,0,-2)=$D10,OFFSET(BB10,0,-1)=$E10),"S",IF(OR(OFFSET(BB10,0,-2)=$D10,OFFSET(BB10,0,-1)=$E10),"M","I")),Règles!$A$1:$A$4,0)),0)</f>
        <v>1</v>
      </c>
      <c r="BC10" s="10">
        <f t="shared" ca="1" si="12"/>
        <v>2</v>
      </c>
      <c r="BD10" s="10">
        <f t="shared" ca="1" si="12"/>
        <v>3</v>
      </c>
      <c r="BE10" s="11">
        <f ca="1">IF(AND(OFFSET(BE10,0,-2)&lt;&gt;"",OFFSET(BE10,0,-1)&lt;&gt;""),INDEX(Règles!$C$1:$C$4,MATCH(IF(IF($D10&gt;$E10,"Gd",IF($D10=$E10,"N","Pd"))=IF(OFFSET(BE10,0,-2)&gt;OFFSET(BE10,0,-1),"Gd",IF(OFFSET(BE10,0,-2)=OFFSET(BE10,0,-1),"N","Pd")),"R","I"),Règles!$A$1:$A$4,0))+INDEX(Règles!$C$1:$C$4,MATCH(IF(AND(OFFSET(BE10,0,-2)=$D10,OFFSET(BE10,0,-1)=$E10),"S",IF(OR(OFFSET(BE10,0,-2)=$D10,OFFSET(BE10,0,-1)=$E10),"M","I")),Règles!$A$1:$A$4,0)),0)</f>
        <v>1</v>
      </c>
      <c r="BF10" s="10">
        <f t="shared" ca="1" si="13"/>
        <v>1</v>
      </c>
      <c r="BG10" s="10">
        <f t="shared" ca="1" si="13"/>
        <v>4</v>
      </c>
      <c r="BH10" s="11">
        <f ca="1">IF(AND(OFFSET(BH10,0,-2)&lt;&gt;"",OFFSET(BH10,0,-1)&lt;&gt;""),INDEX(Règles!$C$1:$C$4,MATCH(IF(IF($D10&gt;$E10,"Gd",IF($D10=$E10,"N","Pd"))=IF(OFFSET(BH10,0,-2)&gt;OFFSET(BH10,0,-1),"Gd",IF(OFFSET(BH10,0,-2)=OFFSET(BH10,0,-1),"N","Pd")),"R","I"),Règles!$A$1:$A$4,0))+INDEX(Règles!$C$1:$C$4,MATCH(IF(AND(OFFSET(BH10,0,-2)=$D10,OFFSET(BH10,0,-1)=$E10),"S",IF(OR(OFFSET(BH10,0,-2)=$D10,OFFSET(BH10,0,-1)=$E10),"M","I")),Règles!$A$1:$A$4,0)),0)</f>
        <v>0</v>
      </c>
      <c r="BI10" s="10">
        <f t="shared" ca="1" si="14"/>
        <v>3</v>
      </c>
      <c r="BJ10" s="10">
        <f t="shared" ca="1" si="14"/>
        <v>0</v>
      </c>
      <c r="BK10" s="11">
        <f ca="1">IF(AND(OFFSET(BK10,0,-2)&lt;&gt;"",OFFSET(BK10,0,-1)&lt;&gt;""),INDEX(Règles!$C$1:$C$4,MATCH(IF(IF($D10&gt;$E10,"Gd",IF($D10=$E10,"N","Pd"))=IF(OFFSET(BK10,0,-2)&gt;OFFSET(BK10,0,-1),"Gd",IF(OFFSET(BK10,0,-2)=OFFSET(BK10,0,-1),"N","Pd")),"R","I"),Règles!$A$1:$A$4,0))+INDEX(Règles!$C$1:$C$4,MATCH(IF(AND(OFFSET(BK10,0,-2)=$D10,OFFSET(BK10,0,-1)=$E10),"S",IF(OR(OFFSET(BK10,0,-2)=$D10,OFFSET(BK10,0,-1)=$E10),"M","I")),Règles!$A$1:$A$4,0)),0)</f>
        <v>6</v>
      </c>
      <c r="BL10" s="10">
        <f t="shared" ca="1" si="15"/>
        <v>4</v>
      </c>
      <c r="BM10" s="10">
        <f t="shared" ca="1" si="15"/>
        <v>1</v>
      </c>
      <c r="BN10" s="11">
        <f ca="1">IF(AND(OFFSET(BN10,0,-2)&lt;&gt;"",OFFSET(BN10,0,-1)&lt;&gt;""),INDEX(Règles!$C$1:$C$4,MATCH(IF(IF($D10&gt;$E10,"Gd",IF($D10=$E10,"N","Pd"))=IF(OFFSET(BN10,0,-2)&gt;OFFSET(BN10,0,-1),"Gd",IF(OFFSET(BN10,0,-2)=OFFSET(BN10,0,-1),"N","Pd")),"R","I"),Règles!$A$1:$A$4,0))+INDEX(Règles!$C$1:$C$4,MATCH(IF(AND(OFFSET(BN10,0,-2)=$D10,OFFSET(BN10,0,-1)=$E10),"S",IF(OR(OFFSET(BN10,0,-2)=$D10,OFFSET(BN10,0,-1)=$E10),"M","I")),Règles!$A$1:$A$4,0)),0)</f>
        <v>5</v>
      </c>
      <c r="BO10" s="10">
        <f t="shared" ca="1" si="16"/>
        <v>2</v>
      </c>
      <c r="BP10" s="10">
        <f t="shared" ca="1" si="16"/>
        <v>1</v>
      </c>
      <c r="BQ10" s="11">
        <f ca="1">IF(AND(OFFSET(BQ10,0,-2)&lt;&gt;"",OFFSET(BQ10,0,-1)&lt;&gt;""),INDEX(Règles!$C$1:$C$4,MATCH(IF(IF($D10&gt;$E10,"Gd",IF($D10=$E10,"N","Pd"))=IF(OFFSET(BQ10,0,-2)&gt;OFFSET(BQ10,0,-1),"Gd",IF(OFFSET(BQ10,0,-2)=OFFSET(BQ10,0,-1),"N","Pd")),"R","I"),Règles!$A$1:$A$4,0))+INDEX(Règles!$C$1:$C$4,MATCH(IF(AND(OFFSET(BQ10,0,-2)=$D10,OFFSET(BQ10,0,-1)=$E10),"S",IF(OR(OFFSET(BQ10,0,-2)=$D10,OFFSET(BQ10,0,-1)=$E10),"M","I")),Règles!$A$1:$A$4,0)),0)</f>
        <v>6</v>
      </c>
      <c r="BR10" s="10">
        <f t="shared" ca="1" si="17"/>
        <v>0</v>
      </c>
      <c r="BS10" s="10">
        <f t="shared" ca="1" si="17"/>
        <v>0</v>
      </c>
      <c r="BT10" s="11">
        <f ca="1">IF(AND(OFFSET(BT10,0,-2)&lt;&gt;"",OFFSET(BT10,0,-1)&lt;&gt;""),INDEX(Règles!$C$1:$C$4,MATCH(IF(IF($D10&gt;$E10,"Gd",IF($D10=$E10,"N","Pd"))=IF(OFFSET(BT10,0,-2)&gt;OFFSET(BT10,0,-1),"Gd",IF(OFFSET(BT10,0,-2)=OFFSET(BT10,0,-1),"N","Pd")),"R","I"),Règles!$A$1:$A$4,0))+INDEX(Règles!$C$1:$C$4,MATCH(IF(AND(OFFSET(BT10,0,-2)=$D10,OFFSET(BT10,0,-1)=$E10),"S",IF(OR(OFFSET(BT10,0,-2)=$D10,OFFSET(BT10,0,-1)=$E10),"M","I")),Règles!$A$1:$A$4,0)),0)</f>
        <v>1</v>
      </c>
      <c r="BU10" s="10">
        <f t="shared" ca="1" si="18"/>
        <v>0</v>
      </c>
      <c r="BV10" s="10">
        <f t="shared" ca="1" si="18"/>
        <v>0</v>
      </c>
      <c r="BW10" s="11">
        <f ca="1">IF(AND(OFFSET(BW10,0,-2)&lt;&gt;"",OFFSET(BW10,0,-1)&lt;&gt;""),INDEX(Règles!$C$1:$C$4,MATCH(IF(IF($D10&gt;$E10,"Gd",IF($D10=$E10,"N","Pd"))=IF(OFFSET(BW10,0,-2)&gt;OFFSET(BW10,0,-1),"Gd",IF(OFFSET(BW10,0,-2)=OFFSET(BW10,0,-1),"N","Pd")),"R","I"),Règles!$A$1:$A$4,0))+INDEX(Règles!$C$1:$C$4,MATCH(IF(AND(OFFSET(BW10,0,-2)=$D10,OFFSET(BW10,0,-1)=$E10),"S",IF(OR(OFFSET(BW10,0,-2)=$D10,OFFSET(BW10,0,-1)=$E10),"M","I")),Règles!$A$1:$A$4,0)),0)</f>
        <v>1</v>
      </c>
      <c r="BX10" s="10">
        <f t="shared" ca="1" si="19"/>
        <v>2</v>
      </c>
      <c r="BY10" s="10">
        <f t="shared" ca="1" si="19"/>
        <v>2</v>
      </c>
      <c r="BZ10" s="11">
        <f ca="1">IF(AND(OFFSET(BZ10,0,-2)&lt;&gt;"",OFFSET(BZ10,0,-1)&lt;&gt;""),INDEX(Règles!$C$1:$C$4,MATCH(IF(IF($D10&gt;$E10,"Gd",IF($D10=$E10,"N","Pd"))=IF(OFFSET(BZ10,0,-2)&gt;OFFSET(BZ10,0,-1),"Gd",IF(OFFSET(BZ10,0,-2)=OFFSET(BZ10,0,-1),"N","Pd")),"R","I"),Règles!$A$1:$A$4,0))+INDEX(Règles!$C$1:$C$4,MATCH(IF(AND(OFFSET(BZ10,0,-2)=$D10,OFFSET(BZ10,0,-1)=$E10),"S",IF(OR(OFFSET(BZ10,0,-2)=$D10,OFFSET(BZ10,0,-1)=$E10),"M","I")),Règles!$A$1:$A$4,0)),0)</f>
        <v>1</v>
      </c>
    </row>
    <row r="11" spans="1:78">
      <c r="A11" s="3" t="s">
        <v>27</v>
      </c>
      <c r="B11" s="8" t="s">
        <v>28</v>
      </c>
      <c r="C11" s="8" t="s">
        <v>29</v>
      </c>
      <c r="D11" s="15">
        <v>1</v>
      </c>
      <c r="E11" s="15">
        <v>0</v>
      </c>
      <c r="F11" s="9"/>
      <c r="G11" s="10">
        <f t="shared" ca="1" si="0"/>
        <v>3</v>
      </c>
      <c r="H11" s="10">
        <f t="shared" ca="1" si="0"/>
        <v>0</v>
      </c>
      <c r="I11" s="9">
        <f ca="1">IF(AND(OFFSET(I11,0,-2)&lt;&gt;"",OFFSET(I11,0,-1)&lt;&gt;""),INDEX(Règles!$C$1:$C$4,MATCH(IF(IF($D11&gt;$E11,"Gd",IF($D11=$E11,"N","Pd"))=IF(OFFSET(I11,0,-2)&gt;OFFSET(I11,0,-1),"Gd",IF(OFFSET(I11,0,-2)=OFFSET(I11,0,-1),"N","Pd")),"R","I"),Règles!$A$1:$A$4,0))+INDEX(Règles!$C$1:$C$4,MATCH(IF(AND(OFFSET(I11,0,-2)=$D11,OFFSET(I11,0,-1)=$E11),"S",IF(OR(OFFSET(I11,0,-2)=$D11,OFFSET(I11,0,-1)=$E11),"M","I")),Règles!$A$1:$A$4,0)),0)</f>
        <v>6</v>
      </c>
      <c r="J11" s="10">
        <f t="shared" ca="1" si="1"/>
        <v>1</v>
      </c>
      <c r="K11" s="10">
        <f t="shared" ca="1" si="1"/>
        <v>4</v>
      </c>
      <c r="L11" s="9">
        <f ca="1">IF(AND(OFFSET(L11,0,-2)&lt;&gt;"",OFFSET(L11,0,-1)&lt;&gt;""),INDEX(Règles!$C$1:$C$4,MATCH(IF(IF($D11&gt;$E11,"Gd",IF($D11=$E11,"N","Pd"))=IF(OFFSET(L11,0,-2)&gt;OFFSET(L11,0,-1),"Gd",IF(OFFSET(L11,0,-2)=OFFSET(L11,0,-1),"N","Pd")),"R","I"),Règles!$A$1:$A$4,0))+INDEX(Règles!$C$1:$C$4,MATCH(IF(AND(OFFSET(L11,0,-2)=$D11,OFFSET(L11,0,-1)=$E11),"S",IF(OR(OFFSET(L11,0,-2)=$D11,OFFSET(L11,0,-1)=$E11),"M","I")),Règles!$A$1:$A$4,0)),0)</f>
        <v>1</v>
      </c>
      <c r="M11" s="10">
        <f t="shared" ca="1" si="2"/>
        <v>4</v>
      </c>
      <c r="N11" s="10">
        <f t="shared" ca="1" si="2"/>
        <v>0</v>
      </c>
      <c r="O11" s="11">
        <f ca="1">IF(AND(OFFSET(O11,0,-2)&lt;&gt;"",OFFSET(O11,0,-1)&lt;&gt;""),INDEX(Règles!$C$1:$C$4,MATCH(IF(IF($D11&gt;$E11,"Gd",IF($D11=$E11,"N","Pd"))=IF(OFFSET(O11,0,-2)&gt;OFFSET(O11,0,-1),"Gd",IF(OFFSET(O11,0,-2)=OFFSET(O11,0,-1),"N","Pd")),"R","I"),Règles!$A$1:$A$4,0))+INDEX(Règles!$C$1:$C$4,MATCH(IF(AND(OFFSET(O11,0,-2)=$D11,OFFSET(O11,0,-1)=$E11),"S",IF(OR(OFFSET(O11,0,-2)=$D11,OFFSET(O11,0,-1)=$E11),"M","I")),Règles!$A$1:$A$4,0)),0)</f>
        <v>6</v>
      </c>
      <c r="P11" s="10">
        <f t="shared" ca="1" si="3"/>
        <v>3</v>
      </c>
      <c r="Q11" s="10">
        <f t="shared" ca="1" si="3"/>
        <v>1</v>
      </c>
      <c r="R11" s="11">
        <f ca="1">IF(AND(OFFSET(R11,0,-2)&lt;&gt;"",OFFSET(R11,0,-1)&lt;&gt;""),INDEX(Règles!$C$1:$C$4,MATCH(IF(IF($D11&gt;$E11,"Gd",IF($D11=$E11,"N","Pd"))=IF(OFFSET(R11,0,-2)&gt;OFFSET(R11,0,-1),"Gd",IF(OFFSET(R11,0,-2)=OFFSET(R11,0,-1),"N","Pd")),"R","I"),Règles!$A$1:$A$4,0))+INDEX(Règles!$C$1:$C$4,MATCH(IF(AND(OFFSET(R11,0,-2)=$D11,OFFSET(R11,0,-1)=$E11),"S",IF(OR(OFFSET(R11,0,-2)=$D11,OFFSET(R11,0,-1)=$E11),"M","I")),Règles!$A$1:$A$4,0)),0)</f>
        <v>5</v>
      </c>
      <c r="S11" s="10">
        <f t="shared" ca="1" si="3"/>
        <v>4</v>
      </c>
      <c r="T11" s="10">
        <f t="shared" ca="1" si="3"/>
        <v>2</v>
      </c>
      <c r="U11" s="11">
        <f ca="1">IF(AND(OFFSET(U11,0,-2)&lt;&gt;"",OFFSET(U11,0,-1)&lt;&gt;""),INDEX(Règles!$C$1:$C$4,MATCH(IF(IF($D11&gt;$E11,"Gd",IF($D11=$E11,"N","Pd"))=IF(OFFSET(U11,0,-2)&gt;OFFSET(U11,0,-1),"Gd",IF(OFFSET(U11,0,-2)=OFFSET(U11,0,-1),"N","Pd")),"R","I"),Règles!$A$1:$A$4,0))+INDEX(Règles!$C$1:$C$4,MATCH(IF(AND(OFFSET(U11,0,-2)=$D11,OFFSET(U11,0,-1)=$E11),"S",IF(OR(OFFSET(U11,0,-2)=$D11,OFFSET(U11,0,-1)=$E11),"M","I")),Règles!$A$1:$A$4,0)),0)</f>
        <v>5</v>
      </c>
      <c r="V11" s="10">
        <f t="shared" ca="1" si="3"/>
        <v>4</v>
      </c>
      <c r="W11" s="10">
        <f t="shared" ca="1" si="3"/>
        <v>3</v>
      </c>
      <c r="X11" s="11">
        <f ca="1">IF(AND(OFFSET(X11,0,-2)&lt;&gt;"",OFFSET(X11,0,-1)&lt;&gt;""),INDEX(Règles!$C$1:$C$4,MATCH(IF(IF($D11&gt;$E11,"Gd",IF($D11=$E11,"N","Pd"))=IF(OFFSET(X11,0,-2)&gt;OFFSET(X11,0,-1),"Gd",IF(OFFSET(X11,0,-2)=OFFSET(X11,0,-1),"N","Pd")),"R","I"),Règles!$A$1:$A$4,0))+INDEX(Règles!$C$1:$C$4,MATCH(IF(AND(OFFSET(X11,0,-2)=$D11,OFFSET(X11,0,-1)=$E11),"S",IF(OR(OFFSET(X11,0,-2)=$D11,OFFSET(X11,0,-1)=$E11),"M","I")),Règles!$A$1:$A$4,0)),0)</f>
        <v>5</v>
      </c>
      <c r="Y11" s="10">
        <f t="shared" ca="1" si="3"/>
        <v>3</v>
      </c>
      <c r="Z11" s="10">
        <f t="shared" ca="1" si="3"/>
        <v>0</v>
      </c>
      <c r="AA11" s="11">
        <f ca="1">IF(AND(OFFSET(AA11,0,-2)&lt;&gt;"",OFFSET(AA11,0,-1)&lt;&gt;""),INDEX(Règles!$C$1:$C$4,MATCH(IF(IF($D11&gt;$E11,"Gd",IF($D11=$E11,"N","Pd"))=IF(OFFSET(AA11,0,-2)&gt;OFFSET(AA11,0,-1),"Gd",IF(OFFSET(AA11,0,-2)=OFFSET(AA11,0,-1),"N","Pd")),"R","I"),Règles!$A$1:$A$4,0))+INDEX(Règles!$C$1:$C$4,MATCH(IF(AND(OFFSET(AA11,0,-2)=$D11,OFFSET(AA11,0,-1)=$E11),"S",IF(OR(OFFSET(AA11,0,-2)=$D11,OFFSET(AA11,0,-1)=$E11),"M","I")),Règles!$A$1:$A$4,0)),0)</f>
        <v>6</v>
      </c>
      <c r="AB11" s="10">
        <f t="shared" ca="1" si="3"/>
        <v>4</v>
      </c>
      <c r="AC11" s="10">
        <f t="shared" ca="1" si="3"/>
        <v>3</v>
      </c>
      <c r="AD11" s="11">
        <f ca="1">IF(AND(OFFSET(AD11,0,-2)&lt;&gt;"",OFFSET(AD11,0,-1)&lt;&gt;""),INDEX(Règles!$C$1:$C$4,MATCH(IF(IF($D11&gt;$E11,"Gd",IF($D11=$E11,"N","Pd"))=IF(OFFSET(AD11,0,-2)&gt;OFFSET(AD11,0,-1),"Gd",IF(OFFSET(AD11,0,-2)=OFFSET(AD11,0,-1),"N","Pd")),"R","I"),Règles!$A$1:$A$4,0))+INDEX(Règles!$C$1:$C$4,MATCH(IF(AND(OFFSET(AD11,0,-2)=$D11,OFFSET(AD11,0,-1)=$E11),"S",IF(OR(OFFSET(AD11,0,-2)=$D11,OFFSET(AD11,0,-1)=$E11),"M","I")),Règles!$A$1:$A$4,0)),0)</f>
        <v>5</v>
      </c>
      <c r="AE11" s="10">
        <f t="shared" ca="1" si="4"/>
        <v>3</v>
      </c>
      <c r="AF11" s="10">
        <f t="shared" ca="1" si="4"/>
        <v>1</v>
      </c>
      <c r="AG11" s="11">
        <f ca="1">IF(AND(OFFSET(AG11,0,-2)&lt;&gt;"",OFFSET(AG11,0,-1)&lt;&gt;""),INDEX(Règles!$C$1:$C$4,MATCH(IF(IF($D11&gt;$E11,"Gd",IF($D11=$E11,"N","Pd"))=IF(OFFSET(AG11,0,-2)&gt;OFFSET(AG11,0,-1),"Gd",IF(OFFSET(AG11,0,-2)=OFFSET(AG11,0,-1),"N","Pd")),"R","I"),Règles!$A$1:$A$4,0))+INDEX(Règles!$C$1:$C$4,MATCH(IF(AND(OFFSET(AG11,0,-2)=$D11,OFFSET(AG11,0,-1)=$E11),"S",IF(OR(OFFSET(AG11,0,-2)=$D11,OFFSET(AG11,0,-1)=$E11),"M","I")),Règles!$A$1:$A$4,0)),0)</f>
        <v>5</v>
      </c>
      <c r="AH11" s="10">
        <f t="shared" ca="1" si="5"/>
        <v>4</v>
      </c>
      <c r="AI11" s="10">
        <f t="shared" ca="1" si="5"/>
        <v>0</v>
      </c>
      <c r="AJ11" s="11">
        <f ca="1">IF(AND(OFFSET(AJ11,0,-2)&lt;&gt;"",OFFSET(AJ11,0,-1)&lt;&gt;""),INDEX(Règles!$C$1:$C$4,MATCH(IF(IF($D11&gt;$E11,"Gd",IF($D11=$E11,"N","Pd"))=IF(OFFSET(AJ11,0,-2)&gt;OFFSET(AJ11,0,-1),"Gd",IF(OFFSET(AJ11,0,-2)=OFFSET(AJ11,0,-1),"N","Pd")),"R","I"),Règles!$A$1:$A$4,0))+INDEX(Règles!$C$1:$C$4,MATCH(IF(AND(OFFSET(AJ11,0,-2)=$D11,OFFSET(AJ11,0,-1)=$E11),"S",IF(OR(OFFSET(AJ11,0,-2)=$D11,OFFSET(AJ11,0,-1)=$E11),"M","I")),Règles!$A$1:$A$4,0)),0)</f>
        <v>6</v>
      </c>
      <c r="AK11" s="10">
        <f t="shared" ca="1" si="6"/>
        <v>2</v>
      </c>
      <c r="AL11" s="10">
        <f t="shared" ca="1" si="6"/>
        <v>2</v>
      </c>
      <c r="AM11" s="11">
        <f ca="1">IF(AND(OFFSET(AM11,0,-2)&lt;&gt;"",OFFSET(AM11,0,-1)&lt;&gt;""),INDEX(Règles!$C$1:$C$4,MATCH(IF(IF($D11&gt;$E11,"Gd",IF($D11=$E11,"N","Pd"))=IF(OFFSET(AM11,0,-2)&gt;OFFSET(AM11,0,-1),"Gd",IF(OFFSET(AM11,0,-2)=OFFSET(AM11,0,-1),"N","Pd")),"R","I"),Règles!$A$1:$A$4,0))+INDEX(Règles!$C$1:$C$4,MATCH(IF(AND(OFFSET(AM11,0,-2)=$D11,OFFSET(AM11,0,-1)=$E11),"S",IF(OR(OFFSET(AM11,0,-2)=$D11,OFFSET(AM11,0,-1)=$E11),"M","I")),Règles!$A$1:$A$4,0)),0)</f>
        <v>0</v>
      </c>
      <c r="AN11" s="10">
        <f t="shared" ca="1" si="7"/>
        <v>4</v>
      </c>
      <c r="AO11" s="10">
        <f t="shared" ca="1" si="7"/>
        <v>0</v>
      </c>
      <c r="AP11" s="11">
        <f ca="1">IF(AND(OFFSET(AP11,0,-2)&lt;&gt;"",OFFSET(AP11,0,-1)&lt;&gt;""),INDEX(Règles!$C$1:$C$4,MATCH(IF(IF($D11&gt;$E11,"Gd",IF($D11=$E11,"N","Pd"))=IF(OFFSET(AP11,0,-2)&gt;OFFSET(AP11,0,-1),"Gd",IF(OFFSET(AP11,0,-2)=OFFSET(AP11,0,-1),"N","Pd")),"R","I"),Règles!$A$1:$A$4,0))+INDEX(Règles!$C$1:$C$4,MATCH(IF(AND(OFFSET(AP11,0,-2)=$D11,OFFSET(AP11,0,-1)=$E11),"S",IF(OR(OFFSET(AP11,0,-2)=$D11,OFFSET(AP11,0,-1)=$E11),"M","I")),Règles!$A$1:$A$4,0)),0)</f>
        <v>6</v>
      </c>
      <c r="AQ11" s="10">
        <f t="shared" ca="1" si="8"/>
        <v>3</v>
      </c>
      <c r="AR11" s="10">
        <f t="shared" ca="1" si="8"/>
        <v>3</v>
      </c>
      <c r="AS11" s="11">
        <f ca="1">IF(AND(OFFSET(AS11,0,-2)&lt;&gt;"",OFFSET(AS11,0,-1)&lt;&gt;""),INDEX(Règles!$C$1:$C$4,MATCH(IF(IF($D11&gt;$E11,"Gd",IF($D11=$E11,"N","Pd"))=IF(OFFSET(AS11,0,-2)&gt;OFFSET(AS11,0,-1),"Gd",IF(OFFSET(AS11,0,-2)=OFFSET(AS11,0,-1),"N","Pd")),"R","I"),Règles!$A$1:$A$4,0))+INDEX(Règles!$C$1:$C$4,MATCH(IF(AND(OFFSET(AS11,0,-2)=$D11,OFFSET(AS11,0,-1)=$E11),"S",IF(OR(OFFSET(AS11,0,-2)=$D11,OFFSET(AS11,0,-1)=$E11),"M","I")),Règles!$A$1:$A$4,0)),0)</f>
        <v>0</v>
      </c>
      <c r="AT11" s="10">
        <f t="shared" ca="1" si="9"/>
        <v>1</v>
      </c>
      <c r="AU11" s="10">
        <f t="shared" ca="1" si="9"/>
        <v>3</v>
      </c>
      <c r="AV11" s="11">
        <f ca="1">IF(AND(OFFSET(AV11,0,-2)&lt;&gt;"",OFFSET(AV11,0,-1)&lt;&gt;""),INDEX(Règles!$C$1:$C$4,MATCH(IF(IF($D11&gt;$E11,"Gd",IF($D11=$E11,"N","Pd"))=IF(OFFSET(AV11,0,-2)&gt;OFFSET(AV11,0,-1),"Gd",IF(OFFSET(AV11,0,-2)=OFFSET(AV11,0,-1),"N","Pd")),"R","I"),Règles!$A$1:$A$4,0))+INDEX(Règles!$C$1:$C$4,MATCH(IF(AND(OFFSET(AV11,0,-2)=$D11,OFFSET(AV11,0,-1)=$E11),"S",IF(OR(OFFSET(AV11,0,-2)=$D11,OFFSET(AV11,0,-1)=$E11),"M","I")),Règles!$A$1:$A$4,0)),0)</f>
        <v>1</v>
      </c>
      <c r="AW11" s="10">
        <f t="shared" ca="1" si="10"/>
        <v>4</v>
      </c>
      <c r="AX11" s="10">
        <f t="shared" ca="1" si="10"/>
        <v>1</v>
      </c>
      <c r="AY11" s="11">
        <f ca="1">IF(AND(OFFSET(AY11,0,-2)&lt;&gt;"",OFFSET(AY11,0,-1)&lt;&gt;""),INDEX(Règles!$C$1:$C$4,MATCH(IF(IF($D11&gt;$E11,"Gd",IF($D11=$E11,"N","Pd"))=IF(OFFSET(AY11,0,-2)&gt;OFFSET(AY11,0,-1),"Gd",IF(OFFSET(AY11,0,-2)=OFFSET(AY11,0,-1),"N","Pd")),"R","I"),Règles!$A$1:$A$4,0))+INDEX(Règles!$C$1:$C$4,MATCH(IF(AND(OFFSET(AY11,0,-2)=$D11,OFFSET(AY11,0,-1)=$E11),"S",IF(OR(OFFSET(AY11,0,-2)=$D11,OFFSET(AY11,0,-1)=$E11),"M","I")),Règles!$A$1:$A$4,0)),0)</f>
        <v>5</v>
      </c>
      <c r="AZ11" s="10">
        <f t="shared" ca="1" si="11"/>
        <v>0</v>
      </c>
      <c r="BA11" s="10">
        <f t="shared" ca="1" si="11"/>
        <v>4</v>
      </c>
      <c r="BB11" s="11">
        <f ca="1">IF(AND(OFFSET(BB11,0,-2)&lt;&gt;"",OFFSET(BB11,0,-1)&lt;&gt;""),INDEX(Règles!$C$1:$C$4,MATCH(IF(IF($D11&gt;$E11,"Gd",IF($D11=$E11,"N","Pd"))=IF(OFFSET(BB11,0,-2)&gt;OFFSET(BB11,0,-1),"Gd",IF(OFFSET(BB11,0,-2)=OFFSET(BB11,0,-1),"N","Pd")),"R","I"),Règles!$A$1:$A$4,0))+INDEX(Règles!$C$1:$C$4,MATCH(IF(AND(OFFSET(BB11,0,-2)=$D11,OFFSET(BB11,0,-1)=$E11),"S",IF(OR(OFFSET(BB11,0,-2)=$D11,OFFSET(BB11,0,-1)=$E11),"M","I")),Règles!$A$1:$A$4,0)),0)</f>
        <v>0</v>
      </c>
      <c r="BC11" s="10">
        <f t="shared" ca="1" si="12"/>
        <v>3</v>
      </c>
      <c r="BD11" s="10">
        <f t="shared" ca="1" si="12"/>
        <v>0</v>
      </c>
      <c r="BE11" s="11">
        <f ca="1">IF(AND(OFFSET(BE11,0,-2)&lt;&gt;"",OFFSET(BE11,0,-1)&lt;&gt;""),INDEX(Règles!$C$1:$C$4,MATCH(IF(IF($D11&gt;$E11,"Gd",IF($D11=$E11,"N","Pd"))=IF(OFFSET(BE11,0,-2)&gt;OFFSET(BE11,0,-1),"Gd",IF(OFFSET(BE11,0,-2)=OFFSET(BE11,0,-1),"N","Pd")),"R","I"),Règles!$A$1:$A$4,0))+INDEX(Règles!$C$1:$C$4,MATCH(IF(AND(OFFSET(BE11,0,-2)=$D11,OFFSET(BE11,0,-1)=$E11),"S",IF(OR(OFFSET(BE11,0,-2)=$D11,OFFSET(BE11,0,-1)=$E11),"M","I")),Règles!$A$1:$A$4,0)),0)</f>
        <v>6</v>
      </c>
      <c r="BF11" s="10">
        <f t="shared" ca="1" si="13"/>
        <v>4</v>
      </c>
      <c r="BG11" s="10">
        <f t="shared" ca="1" si="13"/>
        <v>2</v>
      </c>
      <c r="BH11" s="11">
        <f ca="1">IF(AND(OFFSET(BH11,0,-2)&lt;&gt;"",OFFSET(BH11,0,-1)&lt;&gt;""),INDEX(Règles!$C$1:$C$4,MATCH(IF(IF($D11&gt;$E11,"Gd",IF($D11=$E11,"N","Pd"))=IF(OFFSET(BH11,0,-2)&gt;OFFSET(BH11,0,-1),"Gd",IF(OFFSET(BH11,0,-2)=OFFSET(BH11,0,-1),"N","Pd")),"R","I"),Règles!$A$1:$A$4,0))+INDEX(Règles!$C$1:$C$4,MATCH(IF(AND(OFFSET(BH11,0,-2)=$D11,OFFSET(BH11,0,-1)=$E11),"S",IF(OR(OFFSET(BH11,0,-2)=$D11,OFFSET(BH11,0,-1)=$E11),"M","I")),Règles!$A$1:$A$4,0)),0)</f>
        <v>5</v>
      </c>
      <c r="BI11" s="10">
        <f t="shared" ca="1" si="14"/>
        <v>2</v>
      </c>
      <c r="BJ11" s="10">
        <f t="shared" ca="1" si="14"/>
        <v>2</v>
      </c>
      <c r="BK11" s="11">
        <f ca="1">IF(AND(OFFSET(BK11,0,-2)&lt;&gt;"",OFFSET(BK11,0,-1)&lt;&gt;""),INDEX(Règles!$C$1:$C$4,MATCH(IF(IF($D11&gt;$E11,"Gd",IF($D11=$E11,"N","Pd"))=IF(OFFSET(BK11,0,-2)&gt;OFFSET(BK11,0,-1),"Gd",IF(OFFSET(BK11,0,-2)=OFFSET(BK11,0,-1),"N","Pd")),"R","I"),Règles!$A$1:$A$4,0))+INDEX(Règles!$C$1:$C$4,MATCH(IF(AND(OFFSET(BK11,0,-2)=$D11,OFFSET(BK11,0,-1)=$E11),"S",IF(OR(OFFSET(BK11,0,-2)=$D11,OFFSET(BK11,0,-1)=$E11),"M","I")),Règles!$A$1:$A$4,0)),0)</f>
        <v>0</v>
      </c>
      <c r="BL11" s="10">
        <f t="shared" ca="1" si="15"/>
        <v>0</v>
      </c>
      <c r="BM11" s="10">
        <f t="shared" ca="1" si="15"/>
        <v>3</v>
      </c>
      <c r="BN11" s="11">
        <f ca="1">IF(AND(OFFSET(BN11,0,-2)&lt;&gt;"",OFFSET(BN11,0,-1)&lt;&gt;""),INDEX(Règles!$C$1:$C$4,MATCH(IF(IF($D11&gt;$E11,"Gd",IF($D11=$E11,"N","Pd"))=IF(OFFSET(BN11,0,-2)&gt;OFFSET(BN11,0,-1),"Gd",IF(OFFSET(BN11,0,-2)=OFFSET(BN11,0,-1),"N","Pd")),"R","I"),Règles!$A$1:$A$4,0))+INDEX(Règles!$C$1:$C$4,MATCH(IF(AND(OFFSET(BN11,0,-2)=$D11,OFFSET(BN11,0,-1)=$E11),"S",IF(OR(OFFSET(BN11,0,-2)=$D11,OFFSET(BN11,0,-1)=$E11),"M","I")),Règles!$A$1:$A$4,0)),0)</f>
        <v>0</v>
      </c>
      <c r="BO11" s="10">
        <f t="shared" ca="1" si="16"/>
        <v>1</v>
      </c>
      <c r="BP11" s="10">
        <f t="shared" ca="1" si="16"/>
        <v>2</v>
      </c>
      <c r="BQ11" s="11">
        <f ca="1">IF(AND(OFFSET(BQ11,0,-2)&lt;&gt;"",OFFSET(BQ11,0,-1)&lt;&gt;""),INDEX(Règles!$C$1:$C$4,MATCH(IF(IF($D11&gt;$E11,"Gd",IF($D11=$E11,"N","Pd"))=IF(OFFSET(BQ11,0,-2)&gt;OFFSET(BQ11,0,-1),"Gd",IF(OFFSET(BQ11,0,-2)=OFFSET(BQ11,0,-1),"N","Pd")),"R","I"),Règles!$A$1:$A$4,0))+INDEX(Règles!$C$1:$C$4,MATCH(IF(AND(OFFSET(BQ11,0,-2)=$D11,OFFSET(BQ11,0,-1)=$E11),"S",IF(OR(OFFSET(BQ11,0,-2)=$D11,OFFSET(BQ11,0,-1)=$E11),"M","I")),Règles!$A$1:$A$4,0)),0)</f>
        <v>1</v>
      </c>
      <c r="BR11" s="10">
        <f t="shared" ca="1" si="17"/>
        <v>0</v>
      </c>
      <c r="BS11" s="10">
        <f t="shared" ca="1" si="17"/>
        <v>3</v>
      </c>
      <c r="BT11" s="11">
        <f ca="1">IF(AND(OFFSET(BT11,0,-2)&lt;&gt;"",OFFSET(BT11,0,-1)&lt;&gt;""),INDEX(Règles!$C$1:$C$4,MATCH(IF(IF($D11&gt;$E11,"Gd",IF($D11=$E11,"N","Pd"))=IF(OFFSET(BT11,0,-2)&gt;OFFSET(BT11,0,-1),"Gd",IF(OFFSET(BT11,0,-2)=OFFSET(BT11,0,-1),"N","Pd")),"R","I"),Règles!$A$1:$A$4,0))+INDEX(Règles!$C$1:$C$4,MATCH(IF(AND(OFFSET(BT11,0,-2)=$D11,OFFSET(BT11,0,-1)=$E11),"S",IF(OR(OFFSET(BT11,0,-2)=$D11,OFFSET(BT11,0,-1)=$E11),"M","I")),Règles!$A$1:$A$4,0)),0)</f>
        <v>0</v>
      </c>
      <c r="BU11" s="10">
        <f t="shared" ca="1" si="18"/>
        <v>4</v>
      </c>
      <c r="BV11" s="10">
        <f t="shared" ca="1" si="18"/>
        <v>0</v>
      </c>
      <c r="BW11" s="11">
        <f ca="1">IF(AND(OFFSET(BW11,0,-2)&lt;&gt;"",OFFSET(BW11,0,-1)&lt;&gt;""),INDEX(Règles!$C$1:$C$4,MATCH(IF(IF($D11&gt;$E11,"Gd",IF($D11=$E11,"N","Pd"))=IF(OFFSET(BW11,0,-2)&gt;OFFSET(BW11,0,-1),"Gd",IF(OFFSET(BW11,0,-2)=OFFSET(BW11,0,-1),"N","Pd")),"R","I"),Règles!$A$1:$A$4,0))+INDEX(Règles!$C$1:$C$4,MATCH(IF(AND(OFFSET(BW11,0,-2)=$D11,OFFSET(BW11,0,-1)=$E11),"S",IF(OR(OFFSET(BW11,0,-2)=$D11,OFFSET(BW11,0,-1)=$E11),"M","I")),Règles!$A$1:$A$4,0)),0)</f>
        <v>6</v>
      </c>
      <c r="BX11" s="10">
        <f t="shared" ca="1" si="19"/>
        <v>4</v>
      </c>
      <c r="BY11" s="10">
        <f t="shared" ca="1" si="19"/>
        <v>4</v>
      </c>
      <c r="BZ11" s="11">
        <f ca="1">IF(AND(OFFSET(BZ11,0,-2)&lt;&gt;"",OFFSET(BZ11,0,-1)&lt;&gt;""),INDEX(Règles!$C$1:$C$4,MATCH(IF(IF($D11&gt;$E11,"Gd",IF($D11=$E11,"N","Pd"))=IF(OFFSET(BZ11,0,-2)&gt;OFFSET(BZ11,0,-1),"Gd",IF(OFFSET(BZ11,0,-2)=OFFSET(BZ11,0,-1),"N","Pd")),"R","I"),Règles!$A$1:$A$4,0))+INDEX(Règles!$C$1:$C$4,MATCH(IF(AND(OFFSET(BZ11,0,-2)=$D11,OFFSET(BZ11,0,-1)=$E11),"S",IF(OR(OFFSET(BZ11,0,-2)=$D11,OFFSET(BZ11,0,-1)=$E11),"M","I")),Règles!$A$1:$A$4,0)),0)</f>
        <v>0</v>
      </c>
    </row>
    <row r="12" spans="1:78">
      <c r="A12" s="3" t="s">
        <v>30</v>
      </c>
      <c r="B12" s="8" t="s">
        <v>31</v>
      </c>
      <c r="C12" s="8" t="s">
        <v>32</v>
      </c>
      <c r="D12" s="15">
        <v>2</v>
      </c>
      <c r="E12" s="15">
        <v>2</v>
      </c>
      <c r="F12" s="9"/>
      <c r="G12" s="10">
        <f t="shared" ca="1" si="0"/>
        <v>3</v>
      </c>
      <c r="H12" s="10">
        <f t="shared" ca="1" si="0"/>
        <v>3</v>
      </c>
      <c r="I12" s="9">
        <f ca="1">IF(AND(OFFSET(I12,0,-2)&lt;&gt;"",OFFSET(I12,0,-1)&lt;&gt;""),INDEX(Règles!$C$1:$C$4,MATCH(IF(IF($D12&gt;$E12,"Gd",IF($D12=$E12,"N","Pd"))=IF(OFFSET(I12,0,-2)&gt;OFFSET(I12,0,-1),"Gd",IF(OFFSET(I12,0,-2)=OFFSET(I12,0,-1),"N","Pd")),"R","I"),Règles!$A$1:$A$4,0))+INDEX(Règles!$C$1:$C$4,MATCH(IF(AND(OFFSET(I12,0,-2)=$D12,OFFSET(I12,0,-1)=$E12),"S",IF(OR(OFFSET(I12,0,-2)=$D12,OFFSET(I12,0,-1)=$E12),"M","I")),Règles!$A$1:$A$4,0)),0)</f>
        <v>5</v>
      </c>
      <c r="J12" s="10">
        <f t="shared" ca="1" si="1"/>
        <v>4</v>
      </c>
      <c r="K12" s="10">
        <f t="shared" ca="1" si="1"/>
        <v>0</v>
      </c>
      <c r="L12" s="9">
        <f ca="1">IF(AND(OFFSET(L12,0,-2)&lt;&gt;"",OFFSET(L12,0,-1)&lt;&gt;""),INDEX(Règles!$C$1:$C$4,MATCH(IF(IF($D12&gt;$E12,"Gd",IF($D12=$E12,"N","Pd"))=IF(OFFSET(L12,0,-2)&gt;OFFSET(L12,0,-1),"Gd",IF(OFFSET(L12,0,-2)=OFFSET(L12,0,-1),"N","Pd")),"R","I"),Règles!$A$1:$A$4,0))+INDEX(Règles!$C$1:$C$4,MATCH(IF(AND(OFFSET(L12,0,-2)=$D12,OFFSET(L12,0,-1)=$E12),"S",IF(OR(OFFSET(L12,0,-2)=$D12,OFFSET(L12,0,-1)=$E12),"M","I")),Règles!$A$1:$A$4,0)),0)</f>
        <v>0</v>
      </c>
      <c r="M12" s="10">
        <f t="shared" ca="1" si="2"/>
        <v>4</v>
      </c>
      <c r="N12" s="10">
        <f t="shared" ca="1" si="2"/>
        <v>0</v>
      </c>
      <c r="O12" s="11">
        <f ca="1">IF(AND(OFFSET(O12,0,-2)&lt;&gt;"",OFFSET(O12,0,-1)&lt;&gt;""),INDEX(Règles!$C$1:$C$4,MATCH(IF(IF($D12&gt;$E12,"Gd",IF($D12=$E12,"N","Pd"))=IF(OFFSET(O12,0,-2)&gt;OFFSET(O12,0,-1),"Gd",IF(OFFSET(O12,0,-2)=OFFSET(O12,0,-1),"N","Pd")),"R","I"),Règles!$A$1:$A$4,0))+INDEX(Règles!$C$1:$C$4,MATCH(IF(AND(OFFSET(O12,0,-2)=$D12,OFFSET(O12,0,-1)=$E12),"S",IF(OR(OFFSET(O12,0,-2)=$D12,OFFSET(O12,0,-1)=$E12),"M","I")),Règles!$A$1:$A$4,0)),0)</f>
        <v>0</v>
      </c>
      <c r="P12" s="10">
        <f t="shared" ca="1" si="3"/>
        <v>1</v>
      </c>
      <c r="Q12" s="10">
        <f t="shared" ca="1" si="3"/>
        <v>1</v>
      </c>
      <c r="R12" s="11">
        <f ca="1">IF(AND(OFFSET(R12,0,-2)&lt;&gt;"",OFFSET(R12,0,-1)&lt;&gt;""),INDEX(Règles!$C$1:$C$4,MATCH(IF(IF($D12&gt;$E12,"Gd",IF($D12=$E12,"N","Pd"))=IF(OFFSET(R12,0,-2)&gt;OFFSET(R12,0,-1),"Gd",IF(OFFSET(R12,0,-2)=OFFSET(R12,0,-1),"N","Pd")),"R","I"),Règles!$A$1:$A$4,0))+INDEX(Règles!$C$1:$C$4,MATCH(IF(AND(OFFSET(R12,0,-2)=$D12,OFFSET(R12,0,-1)=$E12),"S",IF(OR(OFFSET(R12,0,-2)=$D12,OFFSET(R12,0,-1)=$E12),"M","I")),Règles!$A$1:$A$4,0)),0)</f>
        <v>5</v>
      </c>
      <c r="S12" s="10">
        <f t="shared" ca="1" si="3"/>
        <v>3</v>
      </c>
      <c r="T12" s="10">
        <f t="shared" ca="1" si="3"/>
        <v>1</v>
      </c>
      <c r="U12" s="11">
        <f ca="1">IF(AND(OFFSET(U12,0,-2)&lt;&gt;"",OFFSET(U12,0,-1)&lt;&gt;""),INDEX(Règles!$C$1:$C$4,MATCH(IF(IF($D12&gt;$E12,"Gd",IF($D12=$E12,"N","Pd"))=IF(OFFSET(U12,0,-2)&gt;OFFSET(U12,0,-1),"Gd",IF(OFFSET(U12,0,-2)=OFFSET(U12,0,-1),"N","Pd")),"R","I"),Règles!$A$1:$A$4,0))+INDEX(Règles!$C$1:$C$4,MATCH(IF(AND(OFFSET(U12,0,-2)=$D12,OFFSET(U12,0,-1)=$E12),"S",IF(OR(OFFSET(U12,0,-2)=$D12,OFFSET(U12,0,-1)=$E12),"M","I")),Règles!$A$1:$A$4,0)),0)</f>
        <v>0</v>
      </c>
      <c r="V12" s="10">
        <f t="shared" ca="1" si="3"/>
        <v>3</v>
      </c>
      <c r="W12" s="10">
        <f t="shared" ca="1" si="3"/>
        <v>3</v>
      </c>
      <c r="X12" s="11">
        <f ca="1">IF(AND(OFFSET(X12,0,-2)&lt;&gt;"",OFFSET(X12,0,-1)&lt;&gt;""),INDEX(Règles!$C$1:$C$4,MATCH(IF(IF($D12&gt;$E12,"Gd",IF($D12=$E12,"N","Pd"))=IF(OFFSET(X12,0,-2)&gt;OFFSET(X12,0,-1),"Gd",IF(OFFSET(X12,0,-2)=OFFSET(X12,0,-1),"N","Pd")),"R","I"),Règles!$A$1:$A$4,0))+INDEX(Règles!$C$1:$C$4,MATCH(IF(AND(OFFSET(X12,0,-2)=$D12,OFFSET(X12,0,-1)=$E12),"S",IF(OR(OFFSET(X12,0,-2)=$D12,OFFSET(X12,0,-1)=$E12),"M","I")),Règles!$A$1:$A$4,0)),0)</f>
        <v>5</v>
      </c>
      <c r="Y12" s="10">
        <f t="shared" ca="1" si="3"/>
        <v>0</v>
      </c>
      <c r="Z12" s="10">
        <f t="shared" ca="1" si="3"/>
        <v>3</v>
      </c>
      <c r="AA12" s="11">
        <f ca="1">IF(AND(OFFSET(AA12,0,-2)&lt;&gt;"",OFFSET(AA12,0,-1)&lt;&gt;""),INDEX(Règles!$C$1:$C$4,MATCH(IF(IF($D12&gt;$E12,"Gd",IF($D12=$E12,"N","Pd"))=IF(OFFSET(AA12,0,-2)&gt;OFFSET(AA12,0,-1),"Gd",IF(OFFSET(AA12,0,-2)=OFFSET(AA12,0,-1),"N","Pd")),"R","I"),Règles!$A$1:$A$4,0))+INDEX(Règles!$C$1:$C$4,MATCH(IF(AND(OFFSET(AA12,0,-2)=$D12,OFFSET(AA12,0,-1)=$E12),"S",IF(OR(OFFSET(AA12,0,-2)=$D12,OFFSET(AA12,0,-1)=$E12),"M","I")),Règles!$A$1:$A$4,0)),0)</f>
        <v>0</v>
      </c>
      <c r="AB12" s="10">
        <f t="shared" ca="1" si="3"/>
        <v>3</v>
      </c>
      <c r="AC12" s="10">
        <f t="shared" ca="1" si="3"/>
        <v>3</v>
      </c>
      <c r="AD12" s="11">
        <f ca="1">IF(AND(OFFSET(AD12,0,-2)&lt;&gt;"",OFFSET(AD12,0,-1)&lt;&gt;""),INDEX(Règles!$C$1:$C$4,MATCH(IF(IF($D12&gt;$E12,"Gd",IF($D12=$E12,"N","Pd"))=IF(OFFSET(AD12,0,-2)&gt;OFFSET(AD12,0,-1),"Gd",IF(OFFSET(AD12,0,-2)=OFFSET(AD12,0,-1),"N","Pd")),"R","I"),Règles!$A$1:$A$4,0))+INDEX(Règles!$C$1:$C$4,MATCH(IF(AND(OFFSET(AD12,0,-2)=$D12,OFFSET(AD12,0,-1)=$E12),"S",IF(OR(OFFSET(AD12,0,-2)=$D12,OFFSET(AD12,0,-1)=$E12),"M","I")),Règles!$A$1:$A$4,0)),0)</f>
        <v>5</v>
      </c>
      <c r="AE12" s="10">
        <f t="shared" ca="1" si="4"/>
        <v>3</v>
      </c>
      <c r="AF12" s="10">
        <f t="shared" ca="1" si="4"/>
        <v>4</v>
      </c>
      <c r="AG12" s="11">
        <f ca="1">IF(AND(OFFSET(AG12,0,-2)&lt;&gt;"",OFFSET(AG12,0,-1)&lt;&gt;""),INDEX(Règles!$C$1:$C$4,MATCH(IF(IF($D12&gt;$E12,"Gd",IF($D12=$E12,"N","Pd"))=IF(OFFSET(AG12,0,-2)&gt;OFFSET(AG12,0,-1),"Gd",IF(OFFSET(AG12,0,-2)=OFFSET(AG12,0,-1),"N","Pd")),"R","I"),Règles!$A$1:$A$4,0))+INDEX(Règles!$C$1:$C$4,MATCH(IF(AND(OFFSET(AG12,0,-2)=$D12,OFFSET(AG12,0,-1)=$E12),"S",IF(OR(OFFSET(AG12,0,-2)=$D12,OFFSET(AG12,0,-1)=$E12),"M","I")),Règles!$A$1:$A$4,0)),0)</f>
        <v>0</v>
      </c>
      <c r="AH12" s="10">
        <f t="shared" ca="1" si="5"/>
        <v>0</v>
      </c>
      <c r="AI12" s="10">
        <f t="shared" ca="1" si="5"/>
        <v>4</v>
      </c>
      <c r="AJ12" s="11">
        <f ca="1">IF(AND(OFFSET(AJ12,0,-2)&lt;&gt;"",OFFSET(AJ12,0,-1)&lt;&gt;""),INDEX(Règles!$C$1:$C$4,MATCH(IF(IF($D12&gt;$E12,"Gd",IF($D12=$E12,"N","Pd"))=IF(OFFSET(AJ12,0,-2)&gt;OFFSET(AJ12,0,-1),"Gd",IF(OFFSET(AJ12,0,-2)=OFFSET(AJ12,0,-1),"N","Pd")),"R","I"),Règles!$A$1:$A$4,0))+INDEX(Règles!$C$1:$C$4,MATCH(IF(AND(OFFSET(AJ12,0,-2)=$D12,OFFSET(AJ12,0,-1)=$E12),"S",IF(OR(OFFSET(AJ12,0,-2)=$D12,OFFSET(AJ12,0,-1)=$E12),"M","I")),Règles!$A$1:$A$4,0)),0)</f>
        <v>0</v>
      </c>
      <c r="AK12" s="10">
        <f t="shared" ca="1" si="6"/>
        <v>2</v>
      </c>
      <c r="AL12" s="10">
        <f t="shared" ca="1" si="6"/>
        <v>2</v>
      </c>
      <c r="AM12" s="11">
        <f ca="1">IF(AND(OFFSET(AM12,0,-2)&lt;&gt;"",OFFSET(AM12,0,-1)&lt;&gt;""),INDEX(Règles!$C$1:$C$4,MATCH(IF(IF($D12&gt;$E12,"Gd",IF($D12=$E12,"N","Pd"))=IF(OFFSET(AM12,0,-2)&gt;OFFSET(AM12,0,-1),"Gd",IF(OFFSET(AM12,0,-2)=OFFSET(AM12,0,-1),"N","Pd")),"R","I"),Règles!$A$1:$A$4,0))+INDEX(Règles!$C$1:$C$4,MATCH(IF(AND(OFFSET(AM12,0,-2)=$D12,OFFSET(AM12,0,-1)=$E12),"S",IF(OR(OFFSET(AM12,0,-2)=$D12,OFFSET(AM12,0,-1)=$E12),"M","I")),Règles!$A$1:$A$4,0)),0)</f>
        <v>10</v>
      </c>
      <c r="AN12" s="10">
        <f t="shared" ca="1" si="7"/>
        <v>1</v>
      </c>
      <c r="AO12" s="10">
        <f t="shared" ca="1" si="7"/>
        <v>1</v>
      </c>
      <c r="AP12" s="11">
        <f ca="1">IF(AND(OFFSET(AP12,0,-2)&lt;&gt;"",OFFSET(AP12,0,-1)&lt;&gt;""),INDEX(Règles!$C$1:$C$4,MATCH(IF(IF($D12&gt;$E12,"Gd",IF($D12=$E12,"N","Pd"))=IF(OFFSET(AP12,0,-2)&gt;OFFSET(AP12,0,-1),"Gd",IF(OFFSET(AP12,0,-2)=OFFSET(AP12,0,-1),"N","Pd")),"R","I"),Règles!$A$1:$A$4,0))+INDEX(Règles!$C$1:$C$4,MATCH(IF(AND(OFFSET(AP12,0,-2)=$D12,OFFSET(AP12,0,-1)=$E12),"S",IF(OR(OFFSET(AP12,0,-2)=$D12,OFFSET(AP12,0,-1)=$E12),"M","I")),Règles!$A$1:$A$4,0)),0)</f>
        <v>5</v>
      </c>
      <c r="AQ12" s="10">
        <f t="shared" ca="1" si="8"/>
        <v>4</v>
      </c>
      <c r="AR12" s="10">
        <f t="shared" ca="1" si="8"/>
        <v>4</v>
      </c>
      <c r="AS12" s="11">
        <f ca="1">IF(AND(OFFSET(AS12,0,-2)&lt;&gt;"",OFFSET(AS12,0,-1)&lt;&gt;""),INDEX(Règles!$C$1:$C$4,MATCH(IF(IF($D12&gt;$E12,"Gd",IF($D12=$E12,"N","Pd"))=IF(OFFSET(AS12,0,-2)&gt;OFFSET(AS12,0,-1),"Gd",IF(OFFSET(AS12,0,-2)=OFFSET(AS12,0,-1),"N","Pd")),"R","I"),Règles!$A$1:$A$4,0))+INDEX(Règles!$C$1:$C$4,MATCH(IF(AND(OFFSET(AS12,0,-2)=$D12,OFFSET(AS12,0,-1)=$E12),"S",IF(OR(OFFSET(AS12,0,-2)=$D12,OFFSET(AS12,0,-1)=$E12),"M","I")),Règles!$A$1:$A$4,0)),0)</f>
        <v>5</v>
      </c>
      <c r="AT12" s="10">
        <f t="shared" ca="1" si="9"/>
        <v>0</v>
      </c>
      <c r="AU12" s="10">
        <f t="shared" ca="1" si="9"/>
        <v>4</v>
      </c>
      <c r="AV12" s="11">
        <f ca="1">IF(AND(OFFSET(AV12,0,-2)&lt;&gt;"",OFFSET(AV12,0,-1)&lt;&gt;""),INDEX(Règles!$C$1:$C$4,MATCH(IF(IF($D12&gt;$E12,"Gd",IF($D12=$E12,"N","Pd"))=IF(OFFSET(AV12,0,-2)&gt;OFFSET(AV12,0,-1),"Gd",IF(OFFSET(AV12,0,-2)=OFFSET(AV12,0,-1),"N","Pd")),"R","I"),Règles!$A$1:$A$4,0))+INDEX(Règles!$C$1:$C$4,MATCH(IF(AND(OFFSET(AV12,0,-2)=$D12,OFFSET(AV12,0,-1)=$E12),"S",IF(OR(OFFSET(AV12,0,-2)=$D12,OFFSET(AV12,0,-1)=$E12),"M","I")),Règles!$A$1:$A$4,0)),0)</f>
        <v>0</v>
      </c>
      <c r="AW12" s="10">
        <f t="shared" ca="1" si="10"/>
        <v>2</v>
      </c>
      <c r="AX12" s="10">
        <f t="shared" ca="1" si="10"/>
        <v>1</v>
      </c>
      <c r="AY12" s="11">
        <f ca="1">IF(AND(OFFSET(AY12,0,-2)&lt;&gt;"",OFFSET(AY12,0,-1)&lt;&gt;""),INDEX(Règles!$C$1:$C$4,MATCH(IF(IF($D12&gt;$E12,"Gd",IF($D12=$E12,"N","Pd"))=IF(OFFSET(AY12,0,-2)&gt;OFFSET(AY12,0,-1),"Gd",IF(OFFSET(AY12,0,-2)=OFFSET(AY12,0,-1),"N","Pd")),"R","I"),Règles!$A$1:$A$4,0))+INDEX(Règles!$C$1:$C$4,MATCH(IF(AND(OFFSET(AY12,0,-2)=$D12,OFFSET(AY12,0,-1)=$E12),"S",IF(OR(OFFSET(AY12,0,-2)=$D12,OFFSET(AY12,0,-1)=$E12),"M","I")),Règles!$A$1:$A$4,0)),0)</f>
        <v>1</v>
      </c>
      <c r="AZ12" s="10">
        <f t="shared" ca="1" si="11"/>
        <v>3</v>
      </c>
      <c r="BA12" s="10">
        <f t="shared" ca="1" si="11"/>
        <v>4</v>
      </c>
      <c r="BB12" s="11">
        <f ca="1">IF(AND(OFFSET(BB12,0,-2)&lt;&gt;"",OFFSET(BB12,0,-1)&lt;&gt;""),INDEX(Règles!$C$1:$C$4,MATCH(IF(IF($D12&gt;$E12,"Gd",IF($D12=$E12,"N","Pd"))=IF(OFFSET(BB12,0,-2)&gt;OFFSET(BB12,0,-1),"Gd",IF(OFFSET(BB12,0,-2)=OFFSET(BB12,0,-1),"N","Pd")),"R","I"),Règles!$A$1:$A$4,0))+INDEX(Règles!$C$1:$C$4,MATCH(IF(AND(OFFSET(BB12,0,-2)=$D12,OFFSET(BB12,0,-1)=$E12),"S",IF(OR(OFFSET(BB12,0,-2)=$D12,OFFSET(BB12,0,-1)=$E12),"M","I")),Règles!$A$1:$A$4,0)),0)</f>
        <v>0</v>
      </c>
      <c r="BC12" s="10">
        <f t="shared" ca="1" si="12"/>
        <v>3</v>
      </c>
      <c r="BD12" s="10">
        <f t="shared" ca="1" si="12"/>
        <v>4</v>
      </c>
      <c r="BE12" s="11">
        <f ca="1">IF(AND(OFFSET(BE12,0,-2)&lt;&gt;"",OFFSET(BE12,0,-1)&lt;&gt;""),INDEX(Règles!$C$1:$C$4,MATCH(IF(IF($D12&gt;$E12,"Gd",IF($D12=$E12,"N","Pd"))=IF(OFFSET(BE12,0,-2)&gt;OFFSET(BE12,0,-1),"Gd",IF(OFFSET(BE12,0,-2)=OFFSET(BE12,0,-1),"N","Pd")),"R","I"),Règles!$A$1:$A$4,0))+INDEX(Règles!$C$1:$C$4,MATCH(IF(AND(OFFSET(BE12,0,-2)=$D12,OFFSET(BE12,0,-1)=$E12),"S",IF(OR(OFFSET(BE12,0,-2)=$D12,OFFSET(BE12,0,-1)=$E12),"M","I")),Règles!$A$1:$A$4,0)),0)</f>
        <v>0</v>
      </c>
      <c r="BF12" s="10">
        <f t="shared" ca="1" si="13"/>
        <v>1</v>
      </c>
      <c r="BG12" s="10">
        <f t="shared" ca="1" si="13"/>
        <v>2</v>
      </c>
      <c r="BH12" s="11">
        <f ca="1">IF(AND(OFFSET(BH12,0,-2)&lt;&gt;"",OFFSET(BH12,0,-1)&lt;&gt;""),INDEX(Règles!$C$1:$C$4,MATCH(IF(IF($D12&gt;$E12,"Gd",IF($D12=$E12,"N","Pd"))=IF(OFFSET(BH12,0,-2)&gt;OFFSET(BH12,0,-1),"Gd",IF(OFFSET(BH12,0,-2)=OFFSET(BH12,0,-1),"N","Pd")),"R","I"),Règles!$A$1:$A$4,0))+INDEX(Règles!$C$1:$C$4,MATCH(IF(AND(OFFSET(BH12,0,-2)=$D12,OFFSET(BH12,0,-1)=$E12),"S",IF(OR(OFFSET(BH12,0,-2)=$D12,OFFSET(BH12,0,-1)=$E12),"M","I")),Règles!$A$1:$A$4,0)),0)</f>
        <v>1</v>
      </c>
      <c r="BI12" s="10">
        <f t="shared" ca="1" si="14"/>
        <v>3</v>
      </c>
      <c r="BJ12" s="10">
        <f t="shared" ca="1" si="14"/>
        <v>4</v>
      </c>
      <c r="BK12" s="11">
        <f ca="1">IF(AND(OFFSET(BK12,0,-2)&lt;&gt;"",OFFSET(BK12,0,-1)&lt;&gt;""),INDEX(Règles!$C$1:$C$4,MATCH(IF(IF($D12&gt;$E12,"Gd",IF($D12=$E12,"N","Pd"))=IF(OFFSET(BK12,0,-2)&gt;OFFSET(BK12,0,-1),"Gd",IF(OFFSET(BK12,0,-2)=OFFSET(BK12,0,-1),"N","Pd")),"R","I"),Règles!$A$1:$A$4,0))+INDEX(Règles!$C$1:$C$4,MATCH(IF(AND(OFFSET(BK12,0,-2)=$D12,OFFSET(BK12,0,-1)=$E12),"S",IF(OR(OFFSET(BK12,0,-2)=$D12,OFFSET(BK12,0,-1)=$E12),"M","I")),Règles!$A$1:$A$4,0)),0)</f>
        <v>0</v>
      </c>
      <c r="BL12" s="10">
        <f t="shared" ca="1" si="15"/>
        <v>2</v>
      </c>
      <c r="BM12" s="10">
        <f t="shared" ca="1" si="15"/>
        <v>3</v>
      </c>
      <c r="BN12" s="11">
        <f ca="1">IF(AND(OFFSET(BN12,0,-2)&lt;&gt;"",OFFSET(BN12,0,-1)&lt;&gt;""),INDEX(Règles!$C$1:$C$4,MATCH(IF(IF($D12&gt;$E12,"Gd",IF($D12=$E12,"N","Pd"))=IF(OFFSET(BN12,0,-2)&gt;OFFSET(BN12,0,-1),"Gd",IF(OFFSET(BN12,0,-2)=OFFSET(BN12,0,-1),"N","Pd")),"R","I"),Règles!$A$1:$A$4,0))+INDEX(Règles!$C$1:$C$4,MATCH(IF(AND(OFFSET(BN12,0,-2)=$D12,OFFSET(BN12,0,-1)=$E12),"S",IF(OR(OFFSET(BN12,0,-2)=$D12,OFFSET(BN12,0,-1)=$E12),"M","I")),Règles!$A$1:$A$4,0)),0)</f>
        <v>1</v>
      </c>
      <c r="BO12" s="10">
        <f t="shared" ca="1" si="16"/>
        <v>1</v>
      </c>
      <c r="BP12" s="10">
        <f t="shared" ca="1" si="16"/>
        <v>1</v>
      </c>
      <c r="BQ12" s="11">
        <f ca="1">IF(AND(OFFSET(BQ12,0,-2)&lt;&gt;"",OFFSET(BQ12,0,-1)&lt;&gt;""),INDEX(Règles!$C$1:$C$4,MATCH(IF(IF($D12&gt;$E12,"Gd",IF($D12=$E12,"N","Pd"))=IF(OFFSET(BQ12,0,-2)&gt;OFFSET(BQ12,0,-1),"Gd",IF(OFFSET(BQ12,0,-2)=OFFSET(BQ12,0,-1),"N","Pd")),"R","I"),Règles!$A$1:$A$4,0))+INDEX(Règles!$C$1:$C$4,MATCH(IF(AND(OFFSET(BQ12,0,-2)=$D12,OFFSET(BQ12,0,-1)=$E12),"S",IF(OR(OFFSET(BQ12,0,-2)=$D12,OFFSET(BQ12,0,-1)=$E12),"M","I")),Règles!$A$1:$A$4,0)),0)</f>
        <v>5</v>
      </c>
      <c r="BR12" s="10">
        <f t="shared" ca="1" si="17"/>
        <v>3</v>
      </c>
      <c r="BS12" s="10">
        <f t="shared" ca="1" si="17"/>
        <v>1</v>
      </c>
      <c r="BT12" s="11">
        <f ca="1">IF(AND(OFFSET(BT12,0,-2)&lt;&gt;"",OFFSET(BT12,0,-1)&lt;&gt;""),INDEX(Règles!$C$1:$C$4,MATCH(IF(IF($D12&gt;$E12,"Gd",IF($D12=$E12,"N","Pd"))=IF(OFFSET(BT12,0,-2)&gt;OFFSET(BT12,0,-1),"Gd",IF(OFFSET(BT12,0,-2)=OFFSET(BT12,0,-1),"N","Pd")),"R","I"),Règles!$A$1:$A$4,0))+INDEX(Règles!$C$1:$C$4,MATCH(IF(AND(OFFSET(BT12,0,-2)=$D12,OFFSET(BT12,0,-1)=$E12),"S",IF(OR(OFFSET(BT12,0,-2)=$D12,OFFSET(BT12,0,-1)=$E12),"M","I")),Règles!$A$1:$A$4,0)),0)</f>
        <v>0</v>
      </c>
      <c r="BU12" s="10">
        <f t="shared" ca="1" si="18"/>
        <v>4</v>
      </c>
      <c r="BV12" s="10">
        <f t="shared" ca="1" si="18"/>
        <v>4</v>
      </c>
      <c r="BW12" s="11">
        <f ca="1">IF(AND(OFFSET(BW12,0,-2)&lt;&gt;"",OFFSET(BW12,0,-1)&lt;&gt;""),INDEX(Règles!$C$1:$C$4,MATCH(IF(IF($D12&gt;$E12,"Gd",IF($D12=$E12,"N","Pd"))=IF(OFFSET(BW12,0,-2)&gt;OFFSET(BW12,0,-1),"Gd",IF(OFFSET(BW12,0,-2)=OFFSET(BW12,0,-1),"N","Pd")),"R","I"),Règles!$A$1:$A$4,0))+INDEX(Règles!$C$1:$C$4,MATCH(IF(AND(OFFSET(BW12,0,-2)=$D12,OFFSET(BW12,0,-1)=$E12),"S",IF(OR(OFFSET(BW12,0,-2)=$D12,OFFSET(BW12,0,-1)=$E12),"M","I")),Règles!$A$1:$A$4,0)),0)</f>
        <v>5</v>
      </c>
      <c r="BX12" s="10">
        <f t="shared" ca="1" si="19"/>
        <v>2</v>
      </c>
      <c r="BY12" s="10">
        <f t="shared" ca="1" si="19"/>
        <v>3</v>
      </c>
      <c r="BZ12" s="11">
        <f ca="1">IF(AND(OFFSET(BZ12,0,-2)&lt;&gt;"",OFFSET(BZ12,0,-1)&lt;&gt;""),INDEX(Règles!$C$1:$C$4,MATCH(IF(IF($D12&gt;$E12,"Gd",IF($D12=$E12,"N","Pd"))=IF(OFFSET(BZ12,0,-2)&gt;OFFSET(BZ12,0,-1),"Gd",IF(OFFSET(BZ12,0,-2)=OFFSET(BZ12,0,-1),"N","Pd")),"R","I"),Règles!$A$1:$A$4,0))+INDEX(Règles!$C$1:$C$4,MATCH(IF(AND(OFFSET(BZ12,0,-2)=$D12,OFFSET(BZ12,0,-1)=$E12),"S",IF(OR(OFFSET(BZ12,0,-2)=$D12,OFFSET(BZ12,0,-1)=$E12),"M","I")),Règles!$A$1:$A$4,0)),0)</f>
        <v>1</v>
      </c>
    </row>
    <row r="13" spans="1:78">
      <c r="D13" s="8"/>
      <c r="E13" s="8"/>
      <c r="F13" s="9"/>
      <c r="G13" s="12"/>
      <c r="H13" s="13"/>
      <c r="I13" s="14">
        <f ca="1">SUM(I3:I12)</f>
        <v>49</v>
      </c>
      <c r="J13" s="12"/>
      <c r="K13" s="13"/>
      <c r="L13" s="14">
        <f ca="1">SUM(L3:L12)</f>
        <v>10</v>
      </c>
      <c r="M13" s="12"/>
      <c r="N13" s="13"/>
      <c r="O13" s="14">
        <f ca="1">SUM(O3:O12)</f>
        <v>30</v>
      </c>
      <c r="P13" s="12"/>
      <c r="Q13" s="13"/>
      <c r="R13" s="14">
        <f ca="1">SUM(R3:R12)</f>
        <v>21</v>
      </c>
      <c r="S13" s="12"/>
      <c r="T13" s="13"/>
      <c r="U13" s="14">
        <f ca="1">SUM(U3:U12)</f>
        <v>28</v>
      </c>
      <c r="V13" s="12"/>
      <c r="W13" s="13"/>
      <c r="X13" s="14">
        <f ca="1">SUM(X3:X12)</f>
        <v>27</v>
      </c>
      <c r="Y13" s="12"/>
      <c r="Z13" s="13"/>
      <c r="AA13" s="14">
        <f ca="1">SUM(AA3:AA12)</f>
        <v>35</v>
      </c>
      <c r="AB13" s="12"/>
      <c r="AC13" s="13"/>
      <c r="AD13" s="14">
        <f ca="1">SUM(AD3:AD12)</f>
        <v>22</v>
      </c>
      <c r="AE13" s="12"/>
      <c r="AF13" s="13"/>
      <c r="AG13" s="14">
        <f ca="1">SUM(AG3:AG12)</f>
        <v>21</v>
      </c>
      <c r="AH13" s="12"/>
      <c r="AI13" s="13"/>
      <c r="AJ13" s="14">
        <f ca="1">SUM(AJ3:AJ12)</f>
        <v>18</v>
      </c>
      <c r="AK13" s="12"/>
      <c r="AL13" s="13"/>
      <c r="AM13" s="14">
        <f ca="1">SUM(AM3:AM12)</f>
        <v>25</v>
      </c>
      <c r="AN13" s="12"/>
      <c r="AO13" s="13"/>
      <c r="AP13" s="14">
        <f ca="1">SUM(AP3:AP12)</f>
        <v>30</v>
      </c>
      <c r="AQ13" s="12"/>
      <c r="AR13" s="13"/>
      <c r="AS13" s="14">
        <f ca="1">SUM(AS3:AS12)</f>
        <v>9</v>
      </c>
      <c r="AT13" s="12"/>
      <c r="AU13" s="13"/>
      <c r="AV13" s="14">
        <f ca="1">SUM(AV3:AV12)</f>
        <v>28</v>
      </c>
      <c r="AW13" s="12"/>
      <c r="AX13" s="13"/>
      <c r="AY13" s="14">
        <f ca="1">SUM(AY3:AY12)</f>
        <v>29</v>
      </c>
      <c r="AZ13" s="12"/>
      <c r="BA13" s="13"/>
      <c r="BB13" s="14">
        <f ca="1">SUM(BB3:BB12)</f>
        <v>20</v>
      </c>
      <c r="BC13" s="12"/>
      <c r="BD13" s="13"/>
      <c r="BE13" s="14">
        <f ca="1">SUM(BE3:BE12)</f>
        <v>22</v>
      </c>
      <c r="BF13" s="12"/>
      <c r="BG13" s="13"/>
      <c r="BH13" s="14">
        <f ca="1">SUM(BH3:BH12)</f>
        <v>23</v>
      </c>
      <c r="BI13" s="12"/>
      <c r="BJ13" s="13"/>
      <c r="BK13" s="14">
        <f ca="1">SUM(BK3:BK12)</f>
        <v>18</v>
      </c>
      <c r="BL13" s="12"/>
      <c r="BM13" s="13"/>
      <c r="BN13" s="14">
        <f ca="1">SUM(BN3:BN12)</f>
        <v>20</v>
      </c>
      <c r="BO13" s="12"/>
      <c r="BP13" s="13"/>
      <c r="BQ13" s="14">
        <f ca="1">SUM(BQ3:BQ12)</f>
        <v>29</v>
      </c>
      <c r="BR13" s="12"/>
      <c r="BS13" s="13"/>
      <c r="BT13" s="14">
        <f ca="1">SUM(BT3:BT12)</f>
        <v>23</v>
      </c>
      <c r="BU13" s="12"/>
      <c r="BV13" s="13"/>
      <c r="BW13" s="14">
        <f ca="1">SUM(BW3:BW12)</f>
        <v>14</v>
      </c>
      <c r="BX13" s="12"/>
      <c r="BY13" s="13"/>
      <c r="BZ13" s="14">
        <f ca="1">SUM(BZ3:BZ12)</f>
        <v>31</v>
      </c>
    </row>
    <row r="15" spans="1:78">
      <c r="F15" s="25">
        <v>10</v>
      </c>
      <c r="I15" s="26">
        <f ca="1">COUNTIF(I3:I12,$F15)</f>
        <v>3</v>
      </c>
      <c r="L15" s="26">
        <f ca="1">COUNTIF(L3:L12,$F15)</f>
        <v>0</v>
      </c>
      <c r="O15" s="26">
        <f ca="1">COUNTIF(O3:O12,$F15)</f>
        <v>1</v>
      </c>
      <c r="R15" s="26">
        <f ca="1">COUNTIF(R3:R12,$F15)</f>
        <v>0</v>
      </c>
      <c r="U15" s="26">
        <f ca="1">COUNTIF(U3:U12,$F15)</f>
        <v>0</v>
      </c>
      <c r="X15" s="26">
        <f ca="1">COUNTIF(X3:X12,$F15)</f>
        <v>0</v>
      </c>
      <c r="AA15" s="26">
        <f ca="1">COUNTIF(AA3:AA12,$F15)</f>
        <v>1</v>
      </c>
      <c r="AD15" s="26">
        <f ca="1">COUNTIF(AD3:AD12,$F15)</f>
        <v>0</v>
      </c>
      <c r="AG15" s="26">
        <f ca="1">COUNTIF(AG3:AG12,$F15)</f>
        <v>0</v>
      </c>
      <c r="AJ15" s="26">
        <f ca="1">COUNTIF(AJ3:AJ12,$F15)</f>
        <v>0</v>
      </c>
      <c r="AM15" s="26">
        <f ca="1">COUNTIF(AM3:AM12,$F15)</f>
        <v>1</v>
      </c>
      <c r="AP15" s="26">
        <f ca="1">COUNTIF(AP3:AP12,$F15)</f>
        <v>1</v>
      </c>
      <c r="AS15" s="26">
        <f ca="1">COUNTIF(AS3:AS12,$F15)</f>
        <v>0</v>
      </c>
      <c r="AV15" s="26">
        <f ca="1">COUNTIF(AV3:AV12,$F15)</f>
        <v>1</v>
      </c>
      <c r="AY15" s="26">
        <f ca="1">COUNTIF(AY3:AY12,$F15)</f>
        <v>1</v>
      </c>
      <c r="BB15" s="26">
        <f ca="1">COUNTIF(BB3:BB12,$F15)</f>
        <v>0</v>
      </c>
      <c r="BE15" s="26">
        <f ca="1">COUNTIF(BE3:BE12,$F15)</f>
        <v>0</v>
      </c>
      <c r="BH15" s="26">
        <f ca="1">COUNTIF(BH3:BH12,$F15)</f>
        <v>0</v>
      </c>
      <c r="BK15" s="26">
        <f ca="1">COUNTIF(BK3:BK12,$F15)</f>
        <v>0</v>
      </c>
      <c r="BN15" s="26">
        <f ca="1">COUNTIF(BN3:BN12,$F15)</f>
        <v>0</v>
      </c>
      <c r="BQ15" s="26">
        <f ca="1">COUNTIF(BQ3:BQ12,$F15)</f>
        <v>1</v>
      </c>
      <c r="BT15" s="26">
        <f ca="1">COUNTIF(BT3:BT12,$F15)</f>
        <v>1</v>
      </c>
      <c r="BW15" s="26">
        <f ca="1">COUNTIF(BW3:BW12,$F15)</f>
        <v>0</v>
      </c>
      <c r="BZ15" s="26">
        <f ca="1">COUNTIF(BZ3:BZ12,$F15)</f>
        <v>0</v>
      </c>
    </row>
    <row r="16" spans="1:78">
      <c r="F16" s="27">
        <v>5</v>
      </c>
      <c r="I16" s="26">
        <f ca="1">COUNTIF(I3:I12,$F16)+COUNTIF(I3:I12,$F16+1)</f>
        <v>3</v>
      </c>
      <c r="L16" s="26">
        <f ca="1">COUNTIF(L3:L12,$F16)+COUNTIF(L3:L12,$F16+1)</f>
        <v>1</v>
      </c>
      <c r="O16" s="26">
        <f ca="1">COUNTIF(O3:O12,$F16)+COUNTIF(O3:O12,$F16+1)</f>
        <v>3</v>
      </c>
      <c r="R16" s="26">
        <f ca="1">COUNTIF(R3:R12,$F16)+COUNTIF(R3:R12,$F16+1)</f>
        <v>4</v>
      </c>
      <c r="U16" s="26">
        <f ca="1">COUNTIF(U3:U12,$F16)+COUNTIF(U3:U12,$F16+1)</f>
        <v>5</v>
      </c>
      <c r="X16" s="26">
        <f ca="1">COUNTIF(X3:X12,$F16)+COUNTIF(X3:X12,$F16+1)</f>
        <v>5</v>
      </c>
      <c r="AA16" s="26">
        <f ca="1">COUNTIF(AA3:AA12,$F16)+COUNTIF(AA3:AA12,$F16+1)</f>
        <v>4</v>
      </c>
      <c r="AD16" s="26">
        <f ca="1">COUNTIF(AD3:AD12,$F16)+COUNTIF(AD3:AD12,$F16+1)</f>
        <v>4</v>
      </c>
      <c r="AG16" s="26">
        <f ca="1">COUNTIF(AG3:AG12,$F16)+COUNTIF(AG3:AG12,$F16+1)</f>
        <v>4</v>
      </c>
      <c r="AJ16" s="26">
        <f ca="1">COUNTIF(AJ3:AJ12,$F16)+COUNTIF(AJ3:AJ12,$F16+1)</f>
        <v>3</v>
      </c>
      <c r="AM16" s="26">
        <f ca="1">COUNTIF(AM3:AM12,$F16)+COUNTIF(AM3:AM12,$F16+1)</f>
        <v>2</v>
      </c>
      <c r="AP16" s="26">
        <f ca="1">COUNTIF(AP3:AP12,$F16)+COUNTIF(AP3:AP12,$F16+1)</f>
        <v>3</v>
      </c>
      <c r="AS16" s="26">
        <f ca="1">COUNTIF(AS3:AS12,$F16)+COUNTIF(AS3:AS12,$F16+1)</f>
        <v>1</v>
      </c>
      <c r="AV16" s="26">
        <f ca="1">COUNTIF(AV3:AV12,$F16)+COUNTIF(AV3:AV12,$F16+1)</f>
        <v>3</v>
      </c>
      <c r="AY16" s="26">
        <f ca="1">COUNTIF(AY3:AY12,$F16)+COUNTIF(AY3:AY12,$F16+1)</f>
        <v>3</v>
      </c>
      <c r="BB16" s="26">
        <f ca="1">COUNTIF(BB3:BB12,$F16)+COUNTIF(BB3:BB12,$F16+1)</f>
        <v>3</v>
      </c>
      <c r="BE16" s="26">
        <f ca="1">COUNTIF(BE3:BE12,$F16)+COUNTIF(BE3:BE12,$F16+1)</f>
        <v>4</v>
      </c>
      <c r="BH16" s="26">
        <f ca="1">COUNTIF(BH3:BH12,$F16)+COUNTIF(BH3:BH12,$F16+1)</f>
        <v>4</v>
      </c>
      <c r="BK16" s="26">
        <f ca="1">COUNTIF(BK3:BK12,$F16)+COUNTIF(BK3:BK12,$F16+1)</f>
        <v>3</v>
      </c>
      <c r="BN16" s="26">
        <f ca="1">COUNTIF(BN3:BN12,$F16)+COUNTIF(BN3:BN12,$F16+1)</f>
        <v>3</v>
      </c>
      <c r="BQ16" s="26">
        <f ca="1">COUNTIF(BQ3:BQ12,$F16)+COUNTIF(BQ3:BQ12,$F16+1)</f>
        <v>3</v>
      </c>
      <c r="BT16" s="26">
        <f ca="1">COUNTIF(BT3:BT12,$F16)+COUNTIF(BT3:BT12,$F16+1)</f>
        <v>2</v>
      </c>
      <c r="BW16" s="26">
        <f ca="1">COUNTIF(BW3:BW12,$F16)+COUNTIF(BW3:BW12,$F16+1)</f>
        <v>2</v>
      </c>
      <c r="BZ16" s="26">
        <f ca="1">COUNTIF(BZ3:BZ12,$F16)+COUNTIF(BZ3:BZ12,$F16+1)</f>
        <v>5</v>
      </c>
    </row>
  </sheetData>
  <conditionalFormatting sqref="I3:I12 L3:L12 O3:O12">
    <cfRule type="cellIs" dxfId="43" priority="43" operator="between">
      <formula>5</formula>
      <formula>6</formula>
    </cfRule>
    <cfRule type="cellIs" dxfId="42" priority="44" operator="equal">
      <formula>10</formula>
    </cfRule>
  </conditionalFormatting>
  <conditionalFormatting sqref="R3:R12">
    <cfRule type="cellIs" dxfId="41" priority="41" operator="between">
      <formula>5</formula>
      <formula>6</formula>
    </cfRule>
    <cfRule type="cellIs" dxfId="40" priority="42" operator="equal">
      <formula>10</formula>
    </cfRule>
  </conditionalFormatting>
  <conditionalFormatting sqref="U3:U12">
    <cfRule type="cellIs" dxfId="39" priority="39" operator="between">
      <formula>5</formula>
      <formula>6</formula>
    </cfRule>
    <cfRule type="cellIs" dxfId="38" priority="40" operator="equal">
      <formula>10</formula>
    </cfRule>
  </conditionalFormatting>
  <conditionalFormatting sqref="X3:X12">
    <cfRule type="cellIs" dxfId="37" priority="37" operator="between">
      <formula>5</formula>
      <formula>6</formula>
    </cfRule>
    <cfRule type="cellIs" dxfId="36" priority="38" operator="equal">
      <formula>10</formula>
    </cfRule>
  </conditionalFormatting>
  <conditionalFormatting sqref="AA3:AA12">
    <cfRule type="cellIs" dxfId="35" priority="35" operator="between">
      <formula>5</formula>
      <formula>6</formula>
    </cfRule>
    <cfRule type="cellIs" dxfId="34" priority="36" operator="equal">
      <formula>10</formula>
    </cfRule>
  </conditionalFormatting>
  <conditionalFormatting sqref="AD3:AD12">
    <cfRule type="cellIs" dxfId="33" priority="33" operator="between">
      <formula>5</formula>
      <formula>6</formula>
    </cfRule>
    <cfRule type="cellIs" dxfId="32" priority="34" operator="equal">
      <formula>10</formula>
    </cfRule>
  </conditionalFormatting>
  <conditionalFormatting sqref="AG3:AG12">
    <cfRule type="cellIs" dxfId="31" priority="31" operator="between">
      <formula>5</formula>
      <formula>6</formula>
    </cfRule>
    <cfRule type="cellIs" dxfId="30" priority="32" operator="equal">
      <formula>10</formula>
    </cfRule>
  </conditionalFormatting>
  <conditionalFormatting sqref="AJ3:AJ12">
    <cfRule type="cellIs" dxfId="29" priority="29" operator="between">
      <formula>5</formula>
      <formula>6</formula>
    </cfRule>
    <cfRule type="cellIs" dxfId="28" priority="30" operator="equal">
      <formula>10</formula>
    </cfRule>
  </conditionalFormatting>
  <conditionalFormatting sqref="AM3:AM12">
    <cfRule type="cellIs" dxfId="27" priority="27" operator="between">
      <formula>5</formula>
      <formula>6</formula>
    </cfRule>
    <cfRule type="cellIs" dxfId="26" priority="28" operator="equal">
      <formula>10</formula>
    </cfRule>
  </conditionalFormatting>
  <conditionalFormatting sqref="AP3:AP12">
    <cfRule type="cellIs" dxfId="25" priority="25" operator="between">
      <formula>5</formula>
      <formula>6</formula>
    </cfRule>
    <cfRule type="cellIs" dxfId="24" priority="26" operator="equal">
      <formula>10</formula>
    </cfRule>
  </conditionalFormatting>
  <conditionalFormatting sqref="AS3:AS12">
    <cfRule type="cellIs" dxfId="23" priority="23" operator="between">
      <formula>5</formula>
      <formula>6</formula>
    </cfRule>
    <cfRule type="cellIs" dxfId="22" priority="24" operator="equal">
      <formula>10</formula>
    </cfRule>
  </conditionalFormatting>
  <conditionalFormatting sqref="AV3:AV12">
    <cfRule type="cellIs" dxfId="21" priority="21" operator="between">
      <formula>5</formula>
      <formula>6</formula>
    </cfRule>
    <cfRule type="cellIs" dxfId="20" priority="22" operator="equal">
      <formula>10</formula>
    </cfRule>
  </conditionalFormatting>
  <conditionalFormatting sqref="AY3:AY12">
    <cfRule type="cellIs" dxfId="19" priority="19" operator="between">
      <formula>5</formula>
      <formula>6</formula>
    </cfRule>
    <cfRule type="cellIs" dxfId="18" priority="20" operator="equal">
      <formula>10</formula>
    </cfRule>
  </conditionalFormatting>
  <conditionalFormatting sqref="BB3:BB12">
    <cfRule type="cellIs" dxfId="17" priority="17" operator="between">
      <formula>5</formula>
      <formula>6</formula>
    </cfRule>
    <cfRule type="cellIs" dxfId="16" priority="18" operator="equal">
      <formula>10</formula>
    </cfRule>
  </conditionalFormatting>
  <conditionalFormatting sqref="BE3:BE12">
    <cfRule type="cellIs" dxfId="15" priority="15" operator="between">
      <formula>5</formula>
      <formula>6</formula>
    </cfRule>
    <cfRule type="cellIs" dxfId="14" priority="16" operator="equal">
      <formula>10</formula>
    </cfRule>
  </conditionalFormatting>
  <conditionalFormatting sqref="BH3:BH12">
    <cfRule type="cellIs" dxfId="13" priority="13" operator="between">
      <formula>5</formula>
      <formula>6</formula>
    </cfRule>
    <cfRule type="cellIs" dxfId="12" priority="14" operator="equal">
      <formula>10</formula>
    </cfRule>
  </conditionalFormatting>
  <conditionalFormatting sqref="BK3:BK12">
    <cfRule type="cellIs" dxfId="11" priority="11" operator="between">
      <formula>5</formula>
      <formula>6</formula>
    </cfRule>
    <cfRule type="cellIs" dxfId="10" priority="12" operator="equal">
      <formula>10</formula>
    </cfRule>
  </conditionalFormatting>
  <conditionalFormatting sqref="BN3:BN12">
    <cfRule type="cellIs" dxfId="9" priority="9" operator="between">
      <formula>5</formula>
      <formula>6</formula>
    </cfRule>
    <cfRule type="cellIs" dxfId="8" priority="10" operator="equal">
      <formula>10</formula>
    </cfRule>
  </conditionalFormatting>
  <conditionalFormatting sqref="BQ3:BQ12">
    <cfRule type="cellIs" dxfId="7" priority="7" operator="between">
      <formula>5</formula>
      <formula>6</formula>
    </cfRule>
    <cfRule type="cellIs" dxfId="6" priority="8" operator="equal">
      <formula>10</formula>
    </cfRule>
  </conditionalFormatting>
  <conditionalFormatting sqref="BT3:BT12">
    <cfRule type="cellIs" dxfId="5" priority="5" operator="between">
      <formula>5</formula>
      <formula>6</formula>
    </cfRule>
    <cfRule type="cellIs" dxfId="4" priority="6" operator="equal">
      <formula>10</formula>
    </cfRule>
  </conditionalFormatting>
  <conditionalFormatting sqref="BW3:BW12">
    <cfRule type="cellIs" dxfId="3" priority="3" operator="between">
      <formula>5</formula>
      <formula>6</formula>
    </cfRule>
    <cfRule type="cellIs" dxfId="2" priority="4" operator="equal">
      <formula>10</formula>
    </cfRule>
  </conditionalFormatting>
  <conditionalFormatting sqref="BZ3:BZ12">
    <cfRule type="cellIs" dxfId="1" priority="1" operator="between">
      <formula>5</formula>
      <formula>6</formula>
    </cfRule>
    <cfRule type="cellIs" dxfId="0" priority="2" operator="equal">
      <formula>10</formula>
    </cfRule>
  </conditionalFormatting>
  <dataValidations count="1">
    <dataValidation type="list" allowBlank="1" showInputMessage="1" showErrorMessage="1" sqref="B3:C12">
      <formula1>Equipes</formula1>
    </dataValidation>
  </dataValidations>
  <pageMargins left="0.7" right="0.7" top="0.75" bottom="0.75" header="0.3" footer="0.3"/>
  <ignoredErrors>
    <ignoredError sqref="I3:BW12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98"/>
  <dimension ref="A1:F25"/>
  <sheetViews>
    <sheetView workbookViewId="0">
      <selection activeCell="A2" sqref="A2"/>
    </sheetView>
  </sheetViews>
  <sheetFormatPr defaultRowHeight="18.75"/>
  <cols>
    <col min="1" max="1" width="20.7109375" style="16" customWidth="1"/>
    <col min="2" max="2" width="10.7109375" style="16" bestFit="1" customWidth="1"/>
    <col min="3" max="3" width="20.7109375" style="16" customWidth="1"/>
    <col min="4" max="16384" width="9.140625" style="16"/>
  </cols>
  <sheetData>
    <row r="1" spans="1:6">
      <c r="A1" s="17" t="s">
        <v>79</v>
      </c>
      <c r="B1" s="17" t="s">
        <v>74</v>
      </c>
      <c r="C1" s="29" t="s">
        <v>75</v>
      </c>
      <c r="D1" s="17" t="s">
        <v>76</v>
      </c>
      <c r="E1" s="17" t="s">
        <v>77</v>
      </c>
      <c r="F1" s="17" t="s">
        <v>78</v>
      </c>
    </row>
    <row r="2" spans="1:6">
      <c r="A2" s="30" t="s">
        <v>80</v>
      </c>
      <c r="B2" s="28">
        <f ca="1">RANK(F2,$F$2:$F$25)</f>
        <v>24</v>
      </c>
      <c r="C2" s="16" t="str">
        <f>Règles!P1</f>
        <v>Guigui</v>
      </c>
      <c r="D2" s="28">
        <f ca="1">INDIRECT($A$2&amp;"!"&amp;ADDRESS(13,MATCH(C2,INDIRECT($A$2&amp;"!"&amp;"$1:$1"),0)+1,4))</f>
        <v>9</v>
      </c>
      <c r="F2" s="28">
        <f ca="1">D2+E2</f>
        <v>9</v>
      </c>
    </row>
    <row r="3" spans="1:6">
      <c r="B3" s="28">
        <f t="shared" ref="B3:B25" ca="1" si="0">RANK(F3,$F$2:$F$25)</f>
        <v>16</v>
      </c>
      <c r="C3" s="16" t="str">
        <f>Règles!P2</f>
        <v>Stef</v>
      </c>
      <c r="D3" s="28">
        <f t="shared" ref="D3:D25" ca="1" si="1">INDIRECT($A$2&amp;"!"&amp;ADDRESS(13,MATCH(C3,INDIRECT($A$2&amp;"!"&amp;"$1:$1"),0)+1,4))</f>
        <v>19</v>
      </c>
      <c r="F3" s="28">
        <f t="shared" ref="F3:F25" ca="1" si="2">D3+E3</f>
        <v>19</v>
      </c>
    </row>
    <row r="4" spans="1:6">
      <c r="B4" s="28">
        <f t="shared" ca="1" si="0"/>
        <v>10</v>
      </c>
      <c r="C4" s="16" t="str">
        <f>Règles!P3</f>
        <v>Papa</v>
      </c>
      <c r="D4" s="28">
        <f t="shared" ca="1" si="1"/>
        <v>25</v>
      </c>
      <c r="F4" s="28">
        <f t="shared" ca="1" si="2"/>
        <v>25</v>
      </c>
    </row>
    <row r="5" spans="1:6">
      <c r="B5" s="28">
        <f t="shared" ca="1" si="0"/>
        <v>16</v>
      </c>
      <c r="C5" s="16" t="str">
        <f>Règles!P4</f>
        <v>Maman</v>
      </c>
      <c r="D5" s="28">
        <f t="shared" ca="1" si="1"/>
        <v>19</v>
      </c>
      <c r="F5" s="28">
        <f t="shared" ca="1" si="2"/>
        <v>19</v>
      </c>
    </row>
    <row r="6" spans="1:6">
      <c r="B6" s="28">
        <f t="shared" ca="1" si="0"/>
        <v>15</v>
      </c>
      <c r="C6" s="16" t="str">
        <f>Règles!P5</f>
        <v>Flo</v>
      </c>
      <c r="D6" s="28">
        <f t="shared" ca="1" si="1"/>
        <v>20</v>
      </c>
      <c r="F6" s="28">
        <f t="shared" ca="1" si="2"/>
        <v>20</v>
      </c>
    </row>
    <row r="7" spans="1:6">
      <c r="B7" s="28">
        <f t="shared" ca="1" si="0"/>
        <v>13</v>
      </c>
      <c r="C7" s="16" t="str">
        <f>Règles!P6</f>
        <v>Florian</v>
      </c>
      <c r="D7" s="28">
        <f t="shared" ca="1" si="1"/>
        <v>24</v>
      </c>
      <c r="F7" s="28">
        <f t="shared" ca="1" si="2"/>
        <v>24</v>
      </c>
    </row>
    <row r="8" spans="1:6">
      <c r="B8" s="28">
        <f t="shared" ca="1" si="0"/>
        <v>4</v>
      </c>
      <c r="C8" s="16" t="str">
        <f>Règles!P7</f>
        <v>Jonas</v>
      </c>
      <c r="D8" s="28">
        <f t="shared" ca="1" si="1"/>
        <v>33</v>
      </c>
      <c r="F8" s="28">
        <f t="shared" ca="1" si="2"/>
        <v>33</v>
      </c>
    </row>
    <row r="9" spans="1:6">
      <c r="B9" s="28">
        <f t="shared" ca="1" si="0"/>
        <v>23</v>
      </c>
      <c r="C9" s="16" t="str">
        <f>Règles!P8</f>
        <v>Céline</v>
      </c>
      <c r="D9" s="28">
        <f t="shared" ca="1" si="1"/>
        <v>11</v>
      </c>
      <c r="F9" s="28">
        <f t="shared" ca="1" si="2"/>
        <v>11</v>
      </c>
    </row>
    <row r="10" spans="1:6">
      <c r="B10" s="28">
        <f t="shared" ca="1" si="0"/>
        <v>7</v>
      </c>
      <c r="C10" s="16" t="str">
        <f>Règles!P9</f>
        <v>Mich</v>
      </c>
      <c r="D10" s="28">
        <f t="shared" ca="1" si="1"/>
        <v>28</v>
      </c>
      <c r="F10" s="28">
        <f t="shared" ca="1" si="2"/>
        <v>28</v>
      </c>
    </row>
    <row r="11" spans="1:6">
      <c r="B11" s="28">
        <f t="shared" ca="1" si="0"/>
        <v>4</v>
      </c>
      <c r="C11" s="16" t="str">
        <f>Règles!P10</f>
        <v>Olivier</v>
      </c>
      <c r="D11" s="28">
        <f t="shared" ca="1" si="1"/>
        <v>33</v>
      </c>
      <c r="F11" s="28">
        <f t="shared" ca="1" si="2"/>
        <v>33</v>
      </c>
    </row>
    <row r="12" spans="1:6">
      <c r="B12" s="28">
        <f t="shared" ca="1" si="0"/>
        <v>18</v>
      </c>
      <c r="C12" s="16" t="str">
        <f>Règles!P11</f>
        <v>Remi</v>
      </c>
      <c r="D12" s="28">
        <f t="shared" ca="1" si="1"/>
        <v>15</v>
      </c>
      <c r="F12" s="28">
        <f t="shared" ca="1" si="2"/>
        <v>15</v>
      </c>
    </row>
    <row r="13" spans="1:6">
      <c r="B13" s="28">
        <f t="shared" ca="1" si="0"/>
        <v>10</v>
      </c>
      <c r="C13" s="16" t="str">
        <f>Règles!P12</f>
        <v>Alexis</v>
      </c>
      <c r="D13" s="28">
        <f t="shared" ca="1" si="1"/>
        <v>25</v>
      </c>
      <c r="F13" s="28">
        <f t="shared" ca="1" si="2"/>
        <v>25</v>
      </c>
    </row>
    <row r="14" spans="1:6">
      <c r="B14" s="28">
        <f t="shared" ca="1" si="0"/>
        <v>1</v>
      </c>
      <c r="C14" s="16" t="str">
        <f>Règles!P13</f>
        <v>Julien</v>
      </c>
      <c r="D14" s="28">
        <f t="shared" ca="1" si="1"/>
        <v>38</v>
      </c>
      <c r="F14" s="28">
        <f t="shared" ca="1" si="2"/>
        <v>38</v>
      </c>
    </row>
    <row r="15" spans="1:6">
      <c r="B15" s="28">
        <f t="shared" ca="1" si="0"/>
        <v>14</v>
      </c>
      <c r="C15" s="16" t="str">
        <f>Règles!P14</f>
        <v>Maxime</v>
      </c>
      <c r="D15" s="28">
        <f t="shared" ca="1" si="1"/>
        <v>23</v>
      </c>
      <c r="F15" s="28">
        <f t="shared" ca="1" si="2"/>
        <v>23</v>
      </c>
    </row>
    <row r="16" spans="1:6">
      <c r="B16" s="28">
        <f t="shared" ca="1" si="0"/>
        <v>21</v>
      </c>
      <c r="C16" s="16" t="str">
        <f>Règles!P15</f>
        <v>Goncalves</v>
      </c>
      <c r="D16" s="28">
        <f t="shared" ca="1" si="1"/>
        <v>13</v>
      </c>
      <c r="F16" s="28">
        <f t="shared" ca="1" si="2"/>
        <v>13</v>
      </c>
    </row>
    <row r="17" spans="2:6">
      <c r="B17" s="28">
        <f t="shared" ca="1" si="0"/>
        <v>2</v>
      </c>
      <c r="C17" s="16" t="str">
        <f>Règles!P16</f>
        <v>Yann</v>
      </c>
      <c r="D17" s="28">
        <f t="shared" ca="1" si="1"/>
        <v>37</v>
      </c>
      <c r="F17" s="28">
        <f t="shared" ca="1" si="2"/>
        <v>37</v>
      </c>
    </row>
    <row r="18" spans="2:6">
      <c r="B18" s="28">
        <f t="shared" ca="1" si="0"/>
        <v>22</v>
      </c>
      <c r="C18" s="16" t="str">
        <f>Règles!P17</f>
        <v>Maurice</v>
      </c>
      <c r="D18" s="28">
        <f t="shared" ca="1" si="1"/>
        <v>12</v>
      </c>
      <c r="F18" s="28">
        <f t="shared" ca="1" si="2"/>
        <v>12</v>
      </c>
    </row>
    <row r="19" spans="2:6">
      <c r="B19" s="28">
        <f t="shared" ca="1" si="0"/>
        <v>18</v>
      </c>
      <c r="C19" s="16" t="str">
        <f>Règles!P18</f>
        <v>Cédric</v>
      </c>
      <c r="D19" s="28">
        <f t="shared" ca="1" si="1"/>
        <v>15</v>
      </c>
      <c r="F19" s="28">
        <f t="shared" ca="1" si="2"/>
        <v>15</v>
      </c>
    </row>
    <row r="20" spans="2:6">
      <c r="B20" s="28">
        <f t="shared" ca="1" si="0"/>
        <v>3</v>
      </c>
      <c r="C20" s="16" t="str">
        <f>Règles!P19</f>
        <v>Benjamin</v>
      </c>
      <c r="D20" s="28">
        <f t="shared" ca="1" si="1"/>
        <v>35</v>
      </c>
      <c r="F20" s="28">
        <f t="shared" ca="1" si="2"/>
        <v>35</v>
      </c>
    </row>
    <row r="21" spans="2:6">
      <c r="B21" s="28">
        <f t="shared" ca="1" si="0"/>
        <v>18</v>
      </c>
      <c r="C21" s="16" t="str">
        <f>Règles!P20</f>
        <v>Bean</v>
      </c>
      <c r="D21" s="28">
        <f t="shared" ca="1" si="1"/>
        <v>15</v>
      </c>
      <c r="F21" s="28">
        <f t="shared" ca="1" si="2"/>
        <v>15</v>
      </c>
    </row>
    <row r="22" spans="2:6">
      <c r="B22" s="28">
        <f t="shared" ca="1" si="0"/>
        <v>9</v>
      </c>
      <c r="C22" s="16" t="str">
        <f>Règles!P21</f>
        <v>Isabelle</v>
      </c>
      <c r="D22" s="28">
        <f t="shared" ca="1" si="1"/>
        <v>27</v>
      </c>
      <c r="F22" s="28">
        <f t="shared" ca="1" si="2"/>
        <v>27</v>
      </c>
    </row>
    <row r="23" spans="2:6">
      <c r="B23" s="28">
        <f t="shared" ca="1" si="0"/>
        <v>6</v>
      </c>
      <c r="C23" s="16" t="str">
        <f>Règles!P22</f>
        <v>Emmanuel</v>
      </c>
      <c r="D23" s="28">
        <f t="shared" ca="1" si="1"/>
        <v>29</v>
      </c>
      <c r="F23" s="28">
        <f t="shared" ca="1" si="2"/>
        <v>29</v>
      </c>
    </row>
    <row r="24" spans="2:6">
      <c r="B24" s="28">
        <f t="shared" ca="1" si="0"/>
        <v>7</v>
      </c>
      <c r="C24" s="16" t="str">
        <f>Règles!P23</f>
        <v>Fernando</v>
      </c>
      <c r="D24" s="28">
        <f t="shared" ca="1" si="1"/>
        <v>28</v>
      </c>
      <c r="F24" s="28">
        <f t="shared" ca="1" si="2"/>
        <v>28</v>
      </c>
    </row>
    <row r="25" spans="2:6">
      <c r="B25" s="28">
        <f t="shared" ca="1" si="0"/>
        <v>10</v>
      </c>
      <c r="C25" s="16" t="str">
        <f>Règles!P24</f>
        <v>Manu</v>
      </c>
      <c r="D25" s="28">
        <f t="shared" ca="1" si="1"/>
        <v>25</v>
      </c>
      <c r="F25" s="28">
        <f t="shared" ca="1" si="2"/>
        <v>25</v>
      </c>
    </row>
  </sheetData>
  <dataValidations count="1">
    <dataValidation type="list" allowBlank="1" showInputMessage="1" showErrorMessage="1" sqref="A2">
      <formula1>"Jour1,Jour2"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99"/>
  <dimension ref="A1:S35"/>
  <sheetViews>
    <sheetView workbookViewId="0">
      <selection activeCell="B1" sqref="B1"/>
    </sheetView>
  </sheetViews>
  <sheetFormatPr defaultRowHeight="15"/>
  <cols>
    <col min="1" max="1" width="4.7109375" style="1" customWidth="1"/>
    <col min="2" max="2" width="21.7109375" bestFit="1" customWidth="1"/>
    <col min="3" max="3" width="3.5703125" style="18" bestFit="1" customWidth="1"/>
    <col min="5" max="5" width="10.140625" bestFit="1" customWidth="1"/>
    <col min="7" max="7" width="11.140625" customWidth="1"/>
    <col min="13" max="13" width="10.42578125" bestFit="1" customWidth="1"/>
    <col min="14" max="14" width="12.85546875" bestFit="1" customWidth="1"/>
    <col min="16" max="16" width="12.85546875" bestFit="1" customWidth="1"/>
    <col min="17" max="18" width="4.28515625" customWidth="1"/>
    <col min="19" max="19" width="14.140625" bestFit="1" customWidth="1"/>
  </cols>
  <sheetData>
    <row r="1" spans="1:19" ht="18.75">
      <c r="A1" s="23" t="s">
        <v>36</v>
      </c>
      <c r="B1" s="16" t="s">
        <v>38</v>
      </c>
      <c r="C1" s="17">
        <v>1</v>
      </c>
      <c r="E1" s="16" t="s">
        <v>72</v>
      </c>
      <c r="F1" s="17">
        <v>4</v>
      </c>
      <c r="G1" s="17">
        <v>10</v>
      </c>
      <c r="P1" s="16" t="s">
        <v>49</v>
      </c>
      <c r="S1" s="16" t="s">
        <v>10</v>
      </c>
    </row>
    <row r="2" spans="1:19" ht="18.75">
      <c r="A2" s="23" t="s">
        <v>35</v>
      </c>
      <c r="B2" s="16" t="s">
        <v>34</v>
      </c>
      <c r="C2" s="17">
        <v>5</v>
      </c>
      <c r="E2" s="16" t="s">
        <v>73</v>
      </c>
      <c r="F2" s="17">
        <v>4</v>
      </c>
      <c r="G2" s="17">
        <v>10</v>
      </c>
      <c r="P2" s="16" t="s">
        <v>50</v>
      </c>
      <c r="S2" s="16" t="s">
        <v>26</v>
      </c>
    </row>
    <row r="3" spans="1:19" ht="18.75">
      <c r="A3" s="23" t="s">
        <v>37</v>
      </c>
      <c r="B3" s="16" t="s">
        <v>2</v>
      </c>
      <c r="C3" s="17">
        <v>5</v>
      </c>
      <c r="E3" s="16"/>
      <c r="I3" s="17"/>
      <c r="P3" s="16" t="s">
        <v>51</v>
      </c>
      <c r="S3" s="16" t="s">
        <v>29</v>
      </c>
    </row>
    <row r="4" spans="1:19" ht="18.75">
      <c r="A4" s="23" t="s">
        <v>40</v>
      </c>
      <c r="B4" s="16" t="s">
        <v>39</v>
      </c>
      <c r="C4" s="23">
        <v>0</v>
      </c>
      <c r="P4" s="16" t="s">
        <v>52</v>
      </c>
      <c r="S4" s="16" t="s">
        <v>14</v>
      </c>
    </row>
    <row r="5" spans="1:19" ht="18.75">
      <c r="D5" s="2"/>
      <c r="E5" s="2"/>
      <c r="P5" s="16" t="s">
        <v>53</v>
      </c>
      <c r="S5" s="16" t="s">
        <v>13</v>
      </c>
    </row>
    <row r="6" spans="1:19" ht="18.75">
      <c r="D6" s="2"/>
      <c r="P6" s="16" t="s">
        <v>54</v>
      </c>
      <c r="S6" s="16" t="s">
        <v>20</v>
      </c>
    </row>
    <row r="7" spans="1:19" ht="18.75">
      <c r="D7" s="2"/>
      <c r="P7" s="16" t="s">
        <v>55</v>
      </c>
      <c r="S7" s="16" t="s">
        <v>25</v>
      </c>
    </row>
    <row r="8" spans="1:19" ht="18.75" customHeight="1">
      <c r="B8" s="2" t="s">
        <v>67</v>
      </c>
      <c r="D8" s="2"/>
      <c r="P8" s="16" t="s">
        <v>56</v>
      </c>
      <c r="S8" s="16" t="s">
        <v>16</v>
      </c>
    </row>
    <row r="9" spans="1:19" ht="18.75" customHeight="1">
      <c r="B9" s="2" t="s">
        <v>69</v>
      </c>
      <c r="D9" s="2"/>
      <c r="P9" s="16" t="s">
        <v>57</v>
      </c>
      <c r="S9" s="16" t="s">
        <v>31</v>
      </c>
    </row>
    <row r="10" spans="1:19" ht="18.75" customHeight="1">
      <c r="B10" s="2" t="s">
        <v>68</v>
      </c>
      <c r="D10" s="2"/>
      <c r="P10" s="16" t="s">
        <v>58</v>
      </c>
      <c r="S10" s="16" t="s">
        <v>5</v>
      </c>
    </row>
    <row r="11" spans="1:19" ht="18.75" customHeight="1">
      <c r="B11" s="2"/>
      <c r="D11" s="2"/>
      <c r="P11" s="16" t="s">
        <v>41</v>
      </c>
      <c r="S11" s="16" t="s">
        <v>19</v>
      </c>
    </row>
    <row r="12" spans="1:19" ht="18.75" customHeight="1">
      <c r="B12" s="2" t="s">
        <v>65</v>
      </c>
      <c r="D12" s="2"/>
      <c r="P12" s="16" t="s">
        <v>42</v>
      </c>
      <c r="S12" s="16" t="s">
        <v>22</v>
      </c>
    </row>
    <row r="13" spans="1:19" ht="18.75" customHeight="1">
      <c r="D13" s="2"/>
      <c r="P13" s="16" t="s">
        <v>43</v>
      </c>
      <c r="S13" s="16" t="s">
        <v>28</v>
      </c>
    </row>
    <row r="14" spans="1:19" ht="18.75" customHeight="1">
      <c r="B14" s="2" t="s">
        <v>66</v>
      </c>
      <c r="D14" s="2"/>
      <c r="P14" s="16" t="s">
        <v>59</v>
      </c>
      <c r="S14" s="16" t="s">
        <v>4</v>
      </c>
    </row>
    <row r="15" spans="1:19" ht="18.75" customHeight="1">
      <c r="B15" s="2" t="s">
        <v>70</v>
      </c>
      <c r="D15" s="2"/>
      <c r="P15" s="16" t="s">
        <v>60</v>
      </c>
      <c r="S15" s="16" t="s">
        <v>7</v>
      </c>
    </row>
    <row r="16" spans="1:19" ht="18.75" customHeight="1">
      <c r="B16" s="2" t="s">
        <v>71</v>
      </c>
      <c r="D16" s="2"/>
      <c r="P16" s="16" t="s">
        <v>44</v>
      </c>
      <c r="S16" s="16" t="s">
        <v>8</v>
      </c>
    </row>
    <row r="17" spans="4:19" ht="18.75" customHeight="1">
      <c r="D17" s="2"/>
      <c r="P17" s="16" t="s">
        <v>61</v>
      </c>
      <c r="S17" s="16" t="s">
        <v>11</v>
      </c>
    </row>
    <row r="18" spans="4:19" ht="18.75" customHeight="1">
      <c r="D18" s="2"/>
      <c r="P18" s="16" t="s">
        <v>62</v>
      </c>
      <c r="S18" s="16" t="s">
        <v>23</v>
      </c>
    </row>
    <row r="19" spans="4:19" ht="18.75" customHeight="1">
      <c r="D19" s="2"/>
      <c r="P19" s="16" t="s">
        <v>63</v>
      </c>
      <c r="S19" s="16" t="s">
        <v>32</v>
      </c>
    </row>
    <row r="20" spans="4:19" ht="18.75" customHeight="1">
      <c r="D20" s="2"/>
      <c r="P20" s="16" t="s">
        <v>64</v>
      </c>
      <c r="S20" s="16" t="s">
        <v>17</v>
      </c>
    </row>
    <row r="21" spans="4:19" ht="18.75" customHeight="1">
      <c r="D21" s="2"/>
      <c r="P21" s="16" t="s">
        <v>45</v>
      </c>
    </row>
    <row r="22" spans="4:19" ht="18.75" customHeight="1">
      <c r="D22" s="2"/>
      <c r="P22" s="16" t="s">
        <v>46</v>
      </c>
    </row>
    <row r="23" spans="4:19" ht="18.75" customHeight="1">
      <c r="D23" s="2"/>
      <c r="P23" s="16" t="s">
        <v>47</v>
      </c>
    </row>
    <row r="24" spans="4:19" ht="18.75" customHeight="1">
      <c r="D24" s="2"/>
      <c r="P24" s="16" t="s">
        <v>48</v>
      </c>
    </row>
    <row r="25" spans="4:19" ht="18.75" customHeight="1">
      <c r="D25" s="2"/>
    </row>
    <row r="26" spans="4:19" ht="18.75" customHeight="1">
      <c r="D26" s="2"/>
    </row>
    <row r="27" spans="4:19" ht="18.75" customHeight="1">
      <c r="D27" s="2"/>
    </row>
    <row r="28" spans="4:19" ht="18.75" customHeight="1">
      <c r="D28" s="2"/>
    </row>
    <row r="29" spans="4:19" ht="18.75" customHeight="1">
      <c r="D29" s="2"/>
    </row>
    <row r="30" spans="4:19" ht="18.75" customHeight="1">
      <c r="D30" s="2"/>
    </row>
    <row r="31" spans="4:19" ht="18.75" customHeight="1">
      <c r="D31" s="2"/>
    </row>
    <row r="32" spans="4:19" ht="18.75" customHeight="1">
      <c r="D32" s="2"/>
    </row>
    <row r="33" spans="4:4" ht="18.75" customHeight="1">
      <c r="D33" s="2"/>
    </row>
    <row r="34" spans="4:4" ht="18.75" customHeight="1">
      <c r="D34" s="2"/>
    </row>
    <row r="35" spans="4:4" ht="18.75" customHeight="1">
      <c r="D35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Jour1</vt:lpstr>
      <vt:lpstr>Jour2</vt:lpstr>
      <vt:lpstr>Classement</vt:lpstr>
      <vt:lpstr>Règles</vt:lpstr>
      <vt:lpstr>Equipes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</dc:creator>
  <cp:lastModifiedBy>mduquesn</cp:lastModifiedBy>
  <dcterms:created xsi:type="dcterms:W3CDTF">2015-04-26T13:59:35Z</dcterms:created>
  <dcterms:modified xsi:type="dcterms:W3CDTF">2015-04-29T08:49:26Z</dcterms:modified>
</cp:coreProperties>
</file>