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75" yWindow="465" windowWidth="21720" windowHeight="13620" tabRatio="500" activeTab="1"/>
  </bookViews>
  <sheets>
    <sheet name="Clients" sheetId="1" r:id="rId1"/>
    <sheet name="Devis" sheetId="2" r:id="rId2"/>
    <sheet name="Facture" sheetId="4" r:id="rId3"/>
  </sheets>
  <definedNames>
    <definedName name="_xlnm.Print_Area" localSheetId="1">Devis!$A$1:$G$45</definedName>
    <definedName name="_xlnm.Print_Area" localSheetId="2">Facture!$A$1:$G$37</definedName>
  </definedName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2"/>
  <c r="D9"/>
  <c r="D8"/>
  <c r="D10" i="4"/>
  <c r="D9"/>
  <c r="D8"/>
  <c r="E5" i="2"/>
  <c r="G19"/>
  <c r="G20"/>
  <c r="G21"/>
  <c r="G22"/>
  <c r="F23" i="4"/>
  <c r="F25" s="1"/>
  <c r="E5"/>
  <c r="G26" i="2" l="1"/>
  <c r="G28" s="1"/>
  <c r="F26" i="4"/>
  <c r="F28" s="1"/>
  <c r="G29" i="2"/>
  <c r="G31"/>
</calcChain>
</file>

<file path=xl/sharedStrings.xml><?xml version="1.0" encoding="utf-8"?>
<sst xmlns="http://schemas.openxmlformats.org/spreadsheetml/2006/main" count="78" uniqueCount="72">
  <si>
    <t>CP - VILLE</t>
  </si>
  <si>
    <t>ADRESSE</t>
  </si>
  <si>
    <t>NOM DU CLIENT</t>
  </si>
  <si>
    <t>TELEPHONE</t>
  </si>
  <si>
    <t>Chaussée Jules César</t>
  </si>
  <si>
    <t>CONTACT</t>
  </si>
  <si>
    <t>95560 - BAILLET EN France</t>
  </si>
  <si>
    <t>78210 - SAINT CYR-L'ECOLE</t>
  </si>
  <si>
    <t>REF.CLIENT</t>
  </si>
  <si>
    <t>SERVEUR A LA CARTE</t>
  </si>
  <si>
    <t>DEVIS</t>
  </si>
  <si>
    <t>Date</t>
  </si>
  <si>
    <t>N° de devis :</t>
  </si>
  <si>
    <t>Montant</t>
  </si>
  <si>
    <t>Taux horaire</t>
  </si>
  <si>
    <t>Description de la Prestation</t>
  </si>
  <si>
    <t>Nombre d'heures</t>
  </si>
  <si>
    <t xml:space="preserve">Nbre de Personnel </t>
  </si>
  <si>
    <t>FACTURE</t>
  </si>
  <si>
    <t>N° de facture :</t>
  </si>
  <si>
    <t>Réf. Client :</t>
  </si>
  <si>
    <t>Réf.Client :</t>
  </si>
  <si>
    <t>GOLF CLUB D'ABLEIGES</t>
  </si>
  <si>
    <t>BSA SHOP</t>
  </si>
  <si>
    <t>TRIANGLE INTERIM</t>
  </si>
  <si>
    <t>PIANO ROYAL</t>
  </si>
  <si>
    <t>GOURMANDIT RECEPTION</t>
  </si>
  <si>
    <t>DINOGO</t>
  </si>
  <si>
    <t>DELAPHOSE</t>
  </si>
  <si>
    <t>95350 - ABLEIGES</t>
  </si>
  <si>
    <t>Rue de l'Eclipse - cs68298</t>
  </si>
  <si>
    <t>95802 - CERGY PONTOISE</t>
  </si>
  <si>
    <t xml:space="preserve"> 9, rue du Bois Robert</t>
  </si>
  <si>
    <t>20, avenue du Bosquet</t>
  </si>
  <si>
    <t>33, rue du Plateau</t>
  </si>
  <si>
    <t>78410 AUBERGENVILLE</t>
  </si>
  <si>
    <t>Tél. 06.31.39.77.55</t>
  </si>
  <si>
    <t>E.mail : serveuralacarte@gmail.com</t>
  </si>
  <si>
    <t>Tél.06.31.39.77.55</t>
  </si>
  <si>
    <t>Moulin des Cherottes</t>
  </si>
  <si>
    <t>27240-DAMVILLE</t>
  </si>
  <si>
    <t>Si heures supplémentaires de jour : 40€ de l'heure</t>
  </si>
  <si>
    <t>Si heures supplémentaires de nuit : 55€ de l'heure</t>
  </si>
  <si>
    <t>78860 - SAINT NOM LA BRETECHE</t>
  </si>
  <si>
    <t>75014 - PARIS</t>
  </si>
  <si>
    <t>Acompte à la signature de 30%</t>
  </si>
  <si>
    <t>TVA non applicable, art. 293B du CGI</t>
  </si>
  <si>
    <t xml:space="preserve">Paiement à la fin de la prestation </t>
  </si>
  <si>
    <t>Bon pour accord le :</t>
  </si>
  <si>
    <t>Signature :</t>
  </si>
  <si>
    <t>Commentaires :</t>
  </si>
  <si>
    <t>À la validation du devis, un acompte de 30% vous sera demandé</t>
  </si>
  <si>
    <t>Validité du devis : 1 semaine</t>
  </si>
  <si>
    <t>DÉSIGNATION</t>
  </si>
  <si>
    <t>MONTANT</t>
  </si>
  <si>
    <t>Acompte versé de 30%</t>
  </si>
  <si>
    <t>"TVA non applicable, art. 293B du CGI"</t>
  </si>
  <si>
    <t>Madame Virginie BABUT</t>
  </si>
  <si>
    <t>Madame Virginie ZACZEK</t>
  </si>
  <si>
    <t>Madame Marie-Claude BABY</t>
  </si>
  <si>
    <t>PRESTATION</t>
  </si>
  <si>
    <t>par espèces, chèque ou paypal</t>
  </si>
  <si>
    <t>Paiement à la fin de la prestation ou à réception de facture</t>
  </si>
  <si>
    <t>NET À PAYER</t>
  </si>
  <si>
    <t xml:space="preserve">Montant total </t>
  </si>
  <si>
    <t>Remise</t>
  </si>
  <si>
    <t>Sous-total</t>
  </si>
  <si>
    <t>Sous total</t>
  </si>
  <si>
    <t>Montant Total</t>
  </si>
  <si>
    <t>NET À PAYER A LA FIN DE LA PRESTATION</t>
  </si>
  <si>
    <t>rue machin</t>
  </si>
  <si>
    <t>75010 - PARIS</t>
  </si>
</sst>
</file>

<file path=xl/styles.xml><?xml version="1.0" encoding="utf-8"?>
<styleSheet xmlns="http://schemas.openxmlformats.org/spreadsheetml/2006/main">
  <numFmts count="4">
    <numFmt numFmtId="164" formatCode="#,##0.00\ &quot;€&quot;_);\(#,##0.00\ &quot;€&quot;\)"/>
    <numFmt numFmtId="165" formatCode="_(&quot;€&quot;* #,##0.00_);_(&quot;€&quot;* \(#,##0.00\);_(&quot;€&quot;* &quot;-&quot;??_);_(@_)"/>
    <numFmt numFmtId="166" formatCode="#,##0.00\ &quot;€&quot;"/>
    <numFmt numFmtId="167" formatCode="0000"/>
  </numFmts>
  <fonts count="3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rgb="FFA0883D"/>
      <name val="Engravers MT"/>
      <family val="1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3"/>
      <name val="Engravers MT Gras"/>
    </font>
    <font>
      <sz val="24"/>
      <color theme="3"/>
      <name val="Engravers MT Gras"/>
    </font>
    <font>
      <sz val="12"/>
      <color theme="3"/>
      <name val="Calibri Bold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rgb="FF3366FF"/>
      <name val="Helvetica"/>
    </font>
    <font>
      <sz val="11"/>
      <color theme="3"/>
      <name val="Calibri"/>
      <family val="2"/>
      <scheme val="minor"/>
    </font>
    <font>
      <i/>
      <sz val="8"/>
      <color theme="0" tint="-0.34998626667073579"/>
      <name val="Arial"/>
      <family val="2"/>
    </font>
    <font>
      <i/>
      <sz val="11"/>
      <color theme="0" tint="-0.34998626667073579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3" tint="-0.249977111117893"/>
      <name val="Calibri (Corps)"/>
    </font>
    <font>
      <i/>
      <sz val="8"/>
      <color theme="6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color theme="0" tint="-0.34998626667073579"/>
      <name val="Arial"/>
      <family val="2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4" tint="0.499984740745262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theme="4" tint="0.39997558519241921"/>
      </top>
      <bottom style="thin">
        <color auto="1"/>
      </bottom>
      <diagonal/>
    </border>
    <border>
      <left/>
      <right/>
      <top style="medium">
        <color theme="4" tint="0.39997558519241921"/>
      </top>
      <bottom style="thin">
        <color auto="1"/>
      </bottom>
      <diagonal/>
    </border>
    <border>
      <left/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 style="medium">
        <color theme="5" tint="0.39994506668294322"/>
      </left>
      <right/>
      <top/>
      <bottom style="medium">
        <color theme="5" tint="0.39994506668294322"/>
      </bottom>
      <diagonal/>
    </border>
    <border>
      <left/>
      <right/>
      <top/>
      <bottom style="medium">
        <color theme="5" tint="0.39994506668294322"/>
      </bottom>
      <diagonal/>
    </border>
    <border>
      <left/>
      <right style="medium">
        <color theme="5" tint="0.39994506668294322"/>
      </right>
      <top/>
      <bottom style="medium">
        <color theme="5" tint="0.3999450666829432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5" tint="0.39994506668294322"/>
      </left>
      <right/>
      <top style="medium">
        <color theme="5" tint="0.39991454817346722"/>
      </top>
      <bottom/>
      <diagonal/>
    </border>
    <border>
      <left/>
      <right style="medium">
        <color theme="5" tint="0.39994506668294322"/>
      </right>
      <top style="medium">
        <color theme="5" tint="0.39991454817346722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</cellStyleXfs>
  <cellXfs count="163">
    <xf numFmtId="0" fontId="0" fillId="0" borderId="0" xfId="0"/>
    <xf numFmtId="0" fontId="0" fillId="0" borderId="0" xfId="0" applyAlignment="1">
      <alignment horizontal="center"/>
    </xf>
    <xf numFmtId="0" fontId="2" fillId="0" borderId="0" xfId="1"/>
    <xf numFmtId="0" fontId="6" fillId="4" borderId="0" xfId="0" applyFont="1" applyFill="1"/>
    <xf numFmtId="0" fontId="12" fillId="4" borderId="0" xfId="0" applyFont="1" applyFill="1" applyAlignment="1">
      <alignment vertical="center"/>
    </xf>
    <xf numFmtId="0" fontId="6" fillId="0" borderId="0" xfId="0" applyFont="1"/>
    <xf numFmtId="0" fontId="15" fillId="0" borderId="0" xfId="0" applyFont="1"/>
    <xf numFmtId="0" fontId="16" fillId="0" borderId="0" xfId="0" applyFont="1"/>
    <xf numFmtId="0" fontId="0" fillId="0" borderId="0" xfId="0" applyBorder="1"/>
    <xf numFmtId="0" fontId="4" fillId="3" borderId="2" xfId="4" applyFill="1"/>
    <xf numFmtId="0" fontId="4" fillId="3" borderId="2" xfId="4" applyFill="1" applyAlignment="1">
      <alignment horizontal="center" vertical="center"/>
    </xf>
    <xf numFmtId="0" fontId="4" fillId="3" borderId="2" xfId="4" applyFill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Fill="1"/>
    <xf numFmtId="0" fontId="4" fillId="3" borderId="2" xfId="4" applyFill="1" applyAlignment="1">
      <alignment horizontal="center"/>
    </xf>
    <xf numFmtId="0" fontId="13" fillId="4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7" fillId="0" borderId="0" xfId="0" applyFont="1"/>
    <xf numFmtId="14" fontId="12" fillId="4" borderId="0" xfId="0" applyNumberFormat="1" applyFont="1" applyFill="1" applyAlignment="1">
      <alignment vertical="center"/>
    </xf>
    <xf numFmtId="0" fontId="0" fillId="0" borderId="0" xfId="0" applyAlignment="1">
      <alignment wrapText="1"/>
    </xf>
    <xf numFmtId="0" fontId="6" fillId="0" borderId="0" xfId="0" applyFont="1" applyFill="1"/>
    <xf numFmtId="166" fontId="6" fillId="0" borderId="5" xfId="2" applyNumberFormat="1" applyFont="1" applyBorder="1"/>
    <xf numFmtId="0" fontId="0" fillId="0" borderId="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7" fontId="12" fillId="4" borderId="0" xfId="0" applyNumberFormat="1" applyFont="1" applyFill="1" applyAlignment="1">
      <alignment horizontal="center"/>
    </xf>
    <xf numFmtId="0" fontId="6" fillId="4" borderId="0" xfId="0" applyFont="1" applyFill="1" applyAlignment="1"/>
    <xf numFmtId="166" fontId="6" fillId="0" borderId="15" xfId="2" applyNumberFormat="1" applyFont="1" applyBorder="1"/>
    <xf numFmtId="166" fontId="6" fillId="0" borderId="6" xfId="0" applyNumberFormat="1" applyFont="1" applyBorder="1" applyAlignment="1">
      <alignment horizontal="center"/>
    </xf>
    <xf numFmtId="166" fontId="6" fillId="0" borderId="15" xfId="0" applyNumberFormat="1" applyFont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166" fontId="13" fillId="0" borderId="0" xfId="2" applyNumberFormat="1" applyFont="1" applyFill="1" applyBorder="1" applyAlignment="1"/>
    <xf numFmtId="0" fontId="0" fillId="0" borderId="0" xfId="0" applyAlignment="1">
      <alignment horizontal="left"/>
    </xf>
    <xf numFmtId="0" fontId="13" fillId="0" borderId="8" xfId="0" applyFont="1" applyFill="1" applyBorder="1" applyAlignment="1">
      <alignment horizontal="left"/>
    </xf>
    <xf numFmtId="166" fontId="6" fillId="0" borderId="8" xfId="2" applyNumberFormat="1" applyFont="1" applyFill="1" applyBorder="1" applyAlignment="1"/>
    <xf numFmtId="0" fontId="20" fillId="0" borderId="0" xfId="0" applyFont="1" applyFill="1" applyBorder="1" applyAlignment="1">
      <alignment horizontal="left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21" fillId="0" borderId="0" xfId="0" applyFont="1" applyAlignment="1"/>
    <xf numFmtId="0" fontId="22" fillId="4" borderId="20" xfId="0" applyFont="1" applyFill="1" applyBorder="1" applyAlignment="1"/>
    <xf numFmtId="0" fontId="22" fillId="4" borderId="21" xfId="0" applyFont="1" applyFill="1" applyBorder="1" applyAlignment="1"/>
    <xf numFmtId="0" fontId="23" fillId="4" borderId="22" xfId="0" applyFont="1" applyFill="1" applyBorder="1"/>
    <xf numFmtId="0" fontId="24" fillId="4" borderId="0" xfId="0" applyFont="1" applyFill="1" applyBorder="1"/>
    <xf numFmtId="0" fontId="24" fillId="4" borderId="23" xfId="0" applyFont="1" applyFill="1" applyBorder="1"/>
    <xf numFmtId="0" fontId="24" fillId="4" borderId="25" xfId="0" applyFont="1" applyFill="1" applyBorder="1"/>
    <xf numFmtId="0" fontId="24" fillId="4" borderId="26" xfId="0" applyFont="1" applyFill="1" applyBorder="1"/>
    <xf numFmtId="0" fontId="25" fillId="4" borderId="19" xfId="0" applyFont="1" applyFill="1" applyBorder="1" applyAlignment="1"/>
    <xf numFmtId="0" fontId="26" fillId="4" borderId="22" xfId="0" applyFont="1" applyFill="1" applyBorder="1"/>
    <xf numFmtId="0" fontId="25" fillId="4" borderId="22" xfId="0" applyFont="1" applyFill="1" applyBorder="1"/>
    <xf numFmtId="0" fontId="27" fillId="4" borderId="24" xfId="0" applyFont="1" applyFill="1" applyBorder="1"/>
    <xf numFmtId="166" fontId="3" fillId="4" borderId="9" xfId="2" applyNumberFormat="1" applyFont="1" applyFill="1" applyBorder="1" applyAlignment="1">
      <alignment vertical="center"/>
    </xf>
    <xf numFmtId="166" fontId="6" fillId="4" borderId="29" xfId="2" applyNumberFormat="1" applyFont="1" applyFill="1" applyBorder="1" applyAlignment="1"/>
    <xf numFmtId="14" fontId="6" fillId="4" borderId="0" xfId="0" applyNumberFormat="1" applyFont="1" applyFill="1"/>
    <xf numFmtId="0" fontId="12" fillId="4" borderId="0" xfId="0" applyFont="1" applyFill="1" applyAlignment="1">
      <alignment horizontal="left" vertical="center"/>
    </xf>
    <xf numFmtId="1" fontId="6" fillId="4" borderId="0" xfId="0" applyNumberFormat="1" applyFont="1" applyFill="1"/>
    <xf numFmtId="166" fontId="6" fillId="0" borderId="8" xfId="0" applyNumberFormat="1" applyFont="1" applyFill="1" applyBorder="1"/>
    <xf numFmtId="0" fontId="29" fillId="0" borderId="0" xfId="0" applyFont="1"/>
    <xf numFmtId="0" fontId="30" fillId="0" borderId="0" xfId="0" applyFont="1"/>
    <xf numFmtId="0" fontId="13" fillId="0" borderId="0" xfId="0" applyFont="1" applyAlignment="1"/>
    <xf numFmtId="0" fontId="13" fillId="0" borderId="0" xfId="0" applyFont="1"/>
    <xf numFmtId="0" fontId="6" fillId="4" borderId="0" xfId="0" applyNumberFormat="1" applyFont="1" applyFill="1"/>
    <xf numFmtId="167" fontId="12" fillId="4" borderId="0" xfId="0" applyNumberFormat="1" applyFont="1" applyFill="1" applyAlignment="1">
      <alignment horizontal="center" vertical="center"/>
    </xf>
    <xf numFmtId="0" fontId="13" fillId="4" borderId="0" xfId="0" applyFont="1" applyFill="1" applyAlignment="1">
      <alignment horizontal="left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Alignment="1"/>
    <xf numFmtId="0" fontId="0" fillId="4" borderId="23" xfId="0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0" xfId="0" applyFill="1" applyBorder="1" applyAlignment="1"/>
    <xf numFmtId="0" fontId="0" fillId="4" borderId="28" xfId="0" applyFill="1" applyBorder="1" applyAlignment="1"/>
    <xf numFmtId="0" fontId="24" fillId="4" borderId="27" xfId="0" applyFont="1" applyFill="1" applyBorder="1" applyAlignment="1"/>
    <xf numFmtId="0" fontId="3" fillId="4" borderId="7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6" fillId="4" borderId="0" xfId="0" applyFont="1" applyFill="1" applyBorder="1" applyAlignment="1">
      <alignment wrapText="1"/>
    </xf>
    <xf numFmtId="166" fontId="6" fillId="4" borderId="17" xfId="2" applyNumberFormat="1" applyFont="1" applyFill="1" applyBorder="1" applyAlignment="1"/>
    <xf numFmtId="166" fontId="24" fillId="4" borderId="0" xfId="2" applyNumberFormat="1" applyFont="1" applyFill="1" applyBorder="1" applyAlignment="1">
      <alignment horizontal="right"/>
    </xf>
    <xf numFmtId="166" fontId="24" fillId="4" borderId="28" xfId="2" applyNumberFormat="1" applyFont="1" applyFill="1" applyBorder="1" applyAlignment="1">
      <alignment horizontal="right"/>
    </xf>
    <xf numFmtId="166" fontId="6" fillId="4" borderId="11" xfId="2" applyNumberFormat="1" applyFont="1" applyFill="1" applyBorder="1" applyAlignment="1"/>
    <xf numFmtId="0" fontId="13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15" fontId="12" fillId="4" borderId="0" xfId="0" applyNumberFormat="1" applyFont="1" applyFill="1" applyAlignment="1">
      <alignment horizontal="center" vertical="center"/>
    </xf>
    <xf numFmtId="0" fontId="31" fillId="0" borderId="0" xfId="0" applyFont="1" applyAlignment="1">
      <alignment horizontal="center" vertical="center"/>
    </xf>
    <xf numFmtId="166" fontId="6" fillId="4" borderId="18" xfId="2" applyNumberFormat="1" applyFont="1" applyFill="1" applyBorder="1" applyAlignment="1"/>
    <xf numFmtId="164" fontId="6" fillId="4" borderId="28" xfId="2" applyNumberFormat="1" applyFont="1" applyFill="1" applyBorder="1" applyAlignme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1" fontId="13" fillId="4" borderId="0" xfId="0" applyNumberFormat="1" applyFont="1" applyFill="1" applyAlignment="1">
      <alignment horizont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11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/>
    <xf numFmtId="0" fontId="4" fillId="3" borderId="1" xfId="3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4" borderId="12" xfId="0" applyFont="1" applyFill="1" applyBorder="1" applyAlignment="1">
      <alignment horizontal="right"/>
    </xf>
    <xf numFmtId="0" fontId="6" fillId="4" borderId="13" xfId="0" applyFont="1" applyFill="1" applyBorder="1" applyAlignment="1">
      <alignment horizontal="right"/>
    </xf>
    <xf numFmtId="0" fontId="6" fillId="4" borderId="14" xfId="0" applyFont="1" applyFill="1" applyBorder="1" applyAlignment="1">
      <alignment horizontal="right"/>
    </xf>
    <xf numFmtId="0" fontId="6" fillId="4" borderId="27" xfId="0" applyFont="1" applyFill="1" applyBorder="1" applyAlignment="1">
      <alignment horizontal="left" wrapText="1"/>
    </xf>
    <xf numFmtId="0" fontId="6" fillId="4" borderId="0" xfId="0" applyFont="1" applyFill="1" applyBorder="1" applyAlignment="1">
      <alignment horizontal="left" wrapText="1"/>
    </xf>
    <xf numFmtId="0" fontId="6" fillId="4" borderId="16" xfId="0" applyFont="1" applyFill="1" applyBorder="1" applyAlignment="1">
      <alignment horizontal="left"/>
    </xf>
    <xf numFmtId="0" fontId="6" fillId="4" borderId="17" xfId="0" applyFont="1" applyFill="1" applyBorder="1" applyAlignment="1">
      <alignment horizontal="left"/>
    </xf>
    <xf numFmtId="0" fontId="6" fillId="4" borderId="10" xfId="0" applyFont="1" applyFill="1" applyBorder="1" applyAlignment="1">
      <alignment horizontal="left"/>
    </xf>
    <xf numFmtId="0" fontId="6" fillId="4" borderId="11" xfId="0" applyFont="1" applyFill="1" applyBorder="1" applyAlignment="1">
      <alignment horizontal="left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8" fillId="0" borderId="17" xfId="0" applyFont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right"/>
    </xf>
    <xf numFmtId="0" fontId="6" fillId="4" borderId="8" xfId="0" applyFont="1" applyFill="1" applyBorder="1" applyAlignment="1">
      <alignment horizontal="right"/>
    </xf>
    <xf numFmtId="0" fontId="6" fillId="4" borderId="9" xfId="0" applyFont="1" applyFill="1" applyBorder="1" applyAlignment="1">
      <alignment horizontal="right"/>
    </xf>
    <xf numFmtId="0" fontId="6" fillId="4" borderId="16" xfId="0" applyFont="1" applyFill="1" applyBorder="1" applyAlignment="1">
      <alignment horizontal="right"/>
    </xf>
    <xf numFmtId="0" fontId="6" fillId="4" borderId="17" xfId="0" applyFont="1" applyFill="1" applyBorder="1" applyAlignment="1">
      <alignment horizontal="right"/>
    </xf>
    <xf numFmtId="0" fontId="6" fillId="4" borderId="18" xfId="0" applyFont="1" applyFill="1" applyBorder="1" applyAlignment="1">
      <alignment horizontal="right"/>
    </xf>
    <xf numFmtId="166" fontId="6" fillId="4" borderId="16" xfId="0" applyNumberFormat="1" applyFont="1" applyFill="1" applyBorder="1" applyAlignment="1">
      <alignment horizontal="right"/>
    </xf>
    <xf numFmtId="166" fontId="6" fillId="4" borderId="18" xfId="0" applyNumberFormat="1" applyFont="1" applyFill="1" applyBorder="1" applyAlignment="1">
      <alignment horizontal="right"/>
    </xf>
    <xf numFmtId="166" fontId="6" fillId="4" borderId="27" xfId="2" applyNumberFormat="1" applyFont="1" applyFill="1" applyBorder="1" applyAlignment="1">
      <alignment horizontal="right" wrapText="1"/>
    </xf>
    <xf numFmtId="166" fontId="6" fillId="4" borderId="28" xfId="2" applyNumberFormat="1" applyFont="1" applyFill="1" applyBorder="1" applyAlignment="1">
      <alignment horizontal="right" wrapText="1"/>
    </xf>
    <xf numFmtId="166" fontId="6" fillId="4" borderId="10" xfId="2" applyNumberFormat="1" applyFont="1" applyFill="1" applyBorder="1" applyAlignment="1">
      <alignment horizontal="right"/>
    </xf>
    <xf numFmtId="166" fontId="6" fillId="4" borderId="29" xfId="2" applyNumberFormat="1" applyFont="1" applyFill="1" applyBorder="1" applyAlignment="1">
      <alignment horizontal="right"/>
    </xf>
    <xf numFmtId="0" fontId="6" fillId="0" borderId="16" xfId="0" applyFont="1" applyFill="1" applyBorder="1" applyAlignment="1">
      <alignment horizontal="left"/>
    </xf>
    <xf numFmtId="0" fontId="6" fillId="0" borderId="17" xfId="0" applyFont="1" applyFill="1" applyBorder="1" applyAlignment="1">
      <alignment horizontal="left"/>
    </xf>
    <xf numFmtId="0" fontId="6" fillId="0" borderId="18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28" xfId="0" applyFont="1" applyFill="1" applyBorder="1" applyAlignment="1">
      <alignment horizontal="left"/>
    </xf>
    <xf numFmtId="166" fontId="6" fillId="0" borderId="27" xfId="0" applyNumberFormat="1" applyFont="1" applyBorder="1" applyAlignment="1">
      <alignment horizontal="right"/>
    </xf>
    <xf numFmtId="166" fontId="6" fillId="0" borderId="28" xfId="0" applyNumberFormat="1" applyFont="1" applyBorder="1" applyAlignment="1">
      <alignment horizontal="right"/>
    </xf>
    <xf numFmtId="166" fontId="6" fillId="0" borderId="10" xfId="0" applyNumberFormat="1" applyFont="1" applyBorder="1" applyAlignment="1">
      <alignment horizontal="right"/>
    </xf>
    <xf numFmtId="166" fontId="6" fillId="0" borderId="29" xfId="0" applyNumberFormat="1" applyFont="1" applyBorder="1" applyAlignment="1">
      <alignment horizontal="right"/>
    </xf>
    <xf numFmtId="0" fontId="6" fillId="4" borderId="18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29" xfId="0" applyFont="1" applyFill="1" applyBorder="1" applyAlignment="1">
      <alignment horizontal="left"/>
    </xf>
    <xf numFmtId="0" fontId="25" fillId="4" borderId="30" xfId="0" applyFont="1" applyFill="1" applyBorder="1" applyAlignment="1">
      <alignment horizontal="left"/>
    </xf>
    <xf numFmtId="0" fontId="25" fillId="4" borderId="31" xfId="0" applyFont="1" applyFill="1" applyBorder="1" applyAlignment="1">
      <alignment horizontal="left"/>
    </xf>
    <xf numFmtId="0" fontId="26" fillId="4" borderId="22" xfId="0" applyFont="1" applyFill="1" applyBorder="1" applyAlignment="1">
      <alignment horizontal="center"/>
    </xf>
    <xf numFmtId="0" fontId="23" fillId="4" borderId="23" xfId="0" applyFont="1" applyFill="1" applyBorder="1" applyAlignment="1">
      <alignment horizontal="center"/>
    </xf>
    <xf numFmtId="0" fontId="25" fillId="4" borderId="22" xfId="0" applyFont="1" applyFill="1" applyBorder="1" applyAlignment="1">
      <alignment horizontal="center" wrapText="1"/>
    </xf>
    <xf numFmtId="0" fontId="25" fillId="4" borderId="23" xfId="0" applyFont="1" applyFill="1" applyBorder="1" applyAlignment="1">
      <alignment horizontal="center" wrapText="1"/>
    </xf>
    <xf numFmtId="166" fontId="13" fillId="3" borderId="7" xfId="0" applyNumberFormat="1" applyFont="1" applyFill="1" applyBorder="1" applyAlignment="1">
      <alignment horizontal="right" vertical="center"/>
    </xf>
    <xf numFmtId="166" fontId="13" fillId="3" borderId="9" xfId="0" applyNumberFormat="1" applyFont="1" applyFill="1" applyBorder="1" applyAlignment="1">
      <alignment horizontal="right" vertical="center"/>
    </xf>
    <xf numFmtId="166" fontId="6" fillId="4" borderId="27" xfId="0" applyNumberFormat="1" applyFont="1" applyFill="1" applyBorder="1" applyAlignment="1">
      <alignment horizontal="right" wrapText="1"/>
    </xf>
    <xf numFmtId="166" fontId="6" fillId="4" borderId="28" xfId="0" applyNumberFormat="1" applyFont="1" applyFill="1" applyBorder="1" applyAlignment="1">
      <alignment horizontal="right" wrapText="1"/>
    </xf>
    <xf numFmtId="0" fontId="6" fillId="4" borderId="29" xfId="0" applyFont="1" applyFill="1" applyBorder="1" applyAlignment="1">
      <alignment horizontal="left"/>
    </xf>
    <xf numFmtId="0" fontId="13" fillId="3" borderId="7" xfId="0" applyFont="1" applyFill="1" applyBorder="1" applyAlignment="1">
      <alignment horizontal="left" vertical="center"/>
    </xf>
    <xf numFmtId="0" fontId="13" fillId="3" borderId="8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/>
    </xf>
    <xf numFmtId="0" fontId="4" fillId="3" borderId="2" xfId="4" applyFill="1" applyAlignment="1">
      <alignment horizontal="center" vertical="center"/>
    </xf>
    <xf numFmtId="0" fontId="13" fillId="0" borderId="7" xfId="4" applyFont="1" applyFill="1" applyBorder="1" applyAlignment="1">
      <alignment horizontal="center" vertical="center"/>
    </xf>
    <xf numFmtId="0" fontId="13" fillId="0" borderId="8" xfId="4" applyFont="1" applyFill="1" applyBorder="1" applyAlignment="1">
      <alignment horizontal="center" vertical="center"/>
    </xf>
    <xf numFmtId="0" fontId="13" fillId="0" borderId="16" xfId="4" applyFont="1" applyFill="1" applyBorder="1" applyAlignment="1">
      <alignment horizontal="center" vertical="center"/>
    </xf>
    <xf numFmtId="0" fontId="13" fillId="0" borderId="18" xfId="4" applyFont="1" applyFill="1" applyBorder="1" applyAlignment="1">
      <alignment horizontal="center" vertical="center"/>
    </xf>
    <xf numFmtId="166" fontId="6" fillId="0" borderId="16" xfId="0" applyNumberFormat="1" applyFont="1" applyBorder="1" applyAlignment="1">
      <alignment horizontal="right"/>
    </xf>
    <xf numFmtId="166" fontId="6" fillId="0" borderId="18" xfId="0" applyNumberFormat="1" applyFont="1" applyBorder="1" applyAlignment="1">
      <alignment horizontal="right"/>
    </xf>
  </cellXfs>
  <cellStyles count="5">
    <cellStyle name="Currency" xfId="2" builtinId="4"/>
    <cellStyle name="Heading 2" xfId="3" builtinId="17"/>
    <cellStyle name="Heading 3" xfId="4" builtinId="18"/>
    <cellStyle name="Hyperlink" xfId="1" builtinId="8"/>
    <cellStyle name="Normal" xfId="0" builtinId="0"/>
  </cellStyles>
  <dxfs count="0"/>
  <tableStyles count="0" defaultTableStyle="TableStyleMedium9" defaultPivotStyle="PivotStyleMedium7"/>
  <colors>
    <mruColors>
      <color rgb="FFA0883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1749425" cy="11908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200277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1749425" cy="12194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G31"/>
  <sheetViews>
    <sheetView showRuler="0" workbookViewId="0"/>
  </sheetViews>
  <sheetFormatPr defaultColWidth="11" defaultRowHeight="15.75"/>
  <cols>
    <col min="1" max="1" width="10.125" customWidth="1"/>
    <col min="2" max="2" width="24.75" bestFit="1" customWidth="1"/>
    <col min="3" max="3" width="22.5" bestFit="1" customWidth="1"/>
    <col min="4" max="4" width="29.125" bestFit="1" customWidth="1"/>
    <col min="5" max="5" width="27.875" customWidth="1"/>
    <col min="6" max="6" width="10.625" bestFit="1" customWidth="1"/>
    <col min="7" max="7" width="11.75" customWidth="1"/>
  </cols>
  <sheetData>
    <row r="1" spans="1:7" s="94" customFormat="1" ht="20.100000000000001" customHeight="1">
      <c r="A1" s="92" t="s">
        <v>8</v>
      </c>
      <c r="B1" s="93" t="s">
        <v>2</v>
      </c>
      <c r="C1" s="93" t="s">
        <v>1</v>
      </c>
      <c r="D1" s="93" t="s">
        <v>0</v>
      </c>
      <c r="E1" s="93"/>
      <c r="F1" s="93" t="s">
        <v>3</v>
      </c>
      <c r="G1" s="93" t="s">
        <v>5</v>
      </c>
    </row>
    <row r="2" spans="1:7" ht="23.1" customHeight="1">
      <c r="A2">
        <v>1</v>
      </c>
      <c r="B2" t="s">
        <v>22</v>
      </c>
      <c r="C2" t="s">
        <v>4</v>
      </c>
      <c r="D2" t="s">
        <v>29</v>
      </c>
      <c r="E2" s="2"/>
      <c r="F2" s="1"/>
    </row>
    <row r="3" spans="1:7" ht="23.1" customHeight="1">
      <c r="A3">
        <v>2</v>
      </c>
      <c r="B3" t="s">
        <v>23</v>
      </c>
      <c r="C3" t="s">
        <v>70</v>
      </c>
      <c r="D3" t="s">
        <v>71</v>
      </c>
      <c r="E3" s="2"/>
      <c r="F3" s="1"/>
    </row>
    <row r="4" spans="1:7" ht="23.1" customHeight="1">
      <c r="A4">
        <v>3</v>
      </c>
      <c r="B4" t="s">
        <v>24</v>
      </c>
      <c r="C4" t="s">
        <v>30</v>
      </c>
      <c r="D4" t="s">
        <v>31</v>
      </c>
      <c r="E4" s="2"/>
      <c r="F4" s="1"/>
    </row>
    <row r="5" spans="1:7" ht="23.1" customHeight="1">
      <c r="A5">
        <v>4</v>
      </c>
      <c r="B5" t="s">
        <v>25</v>
      </c>
      <c r="C5" t="s">
        <v>32</v>
      </c>
      <c r="D5" t="s">
        <v>7</v>
      </c>
      <c r="E5" s="2"/>
      <c r="F5" s="1"/>
    </row>
    <row r="6" spans="1:7" ht="23.1" customHeight="1">
      <c r="A6">
        <v>5</v>
      </c>
      <c r="B6" t="s">
        <v>26</v>
      </c>
      <c r="C6" t="s">
        <v>33</v>
      </c>
      <c r="D6" t="s">
        <v>6</v>
      </c>
      <c r="E6" s="2"/>
      <c r="F6" s="1"/>
    </row>
    <row r="7" spans="1:7" ht="23.1" customHeight="1">
      <c r="A7">
        <v>6</v>
      </c>
      <c r="B7" t="s">
        <v>27</v>
      </c>
      <c r="F7" s="1"/>
    </row>
    <row r="8" spans="1:7" ht="23.1" customHeight="1">
      <c r="A8">
        <v>7</v>
      </c>
      <c r="B8" t="s">
        <v>28</v>
      </c>
      <c r="F8" s="14"/>
    </row>
    <row r="9" spans="1:7" ht="23.1" customHeight="1">
      <c r="A9">
        <v>8</v>
      </c>
      <c r="B9" t="s">
        <v>57</v>
      </c>
      <c r="C9" t="s">
        <v>39</v>
      </c>
      <c r="D9" t="s">
        <v>40</v>
      </c>
      <c r="F9" s="1"/>
    </row>
    <row r="10" spans="1:7" ht="23.1" customHeight="1">
      <c r="A10">
        <v>9</v>
      </c>
      <c r="B10" t="s">
        <v>58</v>
      </c>
      <c r="D10" t="s">
        <v>43</v>
      </c>
      <c r="F10" s="1"/>
    </row>
    <row r="11" spans="1:7" ht="23.1" customHeight="1">
      <c r="A11">
        <v>10</v>
      </c>
      <c r="B11" t="s">
        <v>59</v>
      </c>
      <c r="D11" t="s">
        <v>44</v>
      </c>
      <c r="F11" s="1"/>
    </row>
    <row r="12" spans="1:7" ht="23.1" customHeight="1">
      <c r="A12">
        <v>11</v>
      </c>
      <c r="F12" s="1"/>
    </row>
    <row r="13" spans="1:7" ht="23.1" customHeight="1">
      <c r="A13">
        <v>12</v>
      </c>
      <c r="F13" s="1"/>
    </row>
    <row r="14" spans="1:7" ht="23.1" customHeight="1">
      <c r="A14">
        <v>13</v>
      </c>
      <c r="F14" s="1"/>
    </row>
    <row r="15" spans="1:7" ht="23.1" customHeight="1">
      <c r="A15">
        <v>14</v>
      </c>
      <c r="F15" s="1"/>
    </row>
    <row r="16" spans="1:7" ht="23.1" customHeight="1">
      <c r="A16">
        <v>15</v>
      </c>
      <c r="F16" s="1"/>
    </row>
    <row r="17" spans="1:6" ht="23.1" customHeight="1">
      <c r="A17">
        <v>16</v>
      </c>
      <c r="F17" s="1"/>
    </row>
    <row r="18" spans="1:6" ht="23.1" customHeight="1">
      <c r="A18">
        <v>17</v>
      </c>
      <c r="F18" s="1"/>
    </row>
    <row r="19" spans="1:6" ht="23.1" customHeight="1">
      <c r="A19">
        <v>18</v>
      </c>
      <c r="F19" s="1"/>
    </row>
    <row r="20" spans="1:6" ht="23.1" customHeight="1">
      <c r="A20">
        <v>19</v>
      </c>
      <c r="F20" s="1"/>
    </row>
    <row r="21" spans="1:6" ht="23.1" customHeight="1">
      <c r="A21">
        <v>20</v>
      </c>
      <c r="F21" s="1"/>
    </row>
    <row r="22" spans="1:6" ht="23.1" customHeight="1">
      <c r="A22">
        <v>21</v>
      </c>
      <c r="F22" s="1"/>
    </row>
    <row r="23" spans="1:6" ht="23.1" customHeight="1">
      <c r="A23">
        <v>22</v>
      </c>
      <c r="F23" s="1"/>
    </row>
    <row r="24" spans="1:6" ht="23.1" customHeight="1">
      <c r="A24">
        <v>23</v>
      </c>
      <c r="F24" s="1"/>
    </row>
    <row r="25" spans="1:6" ht="23.1" customHeight="1">
      <c r="A25">
        <v>24</v>
      </c>
      <c r="F25" s="1"/>
    </row>
    <row r="26" spans="1:6" ht="23.1" customHeight="1">
      <c r="A26">
        <v>25</v>
      </c>
      <c r="F26" s="1"/>
    </row>
    <row r="27" spans="1:6" ht="23.1" customHeight="1">
      <c r="A27">
        <v>26</v>
      </c>
      <c r="F27" s="1"/>
    </row>
    <row r="28" spans="1:6" ht="23.1" customHeight="1">
      <c r="A28">
        <v>27</v>
      </c>
      <c r="F28" s="1"/>
    </row>
    <row r="29" spans="1:6" ht="23.1" customHeight="1">
      <c r="A29">
        <v>28</v>
      </c>
      <c r="F29" s="1"/>
    </row>
    <row r="30" spans="1:6" ht="23.1" customHeight="1">
      <c r="A30">
        <v>29</v>
      </c>
      <c r="F30" s="1"/>
    </row>
    <row r="31" spans="1:6" ht="23.1" customHeight="1">
      <c r="A31">
        <v>30</v>
      </c>
      <c r="F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K45"/>
  <sheetViews>
    <sheetView tabSelected="1" showRuler="0" workbookViewId="0">
      <selection activeCell="E3" sqref="E3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6" width="11.625" customWidth="1"/>
    <col min="7" max="7" width="11" customWidth="1"/>
  </cols>
  <sheetData>
    <row r="1" spans="1:11" ht="50.1" customHeight="1">
      <c r="A1" s="97"/>
      <c r="B1" s="97"/>
      <c r="C1" s="95" t="s">
        <v>10</v>
      </c>
      <c r="D1" s="96"/>
      <c r="E1" s="96"/>
      <c r="F1" s="96"/>
      <c r="G1" s="96"/>
    </row>
    <row r="2" spans="1:11" ht="20.100000000000001" customHeight="1">
      <c r="A2" s="100"/>
      <c r="B2" s="100"/>
      <c r="J2" s="22"/>
      <c r="K2" s="22"/>
    </row>
    <row r="3" spans="1:11" ht="33" customHeight="1">
      <c r="A3" s="84" t="s">
        <v>9</v>
      </c>
      <c r="B3" s="84"/>
      <c r="D3" s="4" t="s">
        <v>11</v>
      </c>
      <c r="E3" s="85"/>
      <c r="F3" s="21"/>
      <c r="G3" s="21"/>
      <c r="J3" s="22"/>
      <c r="K3" s="22"/>
    </row>
    <row r="4" spans="1:11" ht="15.75" customHeight="1">
      <c r="A4" s="99" t="s">
        <v>34</v>
      </c>
      <c r="B4" s="99"/>
      <c r="D4" s="17" t="s">
        <v>21</v>
      </c>
      <c r="E4" s="91"/>
      <c r="F4" s="28"/>
      <c r="G4" s="28"/>
    </row>
    <row r="5" spans="1:11" ht="18.75" customHeight="1">
      <c r="A5" s="99" t="s">
        <v>35</v>
      </c>
      <c r="B5" s="99"/>
      <c r="D5" s="4" t="s">
        <v>12</v>
      </c>
      <c r="E5" s="64" t="str">
        <f>YEAR(E3)&amp;"-"&amp;MONTH(E3)&amp;"-"&amp;TEXT(K5,"0000")</f>
        <v>1900-1-0002</v>
      </c>
      <c r="F5" s="27"/>
      <c r="G5" s="3"/>
      <c r="K5" s="86">
        <v>2</v>
      </c>
    </row>
    <row r="6" spans="1:11" ht="13.5" customHeight="1">
      <c r="A6" s="98" t="s">
        <v>36</v>
      </c>
      <c r="B6" s="98"/>
    </row>
    <row r="7" spans="1:11" ht="13.5" customHeight="1">
      <c r="A7" s="98" t="s">
        <v>37</v>
      </c>
      <c r="B7" s="98"/>
    </row>
    <row r="8" spans="1:11" ht="19.5" customHeight="1">
      <c r="D8" s="90" t="str">
        <f>IFERROR(VLOOKUP(E4,Clients!A2:D30,2,0),"Nom du client ")</f>
        <v xml:space="preserve">Nom du client </v>
      </c>
      <c r="E8" s="83"/>
      <c r="F8" s="83"/>
      <c r="G8" s="83"/>
    </row>
    <row r="9" spans="1:11" ht="19.5" customHeight="1">
      <c r="D9" s="90" t="str">
        <f>IFERROR(VLOOKUP(E4,Clients!A2:D30,3,0),"Adresse")</f>
        <v>Adresse</v>
      </c>
      <c r="J9" s="20"/>
    </row>
    <row r="10" spans="1:11" ht="19.5" customHeight="1">
      <c r="D10" s="90" t="str">
        <f>IFERROR(VLOOKUP(E4,Clients!A2:D30,4,0),"CP - VILLE")</f>
        <v>CP - VILLE</v>
      </c>
    </row>
    <row r="11" spans="1:11" ht="9.9499999999999993" customHeight="1">
      <c r="D11" s="5"/>
    </row>
    <row r="12" spans="1:11" ht="30" customHeight="1" thickBot="1">
      <c r="A12" s="101" t="s">
        <v>15</v>
      </c>
      <c r="B12" s="101"/>
      <c r="C12" s="101"/>
      <c r="D12" s="101"/>
      <c r="E12" s="101"/>
      <c r="F12" s="101"/>
      <c r="G12" s="101"/>
    </row>
    <row r="13" spans="1:11" ht="15" customHeight="1" thickTop="1">
      <c r="A13" s="112"/>
      <c r="B13" s="112"/>
      <c r="C13" s="112"/>
      <c r="D13" s="112"/>
      <c r="E13" s="112"/>
      <c r="F13" s="112"/>
      <c r="G13" s="112"/>
    </row>
    <row r="14" spans="1:11" ht="15" customHeight="1">
      <c r="A14" s="113"/>
      <c r="B14" s="113"/>
      <c r="C14" s="113"/>
      <c r="D14" s="113"/>
      <c r="E14" s="113"/>
      <c r="F14" s="113"/>
      <c r="G14" s="113"/>
    </row>
    <row r="15" spans="1:11" ht="15" customHeight="1">
      <c r="A15" s="102"/>
      <c r="B15" s="102"/>
      <c r="C15" s="102"/>
      <c r="D15" s="102"/>
      <c r="E15" s="102"/>
      <c r="F15" s="102"/>
      <c r="G15" s="102"/>
    </row>
    <row r="16" spans="1:11" ht="15" customHeight="1">
      <c r="A16" s="102"/>
      <c r="B16" s="102"/>
      <c r="C16" s="102"/>
      <c r="D16" s="102"/>
      <c r="E16" s="102"/>
      <c r="F16" s="102"/>
      <c r="G16" s="102"/>
    </row>
    <row r="17" spans="1:7" ht="15" customHeight="1">
      <c r="A17" s="102"/>
      <c r="B17" s="102"/>
      <c r="C17" s="102"/>
      <c r="D17" s="102"/>
      <c r="E17" s="102"/>
      <c r="F17" s="102"/>
      <c r="G17" s="102"/>
    </row>
    <row r="18" spans="1:7" ht="30.75" thickBot="1">
      <c r="A18" s="9"/>
      <c r="B18" s="16"/>
      <c r="C18" s="9"/>
      <c r="D18" s="11" t="s">
        <v>17</v>
      </c>
      <c r="E18" s="11" t="s">
        <v>16</v>
      </c>
      <c r="F18" s="10" t="s">
        <v>14</v>
      </c>
      <c r="G18" s="10" t="s">
        <v>13</v>
      </c>
    </row>
    <row r="19" spans="1:7" ht="15" customHeight="1">
      <c r="A19" s="103"/>
      <c r="B19" s="104"/>
      <c r="C19" s="105"/>
      <c r="D19" s="25"/>
      <c r="E19" s="12"/>
      <c r="F19" s="30"/>
      <c r="G19" s="24">
        <f>(F19*E19)*D19</f>
        <v>0</v>
      </c>
    </row>
    <row r="20" spans="1:7" ht="15" customHeight="1">
      <c r="A20" s="116"/>
      <c r="B20" s="117"/>
      <c r="C20" s="118"/>
      <c r="D20" s="26"/>
      <c r="E20" s="26"/>
      <c r="F20" s="31"/>
      <c r="G20" s="24">
        <f>(F20*E20)*D20</f>
        <v>0</v>
      </c>
    </row>
    <row r="21" spans="1:7" ht="15" customHeight="1">
      <c r="A21" s="116"/>
      <c r="B21" s="117"/>
      <c r="C21" s="118"/>
      <c r="D21" s="13"/>
      <c r="E21" s="13"/>
      <c r="F21" s="32"/>
      <c r="G21" s="24">
        <f>(F21*E21)*D21</f>
        <v>0</v>
      </c>
    </row>
    <row r="22" spans="1:7" ht="15" customHeight="1">
      <c r="A22" s="119"/>
      <c r="B22" s="120"/>
      <c r="C22" s="121"/>
      <c r="D22" s="26"/>
      <c r="E22" s="26"/>
      <c r="F22" s="31"/>
      <c r="G22" s="29">
        <f>(F22*E22)*D22</f>
        <v>0</v>
      </c>
    </row>
    <row r="23" spans="1:7" ht="15" customHeight="1">
      <c r="A23" s="114" t="s">
        <v>41</v>
      </c>
      <c r="B23" s="114"/>
      <c r="C23" s="114"/>
      <c r="D23" s="114"/>
      <c r="E23" s="114"/>
      <c r="F23" s="114"/>
      <c r="G23" s="114"/>
    </row>
    <row r="24" spans="1:7" ht="15" customHeight="1">
      <c r="A24" s="115" t="s">
        <v>42</v>
      </c>
      <c r="B24" s="115"/>
      <c r="C24" s="115"/>
      <c r="D24" s="115"/>
      <c r="E24" s="115"/>
      <c r="F24" s="115"/>
      <c r="G24" s="115"/>
    </row>
    <row r="25" spans="1:7" ht="10.5" customHeight="1">
      <c r="A25" s="18"/>
      <c r="B25" s="18"/>
      <c r="C25" s="18"/>
      <c r="D25" s="19"/>
      <c r="E25" s="19"/>
      <c r="F25" s="19"/>
      <c r="G25" s="18"/>
    </row>
    <row r="26" spans="1:7" ht="17.100000000000001" customHeight="1">
      <c r="C26" s="108" t="s">
        <v>67</v>
      </c>
      <c r="D26" s="109"/>
      <c r="E26" s="109"/>
      <c r="F26" s="79"/>
      <c r="G26" s="87">
        <f>SUM(G19:G22)</f>
        <v>0</v>
      </c>
    </row>
    <row r="27" spans="1:7" ht="17.100000000000001" customHeight="1">
      <c r="C27" s="106" t="s">
        <v>65</v>
      </c>
      <c r="D27" s="107"/>
      <c r="E27" s="107"/>
      <c r="F27" s="78"/>
      <c r="G27" s="88"/>
    </row>
    <row r="28" spans="1:7" ht="17.100000000000001" customHeight="1">
      <c r="C28" s="106" t="s">
        <v>68</v>
      </c>
      <c r="D28" s="107"/>
      <c r="E28" s="107"/>
      <c r="F28" s="80"/>
      <c r="G28" s="81">
        <f>G26-G27</f>
        <v>0</v>
      </c>
    </row>
    <row r="29" spans="1:7" ht="17.100000000000001" customHeight="1">
      <c r="C29" s="110" t="s">
        <v>45</v>
      </c>
      <c r="D29" s="111"/>
      <c r="E29" s="111"/>
      <c r="F29" s="82"/>
      <c r="G29" s="54">
        <f>G28*30%</f>
        <v>0</v>
      </c>
    </row>
    <row r="30" spans="1:7" ht="17.100000000000001" customHeight="1">
      <c r="D30" s="36"/>
      <c r="E30" s="36"/>
      <c r="F30" s="36"/>
      <c r="G30" s="37"/>
    </row>
    <row r="31" spans="1:7" ht="27" customHeight="1">
      <c r="C31" s="76" t="s">
        <v>69</v>
      </c>
      <c r="D31" s="76"/>
      <c r="E31" s="77"/>
      <c r="F31" s="77"/>
      <c r="G31" s="53">
        <f>G28-G29</f>
        <v>0</v>
      </c>
    </row>
    <row r="32" spans="1:7" ht="14.1" customHeight="1">
      <c r="D32" s="33"/>
      <c r="E32" s="38" t="s">
        <v>46</v>
      </c>
      <c r="F32" s="33"/>
      <c r="G32" s="34"/>
    </row>
    <row r="33" spans="1:7" ht="20.100000000000001" customHeight="1">
      <c r="A33" s="39"/>
      <c r="B33" s="39"/>
      <c r="C33" s="39"/>
      <c r="D33" s="39"/>
      <c r="E33" s="39"/>
      <c r="F33" s="39"/>
      <c r="G33" s="39"/>
    </row>
    <row r="34" spans="1:7" ht="14.1" customHeight="1">
      <c r="A34" s="40"/>
      <c r="B34" s="40"/>
      <c r="C34" s="40"/>
      <c r="D34" s="40"/>
      <c r="E34" s="40"/>
      <c r="F34" s="40"/>
      <c r="G34" s="40"/>
    </row>
    <row r="35" spans="1:7" ht="15.95" customHeight="1">
      <c r="A35" s="40"/>
      <c r="B35" s="40"/>
      <c r="C35" s="40"/>
      <c r="D35" s="40"/>
      <c r="E35" s="40"/>
      <c r="F35" s="40"/>
      <c r="G35" s="40"/>
    </row>
    <row r="36" spans="1:7" ht="12.95" customHeight="1">
      <c r="A36" s="35"/>
      <c r="B36" s="35"/>
      <c r="C36" s="35"/>
      <c r="D36" s="35"/>
      <c r="E36" s="35"/>
      <c r="F36" s="35"/>
      <c r="G36" s="35"/>
    </row>
    <row r="37" spans="1:7" ht="12" customHeight="1" thickBot="1">
      <c r="A37" s="35"/>
      <c r="B37" s="35"/>
      <c r="C37" s="35"/>
      <c r="D37" s="35"/>
      <c r="E37" s="35"/>
      <c r="F37" s="35"/>
      <c r="G37" s="35"/>
    </row>
    <row r="38" spans="1:7" ht="15.95" customHeight="1">
      <c r="A38" s="49" t="s">
        <v>47</v>
      </c>
      <c r="B38" s="42"/>
      <c r="C38" s="43"/>
      <c r="D38" s="41"/>
      <c r="E38" s="41"/>
      <c r="F38" s="41"/>
      <c r="G38" s="41"/>
    </row>
    <row r="39" spans="1:7" ht="2.1" customHeight="1">
      <c r="A39" s="44"/>
      <c r="B39" s="45"/>
      <c r="C39" s="46"/>
    </row>
    <row r="40" spans="1:7">
      <c r="A40" s="50" t="s">
        <v>48</v>
      </c>
      <c r="B40" s="45"/>
      <c r="C40" s="46"/>
    </row>
    <row r="41" spans="1:7">
      <c r="A41" s="50" t="s">
        <v>49</v>
      </c>
      <c r="B41" s="45"/>
      <c r="C41" s="46"/>
    </row>
    <row r="42" spans="1:7">
      <c r="A42" s="51"/>
      <c r="B42" s="45"/>
      <c r="C42" s="46"/>
    </row>
    <row r="43" spans="1:7">
      <c r="A43" s="51" t="s">
        <v>50</v>
      </c>
      <c r="B43" s="45"/>
      <c r="C43" s="46"/>
    </row>
    <row r="44" spans="1:7">
      <c r="A44" s="51" t="s">
        <v>51</v>
      </c>
      <c r="B44" s="45"/>
      <c r="C44" s="46"/>
    </row>
    <row r="45" spans="1:7" ht="16.5" thickBot="1">
      <c r="A45" s="52" t="s">
        <v>52</v>
      </c>
      <c r="B45" s="47"/>
      <c r="C45" s="48"/>
    </row>
  </sheetData>
  <mergeCells count="23">
    <mergeCell ref="C27:E27"/>
    <mergeCell ref="C28:E28"/>
    <mergeCell ref="C26:E26"/>
    <mergeCell ref="C29:E29"/>
    <mergeCell ref="A13:G13"/>
    <mergeCell ref="A14:G14"/>
    <mergeCell ref="A23:G23"/>
    <mergeCell ref="A24:G24"/>
    <mergeCell ref="A20:C20"/>
    <mergeCell ref="A21:C21"/>
    <mergeCell ref="A22:C22"/>
    <mergeCell ref="A12:G12"/>
    <mergeCell ref="A15:G15"/>
    <mergeCell ref="A16:G16"/>
    <mergeCell ref="A17:G17"/>
    <mergeCell ref="A19:C19"/>
    <mergeCell ref="C1:G1"/>
    <mergeCell ref="A1:B1"/>
    <mergeCell ref="A7:B7"/>
    <mergeCell ref="A5:B5"/>
    <mergeCell ref="A6:B6"/>
    <mergeCell ref="A2:B2"/>
    <mergeCell ref="A4:B4"/>
  </mergeCells>
  <phoneticPr fontId="5" type="noConversion"/>
  <printOptions horizontalCentered="1"/>
  <pageMargins left="0.23622047244094491" right="0.23622047244094491" top="0.15748031496062992" bottom="0.15748031496062992" header="0" footer="0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3" enableFormatConditionsCalculation="0"/>
  <dimension ref="A1:K37"/>
  <sheetViews>
    <sheetView showRuler="0" workbookViewId="0">
      <selection activeCell="E3" sqref="E3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5" width="11.625" customWidth="1"/>
    <col min="6" max="6" width="10.625" customWidth="1"/>
    <col min="7" max="7" width="7.375" customWidth="1"/>
  </cols>
  <sheetData>
    <row r="1" spans="1:11" ht="54.75" customHeight="1">
      <c r="A1" s="97"/>
      <c r="B1" s="97"/>
      <c r="C1" s="95" t="s">
        <v>18</v>
      </c>
      <c r="D1" s="95"/>
      <c r="E1" s="95"/>
      <c r="F1" s="95"/>
      <c r="G1" s="95"/>
    </row>
    <row r="2" spans="1:11" ht="25.5" customHeight="1">
      <c r="A2" s="100"/>
      <c r="B2" s="100"/>
    </row>
    <row r="3" spans="1:11" ht="33" customHeight="1">
      <c r="A3" s="84" t="s">
        <v>9</v>
      </c>
      <c r="B3" s="84"/>
      <c r="D3" s="56" t="s">
        <v>11</v>
      </c>
      <c r="E3" s="85"/>
      <c r="F3" s="21"/>
      <c r="G3" s="55"/>
    </row>
    <row r="4" spans="1:11" ht="15.75" customHeight="1">
      <c r="A4" s="99" t="s">
        <v>34</v>
      </c>
      <c r="B4" s="99"/>
      <c r="C4" s="66"/>
      <c r="D4" s="65" t="s">
        <v>20</v>
      </c>
      <c r="E4" s="91"/>
      <c r="F4" s="57"/>
      <c r="G4" s="57"/>
    </row>
    <row r="5" spans="1:11" ht="18.75" customHeight="1">
      <c r="A5" s="99" t="s">
        <v>35</v>
      </c>
      <c r="B5" s="99"/>
      <c r="C5" s="66"/>
      <c r="D5" s="56" t="s">
        <v>19</v>
      </c>
      <c r="E5" s="56" t="str">
        <f>YEAR(E3)&amp;"-"&amp;MONTH(E3)&amp;"-"&amp;TEXT(K5,"0000")</f>
        <v>1900-1-0002</v>
      </c>
      <c r="F5" s="64"/>
      <c r="G5" s="63"/>
      <c r="K5" s="86">
        <v>2</v>
      </c>
    </row>
    <row r="6" spans="1:11" ht="13.5" customHeight="1">
      <c r="A6" s="98" t="s">
        <v>38</v>
      </c>
      <c r="B6" s="98"/>
      <c r="C6" s="67"/>
    </row>
    <row r="7" spans="1:11" ht="13.5" customHeight="1">
      <c r="A7" s="98" t="s">
        <v>37</v>
      </c>
      <c r="B7" s="98"/>
      <c r="C7" s="67"/>
    </row>
    <row r="8" spans="1:11" ht="19.5" customHeight="1">
      <c r="D8" s="89" t="str">
        <f>IFERROR(VLOOKUP(E4,Clients!A2:D30,2,0),"Nom du Client")</f>
        <v>Nom du Client</v>
      </c>
      <c r="E8" s="61"/>
      <c r="F8" s="61"/>
      <c r="G8" s="61"/>
    </row>
    <row r="9" spans="1:11" ht="19.5" customHeight="1">
      <c r="D9" s="90" t="str">
        <f>IFERROR(VLOOKUP(E4,Clients!A2:D30,3,0),"Adresse")</f>
        <v>Adresse</v>
      </c>
      <c r="E9" s="62"/>
    </row>
    <row r="10" spans="1:11" ht="18.75" customHeight="1">
      <c r="D10" s="90" t="str">
        <f>IFERROR(VLOOKUP(E4,Clients!A2:D30,4,0),"CP - VILLE")</f>
        <v>CP - VILLE</v>
      </c>
      <c r="E10" s="62"/>
    </row>
    <row r="11" spans="1:11" ht="19.5" customHeight="1">
      <c r="D11" s="5"/>
    </row>
    <row r="12" spans="1:11" ht="37.5" customHeight="1" thickBot="1">
      <c r="A12" s="156" t="s">
        <v>60</v>
      </c>
      <c r="B12" s="156"/>
      <c r="C12" s="156"/>
      <c r="D12" s="156"/>
      <c r="E12" s="156"/>
      <c r="F12" s="156"/>
      <c r="G12" s="156"/>
    </row>
    <row r="13" spans="1:11" ht="39" customHeight="1">
      <c r="A13" s="157" t="s">
        <v>53</v>
      </c>
      <c r="B13" s="158"/>
      <c r="C13" s="158"/>
      <c r="D13" s="158"/>
      <c r="E13" s="158"/>
      <c r="F13" s="159" t="s">
        <v>54</v>
      </c>
      <c r="G13" s="160"/>
    </row>
    <row r="14" spans="1:11" ht="19.5" customHeight="1">
      <c r="A14" s="128"/>
      <c r="B14" s="129"/>
      <c r="C14" s="129"/>
      <c r="D14" s="129"/>
      <c r="E14" s="130"/>
      <c r="F14" s="161"/>
      <c r="G14" s="162"/>
    </row>
    <row r="15" spans="1:11" ht="19.5" customHeight="1">
      <c r="A15" s="131"/>
      <c r="B15" s="132"/>
      <c r="C15" s="132"/>
      <c r="D15" s="132"/>
      <c r="E15" s="133"/>
      <c r="F15" s="134"/>
      <c r="G15" s="135"/>
      <c r="J15" s="8"/>
    </row>
    <row r="16" spans="1:11" ht="19.5" customHeight="1">
      <c r="A16" s="131"/>
      <c r="B16" s="132"/>
      <c r="C16" s="132"/>
      <c r="D16" s="132"/>
      <c r="E16" s="133"/>
      <c r="F16" s="134"/>
      <c r="G16" s="135"/>
      <c r="J16" s="8"/>
    </row>
    <row r="17" spans="1:10" ht="19.5" customHeight="1">
      <c r="A17" s="131"/>
      <c r="B17" s="132"/>
      <c r="C17" s="132"/>
      <c r="D17" s="132"/>
      <c r="E17" s="133"/>
      <c r="F17" s="134"/>
      <c r="G17" s="135"/>
    </row>
    <row r="18" spans="1:10" ht="19.5" customHeight="1">
      <c r="A18" s="131"/>
      <c r="B18" s="132"/>
      <c r="C18" s="132"/>
      <c r="D18" s="132"/>
      <c r="E18" s="133"/>
      <c r="F18" s="134"/>
      <c r="G18" s="135"/>
    </row>
    <row r="19" spans="1:10" ht="19.5" customHeight="1">
      <c r="A19" s="131"/>
      <c r="B19" s="132"/>
      <c r="C19" s="132"/>
      <c r="D19" s="132"/>
      <c r="E19" s="133"/>
      <c r="F19" s="134"/>
      <c r="G19" s="135"/>
    </row>
    <row r="20" spans="1:10" ht="19.5" customHeight="1">
      <c r="A20" s="131"/>
      <c r="B20" s="132"/>
      <c r="C20" s="132"/>
      <c r="D20" s="132"/>
      <c r="E20" s="133"/>
      <c r="F20" s="134"/>
      <c r="G20" s="135"/>
    </row>
    <row r="21" spans="1:10" ht="19.5" customHeight="1">
      <c r="A21" s="139"/>
      <c r="B21" s="140"/>
      <c r="C21" s="140"/>
      <c r="D21" s="140"/>
      <c r="E21" s="141"/>
      <c r="F21" s="136"/>
      <c r="G21" s="137"/>
    </row>
    <row r="22" spans="1:10" ht="10.5" customHeight="1">
      <c r="A22" s="23"/>
    </row>
    <row r="23" spans="1:10" ht="24.75" customHeight="1">
      <c r="C23" s="108" t="s">
        <v>66</v>
      </c>
      <c r="D23" s="109"/>
      <c r="E23" s="138"/>
      <c r="F23" s="122">
        <f>SUM(F14:G21)</f>
        <v>0</v>
      </c>
      <c r="G23" s="123"/>
      <c r="J23" s="15"/>
    </row>
    <row r="24" spans="1:10" ht="24.75" customHeight="1">
      <c r="C24" s="75" t="s">
        <v>65</v>
      </c>
      <c r="D24" s="73"/>
      <c r="E24" s="74"/>
      <c r="F24" s="124"/>
      <c r="G24" s="125"/>
      <c r="J24" s="15"/>
    </row>
    <row r="25" spans="1:10" ht="24.75" customHeight="1">
      <c r="C25" s="75" t="s">
        <v>64</v>
      </c>
      <c r="D25" s="73"/>
      <c r="E25" s="74"/>
      <c r="F25" s="150">
        <f>F23-F24</f>
        <v>0</v>
      </c>
      <c r="G25" s="151"/>
      <c r="J25" s="15"/>
    </row>
    <row r="26" spans="1:10" ht="24.75" customHeight="1">
      <c r="C26" s="110" t="s">
        <v>55</v>
      </c>
      <c r="D26" s="111"/>
      <c r="E26" s="152"/>
      <c r="F26" s="126">
        <f>F25*30%</f>
        <v>0</v>
      </c>
      <c r="G26" s="127"/>
      <c r="J26" s="15"/>
    </row>
    <row r="27" spans="1:10" ht="24.75" customHeight="1">
      <c r="D27" s="36"/>
      <c r="E27" s="36"/>
      <c r="F27" s="36"/>
      <c r="G27" s="58"/>
      <c r="J27" s="15"/>
    </row>
    <row r="28" spans="1:10" ht="38.1" customHeight="1">
      <c r="C28" s="153" t="s">
        <v>63</v>
      </c>
      <c r="D28" s="154"/>
      <c r="E28" s="155"/>
      <c r="F28" s="148">
        <f>F25-F26</f>
        <v>0</v>
      </c>
      <c r="G28" s="149"/>
      <c r="J28" s="15"/>
    </row>
    <row r="29" spans="1:10" ht="15.75" customHeight="1">
      <c r="E29" s="59" t="s">
        <v>56</v>
      </c>
    </row>
    <row r="30" spans="1:10" ht="15.75" customHeight="1">
      <c r="A30" s="60"/>
    </row>
    <row r="31" spans="1:10" ht="15.75" customHeight="1">
      <c r="A31" s="6"/>
      <c r="B31" s="7"/>
      <c r="E31" s="7"/>
    </row>
    <row r="32" spans="1:10" ht="12" customHeight="1" thickBot="1">
      <c r="A32" s="6"/>
      <c r="B32" s="7"/>
      <c r="F32" s="7"/>
    </row>
    <row r="33" spans="1:7" ht="6.95" customHeight="1">
      <c r="A33" s="142"/>
      <c r="B33" s="143"/>
      <c r="E33" s="7"/>
    </row>
    <row r="34" spans="1:7" ht="33.950000000000003" customHeight="1">
      <c r="A34" s="146" t="s">
        <v>62</v>
      </c>
      <c r="B34" s="147"/>
    </row>
    <row r="35" spans="1:7">
      <c r="A35" s="144" t="s">
        <v>61</v>
      </c>
      <c r="B35" s="145"/>
      <c r="C35" s="68"/>
      <c r="D35" s="68"/>
      <c r="E35" s="68"/>
      <c r="F35" s="68"/>
      <c r="G35" s="68"/>
    </row>
    <row r="36" spans="1:7" ht="15" customHeight="1">
      <c r="A36" s="70"/>
      <c r="B36" s="69"/>
    </row>
    <row r="37" spans="1:7" ht="8.1" customHeight="1" thickBot="1">
      <c r="A37" s="71"/>
      <c r="B37" s="72"/>
    </row>
  </sheetData>
  <mergeCells count="37">
    <mergeCell ref="C1:G1"/>
    <mergeCell ref="F17:G17"/>
    <mergeCell ref="A1:B1"/>
    <mergeCell ref="A2:B2"/>
    <mergeCell ref="A12:G12"/>
    <mergeCell ref="A13:E13"/>
    <mergeCell ref="F13:G13"/>
    <mergeCell ref="F14:G14"/>
    <mergeCell ref="F15:G15"/>
    <mergeCell ref="F16:G16"/>
    <mergeCell ref="A7:B7"/>
    <mergeCell ref="A4:B4"/>
    <mergeCell ref="A5:B5"/>
    <mergeCell ref="A6:B6"/>
    <mergeCell ref="A33:B33"/>
    <mergeCell ref="A35:B35"/>
    <mergeCell ref="A34:B34"/>
    <mergeCell ref="F28:G28"/>
    <mergeCell ref="F25:G25"/>
    <mergeCell ref="C26:E26"/>
    <mergeCell ref="C28:E28"/>
    <mergeCell ref="F23:G23"/>
    <mergeCell ref="F24:G24"/>
    <mergeCell ref="F26:G26"/>
    <mergeCell ref="A14:E14"/>
    <mergeCell ref="A15:E15"/>
    <mergeCell ref="A16:E16"/>
    <mergeCell ref="A17:E17"/>
    <mergeCell ref="F20:G20"/>
    <mergeCell ref="F21:G21"/>
    <mergeCell ref="C23:E23"/>
    <mergeCell ref="A18:E18"/>
    <mergeCell ref="A19:E19"/>
    <mergeCell ref="A20:E20"/>
    <mergeCell ref="A21:E21"/>
    <mergeCell ref="F18:G18"/>
    <mergeCell ref="F19:G19"/>
  </mergeCells>
  <phoneticPr fontId="5" type="noConversion"/>
  <pageMargins left="0.19685039370078741" right="0.19685039370078741" top="0.15748031496062992" bottom="0.15748031496062992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Clients</vt:lpstr>
      <vt:lpstr>Devis</vt:lpstr>
      <vt:lpstr>Facture</vt:lpstr>
      <vt:lpstr>Devis!Print_Area</vt:lpstr>
      <vt:lpstr>Facture!Print_Area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cp:lastPrinted>2017-12-14T19:42:36Z</cp:lastPrinted>
  <dcterms:created xsi:type="dcterms:W3CDTF">2017-05-02T16:03:03Z</dcterms:created>
  <dcterms:modified xsi:type="dcterms:W3CDTF">2017-12-15T08:12:40Z</dcterms:modified>
</cp:coreProperties>
</file>