
<file path=[Content_Types].xml><?xml version="1.0" encoding="utf-8"?>
<Types xmlns="http://schemas.openxmlformats.org/package/2006/content-types"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customXml/itemProps10.xml" ContentType="application/vnd.openxmlformats-officedocument.customXmlProperties+xml"/>
  <Default Extension="data" ContentType="application/vnd.openxmlformats-officedocument.model+data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xl/sharedStrings.xml" ContentType="application/vnd.openxmlformats-officedocument.spreadsheetml.sharedString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0490" windowHeight="7530"/>
  </bookViews>
  <sheets>
    <sheet name="Feuil1" sheetId="1" r:id="rId1"/>
  </sheets>
  <definedNames>
    <definedName name="_xlcn.WorksheetConnection_Classeur1Tableau11" hidden="1">Tableau1[]</definedName>
    <definedName name="_xlcn.WorksheetConnection_Classeur1Tableau21" hidden="1">Tableau2[]</definedName>
  </definedNames>
  <calcPr calcId="125725"/>
  <extLst xmlns:x15="http://schemas.microsoft.com/office/spreadsheetml/2010/11/main">
    <ext uri="{140A7094-0E35-4892-8432-C4D2E57EDEB5}">
      <x15:workbookPr chartTrackingRefBase="1"/>
    </ext>
    <ext uri="{FCE2AD5D-F65C-4FA6-A056-5C36A1767C68}">
      <x15:dataModel>
        <x15:modelTables>
          <x15:modelTable id="Tableau1" name="Tableau1" connection="WorksheetConnection_Classeur1!Tableau1"/>
          <x15:modelTable id="Tableau2" name="Tableau2" connection="WorksheetConnection_Classeur1!Tableau2"/>
        </x15:modelTables>
        <x15:modelRelationships>
          <x15:modelRelationship fromTable="Tableau1" fromColumn="Marge" toTable="Tableau2" toColumn="Marge"/>
        </x15:modelRelationships>
      </x15:dataModel>
    </ext>
  </extLst>
</workbook>
</file>

<file path=xl/calcChain.xml><?xml version="1.0" encoding="utf-8"?>
<calcChain xmlns="http://schemas.openxmlformats.org/spreadsheetml/2006/main">
  <c r="E3" i="1"/>
  <c r="E4"/>
  <c r="E6"/>
  <c r="E7"/>
  <c r="E8"/>
  <c r="E9"/>
  <c r="E10"/>
  <c r="E11"/>
  <c r="E12"/>
  <c r="E13"/>
  <c r="I5" l="1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D7"/>
  <c r="D8"/>
  <c r="D9"/>
  <c r="D10"/>
  <c r="D11"/>
  <c r="D12"/>
  <c r="D13"/>
  <c r="D3"/>
  <c r="D4"/>
  <c r="D5"/>
  <c r="E5" s="1"/>
  <c r="D6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1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1Tableau11"/>
        </x15:connection>
      </ext>
    </extLst>
  </connection>
  <connection id="3" name="WorksheetConnection_Classeur1!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WorksheetConnection_Classeur1Tableau21"/>
        </x15:connection>
      </ext>
    </extLst>
  </connection>
</connections>
</file>

<file path=xl/sharedStrings.xml><?xml version="1.0" encoding="utf-8"?>
<sst xmlns="http://schemas.openxmlformats.org/spreadsheetml/2006/main" count="70" uniqueCount="13">
  <si>
    <t>EU</t>
  </si>
  <si>
    <t>USA</t>
  </si>
  <si>
    <t>ASI</t>
  </si>
  <si>
    <t>Elec</t>
  </si>
  <si>
    <t>KNX</t>
  </si>
  <si>
    <t>Audio</t>
  </si>
  <si>
    <t>Matériel</t>
  </si>
  <si>
    <t>MGHB</t>
  </si>
  <si>
    <t>Video</t>
  </si>
  <si>
    <t>Sécurité</t>
  </si>
  <si>
    <t>Marge</t>
  </si>
  <si>
    <t>Concat</t>
  </si>
  <si>
    <t>Pays Origine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</si>
</sst>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NumberFormat="1" applyFont="1"/>
    <xf numFmtId="0" fontId="1" fillId="0" borderId="0" xfId="0" applyFont="1" applyBorder="1"/>
    <xf numFmtId="0" fontId="1" fillId="0" borderId="0" xfId="0" applyNumberFormat="1" applyFont="1" applyBorder="1"/>
    <xf numFmtId="0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13" Type="http://schemas.openxmlformats.org/officeDocument/2006/relationships/customXml" Target="../customXml/item7.xml"/><Relationship Id="rId18" Type="http://schemas.openxmlformats.org/officeDocument/2006/relationships/customXml" Target="../customXml/item12.xml"/><Relationship Id="rId3" Type="http://schemas.openxmlformats.org/officeDocument/2006/relationships/connections" Target="connections.xml"/><Relationship Id="rId21" Type="http://schemas.openxmlformats.org/officeDocument/2006/relationships/customXml" Target="../customXml/item15.xml"/><Relationship Id="rId7" Type="http://schemas.openxmlformats.org/officeDocument/2006/relationships/customXml" Target="../customXml/item1.xml"/><Relationship Id="rId12" Type="http://schemas.openxmlformats.org/officeDocument/2006/relationships/customXml" Target="../customXml/item6.xml"/><Relationship Id="rId17" Type="http://schemas.openxmlformats.org/officeDocument/2006/relationships/customXml" Target="../customXml/item11.xml"/><Relationship Id="rId25" Type="http://schemas.openxmlformats.org/officeDocument/2006/relationships/powerPivotData" Target="model/item.data"/><Relationship Id="rId2" Type="http://schemas.openxmlformats.org/officeDocument/2006/relationships/theme" Target="theme/theme1.xml"/><Relationship Id="rId16" Type="http://schemas.openxmlformats.org/officeDocument/2006/relationships/customXml" Target="../customXml/item10.xml"/><Relationship Id="rId20" Type="http://schemas.openxmlformats.org/officeDocument/2006/relationships/customXml" Target="../customXml/item14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openxmlformats.org/officeDocument/2006/relationships/customXml" Target="../customXml/item5.xml"/><Relationship Id="rId24" Type="http://schemas.openxmlformats.org/officeDocument/2006/relationships/customXml" Target="../customXml/item18.xml"/><Relationship Id="rId5" Type="http://schemas.openxmlformats.org/officeDocument/2006/relationships/sharedStrings" Target="sharedStrings.xml"/><Relationship Id="rId15" Type="http://schemas.openxmlformats.org/officeDocument/2006/relationships/customXml" Target="../customXml/item9.xml"/><Relationship Id="rId23" Type="http://schemas.openxmlformats.org/officeDocument/2006/relationships/customXml" Target="../customXml/item17.xml"/><Relationship Id="rId10" Type="http://schemas.openxmlformats.org/officeDocument/2006/relationships/customXml" Target="../customXml/item4.xml"/><Relationship Id="rId19" Type="http://schemas.openxmlformats.org/officeDocument/2006/relationships/customXml" Target="../customXml/item13.xml"/><Relationship Id="rId4" Type="http://schemas.openxmlformats.org/officeDocument/2006/relationships/styles" Target="styles.xml"/><Relationship Id="rId9" Type="http://schemas.openxmlformats.org/officeDocument/2006/relationships/customXml" Target="../customXml/item3.xml"/><Relationship Id="rId14" Type="http://schemas.openxmlformats.org/officeDocument/2006/relationships/customXml" Target="../customXml/item8.xml"/><Relationship Id="rId22" Type="http://schemas.openxmlformats.org/officeDocument/2006/relationships/customXml" Target="../customXml/item16.xml"/></Relationships>
</file>

<file path=xl/tables/table1.xml><?xml version="1.0" encoding="utf-8"?>
<table xmlns="http://schemas.openxmlformats.org/spreadsheetml/2006/main" id="1" name="Tableau1" displayName="Tableau1" ref="B2:E13" totalsRowShown="0" headerRowDxfId="11" dataDxfId="10">
  <autoFilter ref="B2:E13"/>
  <tableColumns count="4">
    <tableColumn id="2" name="Pays Origine" dataDxfId="9"/>
    <tableColumn id="3" name="Matériel" dataDxfId="8"/>
    <tableColumn id="5" name="Concat" dataDxfId="1">
      <calculatedColumnFormula>CONCATENATE(Tableau1[[#This Row],[Pays Origine]],Tableau1[[#This Row],[Matériel]])</calculatedColumnFormula>
    </tableColumn>
    <tableColumn id="8" name="Marge" dataDxfId="0">
      <calculatedColumnFormula>INDEX(Tableau2[Marge],MATCH(Tableau1[[#This Row],[Concat]],Tableau2[Concat],0))</calculatedColumnFormula>
    </tableColumn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4:J24" totalsRowShown="0" headerRowDxfId="7" dataDxfId="6">
  <autoFilter ref="G4:J24"/>
  <tableColumns count="4">
    <tableColumn id="1" name="Pays Origine" dataDxfId="5"/>
    <tableColumn id="2" name="Matériel" dataDxfId="4"/>
    <tableColumn id="3" name="Concat" dataDxfId="3">
      <calculatedColumnFormula>CONCATENATE(Tableau2[[#This Row],[Pays Origine]],Tableau2[[#This Row],[Matériel]])</calculatedColumnFormula>
    </tableColumn>
    <tableColumn id="4" name="Marge" dataDxfId="2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K33"/>
  <sheetViews>
    <sheetView tabSelected="1" workbookViewId="0">
      <selection activeCell="E3" sqref="E3"/>
    </sheetView>
  </sheetViews>
  <sheetFormatPr defaultColWidth="11.42578125" defaultRowHeight="15"/>
  <cols>
    <col min="1" max="1" width="5.85546875" style="1" customWidth="1"/>
    <col min="2" max="5" width="11.5703125" style="1" customWidth="1"/>
    <col min="6" max="8" width="11.42578125" style="1"/>
    <col min="9" max="11" width="11.5703125" style="1" customWidth="1"/>
    <col min="12" max="16384" width="11.42578125" style="1"/>
  </cols>
  <sheetData>
    <row r="2" spans="2:10">
      <c r="B2" s="1" t="s">
        <v>12</v>
      </c>
      <c r="C2" s="1" t="s">
        <v>6</v>
      </c>
      <c r="D2" s="1" t="s">
        <v>11</v>
      </c>
      <c r="E2" s="6" t="s">
        <v>10</v>
      </c>
    </row>
    <row r="3" spans="2:10">
      <c r="B3" s="1" t="s">
        <v>0</v>
      </c>
      <c r="C3" s="1" t="s">
        <v>4</v>
      </c>
      <c r="D3" s="1" t="str">
        <f>CONCATENATE(Tableau1[[#This Row],[Pays Origine]],Tableau1[[#This Row],[Matériel]])</f>
        <v>EUKNX</v>
      </c>
      <c r="E3" s="5">
        <f>INDEX(Tableau2[Marge],MATCH(Tableau1[[#This Row],[Concat]],Tableau2[Concat],0))</f>
        <v>2</v>
      </c>
    </row>
    <row r="4" spans="2:10">
      <c r="B4" s="1" t="s">
        <v>0</v>
      </c>
      <c r="C4" s="1" t="s">
        <v>3</v>
      </c>
      <c r="D4" s="1" t="str">
        <f>CONCATENATE(Tableau1[[#This Row],[Pays Origine]],Tableau1[[#This Row],[Matériel]])</f>
        <v>EUElec</v>
      </c>
      <c r="E4" s="5">
        <f>INDEX(Tableau2[Marge],MATCH(Tableau1[[#This Row],[Concat]],Tableau2[Concat],0))</f>
        <v>1</v>
      </c>
      <c r="G4" s="1" t="s">
        <v>12</v>
      </c>
      <c r="H4" s="1" t="s">
        <v>6</v>
      </c>
      <c r="I4" s="1" t="s">
        <v>11</v>
      </c>
      <c r="J4" s="1" t="s">
        <v>10</v>
      </c>
    </row>
    <row r="5" spans="2:10">
      <c r="B5" s="1" t="s">
        <v>1</v>
      </c>
      <c r="C5" s="1" t="s">
        <v>4</v>
      </c>
      <c r="D5" s="1" t="str">
        <f>CONCATENATE(Tableau1[[#This Row],[Pays Origine]],Tableau1[[#This Row],[Matériel]])</f>
        <v>USAKNX</v>
      </c>
      <c r="E5" s="5">
        <f>INDEX(Tableau2[Marge],MATCH(Tableau1[[#This Row],[Concat]],Tableau2[Concat],0))</f>
        <v>7</v>
      </c>
      <c r="G5" s="3" t="s">
        <v>0</v>
      </c>
      <c r="H5" s="3" t="s">
        <v>3</v>
      </c>
      <c r="I5" s="3" t="str">
        <f>CONCATENATE(Tableau2[[#This Row],[Pays Origine]],Tableau2[[#This Row],[Matériel]])</f>
        <v>EUElec</v>
      </c>
      <c r="J5" s="3">
        <v>1</v>
      </c>
    </row>
    <row r="6" spans="2:10">
      <c r="B6" s="1" t="s">
        <v>1</v>
      </c>
      <c r="C6" s="1" t="s">
        <v>8</v>
      </c>
      <c r="D6" s="1" t="str">
        <f>CONCATENATE(Tableau1[[#This Row],[Pays Origine]],Tableau1[[#This Row],[Matériel]])</f>
        <v>USAVideo</v>
      </c>
      <c r="E6" s="5">
        <f>INDEX(Tableau2[Marge],MATCH(Tableau1[[#This Row],[Concat]],Tableau2[Concat],0))</f>
        <v>9</v>
      </c>
      <c r="G6" s="3" t="s">
        <v>0</v>
      </c>
      <c r="H6" s="3" t="s">
        <v>4</v>
      </c>
      <c r="I6" s="3" t="str">
        <f>CONCATENATE(Tableau2[[#This Row],[Pays Origine]],Tableau2[[#This Row],[Matériel]])</f>
        <v>EUKNX</v>
      </c>
      <c r="J6" s="3">
        <v>2</v>
      </c>
    </row>
    <row r="7" spans="2:10">
      <c r="B7" s="1" t="s">
        <v>1</v>
      </c>
      <c r="C7" s="1" t="s">
        <v>3</v>
      </c>
      <c r="D7" s="1" t="str">
        <f>CONCATENATE(Tableau1[[#This Row],[Pays Origine]],Tableau1[[#This Row],[Matériel]])</f>
        <v>USAElec</v>
      </c>
      <c r="E7" s="5">
        <f>INDEX(Tableau2[Marge],MATCH(Tableau1[[#This Row],[Concat]],Tableau2[Concat],0))</f>
        <v>6</v>
      </c>
      <c r="G7" s="3" t="s">
        <v>0</v>
      </c>
      <c r="H7" s="3" t="s">
        <v>5</v>
      </c>
      <c r="I7" s="3" t="str">
        <f>CONCATENATE(Tableau2[[#This Row],[Pays Origine]],Tableau2[[#This Row],[Matériel]])</f>
        <v>EUAudio</v>
      </c>
      <c r="J7" s="3">
        <v>3</v>
      </c>
    </row>
    <row r="8" spans="2:10">
      <c r="B8" s="1" t="s">
        <v>1</v>
      </c>
      <c r="C8" s="1" t="s">
        <v>9</v>
      </c>
      <c r="D8" s="1" t="str">
        <f>CONCATENATE(Tableau1[[#This Row],[Pays Origine]],Tableau1[[#This Row],[Matériel]])</f>
        <v>USASécurité</v>
      </c>
      <c r="E8" s="5">
        <f>INDEX(Tableau2[Marge],MATCH(Tableau1[[#This Row],[Concat]],Tableau2[Concat],0))</f>
        <v>10</v>
      </c>
      <c r="G8" s="3" t="s">
        <v>0</v>
      </c>
      <c r="H8" s="3" t="s">
        <v>8</v>
      </c>
      <c r="I8" s="3" t="str">
        <f>CONCATENATE(Tableau2[[#This Row],[Pays Origine]],Tableau2[[#This Row],[Matériel]])</f>
        <v>EUVideo</v>
      </c>
      <c r="J8" s="3">
        <v>4</v>
      </c>
    </row>
    <row r="9" spans="2:10">
      <c r="B9" s="1" t="s">
        <v>0</v>
      </c>
      <c r="C9" s="1" t="s">
        <v>5</v>
      </c>
      <c r="D9" s="1" t="str">
        <f>CONCATENATE(Tableau1[[#This Row],[Pays Origine]],Tableau1[[#This Row],[Matériel]])</f>
        <v>EUAudio</v>
      </c>
      <c r="E9" s="5">
        <f>INDEX(Tableau2[Marge],MATCH(Tableau1[[#This Row],[Concat]],Tableau2[Concat],0))</f>
        <v>3</v>
      </c>
      <c r="G9" s="3" t="s">
        <v>0</v>
      </c>
      <c r="H9" s="3" t="s">
        <v>9</v>
      </c>
      <c r="I9" s="3" t="str">
        <f>CONCATENATE(Tableau2[[#This Row],[Pays Origine]],Tableau2[[#This Row],[Matériel]])</f>
        <v>EUSécurité</v>
      </c>
      <c r="J9" s="3">
        <v>5</v>
      </c>
    </row>
    <row r="10" spans="2:10">
      <c r="B10" s="1" t="s">
        <v>2</v>
      </c>
      <c r="C10" s="1" t="s">
        <v>4</v>
      </c>
      <c r="D10" s="1" t="str">
        <f>CONCATENATE(Tableau1[[#This Row],[Pays Origine]],Tableau1[[#This Row],[Matériel]])</f>
        <v>ASIKNX</v>
      </c>
      <c r="E10" s="5">
        <f>INDEX(Tableau2[Marge],MATCH(Tableau1[[#This Row],[Concat]],Tableau2[Concat],0))</f>
        <v>12</v>
      </c>
      <c r="G10" s="3" t="s">
        <v>1</v>
      </c>
      <c r="H10" s="3" t="s">
        <v>3</v>
      </c>
      <c r="I10" s="3" t="str">
        <f>CONCATENATE(Tableau2[[#This Row],[Pays Origine]],Tableau2[[#This Row],[Matériel]])</f>
        <v>USAElec</v>
      </c>
      <c r="J10" s="3">
        <v>6</v>
      </c>
    </row>
    <row r="11" spans="2:10">
      <c r="B11" s="1" t="s">
        <v>7</v>
      </c>
      <c r="C11" s="1" t="s">
        <v>3</v>
      </c>
      <c r="D11" s="1" t="str">
        <f>CONCATENATE(Tableau1[[#This Row],[Pays Origine]],Tableau1[[#This Row],[Matériel]])</f>
        <v>MGHBElec</v>
      </c>
      <c r="E11" s="5">
        <f>INDEX(Tableau2[Marge],MATCH(Tableau1[[#This Row],[Concat]],Tableau2[Concat],0))</f>
        <v>16</v>
      </c>
      <c r="G11" s="3" t="s">
        <v>1</v>
      </c>
      <c r="H11" s="3" t="s">
        <v>4</v>
      </c>
      <c r="I11" s="4" t="str">
        <f>CONCATENATE(Tableau2[[#This Row],[Pays Origine]],Tableau2[[#This Row],[Matériel]])</f>
        <v>USAKNX</v>
      </c>
      <c r="J11" s="3">
        <v>7</v>
      </c>
    </row>
    <row r="12" spans="2:10">
      <c r="B12" s="1" t="s">
        <v>7</v>
      </c>
      <c r="C12" s="1" t="s">
        <v>9</v>
      </c>
      <c r="D12" s="1" t="str">
        <f>CONCATENATE(Tableau1[[#This Row],[Pays Origine]],Tableau1[[#This Row],[Matériel]])</f>
        <v>MGHBSécurité</v>
      </c>
      <c r="E12" s="5">
        <f>INDEX(Tableau2[Marge],MATCH(Tableau1[[#This Row],[Concat]],Tableau2[Concat],0))</f>
        <v>20</v>
      </c>
      <c r="G12" s="3" t="s">
        <v>1</v>
      </c>
      <c r="H12" s="3" t="s">
        <v>5</v>
      </c>
      <c r="I12" s="4" t="str">
        <f>CONCATENATE(Tableau2[[#This Row],[Pays Origine]],Tableau2[[#This Row],[Matériel]])</f>
        <v>USAAudio</v>
      </c>
      <c r="J12" s="3">
        <v>8</v>
      </c>
    </row>
    <row r="13" spans="2:10">
      <c r="B13" s="1" t="s">
        <v>2</v>
      </c>
      <c r="C13" s="1" t="s">
        <v>9</v>
      </c>
      <c r="D13" s="2" t="str">
        <f>CONCATENATE(Tableau1[[#This Row],[Pays Origine]],Tableau1[[#This Row],[Matériel]])</f>
        <v>ASISécurité</v>
      </c>
      <c r="E13" s="5">
        <f>INDEX(Tableau2[Marge],MATCH(Tableau1[[#This Row],[Concat]],Tableau2[Concat],0))</f>
        <v>15</v>
      </c>
      <c r="G13" s="3" t="s">
        <v>1</v>
      </c>
      <c r="H13" s="3" t="s">
        <v>8</v>
      </c>
      <c r="I13" s="4" t="str">
        <f>CONCATENATE(Tableau2[[#This Row],[Pays Origine]],Tableau2[[#This Row],[Matériel]])</f>
        <v>USAVideo</v>
      </c>
      <c r="J13" s="3">
        <v>9</v>
      </c>
    </row>
    <row r="14" spans="2:10">
      <c r="G14" s="3" t="s">
        <v>1</v>
      </c>
      <c r="H14" s="3" t="s">
        <v>9</v>
      </c>
      <c r="I14" s="4" t="str">
        <f>CONCATENATE(Tableau2[[#This Row],[Pays Origine]],Tableau2[[#This Row],[Matériel]])</f>
        <v>USASécurité</v>
      </c>
      <c r="J14" s="3">
        <v>10</v>
      </c>
    </row>
    <row r="15" spans="2:10">
      <c r="G15" s="3" t="s">
        <v>2</v>
      </c>
      <c r="H15" s="3" t="s">
        <v>3</v>
      </c>
      <c r="I15" s="4" t="str">
        <f>CONCATENATE(Tableau2[[#This Row],[Pays Origine]],Tableau2[[#This Row],[Matériel]])</f>
        <v>ASIElec</v>
      </c>
      <c r="J15" s="3">
        <v>11</v>
      </c>
    </row>
    <row r="16" spans="2:10">
      <c r="G16" s="3" t="s">
        <v>2</v>
      </c>
      <c r="H16" s="3" t="s">
        <v>4</v>
      </c>
      <c r="I16" s="4" t="str">
        <f>CONCATENATE(Tableau2[[#This Row],[Pays Origine]],Tableau2[[#This Row],[Matériel]])</f>
        <v>ASIKNX</v>
      </c>
      <c r="J16" s="3">
        <v>12</v>
      </c>
    </row>
    <row r="17" spans="7:11">
      <c r="G17" s="3" t="s">
        <v>2</v>
      </c>
      <c r="H17" s="3" t="s">
        <v>5</v>
      </c>
      <c r="I17" s="4" t="str">
        <f>CONCATENATE(Tableau2[[#This Row],[Pays Origine]],Tableau2[[#This Row],[Matériel]])</f>
        <v>ASIAudio</v>
      </c>
      <c r="J17" s="3">
        <v>13</v>
      </c>
    </row>
    <row r="18" spans="7:11">
      <c r="G18" s="3" t="s">
        <v>2</v>
      </c>
      <c r="H18" s="3" t="s">
        <v>8</v>
      </c>
      <c r="I18" s="4" t="str">
        <f>CONCATENATE(Tableau2[[#This Row],[Pays Origine]],Tableau2[[#This Row],[Matériel]])</f>
        <v>ASIVideo</v>
      </c>
      <c r="J18" s="3">
        <v>14</v>
      </c>
    </row>
    <row r="19" spans="7:11">
      <c r="G19" s="3" t="s">
        <v>2</v>
      </c>
      <c r="H19" s="3" t="s">
        <v>9</v>
      </c>
      <c r="I19" s="4" t="str">
        <f>CONCATENATE(Tableau2[[#This Row],[Pays Origine]],Tableau2[[#This Row],[Matériel]])</f>
        <v>ASISécurité</v>
      </c>
      <c r="J19" s="3">
        <v>15</v>
      </c>
    </row>
    <row r="20" spans="7:11">
      <c r="G20" s="3" t="s">
        <v>7</v>
      </c>
      <c r="H20" s="3" t="s">
        <v>3</v>
      </c>
      <c r="I20" s="4" t="str">
        <f>CONCATENATE(Tableau2[[#This Row],[Pays Origine]],Tableau2[[#This Row],[Matériel]])</f>
        <v>MGHBElec</v>
      </c>
      <c r="J20" s="3">
        <v>16</v>
      </c>
    </row>
    <row r="21" spans="7:11">
      <c r="G21" s="3" t="s">
        <v>7</v>
      </c>
      <c r="H21" s="3" t="s">
        <v>4</v>
      </c>
      <c r="I21" s="4" t="str">
        <f>CONCATENATE(Tableau2[[#This Row],[Pays Origine]],Tableau2[[#This Row],[Matériel]])</f>
        <v>MGHBKNX</v>
      </c>
      <c r="J21" s="3">
        <v>17</v>
      </c>
    </row>
    <row r="22" spans="7:11">
      <c r="G22" s="3" t="s">
        <v>7</v>
      </c>
      <c r="H22" s="3" t="s">
        <v>5</v>
      </c>
      <c r="I22" s="4" t="str">
        <f>CONCATENATE(Tableau2[[#This Row],[Pays Origine]],Tableau2[[#This Row],[Matériel]])</f>
        <v>MGHBAudio</v>
      </c>
      <c r="J22" s="3">
        <v>18</v>
      </c>
    </row>
    <row r="23" spans="7:11">
      <c r="G23" s="3" t="s">
        <v>7</v>
      </c>
      <c r="H23" s="3" t="s">
        <v>8</v>
      </c>
      <c r="I23" s="4" t="str">
        <f>CONCATENATE(Tableau2[[#This Row],[Pays Origine]],Tableau2[[#This Row],[Matériel]])</f>
        <v>MGHBVideo</v>
      </c>
      <c r="J23" s="3">
        <v>19</v>
      </c>
    </row>
    <row r="24" spans="7:11">
      <c r="G24" s="3" t="s">
        <v>7</v>
      </c>
      <c r="H24" s="3" t="s">
        <v>9</v>
      </c>
      <c r="I24" s="4" t="str">
        <f>CONCATENATE(Tableau2[[#This Row],[Pays Origine]],Tableau2[[#This Row],[Matériel]])</f>
        <v>MGHBSécurité</v>
      </c>
      <c r="J24" s="3">
        <v>20</v>
      </c>
    </row>
    <row r="29" spans="7:11">
      <c r="K29" s="2"/>
    </row>
    <row r="30" spans="7:11">
      <c r="K30" s="2"/>
    </row>
    <row r="31" spans="7:11">
      <c r="K31" s="2"/>
    </row>
    <row r="32" spans="7:11">
      <c r="K32" s="2"/>
    </row>
    <row r="33" spans="11:11">
      <c r="K33" s="2"/>
    </row>
  </sheetData>
  <dataValidations count="2">
    <dataValidation type="list" allowBlank="1" showInputMessage="1" showErrorMessage="1" sqref="D14 C3:C13">
      <formula1>$H$5:$H$9</formula1>
    </dataValidation>
    <dataValidation type="list" allowBlank="1" showInputMessage="1" showErrorMessage="1" sqref="C14 B3:B13">
      <formula1>$G$5:$G$24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51516E62-DFDB-4D47-B2F4-5624F476F672}">
  <ds:schemaRefs/>
</ds:datastoreItem>
</file>

<file path=customXml/itemProps2.xml><?xml version="1.0" encoding="utf-8"?>
<ds:datastoreItem xmlns:ds="http://schemas.openxmlformats.org/officeDocument/2006/customXml" ds:itemID="{21AADF49-C7F4-4B72-885F-C8BF9F990457}">
  <ds:schemaRefs/>
</ds:datastoreItem>
</file>

<file path=customXml/itemProps3.xml><?xml version="1.0" encoding="utf-8"?>
<ds:datastoreItem xmlns:ds="http://schemas.openxmlformats.org/officeDocument/2006/customXml" ds:itemID="{1E7BEAD0-82B0-4AE4-9F5C-49EFFEA33EB0}">
  <ds:schemaRefs/>
</ds:datastoreItem>
</file>

<file path=customXml/itemProps4.xml><?xml version="1.0" encoding="utf-8"?>
<ds:datastoreItem xmlns:ds="http://schemas.openxmlformats.org/officeDocument/2006/customXml" ds:itemID="{26A97AFA-3A75-46D7-83B9-A1DA37E9E6E0}">
  <ds:schemaRefs/>
</ds:datastoreItem>
</file>

<file path=customXml/itemProps5.xml><?xml version="1.0" encoding="utf-8"?>
<ds:datastoreItem xmlns:ds="http://schemas.openxmlformats.org/officeDocument/2006/customXml" ds:itemID="{4A324B60-411C-4D7D-8F97-766FCE198659}">
  <ds:schemaRefs/>
</ds:datastoreItem>
</file>

<file path=customXml/itemProps6.xml><?xml version="1.0" encoding="utf-8"?>
<ds:datastoreItem xmlns:ds="http://schemas.openxmlformats.org/officeDocument/2006/customXml" ds:itemID="{CDBD1294-A7CD-4B99-A9B1-F2CCD6755860}">
  <ds:schemaRefs/>
</ds:datastoreItem>
</file>

<file path=customXml/itemProps7.xml><?xml version="1.0" encoding="utf-8"?>
<ds:datastoreItem xmlns:ds="http://schemas.openxmlformats.org/officeDocument/2006/customXml" ds:itemID="{1EE2C25C-D4AE-430F-A0EC-F47DD3C57AEB}">
  <ds:schemaRefs/>
</ds:datastoreItem>
</file>

<file path=customXml/itemProps8.xml><?xml version="1.0" encoding="utf-8"?>
<ds:datastoreItem xmlns:ds="http://schemas.openxmlformats.org/officeDocument/2006/customXml" ds:itemID="{C24B950B-3A2A-4C47-8C0F-008822FCF171}">
  <ds:schemaRefs/>
</ds:datastoreItem>
</file>

<file path=customXml/itemProps9.xml><?xml version="1.0" encoding="utf-8"?>
<ds:datastoreItem xmlns:ds="http://schemas.openxmlformats.org/officeDocument/2006/customXml" ds:itemID="{F2154288-E0DD-42DE-BAF2-123E35A5B817}">
  <ds:schemaRefs/>
</ds:datastoreItem>
</file>

<file path=customXml/itemProps10.xml><?xml version="1.0" encoding="utf-8"?>
<ds:datastoreItem xmlns:ds="http://schemas.openxmlformats.org/officeDocument/2006/customXml" ds:itemID="{8592F4C3-219F-4B03-8EF4-1FE589D8963E}">
  <ds:schemaRefs/>
</ds:datastoreItem>
</file>

<file path=customXml/itemProps11.xml><?xml version="1.0" encoding="utf-8"?>
<ds:datastoreItem xmlns:ds="http://schemas.openxmlformats.org/officeDocument/2006/customXml" ds:itemID="{0A85FE60-9596-4C33-833B-FE4FF95B9A3F}">
  <ds:schemaRefs/>
</ds:datastoreItem>
</file>

<file path=customXml/itemProps12.xml><?xml version="1.0" encoding="utf-8"?>
<ds:datastoreItem xmlns:ds="http://schemas.openxmlformats.org/officeDocument/2006/customXml" ds:itemID="{9E57FD6C-4F42-488E-A471-E7BD19884655}">
  <ds:schemaRefs/>
</ds:datastoreItem>
</file>

<file path=customXml/itemProps13.xml><?xml version="1.0" encoding="utf-8"?>
<ds:datastoreItem xmlns:ds="http://schemas.openxmlformats.org/officeDocument/2006/customXml" ds:itemID="{00E10550-3CD8-4E5D-B61E-8F3BCAC46149}">
  <ds:schemaRefs/>
</ds:datastoreItem>
</file>

<file path=customXml/itemProps14.xml><?xml version="1.0" encoding="utf-8"?>
<ds:datastoreItem xmlns:ds="http://schemas.openxmlformats.org/officeDocument/2006/customXml" ds:itemID="{FE18B015-F353-42B1-9750-DEA2CBBF222D}">
  <ds:schemaRefs/>
</ds:datastoreItem>
</file>

<file path=customXml/itemProps15.xml><?xml version="1.0" encoding="utf-8"?>
<ds:datastoreItem xmlns:ds="http://schemas.openxmlformats.org/officeDocument/2006/customXml" ds:itemID="{60953943-0BE6-466F-AB00-F33844C58E08}">
  <ds:schemaRefs/>
</ds:datastoreItem>
</file>

<file path=customXml/itemProps16.xml><?xml version="1.0" encoding="utf-8"?>
<ds:datastoreItem xmlns:ds="http://schemas.openxmlformats.org/officeDocument/2006/customXml" ds:itemID="{3EBFA1AE-F3B9-436F-97E8-6AA91B08D57E}">
  <ds:schemaRefs/>
</ds:datastoreItem>
</file>

<file path=customXml/itemProps17.xml><?xml version="1.0" encoding="utf-8"?>
<ds:datastoreItem xmlns:ds="http://schemas.openxmlformats.org/officeDocument/2006/customXml" ds:itemID="{D6963BC3-4402-4D0B-BC1A-114675D5F440}">
  <ds:schemaRefs/>
</ds:datastoreItem>
</file>

<file path=customXml/itemProps18.xml><?xml version="1.0" encoding="utf-8"?>
<ds:datastoreItem xmlns:ds="http://schemas.openxmlformats.org/officeDocument/2006/customXml" ds:itemID="{677ED961-DC28-4CE4-8671-9EB1CC73165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Pasdeloup</dc:creator>
  <cp:lastModifiedBy>Carim</cp:lastModifiedBy>
  <dcterms:created xsi:type="dcterms:W3CDTF">2017-10-23T07:53:35Z</dcterms:created>
  <dcterms:modified xsi:type="dcterms:W3CDTF">2017-10-23T14:09:27Z</dcterms:modified>
</cp:coreProperties>
</file>