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11340"/>
  </bookViews>
  <sheets>
    <sheet name="Feuil1" sheetId="1" r:id="rId1"/>
  </sheets>
  <externalReferences>
    <externalReference r:id="rId2"/>
  </externalReferences>
  <definedNames>
    <definedName name="Fonction_liaison">'[1]Listes &amp; paramétrage dalles'!$B$18:$B$44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" i="1" a="1"/>
  <c r="G25" s="1"/>
  <c r="F25" a="1"/>
  <c r="F25" s="1"/>
  <c r="E25" a="1"/>
  <c r="E25" s="1"/>
  <c r="G33" l="1"/>
  <c r="F33"/>
  <c r="E33"/>
  <c r="F27"/>
  <c r="G27"/>
  <c r="E27"/>
</calcChain>
</file>

<file path=xl/sharedStrings.xml><?xml version="1.0" encoding="utf-8"?>
<sst xmlns="http://schemas.openxmlformats.org/spreadsheetml/2006/main" count="52" uniqueCount="12">
  <si>
    <t>Diam Câble</t>
  </si>
  <si>
    <t>Famille</t>
  </si>
  <si>
    <t>CDC 1</t>
  </si>
  <si>
    <t>CDC 2</t>
  </si>
  <si>
    <t>CDC 3</t>
  </si>
  <si>
    <t>Ref câble</t>
  </si>
  <si>
    <t>LE</t>
  </si>
  <si>
    <t>LS</t>
  </si>
  <si>
    <t>S</t>
  </si>
  <si>
    <t>M</t>
  </si>
  <si>
    <t>Total</t>
  </si>
  <si>
    <t>Valeur Max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</si>
</sst>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2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CPF%20lot%200/3%20Etudes/38%20Doc%20travail/383%20B&#226;t%20T2/3832%20-%20NM%20T2/NM%20101557%2049501%201002%20-%20Carnet%20de%20coupe%20CP%20CNP%20CRP/NM-101557-49-501-1002-%20MASTE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M CABLES"/>
      <sheetName val="ROUTAGE"/>
      <sheetName val="Listes &amp; paramétrage dalles"/>
      <sheetName val="Liste des équipements"/>
      <sheetName val="EXS"/>
      <sheetName val="code couleurs routage"/>
      <sheetName val="Interface R2-T2"/>
      <sheetName val="Code couleur"/>
    </sheetNames>
    <sheetDataSet>
      <sheetData sheetId="0"/>
      <sheetData sheetId="1"/>
      <sheetData sheetId="2">
        <row r="18">
          <cell r="B18" t="str">
            <v>C</v>
          </cell>
        </row>
        <row r="19">
          <cell r="B19" t="str">
            <v>E</v>
          </cell>
        </row>
        <row r="20">
          <cell r="B20" t="str">
            <v>F</v>
          </cell>
        </row>
        <row r="21">
          <cell r="B21" t="str">
            <v>G</v>
          </cell>
        </row>
        <row r="22">
          <cell r="B22" t="str">
            <v>H</v>
          </cell>
        </row>
        <row r="23">
          <cell r="B23" t="str">
            <v>J</v>
          </cell>
        </row>
        <row r="24">
          <cell r="B24" t="str">
            <v>K</v>
          </cell>
        </row>
        <row r="25">
          <cell r="B25" t="str">
            <v>L</v>
          </cell>
        </row>
        <row r="26">
          <cell r="B26" t="str">
            <v>LA</v>
          </cell>
        </row>
        <row r="27">
          <cell r="B27" t="str">
            <v>LE</v>
          </cell>
        </row>
        <row r="28">
          <cell r="B28" t="str">
            <v>LF</v>
          </cell>
        </row>
        <row r="29">
          <cell r="B29" t="str">
            <v>LI</v>
          </cell>
        </row>
        <row r="30">
          <cell r="B30" t="str">
            <v>LM</v>
          </cell>
        </row>
        <row r="31">
          <cell r="B31" t="str">
            <v>LN</v>
          </cell>
        </row>
        <row r="32">
          <cell r="B32" t="str">
            <v>LS</v>
          </cell>
        </row>
        <row r="33">
          <cell r="B33" t="str">
            <v>LT</v>
          </cell>
        </row>
        <row r="34">
          <cell r="B34" t="str">
            <v>LU</v>
          </cell>
        </row>
        <row r="35">
          <cell r="B35" t="str">
            <v>LZ</v>
          </cell>
        </row>
        <row r="36">
          <cell r="B36" t="str">
            <v>P</v>
          </cell>
        </row>
        <row r="37">
          <cell r="B37" t="str">
            <v>Q</v>
          </cell>
        </row>
        <row r="38">
          <cell r="B38" t="str">
            <v>R</v>
          </cell>
        </row>
        <row r="39">
          <cell r="B39" t="str">
            <v>Y</v>
          </cell>
        </row>
        <row r="40">
          <cell r="B40" t="str">
            <v>Z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abSelected="1" topLeftCell="A6" workbookViewId="0">
      <selection activeCell="D24" sqref="D24"/>
    </sheetView>
  </sheetViews>
  <sheetFormatPr defaultColWidth="11.42578125" defaultRowHeight="15"/>
  <cols>
    <col min="4" max="4" width="11.42578125" style="2"/>
  </cols>
  <sheetData>
    <row r="1" spans="1:7" ht="15.75">
      <c r="A1" s="9" t="s">
        <v>5</v>
      </c>
      <c r="B1" s="9"/>
      <c r="C1" s="10" t="s">
        <v>0</v>
      </c>
      <c r="D1" s="11" t="s">
        <v>1</v>
      </c>
      <c r="E1" s="11" t="s">
        <v>2</v>
      </c>
      <c r="F1" s="11" t="s">
        <v>3</v>
      </c>
      <c r="G1" s="11" t="s">
        <v>4</v>
      </c>
    </row>
    <row r="2" spans="1:7">
      <c r="A2" s="1" t="s">
        <v>6</v>
      </c>
      <c r="B2" s="1">
        <v>30081</v>
      </c>
      <c r="C2">
        <v>8.8000000000000007</v>
      </c>
      <c r="D2" s="2" t="s">
        <v>8</v>
      </c>
    </row>
    <row r="3" spans="1:7">
      <c r="A3" s="1" t="s">
        <v>6</v>
      </c>
      <c r="B3" s="1">
        <v>30082</v>
      </c>
      <c r="C3">
        <v>8.8000000000000007</v>
      </c>
      <c r="D3" s="2" t="s">
        <v>8</v>
      </c>
      <c r="E3">
        <v>1</v>
      </c>
    </row>
    <row r="4" spans="1:7">
      <c r="A4" s="1" t="s">
        <v>6</v>
      </c>
      <c r="B4" s="1">
        <v>3008</v>
      </c>
      <c r="C4">
        <v>11</v>
      </c>
      <c r="D4" s="2" t="s">
        <v>8</v>
      </c>
      <c r="E4">
        <v>1</v>
      </c>
      <c r="G4">
        <v>1</v>
      </c>
    </row>
    <row r="5" spans="1:7">
      <c r="A5" s="1" t="s">
        <v>7</v>
      </c>
      <c r="B5" s="1">
        <v>30181</v>
      </c>
      <c r="C5">
        <v>7.7000000000000011</v>
      </c>
      <c r="D5" s="2" t="s">
        <v>9</v>
      </c>
      <c r="E5">
        <v>1</v>
      </c>
      <c r="G5">
        <v>1</v>
      </c>
    </row>
    <row r="6" spans="1:7">
      <c r="A6" s="1" t="s">
        <v>7</v>
      </c>
      <c r="B6" s="1">
        <v>30182</v>
      </c>
      <c r="C6">
        <v>7.7000000000000011</v>
      </c>
      <c r="D6" s="2" t="s">
        <v>8</v>
      </c>
      <c r="G6">
        <v>1</v>
      </c>
    </row>
    <row r="7" spans="1:7">
      <c r="A7" s="1" t="s">
        <v>7</v>
      </c>
      <c r="B7" s="1">
        <v>3018</v>
      </c>
      <c r="C7">
        <v>11</v>
      </c>
      <c r="D7" s="2" t="s">
        <v>9</v>
      </c>
    </row>
    <row r="8" spans="1:7">
      <c r="A8" s="1" t="s">
        <v>6</v>
      </c>
      <c r="B8" s="1">
        <v>30041</v>
      </c>
      <c r="C8">
        <v>11</v>
      </c>
      <c r="D8" s="2" t="s">
        <v>9</v>
      </c>
      <c r="G8">
        <v>1</v>
      </c>
    </row>
    <row r="9" spans="1:7">
      <c r="A9" s="1" t="s">
        <v>6</v>
      </c>
      <c r="B9" s="1">
        <v>30042</v>
      </c>
      <c r="C9">
        <v>14.3</v>
      </c>
      <c r="D9" s="2" t="s">
        <v>8</v>
      </c>
      <c r="G9">
        <v>1</v>
      </c>
    </row>
    <row r="10" spans="1:7">
      <c r="A10" s="1" t="s">
        <v>6</v>
      </c>
      <c r="B10" s="1">
        <v>3004</v>
      </c>
      <c r="C10">
        <v>17.600000000000001</v>
      </c>
      <c r="D10" s="2" t="s">
        <v>9</v>
      </c>
      <c r="E10">
        <v>1</v>
      </c>
      <c r="G10">
        <v>1</v>
      </c>
    </row>
    <row r="11" spans="1:7">
      <c r="A11" s="1" t="s">
        <v>6</v>
      </c>
      <c r="B11" s="1">
        <v>30721</v>
      </c>
      <c r="C11">
        <v>8.8000000000000007</v>
      </c>
      <c r="D11" s="2" t="s">
        <v>8</v>
      </c>
      <c r="F11">
        <v>1</v>
      </c>
    </row>
    <row r="12" spans="1:7">
      <c r="A12" s="1" t="s">
        <v>6</v>
      </c>
      <c r="B12" s="1">
        <v>3072</v>
      </c>
      <c r="C12">
        <v>11</v>
      </c>
      <c r="D12" s="2" t="s">
        <v>9</v>
      </c>
      <c r="F12">
        <v>1</v>
      </c>
    </row>
    <row r="13" spans="1:7">
      <c r="A13" s="1" t="s">
        <v>7</v>
      </c>
      <c r="B13" s="1">
        <v>30221</v>
      </c>
      <c r="C13">
        <v>7.7000000000000011</v>
      </c>
      <c r="D13" s="2" t="s">
        <v>8</v>
      </c>
    </row>
    <row r="14" spans="1:7">
      <c r="A14" s="1" t="s">
        <v>7</v>
      </c>
      <c r="B14" s="1">
        <v>3022</v>
      </c>
      <c r="C14">
        <v>8.8000000000000007</v>
      </c>
      <c r="D14" s="2" t="s">
        <v>9</v>
      </c>
      <c r="E14">
        <v>1</v>
      </c>
      <c r="G14">
        <v>1</v>
      </c>
    </row>
    <row r="15" spans="1:7">
      <c r="A15" s="1" t="s">
        <v>6</v>
      </c>
      <c r="B15" s="1">
        <v>30731</v>
      </c>
      <c r="C15">
        <v>8.8000000000000007</v>
      </c>
      <c r="D15" s="2" t="s">
        <v>8</v>
      </c>
    </row>
    <row r="16" spans="1:7">
      <c r="A16" s="1" t="s">
        <v>6</v>
      </c>
      <c r="B16" s="1">
        <v>3073</v>
      </c>
      <c r="C16">
        <v>11</v>
      </c>
      <c r="D16" s="2" t="s">
        <v>9</v>
      </c>
      <c r="F16">
        <v>1</v>
      </c>
      <c r="G16">
        <v>1</v>
      </c>
    </row>
    <row r="17" spans="1:7">
      <c r="A17" s="1" t="s">
        <v>7</v>
      </c>
      <c r="B17" s="1">
        <v>30231</v>
      </c>
      <c r="C17">
        <v>7.7000000000000011</v>
      </c>
      <c r="D17" s="2" t="s">
        <v>9</v>
      </c>
    </row>
    <row r="18" spans="1:7">
      <c r="A18" s="1" t="s">
        <v>7</v>
      </c>
      <c r="B18" s="1">
        <v>3023</v>
      </c>
      <c r="C18">
        <v>8.8000000000000007</v>
      </c>
      <c r="D18" s="2" t="s">
        <v>9</v>
      </c>
      <c r="E18">
        <v>1</v>
      </c>
      <c r="F18">
        <v>1</v>
      </c>
    </row>
    <row r="19" spans="1:7">
      <c r="A19" s="1" t="s">
        <v>6</v>
      </c>
      <c r="B19" s="1">
        <v>30741</v>
      </c>
      <c r="C19">
        <v>8.8000000000000007</v>
      </c>
      <c r="D19" s="2" t="s">
        <v>8</v>
      </c>
    </row>
    <row r="20" spans="1:7">
      <c r="A20" s="1" t="s">
        <v>6</v>
      </c>
      <c r="B20" s="1">
        <v>3074</v>
      </c>
      <c r="C20">
        <v>11</v>
      </c>
      <c r="D20" s="2" t="s">
        <v>8</v>
      </c>
    </row>
    <row r="21" spans="1:7">
      <c r="A21" s="1" t="s">
        <v>7</v>
      </c>
      <c r="B21" s="1">
        <v>30241</v>
      </c>
      <c r="C21">
        <v>7.7000000000000011</v>
      </c>
      <c r="D21" s="2" t="s">
        <v>8</v>
      </c>
    </row>
    <row r="24" spans="1:7">
      <c r="D24" s="8" t="s">
        <v>11</v>
      </c>
      <c r="E24" s="12">
        <v>3074</v>
      </c>
      <c r="F24" s="12">
        <v>30741</v>
      </c>
      <c r="G24" s="12">
        <v>30042</v>
      </c>
    </row>
    <row r="25" spans="1:7">
      <c r="D25" s="2" t="s">
        <v>1</v>
      </c>
      <c r="E25" s="13">
        <f t="array" ref="E25">INDEX($C$1:$C$21,MATCH($D$26&amp;E$24,$D$1:$D$21&amp;$B$1:$B$21,0))</f>
        <v>11</v>
      </c>
      <c r="F25" s="13">
        <f t="array" ref="F25">INDEX($C$1:$C$21,MATCH($D$26&amp;F$24,$D$1:$D$21&amp;$B$1:$B$21,0))</f>
        <v>8.8000000000000007</v>
      </c>
      <c r="G25" s="13">
        <f t="array" ref="G25">INDEX($C$1:$C$21,MATCH($D$26&amp;G$24,$D$1:$D$21&amp;$B$1:$B$21,0))</f>
        <v>14.3</v>
      </c>
    </row>
    <row r="26" spans="1:7">
      <c r="D26" s="6" t="s">
        <v>8</v>
      </c>
    </row>
    <row r="27" spans="1:7">
      <c r="D27" s="6" t="s">
        <v>10</v>
      </c>
      <c r="E27" s="3">
        <f>SUMPRODUCT(($C$2:$C$21)*($D$2:$D$21=$D26)*(E$2:E$21=1))</f>
        <v>19.8</v>
      </c>
      <c r="F27" s="3">
        <f t="shared" ref="F27:G27" si="0">SUMPRODUCT(($C$2:$C$21)*($D$2:$D$21=$D26)*(F$2:F$21=1))</f>
        <v>8.8000000000000007</v>
      </c>
      <c r="G27" s="3">
        <f t="shared" si="0"/>
        <v>33</v>
      </c>
    </row>
    <row r="28" spans="1:7">
      <c r="D28" s="7"/>
      <c r="E28" s="5"/>
      <c r="F28" s="5"/>
      <c r="G28" s="5"/>
    </row>
    <row r="29" spans="1:7">
      <c r="D29" s="7"/>
      <c r="E29" s="5"/>
      <c r="F29" s="5"/>
      <c r="G29" s="5"/>
    </row>
    <row r="31" spans="1:7">
      <c r="E31" s="4">
        <v>17.600000000000001</v>
      </c>
      <c r="F31" s="4">
        <v>11</v>
      </c>
      <c r="G31" s="4">
        <v>17.600000000000001</v>
      </c>
    </row>
    <row r="32" spans="1:7">
      <c r="D32" s="6" t="s">
        <v>9</v>
      </c>
    </row>
    <row r="33" spans="4:7">
      <c r="D33" s="6" t="s">
        <v>10</v>
      </c>
      <c r="E33" s="3">
        <f>SUMPRODUCT(($C$2:$C$21)*($D$2:$D$21=$D32)*(E$2:E$21=1))</f>
        <v>42.900000000000006</v>
      </c>
      <c r="F33" s="3">
        <f t="shared" ref="F33" si="1">SUMPRODUCT(($C$2:$C$21)*($D$2:$D$21=$D32)*(F$2:F$21=1))</f>
        <v>30.8</v>
      </c>
      <c r="G33" s="3">
        <f t="shared" ref="G33" si="2">SUMPRODUCT(($C$2:$C$21)*($D$2:$D$21=$D32)*(G$2:G$21=1))</f>
        <v>56.100000000000009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SPIE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GAILLARD Sébastien</dc:creator>
  <cp:lastModifiedBy>Carim</cp:lastModifiedBy>
  <dcterms:created xsi:type="dcterms:W3CDTF">2019-05-14T07:56:29Z</dcterms:created>
  <dcterms:modified xsi:type="dcterms:W3CDTF">2019-05-14T09:06:39Z</dcterms:modified>
</cp:coreProperties>
</file>