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 filterPrivacy="1"/>
  <bookViews>
    <workbookView xWindow="0" yWindow="0" windowWidth="20415" windowHeight="7815"/>
  </bookViews>
  <sheets>
    <sheet name="Feuil1" sheetId="1" r:id="rId1"/>
  </sheets>
  <calcPr calcId="125725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AB4" i="1"/>
  <c r="AB3"/>
  <c r="AB2"/>
  <c r="AA4"/>
  <c r="AA3"/>
  <c r="AA2"/>
  <c r="Z2"/>
  <c r="Z3"/>
  <c r="Z4"/>
  <c r="P4" l="1"/>
  <c r="P3"/>
  <c r="Q3"/>
  <c r="Q4"/>
  <c r="Q2"/>
  <c r="P2" l="1"/>
  <c r="AE2" l="1"/>
  <c r="AD2"/>
  <c r="S2"/>
  <c r="R2"/>
  <c r="O2"/>
  <c r="N2"/>
  <c r="AE4"/>
  <c r="AD4"/>
  <c r="S4"/>
  <c r="R4"/>
  <c r="O4"/>
  <c r="N4"/>
  <c r="O3"/>
  <c r="R3"/>
  <c r="S3"/>
  <c r="N3"/>
  <c r="AD3"/>
  <c r="AE3"/>
</calcChain>
</file>

<file path=xl/sharedStrings.xml><?xml version="1.0" encoding="utf-8"?>
<sst xmlns="http://schemas.openxmlformats.org/spreadsheetml/2006/main" count="58" uniqueCount="42">
  <si>
    <t>Code article</t>
  </si>
  <si>
    <t>Machine</t>
  </si>
  <si>
    <t>Qté</t>
  </si>
  <si>
    <t>Critère de choix</t>
  </si>
  <si>
    <t>Modèle Machine</t>
  </si>
  <si>
    <t>TLDV</t>
  </si>
  <si>
    <t>frn1 qualifié</t>
  </si>
  <si>
    <t>frn2</t>
  </si>
  <si>
    <t>Prix ha unitaire précédent</t>
  </si>
  <si>
    <t>Cde</t>
  </si>
  <si>
    <t>Acteurs</t>
  </si>
  <si>
    <t>Actions</t>
  </si>
  <si>
    <t xml:space="preserve">Début </t>
  </si>
  <si>
    <t>Fin</t>
  </si>
  <si>
    <t>Résultats souhaités</t>
  </si>
  <si>
    <t>Où</t>
  </si>
  <si>
    <t>Résultats Obtenus</t>
  </si>
  <si>
    <t>Qté Livrée</t>
  </si>
  <si>
    <t xml:space="preserve"> Date  ARC</t>
  </si>
  <si>
    <t>relance anticipée à 3 j</t>
  </si>
  <si>
    <t>relance retard</t>
  </si>
  <si>
    <t>Date dernière unité livrée</t>
  </si>
  <si>
    <t>Prix ha 2</t>
  </si>
  <si>
    <t xml:space="preserve">Dernier Prix ha unitaire </t>
  </si>
  <si>
    <t>prix</t>
  </si>
  <si>
    <t>Dupont</t>
  </si>
  <si>
    <t>C2019</t>
  </si>
  <si>
    <t>Durand</t>
  </si>
  <si>
    <t>Total ha</t>
  </si>
  <si>
    <t>Date cde</t>
  </si>
  <si>
    <t>Frn</t>
  </si>
  <si>
    <t>nbre de jours de retard</t>
  </si>
  <si>
    <t>Désignation</t>
  </si>
  <si>
    <t>Nbre NC</t>
  </si>
  <si>
    <t>Crochet</t>
  </si>
  <si>
    <t>support</t>
  </si>
  <si>
    <t>tige</t>
  </si>
  <si>
    <t>Origine NC</t>
  </si>
  <si>
    <t>Reprise</t>
  </si>
  <si>
    <t>oui/non</t>
  </si>
  <si>
    <t>interne be
frn
client
production</t>
  </si>
  <si>
    <t>Demandeur interne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</si>
</sst>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2" tint="-0.499984740745262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0" xfId="0" applyAlignment="1">
      <alignment horizontal="center"/>
    </xf>
    <xf numFmtId="0" fontId="1" fillId="4" borderId="1" xfId="0" applyFont="1" applyFill="1" applyBorder="1" applyAlignment="1">
      <alignment horizontal="center"/>
    </xf>
    <xf numFmtId="0" fontId="1" fillId="5" borderId="1" xfId="0" applyFont="1" applyFill="1" applyBorder="1" applyAlignment="1">
      <alignment horizontal="center"/>
    </xf>
    <xf numFmtId="0" fontId="1" fillId="7" borderId="1" xfId="0" applyFont="1" applyFill="1" applyBorder="1" applyAlignment="1">
      <alignment horizontal="center"/>
    </xf>
    <xf numFmtId="0" fontId="1" fillId="9" borderId="1" xfId="0" applyFont="1" applyFill="1" applyBorder="1" applyAlignment="1">
      <alignment horizontal="center"/>
    </xf>
    <xf numFmtId="0" fontId="0" fillId="3" borderId="1" xfId="0" applyNumberFormat="1" applyFill="1" applyBorder="1" applyAlignment="1">
      <alignment horizontal="center" vertical="center"/>
    </xf>
    <xf numFmtId="0" fontId="0" fillId="8" borderId="1" xfId="0" applyNumberFormat="1" applyFill="1" applyBorder="1" applyAlignment="1">
      <alignment horizontal="center" vertical="center"/>
    </xf>
    <xf numFmtId="0" fontId="0" fillId="2" borderId="1" xfId="0" applyNumberFormat="1" applyFill="1" applyBorder="1" applyAlignment="1">
      <alignment horizontal="center" vertical="center"/>
    </xf>
    <xf numFmtId="14" fontId="0" fillId="3" borderId="1" xfId="0" applyNumberFormat="1" applyFill="1" applyBorder="1" applyAlignment="1">
      <alignment horizontal="center" vertical="center"/>
    </xf>
    <xf numFmtId="0" fontId="0" fillId="6" borderId="1" xfId="0" applyNumberFormat="1" applyFill="1" applyBorder="1" applyAlignment="1">
      <alignment horizontal="center" vertical="center"/>
    </xf>
    <xf numFmtId="14" fontId="0" fillId="2" borderId="2" xfId="0" applyNumberFormat="1" applyFill="1" applyBorder="1" applyAlignment="1">
      <alignment horizontal="center" vertical="center"/>
    </xf>
    <xf numFmtId="0" fontId="1" fillId="7" borderId="4" xfId="0" applyFont="1" applyFill="1" applyBorder="1" applyAlignment="1">
      <alignment horizontal="center"/>
    </xf>
    <xf numFmtId="0" fontId="0" fillId="7" borderId="5" xfId="0" applyNumberFormat="1" applyFill="1" applyBorder="1" applyAlignment="1">
      <alignment horizontal="center" vertical="center"/>
    </xf>
    <xf numFmtId="14" fontId="0" fillId="7" borderId="6" xfId="0" applyNumberFormat="1" applyFill="1" applyBorder="1" applyAlignment="1">
      <alignment horizontal="center" vertical="center"/>
    </xf>
    <xf numFmtId="14" fontId="0" fillId="7" borderId="6" xfId="0" applyNumberFormat="1" applyFill="1" applyBorder="1" applyAlignment="1">
      <alignment horizontal="center" vertical="center" wrapText="1"/>
    </xf>
    <xf numFmtId="14" fontId="0" fillId="7" borderId="7" xfId="0" applyNumberFormat="1" applyFill="1" applyBorder="1" applyAlignment="1">
      <alignment horizontal="center" vertical="center"/>
    </xf>
    <xf numFmtId="0" fontId="0" fillId="7" borderId="8" xfId="0" applyNumberFormat="1" applyFill="1" applyBorder="1" applyAlignment="1">
      <alignment horizontal="center" vertical="center"/>
    </xf>
    <xf numFmtId="14" fontId="0" fillId="7" borderId="1" xfId="0" applyNumberFormat="1" applyFill="1" applyBorder="1" applyAlignment="1">
      <alignment horizontal="center" vertical="center"/>
    </xf>
    <xf numFmtId="14" fontId="0" fillId="7" borderId="9" xfId="0" applyNumberFormat="1" applyFill="1" applyBorder="1" applyAlignment="1">
      <alignment horizontal="center" vertical="center"/>
    </xf>
    <xf numFmtId="0" fontId="0" fillId="7" borderId="10" xfId="0" applyNumberFormat="1" applyFill="1" applyBorder="1" applyAlignment="1">
      <alignment horizontal="center" vertical="center"/>
    </xf>
    <xf numFmtId="14" fontId="0" fillId="7" borderId="11" xfId="0" applyNumberFormat="1" applyFill="1" applyBorder="1" applyAlignment="1">
      <alignment horizontal="center" vertical="center"/>
    </xf>
    <xf numFmtId="14" fontId="0" fillId="7" borderId="12" xfId="0" applyNumberFormat="1" applyFill="1" applyBorder="1" applyAlignment="1">
      <alignment horizontal="center" vertical="center"/>
    </xf>
    <xf numFmtId="0" fontId="0" fillId="2" borderId="3" xfId="0" applyNumberFormat="1" applyFill="1" applyBorder="1" applyAlignment="1">
      <alignment horizontal="center" vertical="center"/>
    </xf>
  </cellXfs>
  <cellStyles count="1">
    <cellStyle name="Normal" xfId="0" builtinId="0"/>
  </cellStyles>
  <dxfs count="4"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L4"/>
  <sheetViews>
    <sheetView tabSelected="1" topLeftCell="S1" workbookViewId="0">
      <selection activeCell="Z2" sqref="Z2"/>
    </sheetView>
  </sheetViews>
  <sheetFormatPr defaultColWidth="9.140625" defaultRowHeight="15"/>
  <cols>
    <col min="2" max="2" width="16.28515625" bestFit="1" customWidth="1"/>
    <col min="3" max="3" width="11.5703125" bestFit="1" customWidth="1"/>
    <col min="4" max="4" width="11.5703125" customWidth="1"/>
    <col min="5" max="5" width="4.28515625" bestFit="1" customWidth="1"/>
    <col min="6" max="6" width="15" bestFit="1" customWidth="1"/>
    <col min="7" max="7" width="11.85546875" bestFit="1" customWidth="1"/>
    <col min="8" max="8" width="6.140625" bestFit="1" customWidth="1"/>
    <col min="9" max="9" width="7.42578125" bestFit="1" customWidth="1"/>
    <col min="10" max="10" width="8.42578125" bestFit="1" customWidth="1"/>
    <col min="11" max="11" width="10.7109375" bestFit="1" customWidth="1"/>
    <col min="12" max="12" width="24.28515625" bestFit="1" customWidth="1"/>
    <col min="13" max="13" width="22.28515625" bestFit="1" customWidth="1"/>
    <col min="14" max="14" width="8" bestFit="1" customWidth="1"/>
    <col min="15" max="15" width="8.7109375" bestFit="1" customWidth="1"/>
    <col min="16" max="16" width="11.5703125" bestFit="1" customWidth="1"/>
    <col min="17" max="17" width="11.5703125" customWidth="1"/>
    <col min="18" max="18" width="7.5703125" style="1" bestFit="1" customWidth="1"/>
    <col min="19" max="19" width="6.140625" style="1" bestFit="1" customWidth="1"/>
    <col min="20" max="20" width="10.7109375" style="1" bestFit="1" customWidth="1"/>
    <col min="21" max="21" width="10.140625" style="1" bestFit="1" customWidth="1"/>
    <col min="22" max="22" width="24.28515625" style="1" bestFit="1" customWidth="1"/>
    <col min="23" max="23" width="11.28515625" style="1" bestFit="1" customWidth="1"/>
    <col min="24" max="24" width="10.7109375" style="1" bestFit="1" customWidth="1"/>
    <col min="25" max="25" width="11.28515625" style="1" customWidth="1"/>
    <col min="26" max="26" width="20.42578125" style="1" bestFit="1" customWidth="1"/>
    <col min="27" max="27" width="13.5703125" style="1" bestFit="1" customWidth="1"/>
    <col min="28" max="28" width="21.7109375" style="1" bestFit="1" customWidth="1"/>
    <col min="29" max="29" width="7.7109375" style="1" bestFit="1" customWidth="1"/>
    <col min="30" max="30" width="8.7109375" style="1" bestFit="1" customWidth="1"/>
    <col min="31" max="31" width="11.5703125" style="1" bestFit="1" customWidth="1"/>
    <col min="32" max="32" width="17.5703125" style="1" customWidth="1"/>
    <col min="33" max="33" width="7.5703125" style="1" bestFit="1" customWidth="1"/>
    <col min="34" max="34" width="6.85546875" style="1" bestFit="1" customWidth="1"/>
    <col min="35" max="35" width="3.7109375" style="1" bestFit="1" customWidth="1"/>
    <col min="36" max="36" width="18.28515625" style="1" bestFit="1" customWidth="1"/>
    <col min="37" max="37" width="3.5703125" style="1" bestFit="1" customWidth="1"/>
    <col min="38" max="38" width="17.28515625" style="1" bestFit="1" customWidth="1"/>
  </cols>
  <sheetData>
    <row r="1" spans="1:38" s="1" customFormat="1" ht="15.75" thickBot="1">
      <c r="A1" s="2" t="s">
        <v>1</v>
      </c>
      <c r="B1" s="2" t="s">
        <v>4</v>
      </c>
      <c r="C1" s="2" t="s">
        <v>0</v>
      </c>
      <c r="D1" s="2" t="s">
        <v>32</v>
      </c>
      <c r="E1" s="2" t="s">
        <v>2</v>
      </c>
      <c r="F1" s="2" t="s">
        <v>3</v>
      </c>
      <c r="G1" s="2" t="s">
        <v>6</v>
      </c>
      <c r="H1" s="2" t="s">
        <v>9</v>
      </c>
      <c r="I1" s="5" t="s">
        <v>7</v>
      </c>
      <c r="J1" s="5" t="s">
        <v>22</v>
      </c>
      <c r="K1" s="2" t="s">
        <v>29</v>
      </c>
      <c r="L1" s="2" t="s">
        <v>8</v>
      </c>
      <c r="M1" s="2" t="s">
        <v>23</v>
      </c>
      <c r="N1" s="2" t="s">
        <v>28</v>
      </c>
      <c r="O1" s="4" t="s">
        <v>1</v>
      </c>
      <c r="P1" s="4" t="s">
        <v>0</v>
      </c>
      <c r="Q1" s="4" t="s">
        <v>32</v>
      </c>
      <c r="R1" s="4" t="s">
        <v>30</v>
      </c>
      <c r="S1" s="4" t="s">
        <v>9</v>
      </c>
      <c r="T1" s="4" t="s">
        <v>18</v>
      </c>
      <c r="U1" s="12" t="s">
        <v>17</v>
      </c>
      <c r="V1" s="12" t="s">
        <v>21</v>
      </c>
      <c r="W1" s="12" t="s">
        <v>33</v>
      </c>
      <c r="X1" s="12" t="s">
        <v>37</v>
      </c>
      <c r="Y1" s="12" t="s">
        <v>38</v>
      </c>
      <c r="Z1" s="4" t="s">
        <v>19</v>
      </c>
      <c r="AA1" s="4" t="s">
        <v>20</v>
      </c>
      <c r="AB1" s="4" t="s">
        <v>31</v>
      </c>
      <c r="AC1" s="3" t="s">
        <v>10</v>
      </c>
      <c r="AD1" s="3" t="s">
        <v>1</v>
      </c>
      <c r="AE1" s="3" t="s">
        <v>0</v>
      </c>
      <c r="AF1" s="3" t="s">
        <v>41</v>
      </c>
      <c r="AG1" s="3" t="s">
        <v>11</v>
      </c>
      <c r="AH1" s="3" t="s">
        <v>12</v>
      </c>
      <c r="AI1" s="3" t="s">
        <v>13</v>
      </c>
      <c r="AJ1" s="3" t="s">
        <v>14</v>
      </c>
      <c r="AK1" s="3" t="s">
        <v>15</v>
      </c>
      <c r="AL1" s="3" t="s">
        <v>16</v>
      </c>
    </row>
    <row r="2" spans="1:38" ht="60">
      <c r="A2" s="6">
        <v>18025</v>
      </c>
      <c r="B2" s="6" t="s">
        <v>5</v>
      </c>
      <c r="C2" s="6">
        <v>33335</v>
      </c>
      <c r="D2" s="6" t="s">
        <v>34</v>
      </c>
      <c r="E2" s="6">
        <v>8</v>
      </c>
      <c r="F2" s="6" t="s">
        <v>24</v>
      </c>
      <c r="G2" s="6" t="s">
        <v>25</v>
      </c>
      <c r="H2" s="6" t="s">
        <v>26</v>
      </c>
      <c r="I2" s="7" t="s">
        <v>27</v>
      </c>
      <c r="J2" s="7">
        <v>1</v>
      </c>
      <c r="K2" s="9">
        <v>43621</v>
      </c>
      <c r="L2" s="6">
        <v>0.5</v>
      </c>
      <c r="M2" s="6">
        <v>0.25</v>
      </c>
      <c r="N2" s="6">
        <f>M2*E2</f>
        <v>2</v>
      </c>
      <c r="O2" s="8">
        <f>A2</f>
        <v>18025</v>
      </c>
      <c r="P2" s="8">
        <f>C2</f>
        <v>33335</v>
      </c>
      <c r="Q2" s="8" t="str">
        <f>D2</f>
        <v>Crochet</v>
      </c>
      <c r="R2" s="8" t="str">
        <f t="shared" ref="R2:S4" si="0">G2</f>
        <v>Dupont</v>
      </c>
      <c r="S2" s="8" t="str">
        <f t="shared" si="0"/>
        <v>C2019</v>
      </c>
      <c r="T2" s="11">
        <v>43628</v>
      </c>
      <c r="U2" s="13">
        <v>8</v>
      </c>
      <c r="V2" s="14">
        <v>43635</v>
      </c>
      <c r="W2" s="14"/>
      <c r="X2" s="15" t="s">
        <v>40</v>
      </c>
      <c r="Y2" s="16" t="s">
        <v>39</v>
      </c>
      <c r="Z2" s="23">
        <f ca="1">IF(U2=E2,0,IF(TODAY()&lt;=V2-3,1,""))</f>
        <v>0</v>
      </c>
      <c r="AA2" s="8">
        <f ca="1">IF(U2=E2,0,IF(TODAY()&gt;=V2,1,""))</f>
        <v>0</v>
      </c>
      <c r="AB2" s="8" t="str">
        <f ca="1">IF(TODAY()&gt;V2,TODAY()-V2,"")</f>
        <v/>
      </c>
      <c r="AC2" s="10"/>
      <c r="AD2" s="10">
        <f>A2</f>
        <v>18025</v>
      </c>
      <c r="AE2" s="10">
        <f>C2</f>
        <v>33335</v>
      </c>
      <c r="AF2" s="10"/>
      <c r="AG2" s="10"/>
      <c r="AH2" s="10"/>
      <c r="AI2" s="10"/>
      <c r="AJ2" s="10"/>
      <c r="AK2" s="10"/>
      <c r="AL2" s="10"/>
    </row>
    <row r="3" spans="1:38">
      <c r="A3" s="6">
        <v>18024</v>
      </c>
      <c r="B3" s="6" t="s">
        <v>5</v>
      </c>
      <c r="C3" s="6">
        <v>33333</v>
      </c>
      <c r="D3" s="6" t="s">
        <v>35</v>
      </c>
      <c r="E3" s="6">
        <v>4</v>
      </c>
      <c r="F3" s="6" t="s">
        <v>24</v>
      </c>
      <c r="G3" s="6" t="s">
        <v>25</v>
      </c>
      <c r="H3" s="6" t="s">
        <v>26</v>
      </c>
      <c r="I3" s="7" t="s">
        <v>27</v>
      </c>
      <c r="J3" s="7">
        <v>2</v>
      </c>
      <c r="K3" s="9">
        <v>43621</v>
      </c>
      <c r="L3" s="6">
        <v>3</v>
      </c>
      <c r="M3" s="6">
        <v>1.5</v>
      </c>
      <c r="N3" s="6">
        <f>M3*E3</f>
        <v>6</v>
      </c>
      <c r="O3" s="8">
        <f>A3</f>
        <v>18024</v>
      </c>
      <c r="P3" s="8">
        <f>C3</f>
        <v>33333</v>
      </c>
      <c r="Q3" s="8" t="str">
        <f t="shared" ref="Q3:Q4" si="1">D3</f>
        <v>support</v>
      </c>
      <c r="R3" s="8" t="str">
        <f t="shared" si="0"/>
        <v>Dupont</v>
      </c>
      <c r="S3" s="8" t="str">
        <f t="shared" si="0"/>
        <v>C2019</v>
      </c>
      <c r="T3" s="11">
        <v>43634</v>
      </c>
      <c r="U3" s="17">
        <v>4</v>
      </c>
      <c r="V3" s="18">
        <v>43635</v>
      </c>
      <c r="W3" s="18"/>
      <c r="X3" s="18"/>
      <c r="Y3" s="19"/>
      <c r="Z3" s="23">
        <f ca="1">IF(U3=E3,0,IF(TODAY()&lt;=V3-3,1,""))</f>
        <v>0</v>
      </c>
      <c r="AA3" s="8">
        <f ca="1">IF(U3=E3,0,IF(TODAY()&gt;=V3,1,""))</f>
        <v>0</v>
      </c>
      <c r="AB3" s="8" t="str">
        <f t="shared" ref="AB3:AB4" ca="1" si="2">IF(TODAY()&gt;V3,TODAY()-V3,"")</f>
        <v/>
      </c>
      <c r="AC3" s="10"/>
      <c r="AD3" s="10">
        <f>A3</f>
        <v>18024</v>
      </c>
      <c r="AE3" s="10">
        <f>C3</f>
        <v>33333</v>
      </c>
      <c r="AF3" s="10"/>
      <c r="AG3" s="10"/>
      <c r="AH3" s="10"/>
      <c r="AI3" s="10"/>
      <c r="AJ3" s="10"/>
      <c r="AK3" s="10"/>
      <c r="AL3" s="10"/>
    </row>
    <row r="4" spans="1:38" ht="15.75" thickBot="1">
      <c r="A4" s="6">
        <v>18026</v>
      </c>
      <c r="B4" s="6" t="s">
        <v>5</v>
      </c>
      <c r="C4" s="6">
        <v>33334</v>
      </c>
      <c r="D4" s="6" t="s">
        <v>36</v>
      </c>
      <c r="E4" s="6">
        <v>5</v>
      </c>
      <c r="F4" s="6" t="s">
        <v>24</v>
      </c>
      <c r="G4" s="6" t="s">
        <v>25</v>
      </c>
      <c r="H4" s="6" t="s">
        <v>26</v>
      </c>
      <c r="I4" s="7" t="s">
        <v>27</v>
      </c>
      <c r="J4" s="7">
        <v>1</v>
      </c>
      <c r="K4" s="9">
        <v>43621</v>
      </c>
      <c r="L4" s="6">
        <v>0.5</v>
      </c>
      <c r="M4" s="6">
        <v>0.75</v>
      </c>
      <c r="N4" s="6">
        <f>M4*E4</f>
        <v>3.75</v>
      </c>
      <c r="O4" s="8">
        <f>A4</f>
        <v>18026</v>
      </c>
      <c r="P4" s="8">
        <f>C4</f>
        <v>33334</v>
      </c>
      <c r="Q4" s="8" t="str">
        <f t="shared" si="1"/>
        <v>tige</v>
      </c>
      <c r="R4" s="8" t="str">
        <f t="shared" si="0"/>
        <v>Dupont</v>
      </c>
      <c r="S4" s="8" t="str">
        <f t="shared" si="0"/>
        <v>C2019</v>
      </c>
      <c r="T4" s="11">
        <v>43622</v>
      </c>
      <c r="U4" s="20">
        <v>2</v>
      </c>
      <c r="V4" s="21">
        <v>43635</v>
      </c>
      <c r="W4" s="21"/>
      <c r="X4" s="21"/>
      <c r="Y4" s="22"/>
      <c r="Z4" s="23">
        <f ca="1">IF(U4=E4,0,IF(TODAY()&lt;=V4-3,1,""))</f>
        <v>1</v>
      </c>
      <c r="AA4" s="8" t="str">
        <f ca="1">IF(U4=E4,0,IF(TODAY()&gt;=V4,1,""))</f>
        <v/>
      </c>
      <c r="AB4" s="8" t="str">
        <f t="shared" ca="1" si="2"/>
        <v/>
      </c>
      <c r="AC4" s="10"/>
      <c r="AD4" s="10">
        <f>A4</f>
        <v>18026</v>
      </c>
      <c r="AE4" s="10">
        <f>C4</f>
        <v>33334</v>
      </c>
      <c r="AF4" s="10"/>
      <c r="AG4" s="10"/>
      <c r="AH4" s="10"/>
      <c r="AI4" s="10"/>
      <c r="AJ4" s="10"/>
      <c r="AK4" s="10"/>
      <c r="AL4" s="10"/>
    </row>
  </sheetData>
  <conditionalFormatting sqref="Z2:Z4">
    <cfRule type="cellIs" dxfId="3" priority="2" operator="equal">
      <formula>1</formula>
    </cfRule>
  </conditionalFormatting>
  <conditionalFormatting sqref="AA2:AA4">
    <cfRule type="cellIs" dxfId="1" priority="1" operator="equal">
      <formula>1</formula>
    </cfRule>
  </conditionalFormatting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2019-06-07T17:14:37Z</dcterms:modified>
</cp:coreProperties>
</file>