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465" windowWidth="21720" windowHeight="13620"/>
  </bookViews>
  <sheets>
    <sheet name="Données" sheetId="4" r:id="rId1"/>
    <sheet name="Recap" sheetId="2" r:id="rId2"/>
  </sheets>
  <externalReferences>
    <externalReference r:id="rId3"/>
  </externalReferences>
  <definedNames>
    <definedName name="Fériés">[1]Fériés!$D$4:$D$16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6" i="2"/>
  <c r="O6"/>
  <c r="N6"/>
  <c r="M6"/>
  <c r="L6"/>
  <c r="K6"/>
  <c r="J6"/>
  <c r="I6"/>
  <c r="H6"/>
  <c r="G6"/>
  <c r="F6"/>
  <c r="E6"/>
  <c r="Q6" s="1"/>
  <c r="P5"/>
  <c r="O5"/>
  <c r="N5"/>
  <c r="M5"/>
  <c r="L5"/>
  <c r="K5"/>
  <c r="J5"/>
  <c r="I5"/>
  <c r="H5"/>
  <c r="G5"/>
  <c r="F5"/>
  <c r="E5"/>
  <c r="Q5" s="1"/>
  <c r="P4"/>
  <c r="O4"/>
  <c r="N4"/>
  <c r="M4"/>
  <c r="L4"/>
  <c r="K4"/>
  <c r="J4"/>
  <c r="I4"/>
  <c r="H4"/>
  <c r="G4"/>
  <c r="F4"/>
  <c r="E4"/>
  <c r="Q4" s="1"/>
  <c r="E1" i="4" l="1"/>
  <c r="E113" l="1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7"/>
  <c r="F1"/>
  <c r="E1" i="2"/>
  <c r="E11" i="4"/>
  <c r="E3"/>
  <c r="E5"/>
  <c r="E9"/>
  <c r="E13"/>
  <c r="E4"/>
  <c r="E6"/>
  <c r="E8"/>
  <c r="E10"/>
  <c r="E12"/>
  <c r="E14"/>
  <c r="F4"/>
  <c r="F6"/>
  <c r="F8"/>
  <c r="F10"/>
  <c r="F12"/>
  <c r="F14"/>
  <c r="F3"/>
  <c r="F5"/>
  <c r="F7"/>
  <c r="F9"/>
  <c r="F11"/>
  <c r="G1"/>
  <c r="G113" l="1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F13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17"/>
  <c r="F16"/>
  <c r="F15"/>
  <c r="F20"/>
  <c r="F19"/>
  <c r="F2" i="2" s="1"/>
  <c r="F18" i="4"/>
  <c r="F3" i="2"/>
  <c r="E3"/>
  <c r="E2"/>
  <c r="G13" i="4"/>
  <c r="G11"/>
  <c r="G9"/>
  <c r="G7"/>
  <c r="G5"/>
  <c r="G3"/>
  <c r="G14"/>
  <c r="G12"/>
  <c r="G10"/>
  <c r="G8"/>
  <c r="G6"/>
  <c r="G4"/>
  <c r="H1"/>
  <c r="H113" l="1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20"/>
  <c r="H19"/>
  <c r="H18"/>
  <c r="H34"/>
  <c r="H33"/>
  <c r="H32"/>
  <c r="H31"/>
  <c r="H30"/>
  <c r="H29"/>
  <c r="H28"/>
  <c r="H27"/>
  <c r="H26"/>
  <c r="H25"/>
  <c r="H24"/>
  <c r="H23"/>
  <c r="H22"/>
  <c r="H21"/>
  <c r="H17"/>
  <c r="H16"/>
  <c r="H15"/>
  <c r="G3" i="2"/>
  <c r="G2"/>
  <c r="H13" i="4"/>
  <c r="H11"/>
  <c r="H9"/>
  <c r="H7"/>
  <c r="H5"/>
  <c r="H3"/>
  <c r="H14"/>
  <c r="H12"/>
  <c r="H10"/>
  <c r="H8"/>
  <c r="H6"/>
  <c r="H4"/>
  <c r="I1"/>
  <c r="I113" l="1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H2" i="2"/>
  <c r="H3"/>
  <c r="I13" i="4"/>
  <c r="I11"/>
  <c r="I9"/>
  <c r="I7"/>
  <c r="I5"/>
  <c r="I3"/>
  <c r="I14"/>
  <c r="I12"/>
  <c r="I10"/>
  <c r="I8"/>
  <c r="I6"/>
  <c r="I4"/>
  <c r="J1"/>
  <c r="J113" l="1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7"/>
  <c r="J16"/>
  <c r="J15"/>
  <c r="J20"/>
  <c r="J19"/>
  <c r="J18"/>
  <c r="I3" i="2"/>
  <c r="I2"/>
  <c r="J13" i="4"/>
  <c r="J11"/>
  <c r="J9"/>
  <c r="J7"/>
  <c r="J5"/>
  <c r="J3"/>
  <c r="J14"/>
  <c r="J12"/>
  <c r="J10"/>
  <c r="J8"/>
  <c r="J6"/>
  <c r="J4"/>
  <c r="K1"/>
  <c r="K113" l="1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J2" i="2"/>
  <c r="J3"/>
  <c r="K13" i="4"/>
  <c r="K11"/>
  <c r="K9"/>
  <c r="K7"/>
  <c r="K5"/>
  <c r="K3"/>
  <c r="K14"/>
  <c r="K12"/>
  <c r="K10"/>
  <c r="K8"/>
  <c r="K6"/>
  <c r="K4"/>
  <c r="L1"/>
  <c r="L113" l="1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20"/>
  <c r="L19"/>
  <c r="L18"/>
  <c r="L33"/>
  <c r="L32"/>
  <c r="L31"/>
  <c r="L30"/>
  <c r="L29"/>
  <c r="L28"/>
  <c r="L27"/>
  <c r="L26"/>
  <c r="L25"/>
  <c r="L24"/>
  <c r="L23"/>
  <c r="L22"/>
  <c r="L21"/>
  <c r="L17"/>
  <c r="L16"/>
  <c r="L15"/>
  <c r="K3" i="2"/>
  <c r="K2"/>
  <c r="L13" i="4"/>
  <c r="L11"/>
  <c r="L9"/>
  <c r="L7"/>
  <c r="L5"/>
  <c r="L3"/>
  <c r="L14"/>
  <c r="L12"/>
  <c r="L10"/>
  <c r="L8"/>
  <c r="L6"/>
  <c r="L4"/>
  <c r="M1"/>
  <c r="M113" l="1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L2" i="2"/>
  <c r="L3"/>
  <c r="M13" i="4"/>
  <c r="M11"/>
  <c r="M9"/>
  <c r="M7"/>
  <c r="M5"/>
  <c r="M3"/>
  <c r="M14"/>
  <c r="M12"/>
  <c r="M10"/>
  <c r="M8"/>
  <c r="M6"/>
  <c r="M4"/>
  <c r="N1"/>
  <c r="N113" l="1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17"/>
  <c r="N16"/>
  <c r="N15"/>
  <c r="N20"/>
  <c r="N19"/>
  <c r="N18"/>
  <c r="M3" i="2"/>
  <c r="M2"/>
  <c r="N13" i="4"/>
  <c r="N11"/>
  <c r="N9"/>
  <c r="N7"/>
  <c r="N5"/>
  <c r="N3"/>
  <c r="N14"/>
  <c r="N12"/>
  <c r="N10"/>
  <c r="N8"/>
  <c r="N6"/>
  <c r="N4"/>
  <c r="O1"/>
  <c r="O113" l="1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34"/>
  <c r="N2" i="2"/>
  <c r="N3"/>
  <c r="O13" i="4"/>
  <c r="O11"/>
  <c r="O9"/>
  <c r="O7"/>
  <c r="O5"/>
  <c r="O3"/>
  <c r="O14"/>
  <c r="O12"/>
  <c r="O10"/>
  <c r="O8"/>
  <c r="O6"/>
  <c r="O4"/>
  <c r="P1"/>
  <c r="P113" l="1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19"/>
  <c r="P18"/>
  <c r="P33"/>
  <c r="P32"/>
  <c r="P31"/>
  <c r="P30"/>
  <c r="P29"/>
  <c r="P28"/>
  <c r="P27"/>
  <c r="P26"/>
  <c r="P25"/>
  <c r="P24"/>
  <c r="P23"/>
  <c r="P22"/>
  <c r="P21"/>
  <c r="P20"/>
  <c r="P17"/>
  <c r="P16"/>
  <c r="P15"/>
  <c r="O3" i="2"/>
  <c r="O2"/>
  <c r="P13" i="4"/>
  <c r="P11"/>
  <c r="P9"/>
  <c r="P7"/>
  <c r="P5"/>
  <c r="P3"/>
  <c r="P14"/>
  <c r="P12"/>
  <c r="P10"/>
  <c r="P8"/>
  <c r="P6"/>
  <c r="P4"/>
  <c r="P2" i="2" l="1"/>
  <c r="Q2" s="1"/>
  <c r="P3"/>
  <c r="Q3" s="1"/>
  <c r="F1"/>
  <c r="G1" s="1"/>
  <c r="H1" s="1"/>
  <c r="I1" s="1"/>
  <c r="J1" s="1"/>
  <c r="K1" s="1"/>
  <c r="L1" s="1"/>
  <c r="M1" s="1"/>
  <c r="N1" s="1"/>
  <c r="O1" s="1"/>
  <c r="P1" s="1"/>
</calcChain>
</file>

<file path=xl/sharedStrings.xml><?xml version="1.0" encoding="utf-8"?>
<sst xmlns="http://schemas.openxmlformats.org/spreadsheetml/2006/main" count="126" uniqueCount="97">
  <si>
    <t>DATE
ENTREE</t>
  </si>
  <si>
    <t>DATE
SORTIE</t>
  </si>
  <si>
    <t>Total Jours</t>
  </si>
  <si>
    <t>Année</t>
  </si>
  <si>
    <t>NOM</t>
  </si>
  <si>
    <t>PRENOM</t>
  </si>
  <si>
    <t>Nicolas</t>
  </si>
  <si>
    <t>Marie-Paule</t>
  </si>
  <si>
    <t>Anaïs</t>
  </si>
  <si>
    <t>Sophie</t>
  </si>
  <si>
    <t>Héloïse</t>
  </si>
  <si>
    <t>Laura-Déborah</t>
  </si>
  <si>
    <t>Eloïse</t>
  </si>
  <si>
    <t>Camille</t>
  </si>
  <si>
    <t>Marie-Ange</t>
  </si>
  <si>
    <t>Fabien</t>
  </si>
  <si>
    <t>Mirna</t>
  </si>
  <si>
    <t>Claudia</t>
  </si>
  <si>
    <t>Hélène</t>
  </si>
  <si>
    <t>Myriam</t>
  </si>
  <si>
    <t>Baptiste</t>
  </si>
  <si>
    <t>Angélique</t>
  </si>
  <si>
    <t>Florianne</t>
  </si>
  <si>
    <t>Laetitia</t>
  </si>
  <si>
    <t>Cidalia</t>
  </si>
  <si>
    <t>Carine</t>
  </si>
  <si>
    <t>Pascale</t>
  </si>
  <si>
    <t>Mariame</t>
  </si>
  <si>
    <t>Christine</t>
  </si>
  <si>
    <t>Sabrina</t>
  </si>
  <si>
    <t>Diego</t>
  </si>
  <si>
    <t>Marie-Claire</t>
  </si>
  <si>
    <t>Francesc</t>
  </si>
  <si>
    <t>Blandine</t>
  </si>
  <si>
    <t>Catherine</t>
  </si>
  <si>
    <t>Daniel</t>
  </si>
  <si>
    <t>Patricia</t>
  </si>
  <si>
    <t>Béatrice</t>
  </si>
  <si>
    <t>Bilel</t>
  </si>
  <si>
    <t>Marina</t>
  </si>
  <si>
    <t>Geneviève</t>
  </si>
  <si>
    <t>Laurence</t>
  </si>
  <si>
    <t>Maria</t>
  </si>
  <si>
    <t>Karine</t>
  </si>
  <si>
    <t>Jacqueline</t>
  </si>
  <si>
    <t>Patrick</t>
  </si>
  <si>
    <t>Cyril</t>
  </si>
  <si>
    <t>Arthur</t>
  </si>
  <si>
    <t>Anne</t>
  </si>
  <si>
    <t>Claire</t>
  </si>
  <si>
    <t>Guillaume</t>
  </si>
  <si>
    <t>Jean-Pascal</t>
  </si>
  <si>
    <t>Véronique</t>
  </si>
  <si>
    <t>Ludivine</t>
  </si>
  <si>
    <t>Purdey</t>
  </si>
  <si>
    <t>José Alberto</t>
  </si>
  <si>
    <t>Sébastien</t>
  </si>
  <si>
    <t>Pablo</t>
  </si>
  <si>
    <t>Caroline</t>
  </si>
  <si>
    <t>Pascal</t>
  </si>
  <si>
    <t>?</t>
  </si>
  <si>
    <t>Elisabeth</t>
  </si>
  <si>
    <t>Roxanne</t>
  </si>
  <si>
    <t>Nathalie</t>
  </si>
  <si>
    <t>Carlos David</t>
  </si>
  <si>
    <t>Christophe</t>
  </si>
  <si>
    <t>Marion</t>
  </si>
  <si>
    <t>Manon</t>
  </si>
  <si>
    <t>Borja</t>
  </si>
  <si>
    <t>Marie-Pierre</t>
  </si>
  <si>
    <t>Tess</t>
  </si>
  <si>
    <t>Kinga Anna</t>
  </si>
  <si>
    <t>Piotr Krzyztof</t>
  </si>
  <si>
    <t>Ilona</t>
  </si>
  <si>
    <t>Clémentine</t>
  </si>
  <si>
    <t>Geoffrey</t>
  </si>
  <si>
    <t>Kamila Monika</t>
  </si>
  <si>
    <t>Stéphane</t>
  </si>
  <si>
    <t>Océane</t>
  </si>
  <si>
    <t>Paula</t>
  </si>
  <si>
    <t>Déborah</t>
  </si>
  <si>
    <t>Alexandra</t>
  </si>
  <si>
    <t>Claude</t>
  </si>
  <si>
    <t>Juliette</t>
  </si>
  <si>
    <t>Kevin</t>
  </si>
  <si>
    <t>Sara</t>
  </si>
  <si>
    <t>Clément</t>
  </si>
  <si>
    <t>Miriam</t>
  </si>
  <si>
    <t>Léa</t>
  </si>
  <si>
    <t>Andrea</t>
  </si>
  <si>
    <t>Julia</t>
  </si>
  <si>
    <t>Laura</t>
  </si>
  <si>
    <t>Slawomir</t>
  </si>
  <si>
    <t>Salomé</t>
  </si>
  <si>
    <t>Romane</t>
  </si>
  <si>
    <t>Colleen</t>
  </si>
  <si>
    <t>Lucie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</si>
</sst>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d\ mmmm\ yyyy"/>
    <numFmt numFmtId="166" formatCode="mmmm/yy"/>
    <numFmt numFmtId="167" formatCode="#,##0.0"/>
    <numFmt numFmtId="168" formatCode="dd\-mm\-yy\ "/>
  </numFmts>
  <fonts count="7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3">
    <xf numFmtId="0" fontId="0" fillId="0" borderId="0" xfId="0"/>
    <xf numFmtId="0" fontId="3" fillId="0" borderId="0" xfId="0" applyFont="1"/>
    <xf numFmtId="165" fontId="2" fillId="3" borderId="2" xfId="0" applyNumberFormat="1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/>
    </xf>
    <xf numFmtId="167" fontId="2" fillId="0" borderId="3" xfId="1" applyNumberFormat="1" applyFont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 wrapText="1"/>
    </xf>
    <xf numFmtId="165" fontId="2" fillId="3" borderId="4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5" fillId="0" borderId="0" xfId="2" applyFont="1"/>
    <xf numFmtId="166" fontId="2" fillId="3" borderId="3" xfId="2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" fontId="5" fillId="0" borderId="3" xfId="2" applyNumberFormat="1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vertical="center"/>
      <protection locked="0"/>
    </xf>
    <xf numFmtId="168" fontId="4" fillId="2" borderId="7" xfId="0" applyNumberFormat="1" applyFont="1" applyFill="1" applyBorder="1" applyAlignment="1" applyProtection="1">
      <alignment horizontal="left" vertical="center"/>
      <protection locked="0"/>
    </xf>
    <xf numFmtId="0" fontId="4" fillId="2" borderId="6" xfId="0" applyFont="1" applyFill="1" applyBorder="1" applyAlignment="1" applyProtection="1">
      <alignment vertical="center"/>
      <protection locked="0"/>
    </xf>
    <xf numFmtId="0" fontId="4" fillId="0" borderId="6" xfId="0" applyFont="1" applyFill="1" applyBorder="1" applyAlignment="1" applyProtection="1">
      <alignment horizontal="left" vertical="center"/>
      <protection locked="0"/>
    </xf>
    <xf numFmtId="0" fontId="4" fillId="2" borderId="6" xfId="0" applyFont="1" applyFill="1" applyBorder="1" applyAlignment="1" applyProtection="1">
      <alignment horizontal="left" vertical="center"/>
      <protection locked="0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center" wrapText="1"/>
    </xf>
    <xf numFmtId="166" fontId="2" fillId="0" borderId="3" xfId="2" applyNumberFormat="1" applyFont="1" applyFill="1" applyBorder="1" applyAlignment="1">
      <alignment horizontal="center" vertical="center"/>
    </xf>
    <xf numFmtId="168" fontId="6" fillId="2" borderId="7" xfId="0" applyNumberFormat="1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barrere.DOMODYSSEE/Downloads/EFF%20ERIC%20V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3"/>
      <sheetName val="Fériés"/>
    </sheetNames>
    <sheetDataSet>
      <sheetData sheetId="0"/>
      <sheetData sheetId="1">
        <row r="4">
          <cell r="D4">
            <v>41275</v>
          </cell>
        </row>
        <row r="5">
          <cell r="D5">
            <v>41364</v>
          </cell>
        </row>
        <row r="6">
          <cell r="D6">
            <v>41365</v>
          </cell>
        </row>
        <row r="7">
          <cell r="D7">
            <v>41395</v>
          </cell>
        </row>
        <row r="8">
          <cell r="D8">
            <v>41402</v>
          </cell>
        </row>
        <row r="9">
          <cell r="D9">
            <v>41403</v>
          </cell>
        </row>
        <row r="10">
          <cell r="D10">
            <v>41413</v>
          </cell>
        </row>
        <row r="11">
          <cell r="D11">
            <v>41414</v>
          </cell>
        </row>
        <row r="12">
          <cell r="D12">
            <v>41469</v>
          </cell>
        </row>
        <row r="13">
          <cell r="D13">
            <v>41501</v>
          </cell>
        </row>
        <row r="14">
          <cell r="D14">
            <v>41579</v>
          </cell>
        </row>
        <row r="15">
          <cell r="D15">
            <v>41589</v>
          </cell>
        </row>
        <row r="16">
          <cell r="D16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7"/>
  <dimension ref="A1:Q113"/>
  <sheetViews>
    <sheetView showZeros="0" tabSelected="1" workbookViewId="0"/>
  </sheetViews>
  <sheetFormatPr defaultRowHeight="15.75"/>
  <cols>
    <col min="1" max="1" width="9.140625" style="8"/>
    <col min="2" max="2" width="14.85546875" style="8" bestFit="1" customWidth="1"/>
    <col min="3" max="4" width="10.140625" style="8" bestFit="1" customWidth="1"/>
    <col min="5" max="5" width="11.5703125" style="8" bestFit="1" customWidth="1"/>
    <col min="6" max="6" width="12.7109375" style="8" bestFit="1" customWidth="1"/>
    <col min="7" max="7" width="11.28515625" style="8" bestFit="1" customWidth="1"/>
    <col min="8" max="9" width="9.28515625" style="8" bestFit="1" customWidth="1"/>
    <col min="10" max="10" width="10" style="8" bestFit="1" customWidth="1"/>
    <col min="11" max="11" width="9.28515625" style="8" bestFit="1" customWidth="1"/>
    <col min="12" max="12" width="12.42578125" style="8" bestFit="1" customWidth="1"/>
    <col min="13" max="13" width="14.85546875" style="8" bestFit="1" customWidth="1"/>
    <col min="14" max="14" width="12" style="8" bestFit="1" customWidth="1"/>
    <col min="15" max="15" width="14.42578125" style="8" bestFit="1" customWidth="1"/>
    <col min="16" max="16" width="14" style="8" bestFit="1" customWidth="1"/>
    <col min="17" max="17" width="7.28515625" style="8" bestFit="1" customWidth="1"/>
    <col min="18" max="18" width="7" style="8" customWidth="1"/>
    <col min="19" max="16384" width="9.140625" style="8"/>
  </cols>
  <sheetData>
    <row r="1" spans="1:17" ht="31.5">
      <c r="A1" s="22" t="s">
        <v>4</v>
      </c>
      <c r="B1" s="5" t="s">
        <v>5</v>
      </c>
      <c r="C1" s="5" t="s">
        <v>0</v>
      </c>
      <c r="D1" s="6" t="s">
        <v>1</v>
      </c>
      <c r="E1" s="9">
        <f>EOMONTH(DATE($Q$2,1,1),0)</f>
        <v>43496</v>
      </c>
      <c r="F1" s="9">
        <f>EOMONTH(E1,1)</f>
        <v>43524</v>
      </c>
      <c r="G1" s="9">
        <f t="shared" ref="G1:P1" si="0">EOMONTH(F1,1)</f>
        <v>43555</v>
      </c>
      <c r="H1" s="9">
        <f t="shared" si="0"/>
        <v>43585</v>
      </c>
      <c r="I1" s="9">
        <f t="shared" si="0"/>
        <v>43616</v>
      </c>
      <c r="J1" s="9">
        <f t="shared" si="0"/>
        <v>43646</v>
      </c>
      <c r="K1" s="9">
        <f t="shared" si="0"/>
        <v>43677</v>
      </c>
      <c r="L1" s="9">
        <f t="shared" si="0"/>
        <v>43708</v>
      </c>
      <c r="M1" s="9">
        <f t="shared" si="0"/>
        <v>43738</v>
      </c>
      <c r="N1" s="9">
        <f t="shared" si="0"/>
        <v>43769</v>
      </c>
      <c r="O1" s="9">
        <f t="shared" si="0"/>
        <v>43799</v>
      </c>
      <c r="P1" s="9">
        <f t="shared" si="0"/>
        <v>43830</v>
      </c>
      <c r="Q1" s="7" t="s">
        <v>3</v>
      </c>
    </row>
    <row r="2" spans="1:17">
      <c r="A2" s="18"/>
      <c r="B2" s="18"/>
      <c r="C2" s="19"/>
      <c r="D2" s="19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0">
        <v>2019</v>
      </c>
    </row>
    <row r="3" spans="1:17">
      <c r="A3" s="13"/>
      <c r="B3" s="13" t="s">
        <v>6</v>
      </c>
      <c r="C3" s="14">
        <v>43440</v>
      </c>
      <c r="D3" s="14">
        <v>43583</v>
      </c>
      <c r="E3" s="11">
        <f t="shared" ref="E3:P3" si="1">((MAX(E$1-$C3,0)-MAX(EOMONTH(E$1,-1)-$C3,0))-(MAX(E$1-$D3,0)-MAX(EOMONTH(E$1,-1)-$D3,0))+(EOMONTH(E$1,0)=EOMONTH($C3,0)))/DAY(EOMONTH(E$1,0))</f>
        <v>1</v>
      </c>
      <c r="F3" s="11">
        <f t="shared" si="1"/>
        <v>1</v>
      </c>
      <c r="G3" s="11">
        <f t="shared" si="1"/>
        <v>1</v>
      </c>
      <c r="H3" s="11">
        <f t="shared" si="1"/>
        <v>0.93333333333333335</v>
      </c>
      <c r="I3" s="11">
        <f t="shared" si="1"/>
        <v>0</v>
      </c>
      <c r="J3" s="11">
        <f t="shared" si="1"/>
        <v>0</v>
      </c>
      <c r="K3" s="11">
        <f t="shared" si="1"/>
        <v>0</v>
      </c>
      <c r="L3" s="11">
        <f t="shared" si="1"/>
        <v>0</v>
      </c>
      <c r="M3" s="11">
        <f t="shared" si="1"/>
        <v>0</v>
      </c>
      <c r="N3" s="11">
        <f t="shared" si="1"/>
        <v>0</v>
      </c>
      <c r="O3" s="11">
        <f t="shared" si="1"/>
        <v>0</v>
      </c>
      <c r="P3" s="11">
        <f t="shared" si="1"/>
        <v>0</v>
      </c>
    </row>
    <row r="4" spans="1:17">
      <c r="A4" s="13"/>
      <c r="B4" s="13" t="s">
        <v>7</v>
      </c>
      <c r="C4" s="14">
        <v>43446</v>
      </c>
      <c r="D4" s="14">
        <v>43465</v>
      </c>
      <c r="E4" s="11">
        <f t="shared" ref="E4:P19" si="2">((MAX(E$1-$C4,0)-MAX(EOMONTH(E$1,-1)-$C4,0))-(MAX(E$1-$D4,0)-MAX(EOMONTH(E$1,-1)-$D4,0))+(EOMONTH(E$1,0)=EOMONTH($C4,0)))/DAY(EOMONTH(E$1,0))</f>
        <v>0</v>
      </c>
      <c r="F4" s="11">
        <f t="shared" si="2"/>
        <v>0</v>
      </c>
      <c r="G4" s="11">
        <f t="shared" si="2"/>
        <v>0</v>
      </c>
      <c r="H4" s="11">
        <f t="shared" si="2"/>
        <v>0</v>
      </c>
      <c r="I4" s="11">
        <f t="shared" si="2"/>
        <v>0</v>
      </c>
      <c r="J4" s="11">
        <f t="shared" si="2"/>
        <v>0</v>
      </c>
      <c r="K4" s="11">
        <f t="shared" si="2"/>
        <v>0</v>
      </c>
      <c r="L4" s="11">
        <f t="shared" si="2"/>
        <v>0</v>
      </c>
      <c r="M4" s="11">
        <f t="shared" si="2"/>
        <v>0</v>
      </c>
      <c r="N4" s="11">
        <f t="shared" si="2"/>
        <v>0</v>
      </c>
      <c r="O4" s="11">
        <f t="shared" si="2"/>
        <v>0</v>
      </c>
      <c r="P4" s="11">
        <f t="shared" si="2"/>
        <v>0</v>
      </c>
    </row>
    <row r="5" spans="1:17">
      <c r="A5" s="13"/>
      <c r="B5" s="13" t="s">
        <v>8</v>
      </c>
      <c r="C5" s="14">
        <v>43451</v>
      </c>
      <c r="D5" s="14">
        <v>43583</v>
      </c>
      <c r="E5" s="11">
        <f t="shared" si="2"/>
        <v>1</v>
      </c>
      <c r="F5" s="11">
        <f t="shared" si="2"/>
        <v>1</v>
      </c>
      <c r="G5" s="11">
        <f t="shared" si="2"/>
        <v>1</v>
      </c>
      <c r="H5" s="11">
        <f t="shared" si="2"/>
        <v>0.93333333333333335</v>
      </c>
      <c r="I5" s="11">
        <f t="shared" si="2"/>
        <v>0</v>
      </c>
      <c r="J5" s="11">
        <f t="shared" si="2"/>
        <v>0</v>
      </c>
      <c r="K5" s="11">
        <f t="shared" si="2"/>
        <v>0</v>
      </c>
      <c r="L5" s="11">
        <f t="shared" si="2"/>
        <v>0</v>
      </c>
      <c r="M5" s="11">
        <f t="shared" si="2"/>
        <v>0</v>
      </c>
      <c r="N5" s="11">
        <f t="shared" si="2"/>
        <v>0</v>
      </c>
      <c r="O5" s="11">
        <f t="shared" si="2"/>
        <v>0</v>
      </c>
      <c r="P5" s="11">
        <f t="shared" si="2"/>
        <v>0</v>
      </c>
    </row>
    <row r="6" spans="1:17">
      <c r="A6" s="13"/>
      <c r="B6" s="13" t="s">
        <v>9</v>
      </c>
      <c r="C6" s="14">
        <v>43452</v>
      </c>
      <c r="D6" s="14">
        <v>43541</v>
      </c>
      <c r="E6" s="11">
        <f t="shared" si="2"/>
        <v>1</v>
      </c>
      <c r="F6" s="11">
        <f t="shared" si="2"/>
        <v>1</v>
      </c>
      <c r="G6" s="11">
        <f t="shared" si="2"/>
        <v>0.54838709677419351</v>
      </c>
      <c r="H6" s="11">
        <f t="shared" si="2"/>
        <v>0</v>
      </c>
      <c r="I6" s="11">
        <f t="shared" si="2"/>
        <v>0</v>
      </c>
      <c r="J6" s="11">
        <f t="shared" si="2"/>
        <v>0</v>
      </c>
      <c r="K6" s="11">
        <f t="shared" si="2"/>
        <v>0</v>
      </c>
      <c r="L6" s="11">
        <f t="shared" si="2"/>
        <v>0</v>
      </c>
      <c r="M6" s="11">
        <f t="shared" si="2"/>
        <v>0</v>
      </c>
      <c r="N6" s="11">
        <f t="shared" si="2"/>
        <v>0</v>
      </c>
      <c r="O6" s="11">
        <f t="shared" si="2"/>
        <v>0</v>
      </c>
      <c r="P6" s="11">
        <f t="shared" si="2"/>
        <v>0</v>
      </c>
    </row>
    <row r="7" spans="1:17">
      <c r="A7" s="13"/>
      <c r="B7" s="13" t="s">
        <v>10</v>
      </c>
      <c r="C7" s="14">
        <v>43456</v>
      </c>
      <c r="D7" s="14">
        <v>43471</v>
      </c>
      <c r="E7" s="11">
        <f t="shared" si="2"/>
        <v>0.19354838709677419</v>
      </c>
      <c r="F7" s="11">
        <f t="shared" si="2"/>
        <v>0</v>
      </c>
      <c r="G7" s="11">
        <f t="shared" si="2"/>
        <v>0</v>
      </c>
      <c r="H7" s="11">
        <f t="shared" si="2"/>
        <v>0</v>
      </c>
      <c r="I7" s="11">
        <f t="shared" si="2"/>
        <v>0</v>
      </c>
      <c r="J7" s="11">
        <f t="shared" si="2"/>
        <v>0</v>
      </c>
      <c r="K7" s="11">
        <f t="shared" si="2"/>
        <v>0</v>
      </c>
      <c r="L7" s="11">
        <f t="shared" si="2"/>
        <v>0</v>
      </c>
      <c r="M7" s="11">
        <f t="shared" si="2"/>
        <v>0</v>
      </c>
      <c r="N7" s="11">
        <f t="shared" si="2"/>
        <v>0</v>
      </c>
      <c r="O7" s="11">
        <f t="shared" si="2"/>
        <v>0</v>
      </c>
      <c r="P7" s="11">
        <f t="shared" si="2"/>
        <v>0</v>
      </c>
    </row>
    <row r="8" spans="1:17">
      <c r="A8" s="15"/>
      <c r="B8" s="15" t="s">
        <v>11</v>
      </c>
      <c r="C8" s="14">
        <v>43456</v>
      </c>
      <c r="D8" s="14">
        <v>43583</v>
      </c>
      <c r="E8" s="11">
        <f t="shared" si="2"/>
        <v>1</v>
      </c>
      <c r="F8" s="11">
        <f t="shared" si="2"/>
        <v>1</v>
      </c>
      <c r="G8" s="11">
        <f t="shared" si="2"/>
        <v>1</v>
      </c>
      <c r="H8" s="11">
        <f t="shared" si="2"/>
        <v>0.93333333333333335</v>
      </c>
      <c r="I8" s="11">
        <f t="shared" si="2"/>
        <v>0</v>
      </c>
      <c r="J8" s="11">
        <f t="shared" si="2"/>
        <v>0</v>
      </c>
      <c r="K8" s="11">
        <f t="shared" si="2"/>
        <v>0</v>
      </c>
      <c r="L8" s="11">
        <f t="shared" si="2"/>
        <v>0</v>
      </c>
      <c r="M8" s="11">
        <f t="shared" si="2"/>
        <v>0</v>
      </c>
      <c r="N8" s="11">
        <f t="shared" si="2"/>
        <v>0</v>
      </c>
      <c r="O8" s="11">
        <f t="shared" si="2"/>
        <v>0</v>
      </c>
      <c r="P8" s="11">
        <f t="shared" si="2"/>
        <v>0</v>
      </c>
    </row>
    <row r="9" spans="1:17">
      <c r="A9" s="13"/>
      <c r="B9" s="15" t="s">
        <v>12</v>
      </c>
      <c r="C9" s="14">
        <v>43456</v>
      </c>
      <c r="D9" s="14">
        <v>43583</v>
      </c>
      <c r="E9" s="11">
        <f t="shared" si="2"/>
        <v>1</v>
      </c>
      <c r="F9" s="11">
        <f t="shared" si="2"/>
        <v>1</v>
      </c>
      <c r="G9" s="11">
        <f t="shared" si="2"/>
        <v>1</v>
      </c>
      <c r="H9" s="11">
        <f t="shared" si="2"/>
        <v>0.93333333333333335</v>
      </c>
      <c r="I9" s="11">
        <f t="shared" si="2"/>
        <v>0</v>
      </c>
      <c r="J9" s="11">
        <f t="shared" si="2"/>
        <v>0</v>
      </c>
      <c r="K9" s="11">
        <f t="shared" si="2"/>
        <v>0</v>
      </c>
      <c r="L9" s="11">
        <f t="shared" si="2"/>
        <v>0</v>
      </c>
      <c r="M9" s="11">
        <f t="shared" si="2"/>
        <v>0</v>
      </c>
      <c r="N9" s="11">
        <f t="shared" si="2"/>
        <v>0</v>
      </c>
      <c r="O9" s="11">
        <f t="shared" si="2"/>
        <v>0</v>
      </c>
      <c r="P9" s="11">
        <f t="shared" si="2"/>
        <v>0</v>
      </c>
    </row>
    <row r="10" spans="1:17">
      <c r="A10" s="15"/>
      <c r="B10" s="15" t="s">
        <v>13</v>
      </c>
      <c r="C10" s="14">
        <v>43456</v>
      </c>
      <c r="D10" s="14">
        <v>43590</v>
      </c>
      <c r="E10" s="11">
        <f t="shared" si="2"/>
        <v>1</v>
      </c>
      <c r="F10" s="11">
        <f t="shared" si="2"/>
        <v>1</v>
      </c>
      <c r="G10" s="11">
        <f t="shared" si="2"/>
        <v>1</v>
      </c>
      <c r="H10" s="11">
        <f t="shared" si="2"/>
        <v>1</v>
      </c>
      <c r="I10" s="11">
        <f t="shared" si="2"/>
        <v>0.16129032258064516</v>
      </c>
      <c r="J10" s="11">
        <f t="shared" si="2"/>
        <v>0</v>
      </c>
      <c r="K10" s="11">
        <f t="shared" si="2"/>
        <v>0</v>
      </c>
      <c r="L10" s="11">
        <f t="shared" si="2"/>
        <v>0</v>
      </c>
      <c r="M10" s="11">
        <f t="shared" si="2"/>
        <v>0</v>
      </c>
      <c r="N10" s="11">
        <f t="shared" si="2"/>
        <v>0</v>
      </c>
      <c r="O10" s="11">
        <f t="shared" si="2"/>
        <v>0</v>
      </c>
      <c r="P10" s="11">
        <f t="shared" si="2"/>
        <v>0</v>
      </c>
    </row>
    <row r="11" spans="1:17">
      <c r="A11" s="13"/>
      <c r="B11" s="15" t="s">
        <v>14</v>
      </c>
      <c r="C11" s="14">
        <v>43456</v>
      </c>
      <c r="D11" s="14">
        <v>43597</v>
      </c>
      <c r="E11" s="11">
        <f t="shared" si="2"/>
        <v>1</v>
      </c>
      <c r="F11" s="11">
        <f t="shared" si="2"/>
        <v>1</v>
      </c>
      <c r="G11" s="11">
        <f t="shared" si="2"/>
        <v>1</v>
      </c>
      <c r="H11" s="11">
        <f t="shared" si="2"/>
        <v>1</v>
      </c>
      <c r="I11" s="11">
        <f t="shared" si="2"/>
        <v>0.38709677419354838</v>
      </c>
      <c r="J11" s="11">
        <f t="shared" si="2"/>
        <v>0</v>
      </c>
      <c r="K11" s="11">
        <f t="shared" si="2"/>
        <v>0</v>
      </c>
      <c r="L11" s="11">
        <f t="shared" si="2"/>
        <v>0</v>
      </c>
      <c r="M11" s="11">
        <f t="shared" si="2"/>
        <v>0</v>
      </c>
      <c r="N11" s="11">
        <f t="shared" si="2"/>
        <v>0</v>
      </c>
      <c r="O11" s="11">
        <f t="shared" si="2"/>
        <v>0</v>
      </c>
      <c r="P11" s="11">
        <f t="shared" si="2"/>
        <v>0</v>
      </c>
    </row>
    <row r="12" spans="1:17">
      <c r="A12" s="13"/>
      <c r="B12" s="13" t="s">
        <v>15</v>
      </c>
      <c r="C12" s="14">
        <v>43460</v>
      </c>
      <c r="D12" s="14">
        <v>43562</v>
      </c>
      <c r="E12" s="11">
        <f t="shared" si="2"/>
        <v>1</v>
      </c>
      <c r="F12" s="11">
        <f t="shared" si="2"/>
        <v>1</v>
      </c>
      <c r="G12" s="11">
        <f t="shared" si="2"/>
        <v>1</v>
      </c>
      <c r="H12" s="11">
        <f t="shared" si="2"/>
        <v>0.23333333333333334</v>
      </c>
      <c r="I12" s="11">
        <f t="shared" si="2"/>
        <v>0</v>
      </c>
      <c r="J12" s="11">
        <f t="shared" si="2"/>
        <v>0</v>
      </c>
      <c r="K12" s="11">
        <f t="shared" si="2"/>
        <v>0</v>
      </c>
      <c r="L12" s="11">
        <f t="shared" si="2"/>
        <v>0</v>
      </c>
      <c r="M12" s="11">
        <f t="shared" si="2"/>
        <v>0</v>
      </c>
      <c r="N12" s="11">
        <f t="shared" si="2"/>
        <v>0</v>
      </c>
      <c r="O12" s="11">
        <f t="shared" si="2"/>
        <v>0</v>
      </c>
      <c r="P12" s="11">
        <f t="shared" si="2"/>
        <v>0</v>
      </c>
    </row>
    <row r="13" spans="1:17">
      <c r="A13" s="15"/>
      <c r="B13" s="15" t="s">
        <v>16</v>
      </c>
      <c r="C13" s="14">
        <v>43460</v>
      </c>
      <c r="D13" s="14">
        <v>43471</v>
      </c>
      <c r="E13" s="11">
        <f t="shared" si="2"/>
        <v>0.19354838709677419</v>
      </c>
      <c r="F13" s="11">
        <f t="shared" si="2"/>
        <v>0</v>
      </c>
      <c r="G13" s="11">
        <f t="shared" si="2"/>
        <v>0</v>
      </c>
      <c r="H13" s="11">
        <f t="shared" si="2"/>
        <v>0</v>
      </c>
      <c r="I13" s="11">
        <f t="shared" si="2"/>
        <v>0</v>
      </c>
      <c r="J13" s="11">
        <f t="shared" si="2"/>
        <v>0</v>
      </c>
      <c r="K13" s="11">
        <f t="shared" si="2"/>
        <v>0</v>
      </c>
      <c r="L13" s="11">
        <f t="shared" si="2"/>
        <v>0</v>
      </c>
      <c r="M13" s="11">
        <f t="shared" si="2"/>
        <v>0</v>
      </c>
      <c r="N13" s="11">
        <f t="shared" si="2"/>
        <v>0</v>
      </c>
      <c r="O13" s="11">
        <f t="shared" si="2"/>
        <v>0</v>
      </c>
      <c r="P13" s="11">
        <f t="shared" si="2"/>
        <v>0</v>
      </c>
    </row>
    <row r="14" spans="1:17">
      <c r="A14" s="13"/>
      <c r="B14" s="15" t="s">
        <v>17</v>
      </c>
      <c r="C14" s="14">
        <v>43468</v>
      </c>
      <c r="D14" s="14">
        <v>43468</v>
      </c>
      <c r="E14" s="11">
        <f t="shared" si="2"/>
        <v>3.2258064516129031E-2</v>
      </c>
      <c r="F14" s="11">
        <f t="shared" si="2"/>
        <v>0</v>
      </c>
      <c r="G14" s="11">
        <f t="shared" si="2"/>
        <v>0</v>
      </c>
      <c r="H14" s="11">
        <f t="shared" si="2"/>
        <v>0</v>
      </c>
      <c r="I14" s="11">
        <f t="shared" si="2"/>
        <v>0</v>
      </c>
      <c r="J14" s="11">
        <f t="shared" si="2"/>
        <v>0</v>
      </c>
      <c r="K14" s="11">
        <f t="shared" si="2"/>
        <v>0</v>
      </c>
      <c r="L14" s="11">
        <f t="shared" si="2"/>
        <v>0</v>
      </c>
      <c r="M14" s="11">
        <f t="shared" si="2"/>
        <v>0</v>
      </c>
      <c r="N14" s="11">
        <f t="shared" si="2"/>
        <v>0</v>
      </c>
      <c r="O14" s="11">
        <f t="shared" si="2"/>
        <v>0</v>
      </c>
      <c r="P14" s="11">
        <f t="shared" si="2"/>
        <v>0</v>
      </c>
    </row>
    <row r="15" spans="1:17">
      <c r="A15" s="15"/>
      <c r="B15" s="15" t="s">
        <v>16</v>
      </c>
      <c r="C15" s="14">
        <v>43477</v>
      </c>
      <c r="D15" s="14">
        <v>43492</v>
      </c>
      <c r="E15" s="11">
        <f t="shared" si="2"/>
        <v>0.5161290322580645</v>
      </c>
      <c r="F15" s="11">
        <f t="shared" si="2"/>
        <v>0</v>
      </c>
      <c r="G15" s="11">
        <f t="shared" si="2"/>
        <v>0</v>
      </c>
      <c r="H15" s="11">
        <f t="shared" si="2"/>
        <v>0</v>
      </c>
      <c r="I15" s="11">
        <f t="shared" si="2"/>
        <v>0</v>
      </c>
      <c r="J15" s="11">
        <f t="shared" si="2"/>
        <v>0</v>
      </c>
      <c r="K15" s="11">
        <f t="shared" si="2"/>
        <v>0</v>
      </c>
      <c r="L15" s="11">
        <f t="shared" si="2"/>
        <v>0</v>
      </c>
      <c r="M15" s="11">
        <f t="shared" si="2"/>
        <v>0</v>
      </c>
      <c r="N15" s="11">
        <f t="shared" si="2"/>
        <v>0</v>
      </c>
      <c r="O15" s="11">
        <f t="shared" si="2"/>
        <v>0</v>
      </c>
      <c r="P15" s="11">
        <f t="shared" si="2"/>
        <v>0</v>
      </c>
    </row>
    <row r="16" spans="1:17">
      <c r="A16" s="13"/>
      <c r="B16" s="13" t="s">
        <v>18</v>
      </c>
      <c r="C16" s="14">
        <v>43491</v>
      </c>
      <c r="D16" s="14">
        <v>43541</v>
      </c>
      <c r="E16" s="11">
        <f t="shared" si="2"/>
        <v>0.19354838709677419</v>
      </c>
      <c r="F16" s="11">
        <f t="shared" si="2"/>
        <v>1</v>
      </c>
      <c r="G16" s="11">
        <f t="shared" si="2"/>
        <v>0.54838709677419351</v>
      </c>
      <c r="H16" s="11">
        <f t="shared" si="2"/>
        <v>0</v>
      </c>
      <c r="I16" s="11">
        <f t="shared" si="2"/>
        <v>0</v>
      </c>
      <c r="J16" s="11">
        <f t="shared" si="2"/>
        <v>0</v>
      </c>
      <c r="K16" s="11">
        <f t="shared" si="2"/>
        <v>0</v>
      </c>
      <c r="L16" s="11">
        <f t="shared" si="2"/>
        <v>0</v>
      </c>
      <c r="M16" s="11">
        <f t="shared" si="2"/>
        <v>0</v>
      </c>
      <c r="N16" s="11">
        <f t="shared" si="2"/>
        <v>0</v>
      </c>
      <c r="O16" s="11">
        <f t="shared" si="2"/>
        <v>0</v>
      </c>
      <c r="P16" s="11">
        <f t="shared" si="2"/>
        <v>0</v>
      </c>
    </row>
    <row r="17" spans="1:16">
      <c r="A17" s="13"/>
      <c r="B17" s="13" t="s">
        <v>19</v>
      </c>
      <c r="C17" s="14">
        <v>43498</v>
      </c>
      <c r="D17" s="14">
        <v>43541</v>
      </c>
      <c r="E17" s="11">
        <f t="shared" si="2"/>
        <v>0</v>
      </c>
      <c r="F17" s="11">
        <f t="shared" si="2"/>
        <v>0.9642857142857143</v>
      </c>
      <c r="G17" s="11">
        <f t="shared" si="2"/>
        <v>0.54838709677419351</v>
      </c>
      <c r="H17" s="11">
        <f t="shared" si="2"/>
        <v>0</v>
      </c>
      <c r="I17" s="11">
        <f t="shared" si="2"/>
        <v>0</v>
      </c>
      <c r="J17" s="11">
        <f t="shared" si="2"/>
        <v>0</v>
      </c>
      <c r="K17" s="11">
        <f t="shared" si="2"/>
        <v>0</v>
      </c>
      <c r="L17" s="11">
        <f t="shared" si="2"/>
        <v>0</v>
      </c>
      <c r="M17" s="11">
        <f t="shared" si="2"/>
        <v>0</v>
      </c>
      <c r="N17" s="11">
        <f t="shared" si="2"/>
        <v>0</v>
      </c>
      <c r="O17" s="11">
        <f t="shared" si="2"/>
        <v>0</v>
      </c>
      <c r="P17" s="11">
        <f t="shared" si="2"/>
        <v>0</v>
      </c>
    </row>
    <row r="18" spans="1:16">
      <c r="A18" s="13"/>
      <c r="B18" s="13" t="s">
        <v>20</v>
      </c>
      <c r="C18" s="14">
        <v>43500</v>
      </c>
      <c r="D18" s="14">
        <v>43830</v>
      </c>
      <c r="E18" s="11">
        <f t="shared" si="2"/>
        <v>0</v>
      </c>
      <c r="F18" s="11">
        <f t="shared" si="2"/>
        <v>0.8928571428571429</v>
      </c>
      <c r="G18" s="11">
        <f t="shared" si="2"/>
        <v>1</v>
      </c>
      <c r="H18" s="11">
        <f t="shared" si="2"/>
        <v>1</v>
      </c>
      <c r="I18" s="11">
        <f t="shared" si="2"/>
        <v>1</v>
      </c>
      <c r="J18" s="11">
        <f t="shared" si="2"/>
        <v>1</v>
      </c>
      <c r="K18" s="11">
        <f t="shared" si="2"/>
        <v>1</v>
      </c>
      <c r="L18" s="11">
        <f t="shared" si="2"/>
        <v>1</v>
      </c>
      <c r="M18" s="11">
        <f t="shared" si="2"/>
        <v>1</v>
      </c>
      <c r="N18" s="11">
        <f t="shared" si="2"/>
        <v>1</v>
      </c>
      <c r="O18" s="11">
        <f t="shared" si="2"/>
        <v>1</v>
      </c>
      <c r="P18" s="11">
        <f t="shared" si="2"/>
        <v>1</v>
      </c>
    </row>
    <row r="19" spans="1:16">
      <c r="A19" s="13"/>
      <c r="B19" s="13" t="s">
        <v>21</v>
      </c>
      <c r="C19" s="14">
        <v>43500</v>
      </c>
      <c r="D19" s="14">
        <v>43778</v>
      </c>
      <c r="E19" s="11">
        <f t="shared" si="2"/>
        <v>0</v>
      </c>
      <c r="F19" s="11">
        <f t="shared" si="2"/>
        <v>0.8928571428571429</v>
      </c>
      <c r="G19" s="11">
        <f t="shared" si="2"/>
        <v>1</v>
      </c>
      <c r="H19" s="11">
        <f t="shared" si="2"/>
        <v>1</v>
      </c>
      <c r="I19" s="11">
        <f t="shared" si="2"/>
        <v>1</v>
      </c>
      <c r="J19" s="11">
        <f t="shared" si="2"/>
        <v>1</v>
      </c>
      <c r="K19" s="11">
        <f t="shared" si="2"/>
        <v>1</v>
      </c>
      <c r="L19" s="11">
        <f t="shared" si="2"/>
        <v>1</v>
      </c>
      <c r="M19" s="11">
        <f t="shared" si="2"/>
        <v>1</v>
      </c>
      <c r="N19" s="11">
        <f t="shared" si="2"/>
        <v>1</v>
      </c>
      <c r="O19" s="11">
        <f t="shared" si="2"/>
        <v>0.3</v>
      </c>
      <c r="P19" s="11">
        <f t="shared" si="2"/>
        <v>0</v>
      </c>
    </row>
    <row r="20" spans="1:16">
      <c r="A20" s="13"/>
      <c r="B20" s="13" t="s">
        <v>22</v>
      </c>
      <c r="C20" s="14">
        <v>43502</v>
      </c>
      <c r="D20" s="14">
        <v>43597</v>
      </c>
      <c r="E20" s="11">
        <f t="shared" ref="E20:P83" si="3">((MAX(E$1-$C20,0)-MAX(EOMONTH(E$1,-1)-$C20,0))-(MAX(E$1-$D20,0)-MAX(EOMONTH(E$1,-1)-$D20,0))+(EOMONTH(E$1,0)=EOMONTH($C20,0)))/DAY(EOMONTH(E$1,0))</f>
        <v>0</v>
      </c>
      <c r="F20" s="11">
        <f t="shared" si="3"/>
        <v>0.8214285714285714</v>
      </c>
      <c r="G20" s="11">
        <f t="shared" si="3"/>
        <v>1</v>
      </c>
      <c r="H20" s="11">
        <f t="shared" si="3"/>
        <v>1</v>
      </c>
      <c r="I20" s="11">
        <f t="shared" si="3"/>
        <v>0.38709677419354838</v>
      </c>
      <c r="J20" s="11">
        <f t="shared" si="3"/>
        <v>0</v>
      </c>
      <c r="K20" s="11">
        <f t="shared" si="3"/>
        <v>0</v>
      </c>
      <c r="L20" s="11">
        <f t="shared" si="3"/>
        <v>0</v>
      </c>
      <c r="M20" s="11">
        <f t="shared" si="3"/>
        <v>0</v>
      </c>
      <c r="N20" s="11">
        <f t="shared" si="3"/>
        <v>0</v>
      </c>
      <c r="O20" s="11">
        <f t="shared" si="3"/>
        <v>0</v>
      </c>
      <c r="P20" s="11">
        <f t="shared" si="3"/>
        <v>0</v>
      </c>
    </row>
    <row r="21" spans="1:16">
      <c r="A21" s="13"/>
      <c r="B21" s="13" t="s">
        <v>23</v>
      </c>
      <c r="C21" s="14">
        <v>43503</v>
      </c>
      <c r="D21" s="14">
        <v>43597</v>
      </c>
      <c r="E21" s="11">
        <f t="shared" si="3"/>
        <v>0</v>
      </c>
      <c r="F21" s="11">
        <f t="shared" si="3"/>
        <v>0.7857142857142857</v>
      </c>
      <c r="G21" s="11">
        <f t="shared" si="3"/>
        <v>1</v>
      </c>
      <c r="H21" s="11">
        <f t="shared" si="3"/>
        <v>1</v>
      </c>
      <c r="I21" s="11">
        <f t="shared" si="3"/>
        <v>0.38709677419354838</v>
      </c>
      <c r="J21" s="11">
        <f t="shared" si="3"/>
        <v>0</v>
      </c>
      <c r="K21" s="11">
        <f t="shared" si="3"/>
        <v>0</v>
      </c>
      <c r="L21" s="11">
        <f t="shared" si="3"/>
        <v>0</v>
      </c>
      <c r="M21" s="11">
        <f t="shared" si="3"/>
        <v>0</v>
      </c>
      <c r="N21" s="11">
        <f t="shared" si="3"/>
        <v>0</v>
      </c>
      <c r="O21" s="11">
        <f t="shared" si="3"/>
        <v>0</v>
      </c>
      <c r="P21" s="11">
        <f t="shared" si="3"/>
        <v>0</v>
      </c>
    </row>
    <row r="22" spans="1:16">
      <c r="A22" s="16"/>
      <c r="B22" s="16" t="s">
        <v>24</v>
      </c>
      <c r="C22" s="14">
        <v>43507</v>
      </c>
      <c r="D22" s="14">
        <v>43764</v>
      </c>
      <c r="E22" s="11">
        <f t="shared" si="3"/>
        <v>0</v>
      </c>
      <c r="F22" s="11">
        <f t="shared" si="3"/>
        <v>0.6428571428571429</v>
      </c>
      <c r="G22" s="11">
        <f t="shared" si="3"/>
        <v>1</v>
      </c>
      <c r="H22" s="11">
        <f t="shared" si="3"/>
        <v>1</v>
      </c>
      <c r="I22" s="11">
        <f t="shared" si="3"/>
        <v>1</v>
      </c>
      <c r="J22" s="11">
        <f t="shared" si="3"/>
        <v>1</v>
      </c>
      <c r="K22" s="11">
        <f t="shared" si="3"/>
        <v>1</v>
      </c>
      <c r="L22" s="11">
        <f t="shared" si="3"/>
        <v>1</v>
      </c>
      <c r="M22" s="11">
        <f t="shared" si="3"/>
        <v>1</v>
      </c>
      <c r="N22" s="11">
        <f t="shared" si="3"/>
        <v>0.83870967741935487</v>
      </c>
      <c r="O22" s="11">
        <f t="shared" si="3"/>
        <v>0</v>
      </c>
      <c r="P22" s="11">
        <f t="shared" si="3"/>
        <v>0</v>
      </c>
    </row>
    <row r="23" spans="1:16">
      <c r="A23" s="16"/>
      <c r="B23" s="16" t="s">
        <v>25</v>
      </c>
      <c r="C23" s="14">
        <v>43507</v>
      </c>
      <c r="D23" s="14">
        <v>43750</v>
      </c>
      <c r="E23" s="11">
        <f t="shared" si="3"/>
        <v>0</v>
      </c>
      <c r="F23" s="11">
        <f t="shared" si="3"/>
        <v>0.6428571428571429</v>
      </c>
      <c r="G23" s="11">
        <f t="shared" si="3"/>
        <v>1</v>
      </c>
      <c r="H23" s="11">
        <f t="shared" si="3"/>
        <v>1</v>
      </c>
      <c r="I23" s="11">
        <f t="shared" si="3"/>
        <v>1</v>
      </c>
      <c r="J23" s="11">
        <f t="shared" si="3"/>
        <v>1</v>
      </c>
      <c r="K23" s="11">
        <f t="shared" si="3"/>
        <v>1</v>
      </c>
      <c r="L23" s="11">
        <f t="shared" si="3"/>
        <v>1</v>
      </c>
      <c r="M23" s="11">
        <f t="shared" si="3"/>
        <v>1</v>
      </c>
      <c r="N23" s="11">
        <f t="shared" si="3"/>
        <v>0.38709677419354838</v>
      </c>
      <c r="O23" s="11">
        <f t="shared" si="3"/>
        <v>0</v>
      </c>
      <c r="P23" s="11">
        <f t="shared" si="3"/>
        <v>0</v>
      </c>
    </row>
    <row r="24" spans="1:16">
      <c r="A24" s="13"/>
      <c r="B24" s="13" t="s">
        <v>26</v>
      </c>
      <c r="C24" s="14">
        <v>43507</v>
      </c>
      <c r="D24" s="14">
        <v>43778</v>
      </c>
      <c r="E24" s="11">
        <f t="shared" si="3"/>
        <v>0</v>
      </c>
      <c r="F24" s="11">
        <f t="shared" si="3"/>
        <v>0.6428571428571429</v>
      </c>
      <c r="G24" s="11">
        <f t="shared" si="3"/>
        <v>1</v>
      </c>
      <c r="H24" s="11">
        <f t="shared" si="3"/>
        <v>1</v>
      </c>
      <c r="I24" s="11">
        <f t="shared" si="3"/>
        <v>1</v>
      </c>
      <c r="J24" s="11">
        <f t="shared" si="3"/>
        <v>1</v>
      </c>
      <c r="K24" s="11">
        <f t="shared" si="3"/>
        <v>1</v>
      </c>
      <c r="L24" s="11">
        <f t="shared" si="3"/>
        <v>1</v>
      </c>
      <c r="M24" s="11">
        <f t="shared" si="3"/>
        <v>1</v>
      </c>
      <c r="N24" s="11">
        <f t="shared" si="3"/>
        <v>1</v>
      </c>
      <c r="O24" s="11">
        <f t="shared" si="3"/>
        <v>0.3</v>
      </c>
      <c r="P24" s="11">
        <f t="shared" si="3"/>
        <v>0</v>
      </c>
    </row>
    <row r="25" spans="1:16">
      <c r="A25" s="13"/>
      <c r="B25" s="13" t="s">
        <v>27</v>
      </c>
      <c r="C25" s="14">
        <v>43507</v>
      </c>
      <c r="D25" s="14">
        <v>43743</v>
      </c>
      <c r="E25" s="11">
        <f t="shared" si="3"/>
        <v>0</v>
      </c>
      <c r="F25" s="11">
        <f t="shared" si="3"/>
        <v>0.6428571428571429</v>
      </c>
      <c r="G25" s="11">
        <f t="shared" si="3"/>
        <v>1</v>
      </c>
      <c r="H25" s="11">
        <f t="shared" si="3"/>
        <v>1</v>
      </c>
      <c r="I25" s="11">
        <f t="shared" si="3"/>
        <v>1</v>
      </c>
      <c r="J25" s="11">
        <f t="shared" si="3"/>
        <v>1</v>
      </c>
      <c r="K25" s="11">
        <f t="shared" si="3"/>
        <v>1</v>
      </c>
      <c r="L25" s="11">
        <f t="shared" si="3"/>
        <v>1</v>
      </c>
      <c r="M25" s="11">
        <f t="shared" si="3"/>
        <v>1</v>
      </c>
      <c r="N25" s="11">
        <f t="shared" si="3"/>
        <v>0.16129032258064516</v>
      </c>
      <c r="O25" s="11">
        <f t="shared" si="3"/>
        <v>0</v>
      </c>
      <c r="P25" s="11">
        <f t="shared" si="3"/>
        <v>0</v>
      </c>
    </row>
    <row r="26" spans="1:16">
      <c r="A26" s="13"/>
      <c r="B26" s="15" t="s">
        <v>28</v>
      </c>
      <c r="C26" s="14">
        <v>43507</v>
      </c>
      <c r="D26" s="14">
        <v>43764</v>
      </c>
      <c r="E26" s="11">
        <f t="shared" si="3"/>
        <v>0</v>
      </c>
      <c r="F26" s="11">
        <f t="shared" si="3"/>
        <v>0.6428571428571429</v>
      </c>
      <c r="G26" s="11">
        <f t="shared" si="3"/>
        <v>1</v>
      </c>
      <c r="H26" s="11">
        <f t="shared" si="3"/>
        <v>1</v>
      </c>
      <c r="I26" s="11">
        <f t="shared" si="3"/>
        <v>1</v>
      </c>
      <c r="J26" s="11">
        <f t="shared" si="3"/>
        <v>1</v>
      </c>
      <c r="K26" s="11">
        <f t="shared" si="3"/>
        <v>1</v>
      </c>
      <c r="L26" s="11">
        <f t="shared" si="3"/>
        <v>1</v>
      </c>
      <c r="M26" s="11">
        <f t="shared" si="3"/>
        <v>1</v>
      </c>
      <c r="N26" s="11">
        <f t="shared" si="3"/>
        <v>0.83870967741935487</v>
      </c>
      <c r="O26" s="11">
        <f t="shared" si="3"/>
        <v>0</v>
      </c>
      <c r="P26" s="11">
        <f t="shared" si="3"/>
        <v>0</v>
      </c>
    </row>
    <row r="27" spans="1:16">
      <c r="A27" s="16"/>
      <c r="B27" s="16" t="s">
        <v>29</v>
      </c>
      <c r="C27" s="14">
        <v>43514</v>
      </c>
      <c r="D27" s="14">
        <v>43750</v>
      </c>
      <c r="E27" s="11">
        <f t="shared" si="3"/>
        <v>0</v>
      </c>
      <c r="F27" s="11">
        <f t="shared" si="3"/>
        <v>0.39285714285714285</v>
      </c>
      <c r="G27" s="11">
        <f t="shared" si="3"/>
        <v>1</v>
      </c>
      <c r="H27" s="11">
        <f t="shared" si="3"/>
        <v>1</v>
      </c>
      <c r="I27" s="11">
        <f t="shared" si="3"/>
        <v>1</v>
      </c>
      <c r="J27" s="11">
        <f t="shared" si="3"/>
        <v>1</v>
      </c>
      <c r="K27" s="11">
        <f t="shared" si="3"/>
        <v>1</v>
      </c>
      <c r="L27" s="11">
        <f t="shared" si="3"/>
        <v>1</v>
      </c>
      <c r="M27" s="11">
        <f t="shared" si="3"/>
        <v>1</v>
      </c>
      <c r="N27" s="11">
        <f t="shared" si="3"/>
        <v>0.38709677419354838</v>
      </c>
      <c r="O27" s="11">
        <f t="shared" si="3"/>
        <v>0</v>
      </c>
      <c r="P27" s="11">
        <f t="shared" si="3"/>
        <v>0</v>
      </c>
    </row>
    <row r="28" spans="1:16">
      <c r="A28" s="13"/>
      <c r="B28" s="15" t="s">
        <v>30</v>
      </c>
      <c r="C28" s="14">
        <v>43514</v>
      </c>
      <c r="D28" s="14">
        <v>43554</v>
      </c>
      <c r="E28" s="11">
        <f t="shared" si="3"/>
        <v>0</v>
      </c>
      <c r="F28" s="11">
        <f t="shared" si="3"/>
        <v>0.39285714285714285</v>
      </c>
      <c r="G28" s="11">
        <f t="shared" si="3"/>
        <v>0.967741935483871</v>
      </c>
      <c r="H28" s="11">
        <f t="shared" si="3"/>
        <v>0</v>
      </c>
      <c r="I28" s="11">
        <f t="shared" si="3"/>
        <v>0</v>
      </c>
      <c r="J28" s="11">
        <f t="shared" si="3"/>
        <v>0</v>
      </c>
      <c r="K28" s="11">
        <f t="shared" si="3"/>
        <v>0</v>
      </c>
      <c r="L28" s="11">
        <f t="shared" si="3"/>
        <v>0</v>
      </c>
      <c r="M28" s="11">
        <f t="shared" si="3"/>
        <v>0</v>
      </c>
      <c r="N28" s="11">
        <f t="shared" si="3"/>
        <v>0</v>
      </c>
      <c r="O28" s="11">
        <f t="shared" si="3"/>
        <v>0</v>
      </c>
      <c r="P28" s="11">
        <f t="shared" si="3"/>
        <v>0</v>
      </c>
    </row>
    <row r="29" spans="1:16">
      <c r="A29" s="13"/>
      <c r="B29" s="13" t="s">
        <v>31</v>
      </c>
      <c r="C29" s="14">
        <v>43514</v>
      </c>
      <c r="D29" s="14">
        <v>43778</v>
      </c>
      <c r="E29" s="11">
        <f t="shared" si="3"/>
        <v>0</v>
      </c>
      <c r="F29" s="11">
        <f t="shared" si="3"/>
        <v>0.39285714285714285</v>
      </c>
      <c r="G29" s="11">
        <f t="shared" si="3"/>
        <v>1</v>
      </c>
      <c r="H29" s="11">
        <f t="shared" si="3"/>
        <v>1</v>
      </c>
      <c r="I29" s="11">
        <f t="shared" si="3"/>
        <v>1</v>
      </c>
      <c r="J29" s="11">
        <f t="shared" si="3"/>
        <v>1</v>
      </c>
      <c r="K29" s="11">
        <f t="shared" si="3"/>
        <v>1</v>
      </c>
      <c r="L29" s="11">
        <f t="shared" si="3"/>
        <v>1</v>
      </c>
      <c r="M29" s="11">
        <f t="shared" si="3"/>
        <v>1</v>
      </c>
      <c r="N29" s="11">
        <f t="shared" si="3"/>
        <v>1</v>
      </c>
      <c r="O29" s="11">
        <f t="shared" si="3"/>
        <v>0.3</v>
      </c>
      <c r="P29" s="11">
        <f t="shared" si="3"/>
        <v>0</v>
      </c>
    </row>
    <row r="30" spans="1:16">
      <c r="A30" s="13"/>
      <c r="B30" s="15" t="s">
        <v>17</v>
      </c>
      <c r="C30" s="14">
        <v>43514</v>
      </c>
      <c r="D30" s="14">
        <v>43764</v>
      </c>
      <c r="E30" s="11">
        <f t="shared" si="3"/>
        <v>0</v>
      </c>
      <c r="F30" s="11">
        <f t="shared" si="3"/>
        <v>0.39285714285714285</v>
      </c>
      <c r="G30" s="11">
        <f t="shared" si="3"/>
        <v>1</v>
      </c>
      <c r="H30" s="11">
        <f t="shared" si="3"/>
        <v>1</v>
      </c>
      <c r="I30" s="11">
        <f t="shared" si="3"/>
        <v>1</v>
      </c>
      <c r="J30" s="11">
        <f t="shared" si="3"/>
        <v>1</v>
      </c>
      <c r="K30" s="11">
        <f t="shared" si="3"/>
        <v>1</v>
      </c>
      <c r="L30" s="11">
        <f t="shared" si="3"/>
        <v>1</v>
      </c>
      <c r="M30" s="11">
        <f t="shared" si="3"/>
        <v>1</v>
      </c>
      <c r="N30" s="11">
        <f t="shared" si="3"/>
        <v>0.83870967741935487</v>
      </c>
      <c r="O30" s="11">
        <f t="shared" si="3"/>
        <v>0</v>
      </c>
      <c r="P30" s="11">
        <f t="shared" si="3"/>
        <v>0</v>
      </c>
    </row>
    <row r="31" spans="1:16">
      <c r="A31" s="13"/>
      <c r="B31" s="15" t="s">
        <v>32</v>
      </c>
      <c r="C31" s="14">
        <v>43514</v>
      </c>
      <c r="D31" s="14">
        <v>43554</v>
      </c>
      <c r="E31" s="11">
        <f t="shared" si="3"/>
        <v>0</v>
      </c>
      <c r="F31" s="11">
        <f t="shared" si="3"/>
        <v>0.39285714285714285</v>
      </c>
      <c r="G31" s="11">
        <f t="shared" si="3"/>
        <v>0.967741935483871</v>
      </c>
      <c r="H31" s="11">
        <f t="shared" si="3"/>
        <v>0</v>
      </c>
      <c r="I31" s="11">
        <f t="shared" si="3"/>
        <v>0</v>
      </c>
      <c r="J31" s="11">
        <f t="shared" si="3"/>
        <v>0</v>
      </c>
      <c r="K31" s="11">
        <f t="shared" si="3"/>
        <v>0</v>
      </c>
      <c r="L31" s="11">
        <f t="shared" si="3"/>
        <v>0</v>
      </c>
      <c r="M31" s="11">
        <f t="shared" si="3"/>
        <v>0</v>
      </c>
      <c r="N31" s="11">
        <f t="shared" si="3"/>
        <v>0</v>
      </c>
      <c r="O31" s="11">
        <f t="shared" si="3"/>
        <v>0</v>
      </c>
      <c r="P31" s="11">
        <f t="shared" si="3"/>
        <v>0</v>
      </c>
    </row>
    <row r="32" spans="1:16">
      <c r="A32" s="13"/>
      <c r="B32" s="13" t="s">
        <v>33</v>
      </c>
      <c r="C32" s="14">
        <v>43520</v>
      </c>
      <c r="D32" s="14">
        <v>43528</v>
      </c>
      <c r="E32" s="11">
        <f t="shared" si="3"/>
        <v>0</v>
      </c>
      <c r="F32" s="11">
        <f t="shared" si="3"/>
        <v>0.17857142857142858</v>
      </c>
      <c r="G32" s="11">
        <f t="shared" si="3"/>
        <v>0.12903225806451613</v>
      </c>
      <c r="H32" s="11">
        <f t="shared" si="3"/>
        <v>0</v>
      </c>
      <c r="I32" s="11">
        <f t="shared" si="3"/>
        <v>0</v>
      </c>
      <c r="J32" s="11">
        <f t="shared" si="3"/>
        <v>0</v>
      </c>
      <c r="K32" s="11">
        <f t="shared" si="3"/>
        <v>0</v>
      </c>
      <c r="L32" s="11">
        <f t="shared" si="3"/>
        <v>0</v>
      </c>
      <c r="M32" s="11">
        <f t="shared" si="3"/>
        <v>0</v>
      </c>
      <c r="N32" s="11">
        <f t="shared" si="3"/>
        <v>0</v>
      </c>
      <c r="O32" s="11">
        <f t="shared" si="3"/>
        <v>0</v>
      </c>
      <c r="P32" s="11">
        <f t="shared" si="3"/>
        <v>0</v>
      </c>
    </row>
    <row r="33" spans="1:16">
      <c r="A33" s="13"/>
      <c r="B33" s="13" t="s">
        <v>34</v>
      </c>
      <c r="C33" s="14">
        <v>43524</v>
      </c>
      <c r="D33" s="14">
        <v>43757</v>
      </c>
      <c r="E33" s="11">
        <f t="shared" si="3"/>
        <v>0</v>
      </c>
      <c r="F33" s="11">
        <f t="shared" si="3"/>
        <v>3.5714285714285712E-2</v>
      </c>
      <c r="G33" s="11">
        <f t="shared" si="3"/>
        <v>1</v>
      </c>
      <c r="H33" s="11">
        <f t="shared" si="3"/>
        <v>1</v>
      </c>
      <c r="I33" s="11">
        <f t="shared" si="3"/>
        <v>1</v>
      </c>
      <c r="J33" s="11">
        <f t="shared" si="3"/>
        <v>1</v>
      </c>
      <c r="K33" s="11">
        <f t="shared" si="3"/>
        <v>1</v>
      </c>
      <c r="L33" s="11">
        <f t="shared" si="3"/>
        <v>1</v>
      </c>
      <c r="M33" s="11">
        <f t="shared" si="3"/>
        <v>1</v>
      </c>
      <c r="N33" s="11">
        <f t="shared" si="3"/>
        <v>0.61290322580645162</v>
      </c>
      <c r="O33" s="11">
        <f t="shared" si="3"/>
        <v>0</v>
      </c>
      <c r="P33" s="11">
        <f t="shared" si="3"/>
        <v>0</v>
      </c>
    </row>
    <row r="34" spans="1:16">
      <c r="A34" s="13"/>
      <c r="B34" s="15" t="s">
        <v>35</v>
      </c>
      <c r="C34" s="14">
        <v>43528</v>
      </c>
      <c r="D34" s="14">
        <v>43750</v>
      </c>
      <c r="E34" s="11">
        <f t="shared" si="3"/>
        <v>0</v>
      </c>
      <c r="F34" s="11">
        <f t="shared" si="3"/>
        <v>0</v>
      </c>
      <c r="G34" s="11">
        <f t="shared" si="3"/>
        <v>0.90322580645161288</v>
      </c>
      <c r="H34" s="11">
        <f t="shared" si="3"/>
        <v>1</v>
      </c>
      <c r="I34" s="11">
        <f t="shared" si="3"/>
        <v>1</v>
      </c>
      <c r="J34" s="11">
        <f t="shared" si="3"/>
        <v>1</v>
      </c>
      <c r="K34" s="11">
        <f t="shared" si="3"/>
        <v>1</v>
      </c>
      <c r="L34" s="11">
        <f t="shared" si="3"/>
        <v>1</v>
      </c>
      <c r="M34" s="11">
        <f t="shared" si="3"/>
        <v>1</v>
      </c>
      <c r="N34" s="11">
        <f t="shared" si="3"/>
        <v>0.38709677419354838</v>
      </c>
      <c r="O34" s="11">
        <f t="shared" si="3"/>
        <v>0</v>
      </c>
      <c r="P34" s="11">
        <f t="shared" si="3"/>
        <v>0</v>
      </c>
    </row>
    <row r="35" spans="1:16">
      <c r="A35" s="13"/>
      <c r="B35" s="15" t="s">
        <v>36</v>
      </c>
      <c r="C35" s="14">
        <v>43528</v>
      </c>
      <c r="D35" s="14">
        <v>43589</v>
      </c>
      <c r="E35" s="11">
        <f t="shared" si="3"/>
        <v>0</v>
      </c>
      <c r="F35" s="11">
        <f t="shared" si="3"/>
        <v>0</v>
      </c>
      <c r="G35" s="11">
        <f t="shared" si="3"/>
        <v>0.90322580645161288</v>
      </c>
      <c r="H35" s="11">
        <f t="shared" si="3"/>
        <v>1</v>
      </c>
      <c r="I35" s="11">
        <f t="shared" si="3"/>
        <v>0.12903225806451613</v>
      </c>
      <c r="J35" s="11">
        <f t="shared" si="3"/>
        <v>0</v>
      </c>
      <c r="K35" s="11">
        <f t="shared" si="3"/>
        <v>0</v>
      </c>
      <c r="L35" s="11">
        <f t="shared" si="3"/>
        <v>0</v>
      </c>
      <c r="M35" s="11">
        <f t="shared" si="3"/>
        <v>0</v>
      </c>
      <c r="N35" s="11">
        <f t="shared" si="3"/>
        <v>0</v>
      </c>
      <c r="O35" s="11">
        <f t="shared" si="3"/>
        <v>0</v>
      </c>
      <c r="P35" s="11">
        <f t="shared" si="3"/>
        <v>0</v>
      </c>
    </row>
    <row r="36" spans="1:16">
      <c r="A36" s="13"/>
      <c r="B36" s="15" t="s">
        <v>37</v>
      </c>
      <c r="C36" s="14">
        <v>43528</v>
      </c>
      <c r="D36" s="14">
        <v>43617</v>
      </c>
      <c r="E36" s="11">
        <f t="shared" si="3"/>
        <v>0</v>
      </c>
      <c r="F36" s="11">
        <f t="shared" si="3"/>
        <v>0</v>
      </c>
      <c r="G36" s="11">
        <f t="shared" si="3"/>
        <v>0.90322580645161288</v>
      </c>
      <c r="H36" s="11">
        <f t="shared" si="3"/>
        <v>1</v>
      </c>
      <c r="I36" s="11">
        <f t="shared" si="3"/>
        <v>1</v>
      </c>
      <c r="J36" s="11">
        <f t="shared" si="3"/>
        <v>3.3333333333333333E-2</v>
      </c>
      <c r="K36" s="11">
        <f t="shared" si="3"/>
        <v>0</v>
      </c>
      <c r="L36" s="11">
        <f t="shared" si="3"/>
        <v>0</v>
      </c>
      <c r="M36" s="11">
        <f t="shared" si="3"/>
        <v>0</v>
      </c>
      <c r="N36" s="11">
        <f t="shared" si="3"/>
        <v>0</v>
      </c>
      <c r="O36" s="11">
        <f t="shared" si="3"/>
        <v>0</v>
      </c>
      <c r="P36" s="11">
        <f t="shared" si="3"/>
        <v>0</v>
      </c>
    </row>
    <row r="37" spans="1:16">
      <c r="A37" s="16"/>
      <c r="B37" s="16" t="s">
        <v>38</v>
      </c>
      <c r="C37" s="14">
        <v>43528</v>
      </c>
      <c r="D37" s="14">
        <v>43645</v>
      </c>
      <c r="E37" s="11">
        <f t="shared" si="3"/>
        <v>0</v>
      </c>
      <c r="F37" s="11">
        <f t="shared" si="3"/>
        <v>0</v>
      </c>
      <c r="G37" s="11">
        <f t="shared" si="3"/>
        <v>0.90322580645161288</v>
      </c>
      <c r="H37" s="11">
        <f t="shared" si="3"/>
        <v>1</v>
      </c>
      <c r="I37" s="11">
        <f t="shared" si="3"/>
        <v>1</v>
      </c>
      <c r="J37" s="11">
        <f t="shared" si="3"/>
        <v>0.96666666666666667</v>
      </c>
      <c r="K37" s="11">
        <f t="shared" si="3"/>
        <v>0</v>
      </c>
      <c r="L37" s="11">
        <f t="shared" si="3"/>
        <v>0</v>
      </c>
      <c r="M37" s="11">
        <f t="shared" si="3"/>
        <v>0</v>
      </c>
      <c r="N37" s="11">
        <f t="shared" si="3"/>
        <v>0</v>
      </c>
      <c r="O37" s="11">
        <f t="shared" si="3"/>
        <v>0</v>
      </c>
      <c r="P37" s="11">
        <f t="shared" si="3"/>
        <v>0</v>
      </c>
    </row>
    <row r="38" spans="1:16">
      <c r="A38" s="13"/>
      <c r="B38" s="15" t="s">
        <v>39</v>
      </c>
      <c r="C38" s="14">
        <v>43535</v>
      </c>
      <c r="D38" s="14">
        <v>43757</v>
      </c>
      <c r="E38" s="11">
        <f t="shared" si="3"/>
        <v>0</v>
      </c>
      <c r="F38" s="11">
        <f t="shared" si="3"/>
        <v>0</v>
      </c>
      <c r="G38" s="11">
        <f t="shared" si="3"/>
        <v>0.67741935483870963</v>
      </c>
      <c r="H38" s="11">
        <f t="shared" si="3"/>
        <v>1</v>
      </c>
      <c r="I38" s="11">
        <f t="shared" si="3"/>
        <v>1</v>
      </c>
      <c r="J38" s="11">
        <f t="shared" si="3"/>
        <v>1</v>
      </c>
      <c r="K38" s="11">
        <f t="shared" si="3"/>
        <v>1</v>
      </c>
      <c r="L38" s="11">
        <f t="shared" si="3"/>
        <v>1</v>
      </c>
      <c r="M38" s="11">
        <f t="shared" si="3"/>
        <v>1</v>
      </c>
      <c r="N38" s="11">
        <f t="shared" si="3"/>
        <v>0.61290322580645162</v>
      </c>
      <c r="O38" s="11">
        <f t="shared" si="3"/>
        <v>0</v>
      </c>
      <c r="P38" s="11">
        <f t="shared" si="3"/>
        <v>0</v>
      </c>
    </row>
    <row r="39" spans="1:16">
      <c r="A39" s="13"/>
      <c r="B39" s="15" t="s">
        <v>40</v>
      </c>
      <c r="C39" s="14">
        <v>43535</v>
      </c>
      <c r="D39" s="14">
        <v>43548</v>
      </c>
      <c r="E39" s="11">
        <f t="shared" si="3"/>
        <v>0</v>
      </c>
      <c r="F39" s="11">
        <f t="shared" si="3"/>
        <v>0</v>
      </c>
      <c r="G39" s="11">
        <f t="shared" si="3"/>
        <v>0.45161290322580644</v>
      </c>
      <c r="H39" s="11">
        <f t="shared" si="3"/>
        <v>0</v>
      </c>
      <c r="I39" s="11">
        <f t="shared" si="3"/>
        <v>0</v>
      </c>
      <c r="J39" s="11">
        <f t="shared" si="3"/>
        <v>0</v>
      </c>
      <c r="K39" s="11">
        <f t="shared" si="3"/>
        <v>0</v>
      </c>
      <c r="L39" s="11">
        <f t="shared" si="3"/>
        <v>0</v>
      </c>
      <c r="M39" s="11">
        <f t="shared" si="3"/>
        <v>0</v>
      </c>
      <c r="N39" s="11">
        <f t="shared" si="3"/>
        <v>0</v>
      </c>
      <c r="O39" s="11">
        <f t="shared" si="3"/>
        <v>0</v>
      </c>
      <c r="P39" s="11">
        <f t="shared" si="3"/>
        <v>0</v>
      </c>
    </row>
    <row r="40" spans="1:16">
      <c r="A40" s="13"/>
      <c r="B40" s="15" t="s">
        <v>41</v>
      </c>
      <c r="C40" s="14">
        <v>43535</v>
      </c>
      <c r="D40" s="14">
        <v>43750</v>
      </c>
      <c r="E40" s="11">
        <f t="shared" si="3"/>
        <v>0</v>
      </c>
      <c r="F40" s="11">
        <f t="shared" si="3"/>
        <v>0</v>
      </c>
      <c r="G40" s="11">
        <f t="shared" si="3"/>
        <v>0.67741935483870963</v>
      </c>
      <c r="H40" s="11">
        <f t="shared" si="3"/>
        <v>1</v>
      </c>
      <c r="I40" s="11">
        <f t="shared" si="3"/>
        <v>1</v>
      </c>
      <c r="J40" s="11">
        <f t="shared" si="3"/>
        <v>1</v>
      </c>
      <c r="K40" s="11">
        <f t="shared" si="3"/>
        <v>1</v>
      </c>
      <c r="L40" s="11">
        <f t="shared" si="3"/>
        <v>1</v>
      </c>
      <c r="M40" s="11">
        <f t="shared" si="3"/>
        <v>1</v>
      </c>
      <c r="N40" s="11">
        <f t="shared" si="3"/>
        <v>0.38709677419354838</v>
      </c>
      <c r="O40" s="11">
        <f t="shared" si="3"/>
        <v>0</v>
      </c>
      <c r="P40" s="11">
        <f t="shared" si="3"/>
        <v>0</v>
      </c>
    </row>
    <row r="41" spans="1:16">
      <c r="A41" s="15"/>
      <c r="B41" s="15" t="s">
        <v>9</v>
      </c>
      <c r="C41" s="14">
        <v>43535</v>
      </c>
      <c r="D41" s="14">
        <v>43554</v>
      </c>
      <c r="E41" s="11">
        <f t="shared" si="3"/>
        <v>0</v>
      </c>
      <c r="F41" s="11">
        <f t="shared" si="3"/>
        <v>0</v>
      </c>
      <c r="G41" s="11">
        <f t="shared" si="3"/>
        <v>0.64516129032258063</v>
      </c>
      <c r="H41" s="11">
        <f t="shared" ref="E41:P104" si="4">((MAX(H$1-$C41,0)-MAX(EOMONTH(H$1,-1)-$C41,0))-(MAX(H$1-$D41,0)-MAX(EOMONTH(H$1,-1)-$D41,0))+(EOMONTH(H$1,0)=EOMONTH($C41,0)))/DAY(EOMONTH(H$1,0))</f>
        <v>0</v>
      </c>
      <c r="I41" s="11">
        <f t="shared" si="4"/>
        <v>0</v>
      </c>
      <c r="J41" s="11">
        <f t="shared" si="4"/>
        <v>0</v>
      </c>
      <c r="K41" s="11">
        <f t="shared" si="4"/>
        <v>0</v>
      </c>
      <c r="L41" s="11">
        <f t="shared" si="4"/>
        <v>0</v>
      </c>
      <c r="M41" s="11">
        <f t="shared" si="4"/>
        <v>0</v>
      </c>
      <c r="N41" s="11">
        <f t="shared" si="4"/>
        <v>0</v>
      </c>
      <c r="O41" s="11">
        <f t="shared" si="4"/>
        <v>0</v>
      </c>
      <c r="P41" s="11">
        <f t="shared" si="4"/>
        <v>0</v>
      </c>
    </row>
    <row r="42" spans="1:16">
      <c r="A42" s="13"/>
      <c r="B42" s="13" t="s">
        <v>7</v>
      </c>
      <c r="C42" s="14">
        <v>43535</v>
      </c>
      <c r="D42" s="14">
        <v>43645</v>
      </c>
      <c r="E42" s="11">
        <f t="shared" si="4"/>
        <v>0</v>
      </c>
      <c r="F42" s="11">
        <f t="shared" si="4"/>
        <v>0</v>
      </c>
      <c r="G42" s="11">
        <f t="shared" si="4"/>
        <v>0.67741935483870963</v>
      </c>
      <c r="H42" s="11">
        <f t="shared" si="4"/>
        <v>1</v>
      </c>
      <c r="I42" s="11">
        <f t="shared" si="4"/>
        <v>1</v>
      </c>
      <c r="J42" s="11">
        <f t="shared" si="4"/>
        <v>0.96666666666666667</v>
      </c>
      <c r="K42" s="11">
        <f t="shared" si="4"/>
        <v>0</v>
      </c>
      <c r="L42" s="11">
        <f t="shared" si="4"/>
        <v>0</v>
      </c>
      <c r="M42" s="11">
        <f t="shared" si="4"/>
        <v>0</v>
      </c>
      <c r="N42" s="11">
        <f t="shared" si="4"/>
        <v>0</v>
      </c>
      <c r="O42" s="11">
        <f t="shared" si="4"/>
        <v>0</v>
      </c>
      <c r="P42" s="11">
        <f t="shared" si="4"/>
        <v>0</v>
      </c>
    </row>
    <row r="43" spans="1:16">
      <c r="A43" s="13"/>
      <c r="B43" s="15" t="s">
        <v>42</v>
      </c>
      <c r="C43" s="14">
        <v>43535</v>
      </c>
      <c r="D43" s="14">
        <v>43750</v>
      </c>
      <c r="E43" s="11">
        <f t="shared" si="4"/>
        <v>0</v>
      </c>
      <c r="F43" s="11">
        <f t="shared" si="4"/>
        <v>0</v>
      </c>
      <c r="G43" s="11">
        <f t="shared" si="4"/>
        <v>0.67741935483870963</v>
      </c>
      <c r="H43" s="11">
        <f t="shared" si="4"/>
        <v>1</v>
      </c>
      <c r="I43" s="11">
        <f t="shared" si="4"/>
        <v>1</v>
      </c>
      <c r="J43" s="11">
        <f t="shared" si="4"/>
        <v>1</v>
      </c>
      <c r="K43" s="11">
        <f t="shared" si="4"/>
        <v>1</v>
      </c>
      <c r="L43" s="11">
        <f t="shared" si="4"/>
        <v>1</v>
      </c>
      <c r="M43" s="11">
        <f t="shared" si="4"/>
        <v>1</v>
      </c>
      <c r="N43" s="11">
        <f t="shared" si="4"/>
        <v>0.38709677419354838</v>
      </c>
      <c r="O43" s="11">
        <f t="shared" si="4"/>
        <v>0</v>
      </c>
      <c r="P43" s="11">
        <f t="shared" si="4"/>
        <v>0</v>
      </c>
    </row>
    <row r="44" spans="1:16">
      <c r="A44" s="17"/>
      <c r="B44" s="17" t="s">
        <v>43</v>
      </c>
      <c r="C44" s="14">
        <v>43542</v>
      </c>
      <c r="D44" s="14">
        <v>43582</v>
      </c>
      <c r="E44" s="11">
        <f t="shared" si="4"/>
        <v>0</v>
      </c>
      <c r="F44" s="11">
        <f t="shared" si="4"/>
        <v>0</v>
      </c>
      <c r="G44" s="11">
        <f t="shared" si="4"/>
        <v>0.45161290322580644</v>
      </c>
      <c r="H44" s="11">
        <f t="shared" si="4"/>
        <v>0.9</v>
      </c>
      <c r="I44" s="11">
        <f t="shared" si="4"/>
        <v>0</v>
      </c>
      <c r="J44" s="11">
        <f t="shared" si="4"/>
        <v>0</v>
      </c>
      <c r="K44" s="11">
        <f t="shared" si="4"/>
        <v>0</v>
      </c>
      <c r="L44" s="11">
        <f t="shared" si="4"/>
        <v>0</v>
      </c>
      <c r="M44" s="11">
        <f t="shared" si="4"/>
        <v>0</v>
      </c>
      <c r="N44" s="11">
        <f t="shared" si="4"/>
        <v>0</v>
      </c>
      <c r="O44" s="11">
        <f t="shared" si="4"/>
        <v>0</v>
      </c>
      <c r="P44" s="11">
        <f t="shared" si="4"/>
        <v>0</v>
      </c>
    </row>
    <row r="45" spans="1:16">
      <c r="A45" s="17"/>
      <c r="B45" s="17" t="s">
        <v>44</v>
      </c>
      <c r="C45" s="14">
        <v>43542</v>
      </c>
      <c r="D45" s="14">
        <v>43778</v>
      </c>
      <c r="E45" s="11">
        <f t="shared" si="4"/>
        <v>0</v>
      </c>
      <c r="F45" s="11">
        <f t="shared" si="4"/>
        <v>0</v>
      </c>
      <c r="G45" s="11">
        <f t="shared" si="4"/>
        <v>0.45161290322580644</v>
      </c>
      <c r="H45" s="11">
        <f t="shared" si="4"/>
        <v>1</v>
      </c>
      <c r="I45" s="11">
        <f t="shared" si="4"/>
        <v>1</v>
      </c>
      <c r="J45" s="11">
        <f t="shared" si="4"/>
        <v>1</v>
      </c>
      <c r="K45" s="11">
        <f t="shared" si="4"/>
        <v>1</v>
      </c>
      <c r="L45" s="11">
        <f t="shared" si="4"/>
        <v>1</v>
      </c>
      <c r="M45" s="11">
        <f t="shared" si="4"/>
        <v>1</v>
      </c>
      <c r="N45" s="11">
        <f t="shared" si="4"/>
        <v>1</v>
      </c>
      <c r="O45" s="11">
        <f t="shared" si="4"/>
        <v>0.3</v>
      </c>
      <c r="P45" s="11">
        <f t="shared" si="4"/>
        <v>0</v>
      </c>
    </row>
    <row r="46" spans="1:16">
      <c r="A46" s="13"/>
      <c r="B46" s="13" t="s">
        <v>19</v>
      </c>
      <c r="C46" s="14">
        <v>43542</v>
      </c>
      <c r="D46" s="14">
        <v>43771</v>
      </c>
      <c r="E46" s="11">
        <f t="shared" si="4"/>
        <v>0</v>
      </c>
      <c r="F46" s="11">
        <f t="shared" si="4"/>
        <v>0</v>
      </c>
      <c r="G46" s="11">
        <f t="shared" si="4"/>
        <v>0.45161290322580644</v>
      </c>
      <c r="H46" s="11">
        <f t="shared" si="4"/>
        <v>1</v>
      </c>
      <c r="I46" s="11">
        <f t="shared" si="4"/>
        <v>1</v>
      </c>
      <c r="J46" s="11">
        <f t="shared" si="4"/>
        <v>1</v>
      </c>
      <c r="K46" s="11">
        <f t="shared" si="4"/>
        <v>1</v>
      </c>
      <c r="L46" s="11">
        <f t="shared" si="4"/>
        <v>1</v>
      </c>
      <c r="M46" s="11">
        <f t="shared" si="4"/>
        <v>1</v>
      </c>
      <c r="N46" s="11">
        <f t="shared" si="4"/>
        <v>1</v>
      </c>
      <c r="O46" s="11">
        <f t="shared" si="4"/>
        <v>6.6666666666666666E-2</v>
      </c>
      <c r="P46" s="11">
        <f t="shared" si="4"/>
        <v>0</v>
      </c>
    </row>
    <row r="47" spans="1:16">
      <c r="A47" s="15"/>
      <c r="B47" s="15" t="s">
        <v>45</v>
      </c>
      <c r="C47" s="14">
        <v>43542</v>
      </c>
      <c r="D47" s="14">
        <v>43778</v>
      </c>
      <c r="E47" s="11">
        <f t="shared" si="4"/>
        <v>0</v>
      </c>
      <c r="F47" s="11">
        <f t="shared" si="4"/>
        <v>0</v>
      </c>
      <c r="G47" s="11">
        <f t="shared" si="4"/>
        <v>0.45161290322580644</v>
      </c>
      <c r="H47" s="11">
        <f t="shared" si="4"/>
        <v>1</v>
      </c>
      <c r="I47" s="11">
        <f t="shared" si="4"/>
        <v>1</v>
      </c>
      <c r="J47" s="11">
        <f t="shared" si="4"/>
        <v>1</v>
      </c>
      <c r="K47" s="11">
        <f t="shared" si="4"/>
        <v>1</v>
      </c>
      <c r="L47" s="11">
        <f t="shared" si="4"/>
        <v>1</v>
      </c>
      <c r="M47" s="11">
        <f t="shared" si="4"/>
        <v>1</v>
      </c>
      <c r="N47" s="11">
        <f t="shared" si="4"/>
        <v>1</v>
      </c>
      <c r="O47" s="11">
        <f t="shared" si="4"/>
        <v>0.3</v>
      </c>
      <c r="P47" s="11">
        <f t="shared" si="4"/>
        <v>0</v>
      </c>
    </row>
    <row r="48" spans="1:16">
      <c r="A48" s="13"/>
      <c r="B48" s="13" t="s">
        <v>46</v>
      </c>
      <c r="C48" s="14">
        <v>43542</v>
      </c>
      <c r="D48" s="14">
        <v>43582</v>
      </c>
      <c r="E48" s="11">
        <f t="shared" si="4"/>
        <v>0</v>
      </c>
      <c r="F48" s="11">
        <f t="shared" si="4"/>
        <v>0</v>
      </c>
      <c r="G48" s="11">
        <f t="shared" si="4"/>
        <v>0.45161290322580644</v>
      </c>
      <c r="H48" s="11">
        <f t="shared" si="4"/>
        <v>0.9</v>
      </c>
      <c r="I48" s="11">
        <f t="shared" si="4"/>
        <v>0</v>
      </c>
      <c r="J48" s="11">
        <f t="shared" si="4"/>
        <v>0</v>
      </c>
      <c r="K48" s="11">
        <f t="shared" si="4"/>
        <v>0</v>
      </c>
      <c r="L48" s="11">
        <f t="shared" si="4"/>
        <v>0</v>
      </c>
      <c r="M48" s="11">
        <f t="shared" si="4"/>
        <v>0</v>
      </c>
      <c r="N48" s="11">
        <f t="shared" si="4"/>
        <v>0</v>
      </c>
      <c r="O48" s="11">
        <f t="shared" si="4"/>
        <v>0</v>
      </c>
      <c r="P48" s="11">
        <f t="shared" si="4"/>
        <v>0</v>
      </c>
    </row>
    <row r="49" spans="1:16">
      <c r="A49" s="13"/>
      <c r="B49" s="15" t="s">
        <v>47</v>
      </c>
      <c r="C49" s="14">
        <v>43544</v>
      </c>
      <c r="D49" s="14">
        <v>43554</v>
      </c>
      <c r="E49" s="11">
        <f t="shared" si="4"/>
        <v>0</v>
      </c>
      <c r="F49" s="11">
        <f t="shared" si="4"/>
        <v>0</v>
      </c>
      <c r="G49" s="11">
        <f t="shared" si="4"/>
        <v>0.35483870967741937</v>
      </c>
      <c r="H49" s="11">
        <f t="shared" si="4"/>
        <v>0</v>
      </c>
      <c r="I49" s="11">
        <f t="shared" si="4"/>
        <v>0</v>
      </c>
      <c r="J49" s="11">
        <f t="shared" si="4"/>
        <v>0</v>
      </c>
      <c r="K49" s="11">
        <f t="shared" si="4"/>
        <v>0</v>
      </c>
      <c r="L49" s="11">
        <f t="shared" si="4"/>
        <v>0</v>
      </c>
      <c r="M49" s="11">
        <f t="shared" si="4"/>
        <v>0</v>
      </c>
      <c r="N49" s="11">
        <f t="shared" si="4"/>
        <v>0</v>
      </c>
      <c r="O49" s="11">
        <f t="shared" si="4"/>
        <v>0</v>
      </c>
      <c r="P49" s="11">
        <f t="shared" si="4"/>
        <v>0</v>
      </c>
    </row>
    <row r="50" spans="1:16">
      <c r="A50" s="13"/>
      <c r="B50" s="15" t="s">
        <v>48</v>
      </c>
      <c r="C50" s="14">
        <v>43549</v>
      </c>
      <c r="D50" s="14">
        <v>43771</v>
      </c>
      <c r="E50" s="11">
        <f t="shared" si="4"/>
        <v>0</v>
      </c>
      <c r="F50" s="11">
        <f t="shared" si="4"/>
        <v>0</v>
      </c>
      <c r="G50" s="11">
        <f t="shared" si="4"/>
        <v>0.22580645161290322</v>
      </c>
      <c r="H50" s="11">
        <f t="shared" si="4"/>
        <v>1</v>
      </c>
      <c r="I50" s="11">
        <f t="shared" si="4"/>
        <v>1</v>
      </c>
      <c r="J50" s="11">
        <f t="shared" si="4"/>
        <v>1</v>
      </c>
      <c r="K50" s="11">
        <f t="shared" si="4"/>
        <v>1</v>
      </c>
      <c r="L50" s="11">
        <f t="shared" si="4"/>
        <v>1</v>
      </c>
      <c r="M50" s="11">
        <f t="shared" si="4"/>
        <v>1</v>
      </c>
      <c r="N50" s="11">
        <f t="shared" si="4"/>
        <v>1</v>
      </c>
      <c r="O50" s="11">
        <f t="shared" si="4"/>
        <v>6.6666666666666666E-2</v>
      </c>
      <c r="P50" s="11">
        <f t="shared" si="4"/>
        <v>0</v>
      </c>
    </row>
    <row r="51" spans="1:16">
      <c r="A51" s="13"/>
      <c r="B51" s="15" t="s">
        <v>49</v>
      </c>
      <c r="C51" s="14">
        <v>43556</v>
      </c>
      <c r="D51" s="14">
        <v>43582</v>
      </c>
      <c r="E51" s="11">
        <f t="shared" si="4"/>
        <v>0</v>
      </c>
      <c r="F51" s="11">
        <f t="shared" si="4"/>
        <v>0</v>
      </c>
      <c r="G51" s="11">
        <f t="shared" si="4"/>
        <v>0</v>
      </c>
      <c r="H51" s="11">
        <f t="shared" si="4"/>
        <v>0.9</v>
      </c>
      <c r="I51" s="11">
        <f t="shared" si="4"/>
        <v>0</v>
      </c>
      <c r="J51" s="11">
        <f t="shared" si="4"/>
        <v>0</v>
      </c>
      <c r="K51" s="11">
        <f t="shared" si="4"/>
        <v>0</v>
      </c>
      <c r="L51" s="11">
        <f t="shared" si="4"/>
        <v>0</v>
      </c>
      <c r="M51" s="11">
        <f t="shared" si="4"/>
        <v>0</v>
      </c>
      <c r="N51" s="11">
        <f t="shared" si="4"/>
        <v>0</v>
      </c>
      <c r="O51" s="11">
        <f t="shared" si="4"/>
        <v>0</v>
      </c>
      <c r="P51" s="11">
        <f t="shared" si="4"/>
        <v>0</v>
      </c>
    </row>
    <row r="52" spans="1:16">
      <c r="A52" s="13"/>
      <c r="B52" s="15" t="s">
        <v>50</v>
      </c>
      <c r="C52" s="14">
        <v>43556</v>
      </c>
      <c r="D52" s="14">
        <v>43764</v>
      </c>
      <c r="E52" s="11">
        <f t="shared" si="4"/>
        <v>0</v>
      </c>
      <c r="F52" s="11">
        <f t="shared" si="4"/>
        <v>0</v>
      </c>
      <c r="G52" s="11">
        <f t="shared" si="4"/>
        <v>0</v>
      </c>
      <c r="H52" s="11">
        <f t="shared" si="4"/>
        <v>1</v>
      </c>
      <c r="I52" s="11">
        <f t="shared" si="4"/>
        <v>1</v>
      </c>
      <c r="J52" s="11">
        <f t="shared" si="4"/>
        <v>1</v>
      </c>
      <c r="K52" s="11">
        <f t="shared" si="4"/>
        <v>1</v>
      </c>
      <c r="L52" s="11">
        <f t="shared" si="4"/>
        <v>1</v>
      </c>
      <c r="M52" s="11">
        <f t="shared" si="4"/>
        <v>1</v>
      </c>
      <c r="N52" s="11">
        <f t="shared" si="4"/>
        <v>0.83870967741935487</v>
      </c>
      <c r="O52" s="11">
        <f t="shared" si="4"/>
        <v>0</v>
      </c>
      <c r="P52" s="11">
        <f t="shared" si="4"/>
        <v>0</v>
      </c>
    </row>
    <row r="53" spans="1:16">
      <c r="A53" s="13"/>
      <c r="B53" s="15" t="s">
        <v>51</v>
      </c>
      <c r="C53" s="14">
        <v>43556</v>
      </c>
      <c r="D53" s="14">
        <v>43778</v>
      </c>
      <c r="E53" s="11">
        <f t="shared" si="4"/>
        <v>0</v>
      </c>
      <c r="F53" s="11">
        <f t="shared" si="4"/>
        <v>0</v>
      </c>
      <c r="G53" s="11">
        <f t="shared" si="4"/>
        <v>0</v>
      </c>
      <c r="H53" s="11">
        <f t="shared" si="4"/>
        <v>1</v>
      </c>
      <c r="I53" s="11">
        <f t="shared" si="4"/>
        <v>1</v>
      </c>
      <c r="J53" s="11">
        <f t="shared" si="4"/>
        <v>1</v>
      </c>
      <c r="K53" s="11">
        <f t="shared" si="4"/>
        <v>1</v>
      </c>
      <c r="L53" s="11">
        <f t="shared" si="4"/>
        <v>1</v>
      </c>
      <c r="M53" s="11">
        <f t="shared" si="4"/>
        <v>1</v>
      </c>
      <c r="N53" s="11">
        <f t="shared" si="4"/>
        <v>1</v>
      </c>
      <c r="O53" s="11">
        <f t="shared" si="4"/>
        <v>0.3</v>
      </c>
      <c r="P53" s="11">
        <f t="shared" si="4"/>
        <v>0</v>
      </c>
    </row>
    <row r="54" spans="1:16">
      <c r="A54" s="13"/>
      <c r="B54" s="13" t="s">
        <v>52</v>
      </c>
      <c r="C54" s="14">
        <v>43556</v>
      </c>
      <c r="D54" s="14">
        <v>43764</v>
      </c>
      <c r="E54" s="11">
        <f t="shared" si="4"/>
        <v>0</v>
      </c>
      <c r="F54" s="11">
        <f t="shared" si="4"/>
        <v>0</v>
      </c>
      <c r="G54" s="11">
        <f t="shared" si="4"/>
        <v>0</v>
      </c>
      <c r="H54" s="11">
        <f t="shared" si="4"/>
        <v>1</v>
      </c>
      <c r="I54" s="11">
        <f t="shared" si="4"/>
        <v>1</v>
      </c>
      <c r="J54" s="11">
        <f t="shared" si="4"/>
        <v>1</v>
      </c>
      <c r="K54" s="11">
        <f t="shared" si="4"/>
        <v>1</v>
      </c>
      <c r="L54" s="11">
        <f t="shared" si="4"/>
        <v>1</v>
      </c>
      <c r="M54" s="11">
        <f t="shared" si="4"/>
        <v>1</v>
      </c>
      <c r="N54" s="11">
        <f t="shared" si="4"/>
        <v>0.83870967741935487</v>
      </c>
      <c r="O54" s="11">
        <f t="shared" si="4"/>
        <v>0</v>
      </c>
      <c r="P54" s="11">
        <f t="shared" si="4"/>
        <v>0</v>
      </c>
    </row>
    <row r="55" spans="1:16">
      <c r="A55" s="13"/>
      <c r="B55" s="15" t="s">
        <v>53</v>
      </c>
      <c r="C55" s="14">
        <v>43556</v>
      </c>
      <c r="D55" s="14">
        <v>43778</v>
      </c>
      <c r="E55" s="11">
        <f t="shared" si="4"/>
        <v>0</v>
      </c>
      <c r="F55" s="11">
        <f t="shared" si="4"/>
        <v>0</v>
      </c>
      <c r="G55" s="11">
        <f t="shared" si="4"/>
        <v>0</v>
      </c>
      <c r="H55" s="11">
        <f t="shared" si="4"/>
        <v>1</v>
      </c>
      <c r="I55" s="11">
        <f t="shared" si="4"/>
        <v>1</v>
      </c>
      <c r="J55" s="11">
        <f t="shared" si="4"/>
        <v>1</v>
      </c>
      <c r="K55" s="11">
        <f t="shared" si="4"/>
        <v>1</v>
      </c>
      <c r="L55" s="11">
        <f t="shared" si="4"/>
        <v>1</v>
      </c>
      <c r="M55" s="11">
        <f t="shared" si="4"/>
        <v>1</v>
      </c>
      <c r="N55" s="11">
        <f t="shared" si="4"/>
        <v>1</v>
      </c>
      <c r="O55" s="11">
        <f t="shared" si="4"/>
        <v>0.3</v>
      </c>
      <c r="P55" s="11">
        <f t="shared" si="4"/>
        <v>0</v>
      </c>
    </row>
    <row r="56" spans="1:16">
      <c r="A56" s="13"/>
      <c r="B56" s="15" t="s">
        <v>54</v>
      </c>
      <c r="C56" s="14">
        <v>43556</v>
      </c>
      <c r="D56" s="14">
        <v>43764</v>
      </c>
      <c r="E56" s="11">
        <f t="shared" si="4"/>
        <v>0</v>
      </c>
      <c r="F56" s="11">
        <f t="shared" si="4"/>
        <v>0</v>
      </c>
      <c r="G56" s="11">
        <f t="shared" si="4"/>
        <v>0</v>
      </c>
      <c r="H56" s="11">
        <f t="shared" si="4"/>
        <v>1</v>
      </c>
      <c r="I56" s="11">
        <f t="shared" si="4"/>
        <v>1</v>
      </c>
      <c r="J56" s="11">
        <f t="shared" si="4"/>
        <v>1</v>
      </c>
      <c r="K56" s="11">
        <f t="shared" si="4"/>
        <v>1</v>
      </c>
      <c r="L56" s="11">
        <f t="shared" si="4"/>
        <v>1</v>
      </c>
      <c r="M56" s="11">
        <f t="shared" si="4"/>
        <v>1</v>
      </c>
      <c r="N56" s="11">
        <f t="shared" si="4"/>
        <v>0.83870967741935487</v>
      </c>
      <c r="O56" s="11">
        <f t="shared" si="4"/>
        <v>0</v>
      </c>
      <c r="P56" s="11">
        <f t="shared" si="4"/>
        <v>0</v>
      </c>
    </row>
    <row r="57" spans="1:16">
      <c r="A57" s="13"/>
      <c r="B57" s="15" t="s">
        <v>55</v>
      </c>
      <c r="C57" s="14">
        <v>43556</v>
      </c>
      <c r="D57" s="14">
        <v>43764</v>
      </c>
      <c r="E57" s="11">
        <f t="shared" si="4"/>
        <v>0</v>
      </c>
      <c r="F57" s="11">
        <f t="shared" si="4"/>
        <v>0</v>
      </c>
      <c r="G57" s="11">
        <f t="shared" si="4"/>
        <v>0</v>
      </c>
      <c r="H57" s="11">
        <f t="shared" si="4"/>
        <v>1</v>
      </c>
      <c r="I57" s="11">
        <f t="shared" si="4"/>
        <v>1</v>
      </c>
      <c r="J57" s="11">
        <f t="shared" si="4"/>
        <v>1</v>
      </c>
      <c r="K57" s="11">
        <f t="shared" si="4"/>
        <v>1</v>
      </c>
      <c r="L57" s="11">
        <f t="shared" si="4"/>
        <v>1</v>
      </c>
      <c r="M57" s="11">
        <f t="shared" si="4"/>
        <v>1</v>
      </c>
      <c r="N57" s="11">
        <f t="shared" si="4"/>
        <v>0.83870967741935487</v>
      </c>
      <c r="O57" s="11">
        <f t="shared" si="4"/>
        <v>0</v>
      </c>
      <c r="P57" s="11">
        <f t="shared" si="4"/>
        <v>0</v>
      </c>
    </row>
    <row r="58" spans="1:16">
      <c r="A58" s="13"/>
      <c r="B58" s="13" t="s">
        <v>56</v>
      </c>
      <c r="C58" s="14">
        <v>43556</v>
      </c>
      <c r="D58" s="14">
        <v>43597</v>
      </c>
      <c r="E58" s="11">
        <f t="shared" si="4"/>
        <v>0</v>
      </c>
      <c r="F58" s="11">
        <f t="shared" si="4"/>
        <v>0</v>
      </c>
      <c r="G58" s="11">
        <f t="shared" si="4"/>
        <v>0</v>
      </c>
      <c r="H58" s="11">
        <f t="shared" si="4"/>
        <v>1</v>
      </c>
      <c r="I58" s="11">
        <f t="shared" si="4"/>
        <v>0.38709677419354838</v>
      </c>
      <c r="J58" s="11">
        <f t="shared" si="4"/>
        <v>0</v>
      </c>
      <c r="K58" s="11">
        <f t="shared" si="4"/>
        <v>0</v>
      </c>
      <c r="L58" s="11">
        <f t="shared" si="4"/>
        <v>0</v>
      </c>
      <c r="M58" s="11">
        <f t="shared" si="4"/>
        <v>0</v>
      </c>
      <c r="N58" s="11">
        <f t="shared" si="4"/>
        <v>0</v>
      </c>
      <c r="O58" s="11">
        <f t="shared" si="4"/>
        <v>0</v>
      </c>
      <c r="P58" s="11">
        <f t="shared" si="4"/>
        <v>0</v>
      </c>
    </row>
    <row r="59" spans="1:16">
      <c r="A59" s="13"/>
      <c r="B59" s="13" t="s">
        <v>57</v>
      </c>
      <c r="C59" s="14">
        <v>43565</v>
      </c>
      <c r="D59" s="14">
        <v>43757</v>
      </c>
      <c r="E59" s="11">
        <f t="shared" si="4"/>
        <v>0</v>
      </c>
      <c r="F59" s="11">
        <f t="shared" si="4"/>
        <v>0</v>
      </c>
      <c r="G59" s="11">
        <f t="shared" si="4"/>
        <v>0</v>
      </c>
      <c r="H59" s="11">
        <f t="shared" si="4"/>
        <v>0.7</v>
      </c>
      <c r="I59" s="11">
        <f t="shared" si="4"/>
        <v>1</v>
      </c>
      <c r="J59" s="11">
        <f t="shared" si="4"/>
        <v>1</v>
      </c>
      <c r="K59" s="11">
        <f t="shared" si="4"/>
        <v>1</v>
      </c>
      <c r="L59" s="11">
        <f t="shared" si="4"/>
        <v>1</v>
      </c>
      <c r="M59" s="11">
        <f t="shared" si="4"/>
        <v>1</v>
      </c>
      <c r="N59" s="11">
        <f t="shared" si="4"/>
        <v>0.61290322580645162</v>
      </c>
      <c r="O59" s="11">
        <f t="shared" si="4"/>
        <v>0</v>
      </c>
      <c r="P59" s="11">
        <f t="shared" si="4"/>
        <v>0</v>
      </c>
    </row>
    <row r="60" spans="1:16">
      <c r="A60" s="13"/>
      <c r="B60" s="13" t="s">
        <v>58</v>
      </c>
      <c r="C60" s="14">
        <v>43570</v>
      </c>
      <c r="D60" s="14">
        <v>43764</v>
      </c>
      <c r="E60" s="11">
        <f t="shared" si="4"/>
        <v>0</v>
      </c>
      <c r="F60" s="11">
        <f t="shared" si="4"/>
        <v>0</v>
      </c>
      <c r="G60" s="11">
        <f t="shared" si="4"/>
        <v>0</v>
      </c>
      <c r="H60" s="11">
        <f t="shared" si="4"/>
        <v>0.53333333333333333</v>
      </c>
      <c r="I60" s="11">
        <f t="shared" si="4"/>
        <v>1</v>
      </c>
      <c r="J60" s="11">
        <f t="shared" si="4"/>
        <v>1</v>
      </c>
      <c r="K60" s="11">
        <f t="shared" si="4"/>
        <v>1</v>
      </c>
      <c r="L60" s="11">
        <f t="shared" si="4"/>
        <v>1</v>
      </c>
      <c r="M60" s="11">
        <f t="shared" si="4"/>
        <v>1</v>
      </c>
      <c r="N60" s="11">
        <f t="shared" si="4"/>
        <v>0.83870967741935487</v>
      </c>
      <c r="O60" s="11">
        <f t="shared" si="4"/>
        <v>0</v>
      </c>
      <c r="P60" s="11">
        <f t="shared" si="4"/>
        <v>0</v>
      </c>
    </row>
    <row r="61" spans="1:16">
      <c r="A61" s="13"/>
      <c r="B61" s="13" t="s">
        <v>59</v>
      </c>
      <c r="C61" s="14">
        <v>43571</v>
      </c>
      <c r="D61" s="21" t="s">
        <v>60</v>
      </c>
      <c r="E61" s="11" t="e">
        <f t="shared" si="4"/>
        <v>#VALUE!</v>
      </c>
      <c r="F61" s="11" t="e">
        <f t="shared" si="4"/>
        <v>#VALUE!</v>
      </c>
      <c r="G61" s="11" t="e">
        <f t="shared" si="4"/>
        <v>#VALUE!</v>
      </c>
      <c r="H61" s="11" t="e">
        <f t="shared" si="4"/>
        <v>#VALUE!</v>
      </c>
      <c r="I61" s="11" t="e">
        <f t="shared" si="4"/>
        <v>#VALUE!</v>
      </c>
      <c r="J61" s="11" t="e">
        <f t="shared" si="4"/>
        <v>#VALUE!</v>
      </c>
      <c r="K61" s="11" t="e">
        <f t="shared" si="4"/>
        <v>#VALUE!</v>
      </c>
      <c r="L61" s="11" t="e">
        <f t="shared" si="4"/>
        <v>#VALUE!</v>
      </c>
      <c r="M61" s="11" t="e">
        <f t="shared" si="4"/>
        <v>#VALUE!</v>
      </c>
      <c r="N61" s="11" t="e">
        <f t="shared" si="4"/>
        <v>#VALUE!</v>
      </c>
      <c r="O61" s="11" t="e">
        <f t="shared" si="4"/>
        <v>#VALUE!</v>
      </c>
      <c r="P61" s="11" t="e">
        <f t="shared" si="4"/>
        <v>#VALUE!</v>
      </c>
    </row>
    <row r="62" spans="1:16">
      <c r="A62" s="13"/>
      <c r="B62" s="15" t="s">
        <v>61</v>
      </c>
      <c r="C62" s="14">
        <v>43577</v>
      </c>
      <c r="D62" s="14">
        <v>43764</v>
      </c>
      <c r="E62" s="11">
        <f t="shared" si="4"/>
        <v>0</v>
      </c>
      <c r="F62" s="11">
        <f t="shared" si="4"/>
        <v>0</v>
      </c>
      <c r="G62" s="11">
        <f t="shared" si="4"/>
        <v>0</v>
      </c>
      <c r="H62" s="11">
        <f t="shared" si="4"/>
        <v>0.3</v>
      </c>
      <c r="I62" s="11">
        <f t="shared" si="4"/>
        <v>1</v>
      </c>
      <c r="J62" s="11">
        <f t="shared" si="4"/>
        <v>1</v>
      </c>
      <c r="K62" s="11">
        <f t="shared" ref="E62:P113" si="5">((MAX(K$1-$C62,0)-MAX(EOMONTH(K$1,-1)-$C62,0))-(MAX(K$1-$D62,0)-MAX(EOMONTH(K$1,-1)-$D62,0))+(EOMONTH(K$1,0)=EOMONTH($C62,0)))/DAY(EOMONTH(K$1,0))</f>
        <v>1</v>
      </c>
      <c r="L62" s="11">
        <f t="shared" si="5"/>
        <v>1</v>
      </c>
      <c r="M62" s="11">
        <f t="shared" si="5"/>
        <v>1</v>
      </c>
      <c r="N62" s="11">
        <f t="shared" si="5"/>
        <v>0.83870967741935487</v>
      </c>
      <c r="O62" s="11">
        <f t="shared" si="5"/>
        <v>0</v>
      </c>
      <c r="P62" s="11">
        <f t="shared" si="5"/>
        <v>0</v>
      </c>
    </row>
    <row r="63" spans="1:16">
      <c r="A63" s="13"/>
      <c r="B63" s="13" t="s">
        <v>62</v>
      </c>
      <c r="C63" s="14">
        <v>43577</v>
      </c>
      <c r="D63" s="14">
        <v>43757</v>
      </c>
      <c r="E63" s="11">
        <f t="shared" si="5"/>
        <v>0</v>
      </c>
      <c r="F63" s="11">
        <f t="shared" si="5"/>
        <v>0</v>
      </c>
      <c r="G63" s="11">
        <f t="shared" si="5"/>
        <v>0</v>
      </c>
      <c r="H63" s="11">
        <f t="shared" si="5"/>
        <v>0.3</v>
      </c>
      <c r="I63" s="11">
        <f t="shared" si="5"/>
        <v>1</v>
      </c>
      <c r="J63" s="11">
        <f t="shared" si="5"/>
        <v>1</v>
      </c>
      <c r="K63" s="11">
        <f t="shared" si="5"/>
        <v>1</v>
      </c>
      <c r="L63" s="11">
        <f t="shared" si="5"/>
        <v>1</v>
      </c>
      <c r="M63" s="11">
        <f t="shared" si="5"/>
        <v>1</v>
      </c>
      <c r="N63" s="11">
        <f t="shared" si="5"/>
        <v>0.61290322580645162</v>
      </c>
      <c r="O63" s="11">
        <f t="shared" si="5"/>
        <v>0</v>
      </c>
      <c r="P63" s="11">
        <f t="shared" si="5"/>
        <v>0</v>
      </c>
    </row>
    <row r="64" spans="1:16">
      <c r="A64" s="13"/>
      <c r="B64" s="15" t="s">
        <v>63</v>
      </c>
      <c r="C64" s="14">
        <v>43584</v>
      </c>
      <c r="D64" s="14">
        <v>43778</v>
      </c>
      <c r="E64" s="11">
        <f t="shared" si="5"/>
        <v>0</v>
      </c>
      <c r="F64" s="11">
        <f t="shared" si="5"/>
        <v>0</v>
      </c>
      <c r="G64" s="11">
        <f t="shared" si="5"/>
        <v>0</v>
      </c>
      <c r="H64" s="11">
        <f t="shared" si="5"/>
        <v>6.6666666666666666E-2</v>
      </c>
      <c r="I64" s="11">
        <f t="shared" si="5"/>
        <v>1</v>
      </c>
      <c r="J64" s="11">
        <f t="shared" si="5"/>
        <v>1</v>
      </c>
      <c r="K64" s="11">
        <f t="shared" si="5"/>
        <v>1</v>
      </c>
      <c r="L64" s="11">
        <f t="shared" si="5"/>
        <v>1</v>
      </c>
      <c r="M64" s="11">
        <f t="shared" si="5"/>
        <v>1</v>
      </c>
      <c r="N64" s="11">
        <f t="shared" si="5"/>
        <v>1</v>
      </c>
      <c r="O64" s="11">
        <f t="shared" si="5"/>
        <v>0.3</v>
      </c>
      <c r="P64" s="11">
        <f t="shared" si="5"/>
        <v>0</v>
      </c>
    </row>
    <row r="65" spans="1:16">
      <c r="A65" s="13"/>
      <c r="B65" s="15" t="s">
        <v>64</v>
      </c>
      <c r="C65" s="14">
        <v>43584</v>
      </c>
      <c r="D65" s="14">
        <v>43764</v>
      </c>
      <c r="E65" s="11">
        <f t="shared" si="5"/>
        <v>0</v>
      </c>
      <c r="F65" s="11">
        <f t="shared" si="5"/>
        <v>0</v>
      </c>
      <c r="G65" s="11">
        <f t="shared" si="5"/>
        <v>0</v>
      </c>
      <c r="H65" s="11">
        <f t="shared" si="5"/>
        <v>6.6666666666666666E-2</v>
      </c>
      <c r="I65" s="11">
        <f t="shared" si="5"/>
        <v>1</v>
      </c>
      <c r="J65" s="11">
        <f t="shared" si="5"/>
        <v>1</v>
      </c>
      <c r="K65" s="11">
        <f t="shared" si="5"/>
        <v>1</v>
      </c>
      <c r="L65" s="11">
        <f t="shared" si="5"/>
        <v>1</v>
      </c>
      <c r="M65" s="11">
        <f t="shared" si="5"/>
        <v>1</v>
      </c>
      <c r="N65" s="11">
        <f t="shared" si="5"/>
        <v>0.83870967741935487</v>
      </c>
      <c r="O65" s="11">
        <f t="shared" si="5"/>
        <v>0</v>
      </c>
      <c r="P65" s="11">
        <f t="shared" si="5"/>
        <v>0</v>
      </c>
    </row>
    <row r="66" spans="1:16">
      <c r="A66" s="13"/>
      <c r="B66" s="15" t="s">
        <v>65</v>
      </c>
      <c r="C66" s="14">
        <v>43584</v>
      </c>
      <c r="D66" s="14">
        <v>43764</v>
      </c>
      <c r="E66" s="11">
        <f t="shared" si="5"/>
        <v>0</v>
      </c>
      <c r="F66" s="11">
        <f t="shared" si="5"/>
        <v>0</v>
      </c>
      <c r="G66" s="11">
        <f t="shared" si="5"/>
        <v>0</v>
      </c>
      <c r="H66" s="11">
        <f t="shared" si="5"/>
        <v>6.6666666666666666E-2</v>
      </c>
      <c r="I66" s="11">
        <f t="shared" si="5"/>
        <v>1</v>
      </c>
      <c r="J66" s="11">
        <f t="shared" si="5"/>
        <v>1</v>
      </c>
      <c r="K66" s="11">
        <f t="shared" si="5"/>
        <v>1</v>
      </c>
      <c r="L66" s="11">
        <f t="shared" si="5"/>
        <v>1</v>
      </c>
      <c r="M66" s="11">
        <f t="shared" si="5"/>
        <v>1</v>
      </c>
      <c r="N66" s="11">
        <f t="shared" si="5"/>
        <v>0.83870967741935487</v>
      </c>
      <c r="O66" s="11">
        <f t="shared" si="5"/>
        <v>0</v>
      </c>
      <c r="P66" s="11">
        <f t="shared" si="5"/>
        <v>0</v>
      </c>
    </row>
    <row r="67" spans="1:16">
      <c r="A67" s="13"/>
      <c r="B67" s="15" t="s">
        <v>9</v>
      </c>
      <c r="C67" s="14">
        <v>43584</v>
      </c>
      <c r="D67" s="14">
        <v>43764</v>
      </c>
      <c r="E67" s="11">
        <f t="shared" si="5"/>
        <v>0</v>
      </c>
      <c r="F67" s="11">
        <f t="shared" si="5"/>
        <v>0</v>
      </c>
      <c r="G67" s="11">
        <f t="shared" si="5"/>
        <v>0</v>
      </c>
      <c r="H67" s="11">
        <f t="shared" si="5"/>
        <v>6.6666666666666666E-2</v>
      </c>
      <c r="I67" s="11">
        <f t="shared" si="5"/>
        <v>1</v>
      </c>
      <c r="J67" s="11">
        <f t="shared" si="5"/>
        <v>1</v>
      </c>
      <c r="K67" s="11">
        <f t="shared" si="5"/>
        <v>1</v>
      </c>
      <c r="L67" s="11">
        <f t="shared" si="5"/>
        <v>1</v>
      </c>
      <c r="M67" s="11">
        <f t="shared" si="5"/>
        <v>1</v>
      </c>
      <c r="N67" s="11">
        <f t="shared" si="5"/>
        <v>0.83870967741935487</v>
      </c>
      <c r="O67" s="11">
        <f t="shared" si="5"/>
        <v>0</v>
      </c>
      <c r="P67" s="11">
        <f t="shared" si="5"/>
        <v>0</v>
      </c>
    </row>
    <row r="68" spans="1:16">
      <c r="A68" s="13"/>
      <c r="B68" s="13" t="s">
        <v>56</v>
      </c>
      <c r="C68" s="14">
        <v>43584</v>
      </c>
      <c r="D68" s="14">
        <v>43589</v>
      </c>
      <c r="E68" s="11">
        <f t="shared" si="5"/>
        <v>0</v>
      </c>
      <c r="F68" s="11">
        <f t="shared" si="5"/>
        <v>0</v>
      </c>
      <c r="G68" s="11">
        <f t="shared" si="5"/>
        <v>0</v>
      </c>
      <c r="H68" s="11">
        <f t="shared" si="5"/>
        <v>6.6666666666666666E-2</v>
      </c>
      <c r="I68" s="11">
        <f t="shared" si="5"/>
        <v>0.12903225806451613</v>
      </c>
      <c r="J68" s="11">
        <f t="shared" si="5"/>
        <v>0</v>
      </c>
      <c r="K68" s="11">
        <f t="shared" si="5"/>
        <v>0</v>
      </c>
      <c r="L68" s="11">
        <f t="shared" si="5"/>
        <v>0</v>
      </c>
      <c r="M68" s="11">
        <f t="shared" si="5"/>
        <v>0</v>
      </c>
      <c r="N68" s="11">
        <f t="shared" si="5"/>
        <v>0</v>
      </c>
      <c r="O68" s="11">
        <f t="shared" si="5"/>
        <v>0</v>
      </c>
      <c r="P68" s="11">
        <f t="shared" si="5"/>
        <v>0</v>
      </c>
    </row>
    <row r="69" spans="1:16">
      <c r="A69" s="13"/>
      <c r="B69" s="15" t="s">
        <v>66</v>
      </c>
      <c r="C69" s="14">
        <v>43584</v>
      </c>
      <c r="D69" s="14">
        <v>43771</v>
      </c>
      <c r="E69" s="11">
        <f t="shared" si="5"/>
        <v>0</v>
      </c>
      <c r="F69" s="11">
        <f t="shared" si="5"/>
        <v>0</v>
      </c>
      <c r="G69" s="11">
        <f t="shared" si="5"/>
        <v>0</v>
      </c>
      <c r="H69" s="11">
        <f t="shared" si="5"/>
        <v>6.6666666666666666E-2</v>
      </c>
      <c r="I69" s="11">
        <f t="shared" si="5"/>
        <v>1</v>
      </c>
      <c r="J69" s="11">
        <f t="shared" si="5"/>
        <v>1</v>
      </c>
      <c r="K69" s="11">
        <f t="shared" si="5"/>
        <v>1</v>
      </c>
      <c r="L69" s="11">
        <f t="shared" si="5"/>
        <v>1</v>
      </c>
      <c r="M69" s="11">
        <f t="shared" si="5"/>
        <v>1</v>
      </c>
      <c r="N69" s="11">
        <f t="shared" si="5"/>
        <v>1</v>
      </c>
      <c r="O69" s="11">
        <f t="shared" si="5"/>
        <v>6.6666666666666666E-2</v>
      </c>
      <c r="P69" s="11">
        <f t="shared" si="5"/>
        <v>0</v>
      </c>
    </row>
    <row r="70" spans="1:16">
      <c r="A70" s="13"/>
      <c r="B70" s="13" t="s">
        <v>67</v>
      </c>
      <c r="C70" s="14">
        <v>43584</v>
      </c>
      <c r="D70" s="14">
        <v>43764</v>
      </c>
      <c r="E70" s="11">
        <f t="shared" si="5"/>
        <v>0</v>
      </c>
      <c r="F70" s="11">
        <f t="shared" si="5"/>
        <v>0</v>
      </c>
      <c r="G70" s="11">
        <f t="shared" si="5"/>
        <v>0</v>
      </c>
      <c r="H70" s="11">
        <f t="shared" si="5"/>
        <v>6.6666666666666666E-2</v>
      </c>
      <c r="I70" s="11">
        <f t="shared" si="5"/>
        <v>1</v>
      </c>
      <c r="J70" s="11">
        <f t="shared" si="5"/>
        <v>1</v>
      </c>
      <c r="K70" s="11">
        <f t="shared" si="5"/>
        <v>1</v>
      </c>
      <c r="L70" s="11">
        <f t="shared" si="5"/>
        <v>1</v>
      </c>
      <c r="M70" s="11">
        <f t="shared" si="5"/>
        <v>1</v>
      </c>
      <c r="N70" s="11">
        <f t="shared" si="5"/>
        <v>0.83870967741935487</v>
      </c>
      <c r="O70" s="11">
        <f t="shared" si="5"/>
        <v>0</v>
      </c>
      <c r="P70" s="11">
        <f t="shared" si="5"/>
        <v>0</v>
      </c>
    </row>
    <row r="71" spans="1:16">
      <c r="A71" s="13"/>
      <c r="B71" s="13" t="s">
        <v>68</v>
      </c>
      <c r="C71" s="14">
        <v>43584</v>
      </c>
      <c r="D71" s="14">
        <v>43778</v>
      </c>
      <c r="E71" s="11">
        <f t="shared" si="5"/>
        <v>0</v>
      </c>
      <c r="F71" s="11">
        <f t="shared" si="5"/>
        <v>0</v>
      </c>
      <c r="G71" s="11">
        <f t="shared" si="5"/>
        <v>0</v>
      </c>
      <c r="H71" s="11">
        <f t="shared" si="5"/>
        <v>6.6666666666666666E-2</v>
      </c>
      <c r="I71" s="11">
        <f t="shared" si="5"/>
        <v>1</v>
      </c>
      <c r="J71" s="11">
        <f t="shared" si="5"/>
        <v>1</v>
      </c>
      <c r="K71" s="11">
        <f t="shared" si="5"/>
        <v>1</v>
      </c>
      <c r="L71" s="11">
        <f t="shared" si="5"/>
        <v>1</v>
      </c>
      <c r="M71" s="11">
        <f t="shared" si="5"/>
        <v>1</v>
      </c>
      <c r="N71" s="11">
        <f t="shared" si="5"/>
        <v>1</v>
      </c>
      <c r="O71" s="11">
        <f t="shared" si="5"/>
        <v>0.3</v>
      </c>
      <c r="P71" s="11">
        <f t="shared" si="5"/>
        <v>0</v>
      </c>
    </row>
    <row r="72" spans="1:16">
      <c r="A72" s="13"/>
      <c r="B72" s="15" t="s">
        <v>69</v>
      </c>
      <c r="C72" s="14">
        <v>43584</v>
      </c>
      <c r="D72" s="14">
        <v>43764</v>
      </c>
      <c r="E72" s="11">
        <f t="shared" si="5"/>
        <v>0</v>
      </c>
      <c r="F72" s="11">
        <f t="shared" si="5"/>
        <v>0</v>
      </c>
      <c r="G72" s="11">
        <f t="shared" si="5"/>
        <v>0</v>
      </c>
      <c r="H72" s="11">
        <f t="shared" si="5"/>
        <v>6.6666666666666666E-2</v>
      </c>
      <c r="I72" s="11">
        <f t="shared" si="5"/>
        <v>1</v>
      </c>
      <c r="J72" s="11">
        <f t="shared" si="5"/>
        <v>1</v>
      </c>
      <c r="K72" s="11">
        <f t="shared" si="5"/>
        <v>1</v>
      </c>
      <c r="L72" s="11">
        <f t="shared" si="5"/>
        <v>1</v>
      </c>
      <c r="M72" s="11">
        <f t="shared" si="5"/>
        <v>1</v>
      </c>
      <c r="N72" s="11">
        <f t="shared" si="5"/>
        <v>0.83870967741935487</v>
      </c>
      <c r="O72" s="11">
        <f t="shared" si="5"/>
        <v>0</v>
      </c>
      <c r="P72" s="11">
        <f t="shared" si="5"/>
        <v>0</v>
      </c>
    </row>
    <row r="73" spans="1:16">
      <c r="A73" s="13"/>
      <c r="B73" s="15" t="s">
        <v>33</v>
      </c>
      <c r="C73" s="14">
        <v>43587</v>
      </c>
      <c r="D73" s="14">
        <v>43590</v>
      </c>
      <c r="E73" s="11">
        <f t="shared" si="5"/>
        <v>0</v>
      </c>
      <c r="F73" s="11">
        <f t="shared" si="5"/>
        <v>0</v>
      </c>
      <c r="G73" s="11">
        <f t="shared" si="5"/>
        <v>0</v>
      </c>
      <c r="H73" s="11">
        <f t="shared" si="5"/>
        <v>0</v>
      </c>
      <c r="I73" s="11">
        <f t="shared" si="5"/>
        <v>0.12903225806451613</v>
      </c>
      <c r="J73" s="11">
        <f t="shared" si="5"/>
        <v>0</v>
      </c>
      <c r="K73" s="11">
        <f t="shared" si="5"/>
        <v>0</v>
      </c>
      <c r="L73" s="11">
        <f t="shared" si="5"/>
        <v>0</v>
      </c>
      <c r="M73" s="11">
        <f t="shared" si="5"/>
        <v>0</v>
      </c>
      <c r="N73" s="11">
        <f t="shared" si="5"/>
        <v>0</v>
      </c>
      <c r="O73" s="11">
        <f t="shared" si="5"/>
        <v>0</v>
      </c>
      <c r="P73" s="11">
        <f t="shared" si="5"/>
        <v>0</v>
      </c>
    </row>
    <row r="74" spans="1:16">
      <c r="A74" s="13"/>
      <c r="B74" s="15" t="s">
        <v>70</v>
      </c>
      <c r="C74" s="14">
        <v>43589</v>
      </c>
      <c r="D74" s="14">
        <v>43597</v>
      </c>
      <c r="E74" s="11">
        <f t="shared" si="5"/>
        <v>0</v>
      </c>
      <c r="F74" s="11">
        <f t="shared" si="5"/>
        <v>0</v>
      </c>
      <c r="G74" s="11">
        <f t="shared" si="5"/>
        <v>0</v>
      </c>
      <c r="H74" s="11">
        <f t="shared" si="5"/>
        <v>0</v>
      </c>
      <c r="I74" s="11">
        <f t="shared" si="5"/>
        <v>0.29032258064516131</v>
      </c>
      <c r="J74" s="11">
        <f t="shared" si="5"/>
        <v>0</v>
      </c>
      <c r="K74" s="11">
        <f t="shared" si="5"/>
        <v>0</v>
      </c>
      <c r="L74" s="11">
        <f t="shared" si="5"/>
        <v>0</v>
      </c>
      <c r="M74" s="11">
        <f t="shared" si="5"/>
        <v>0</v>
      </c>
      <c r="N74" s="11">
        <f t="shared" si="5"/>
        <v>0</v>
      </c>
      <c r="O74" s="11">
        <f t="shared" si="5"/>
        <v>0</v>
      </c>
      <c r="P74" s="11">
        <f t="shared" si="5"/>
        <v>0</v>
      </c>
    </row>
    <row r="75" spans="1:16">
      <c r="A75" s="13"/>
      <c r="B75" s="15" t="s">
        <v>71</v>
      </c>
      <c r="C75" s="14">
        <v>43591</v>
      </c>
      <c r="D75" s="14">
        <v>43764</v>
      </c>
      <c r="E75" s="11">
        <f t="shared" si="5"/>
        <v>0</v>
      </c>
      <c r="F75" s="11">
        <f t="shared" si="5"/>
        <v>0</v>
      </c>
      <c r="G75" s="11">
        <f t="shared" si="5"/>
        <v>0</v>
      </c>
      <c r="H75" s="11">
        <f t="shared" si="5"/>
        <v>0</v>
      </c>
      <c r="I75" s="11">
        <f t="shared" si="5"/>
        <v>0.83870967741935487</v>
      </c>
      <c r="J75" s="11">
        <f t="shared" si="5"/>
        <v>1</v>
      </c>
      <c r="K75" s="11">
        <f t="shared" si="5"/>
        <v>1</v>
      </c>
      <c r="L75" s="11">
        <f t="shared" si="5"/>
        <v>1</v>
      </c>
      <c r="M75" s="11">
        <f t="shared" si="5"/>
        <v>1</v>
      </c>
      <c r="N75" s="11">
        <f t="shared" si="5"/>
        <v>0.83870967741935487</v>
      </c>
      <c r="O75" s="11">
        <f t="shared" si="5"/>
        <v>0</v>
      </c>
      <c r="P75" s="11">
        <f t="shared" si="5"/>
        <v>0</v>
      </c>
    </row>
    <row r="76" spans="1:16">
      <c r="A76" s="13"/>
      <c r="B76" s="15" t="s">
        <v>72</v>
      </c>
      <c r="C76" s="14">
        <v>43591</v>
      </c>
      <c r="D76" s="14">
        <v>43764</v>
      </c>
      <c r="E76" s="11">
        <f t="shared" si="5"/>
        <v>0</v>
      </c>
      <c r="F76" s="11">
        <f t="shared" si="5"/>
        <v>0</v>
      </c>
      <c r="G76" s="11">
        <f t="shared" si="5"/>
        <v>0</v>
      </c>
      <c r="H76" s="11">
        <f t="shared" si="5"/>
        <v>0</v>
      </c>
      <c r="I76" s="11">
        <f t="shared" si="5"/>
        <v>0.83870967741935487</v>
      </c>
      <c r="J76" s="11">
        <f t="shared" si="5"/>
        <v>1</v>
      </c>
      <c r="K76" s="11">
        <f t="shared" si="5"/>
        <v>1</v>
      </c>
      <c r="L76" s="11">
        <f t="shared" si="5"/>
        <v>1</v>
      </c>
      <c r="M76" s="11">
        <f t="shared" si="5"/>
        <v>1</v>
      </c>
      <c r="N76" s="11">
        <f t="shared" si="5"/>
        <v>0.83870967741935487</v>
      </c>
      <c r="O76" s="11">
        <f t="shared" si="5"/>
        <v>0</v>
      </c>
      <c r="P76" s="11">
        <f t="shared" si="5"/>
        <v>0</v>
      </c>
    </row>
    <row r="77" spans="1:16">
      <c r="A77" s="13"/>
      <c r="B77" s="13" t="s">
        <v>9</v>
      </c>
      <c r="C77" s="14">
        <v>43591</v>
      </c>
      <c r="D77" s="14">
        <v>43645</v>
      </c>
      <c r="E77" s="11">
        <f t="shared" si="5"/>
        <v>0</v>
      </c>
      <c r="F77" s="11">
        <f t="shared" si="5"/>
        <v>0</v>
      </c>
      <c r="G77" s="11">
        <f t="shared" si="5"/>
        <v>0</v>
      </c>
      <c r="H77" s="11">
        <f t="shared" si="5"/>
        <v>0</v>
      </c>
      <c r="I77" s="11">
        <f t="shared" si="5"/>
        <v>0.83870967741935487</v>
      </c>
      <c r="J77" s="11">
        <f t="shared" si="5"/>
        <v>0.96666666666666667</v>
      </c>
      <c r="K77" s="11">
        <f t="shared" si="5"/>
        <v>0</v>
      </c>
      <c r="L77" s="11">
        <f t="shared" si="5"/>
        <v>0</v>
      </c>
      <c r="M77" s="11">
        <f t="shared" si="5"/>
        <v>0</v>
      </c>
      <c r="N77" s="11">
        <f t="shared" si="5"/>
        <v>0</v>
      </c>
      <c r="O77" s="11">
        <f t="shared" si="5"/>
        <v>0</v>
      </c>
      <c r="P77" s="11">
        <f t="shared" si="5"/>
        <v>0</v>
      </c>
    </row>
    <row r="78" spans="1:16">
      <c r="A78" s="13"/>
      <c r="B78" s="15" t="s">
        <v>73</v>
      </c>
      <c r="C78" s="14">
        <v>43591</v>
      </c>
      <c r="D78" s="14">
        <v>43673</v>
      </c>
      <c r="E78" s="11">
        <f t="shared" si="5"/>
        <v>0</v>
      </c>
      <c r="F78" s="11">
        <f t="shared" si="5"/>
        <v>0</v>
      </c>
      <c r="G78" s="11">
        <f t="shared" si="5"/>
        <v>0</v>
      </c>
      <c r="H78" s="11">
        <f t="shared" si="5"/>
        <v>0</v>
      </c>
      <c r="I78" s="11">
        <f t="shared" si="5"/>
        <v>0.83870967741935487</v>
      </c>
      <c r="J78" s="11">
        <f t="shared" si="5"/>
        <v>1</v>
      </c>
      <c r="K78" s="11">
        <f t="shared" si="5"/>
        <v>0.87096774193548387</v>
      </c>
      <c r="L78" s="11">
        <f t="shared" si="5"/>
        <v>0</v>
      </c>
      <c r="M78" s="11">
        <f t="shared" si="5"/>
        <v>0</v>
      </c>
      <c r="N78" s="11">
        <f t="shared" si="5"/>
        <v>0</v>
      </c>
      <c r="O78" s="11">
        <f t="shared" si="5"/>
        <v>0</v>
      </c>
      <c r="P78" s="11">
        <f t="shared" si="5"/>
        <v>0</v>
      </c>
    </row>
    <row r="79" spans="1:16">
      <c r="A79" s="13"/>
      <c r="B79" s="13" t="s">
        <v>30</v>
      </c>
      <c r="C79" s="14">
        <v>43591</v>
      </c>
      <c r="D79" s="14">
        <v>43708</v>
      </c>
      <c r="E79" s="11">
        <f t="shared" si="5"/>
        <v>0</v>
      </c>
      <c r="F79" s="11">
        <f t="shared" si="5"/>
        <v>0</v>
      </c>
      <c r="G79" s="11">
        <f t="shared" si="5"/>
        <v>0</v>
      </c>
      <c r="H79" s="11">
        <f t="shared" si="5"/>
        <v>0</v>
      </c>
      <c r="I79" s="11">
        <f t="shared" si="5"/>
        <v>0.83870967741935487</v>
      </c>
      <c r="J79" s="11">
        <f t="shared" si="5"/>
        <v>1</v>
      </c>
      <c r="K79" s="11">
        <f t="shared" si="5"/>
        <v>1</v>
      </c>
      <c r="L79" s="11">
        <f t="shared" si="5"/>
        <v>1</v>
      </c>
      <c r="M79" s="11">
        <f t="shared" si="5"/>
        <v>0</v>
      </c>
      <c r="N79" s="11">
        <f t="shared" si="5"/>
        <v>0</v>
      </c>
      <c r="O79" s="11">
        <f t="shared" si="5"/>
        <v>0</v>
      </c>
      <c r="P79" s="11">
        <f t="shared" si="5"/>
        <v>0</v>
      </c>
    </row>
    <row r="80" spans="1:16">
      <c r="A80" s="13"/>
      <c r="B80" s="13" t="s">
        <v>59</v>
      </c>
      <c r="C80" s="14">
        <v>43591</v>
      </c>
      <c r="D80" s="14">
        <v>43778</v>
      </c>
      <c r="E80" s="11">
        <f t="shared" si="5"/>
        <v>0</v>
      </c>
      <c r="F80" s="11">
        <f t="shared" si="5"/>
        <v>0</v>
      </c>
      <c r="G80" s="11">
        <f t="shared" si="5"/>
        <v>0</v>
      </c>
      <c r="H80" s="11">
        <f t="shared" si="5"/>
        <v>0</v>
      </c>
      <c r="I80" s="11">
        <f t="shared" si="5"/>
        <v>0.83870967741935487</v>
      </c>
      <c r="J80" s="11">
        <f t="shared" si="5"/>
        <v>1</v>
      </c>
      <c r="K80" s="11">
        <f t="shared" si="5"/>
        <v>1</v>
      </c>
      <c r="L80" s="11">
        <f t="shared" si="5"/>
        <v>1</v>
      </c>
      <c r="M80" s="11">
        <f t="shared" si="5"/>
        <v>1</v>
      </c>
      <c r="N80" s="11">
        <f t="shared" si="5"/>
        <v>1</v>
      </c>
      <c r="O80" s="11">
        <f t="shared" si="5"/>
        <v>0.3</v>
      </c>
      <c r="P80" s="11">
        <f t="shared" si="5"/>
        <v>0</v>
      </c>
    </row>
    <row r="81" spans="1:16">
      <c r="A81" s="13"/>
      <c r="B81" s="15" t="s">
        <v>74</v>
      </c>
      <c r="C81" s="14">
        <v>43591</v>
      </c>
      <c r="D81" s="14">
        <v>43778</v>
      </c>
      <c r="E81" s="11">
        <f t="shared" si="5"/>
        <v>0</v>
      </c>
      <c r="F81" s="11">
        <f t="shared" si="5"/>
        <v>0</v>
      </c>
      <c r="G81" s="11">
        <f t="shared" si="5"/>
        <v>0</v>
      </c>
      <c r="H81" s="11">
        <f t="shared" si="5"/>
        <v>0</v>
      </c>
      <c r="I81" s="11">
        <f t="shared" si="5"/>
        <v>0.83870967741935487</v>
      </c>
      <c r="J81" s="11">
        <f t="shared" si="5"/>
        <v>1</v>
      </c>
      <c r="K81" s="11">
        <f t="shared" si="5"/>
        <v>1</v>
      </c>
      <c r="L81" s="11">
        <f t="shared" si="5"/>
        <v>1</v>
      </c>
      <c r="M81" s="11">
        <f t="shared" si="5"/>
        <v>1</v>
      </c>
      <c r="N81" s="11">
        <f t="shared" si="5"/>
        <v>1</v>
      </c>
      <c r="O81" s="11">
        <f t="shared" si="5"/>
        <v>0.3</v>
      </c>
      <c r="P81" s="11">
        <f t="shared" si="5"/>
        <v>0</v>
      </c>
    </row>
    <row r="82" spans="1:16">
      <c r="A82" s="13"/>
      <c r="B82" s="15" t="s">
        <v>75</v>
      </c>
      <c r="C82" s="14">
        <v>43594</v>
      </c>
      <c r="D82" s="14">
        <v>43595</v>
      </c>
      <c r="E82" s="11">
        <f t="shared" si="5"/>
        <v>0</v>
      </c>
      <c r="F82" s="11">
        <f t="shared" si="5"/>
        <v>0</v>
      </c>
      <c r="G82" s="11">
        <f t="shared" si="5"/>
        <v>0</v>
      </c>
      <c r="H82" s="11">
        <f t="shared" si="5"/>
        <v>0</v>
      </c>
      <c r="I82" s="11">
        <f t="shared" si="5"/>
        <v>6.4516129032258063E-2</v>
      </c>
      <c r="J82" s="11">
        <f t="shared" si="5"/>
        <v>0</v>
      </c>
      <c r="K82" s="11">
        <f t="shared" si="5"/>
        <v>0</v>
      </c>
      <c r="L82" s="11">
        <f t="shared" si="5"/>
        <v>0</v>
      </c>
      <c r="M82" s="11">
        <f t="shared" si="5"/>
        <v>0</v>
      </c>
      <c r="N82" s="11">
        <f t="shared" si="5"/>
        <v>0</v>
      </c>
      <c r="O82" s="11">
        <f t="shared" si="5"/>
        <v>0</v>
      </c>
      <c r="P82" s="11">
        <f t="shared" si="5"/>
        <v>0</v>
      </c>
    </row>
    <row r="83" spans="1:16">
      <c r="A83" s="13"/>
      <c r="B83" s="13" t="s">
        <v>76</v>
      </c>
      <c r="C83" s="14">
        <v>43598</v>
      </c>
      <c r="D83" s="14">
        <v>43764</v>
      </c>
      <c r="E83" s="11">
        <f t="shared" si="5"/>
        <v>0</v>
      </c>
      <c r="F83" s="11">
        <f t="shared" si="5"/>
        <v>0</v>
      </c>
      <c r="G83" s="11">
        <f t="shared" si="5"/>
        <v>0</v>
      </c>
      <c r="H83" s="11">
        <f t="shared" si="5"/>
        <v>0</v>
      </c>
      <c r="I83" s="11">
        <f t="shared" si="5"/>
        <v>0.61290322580645162</v>
      </c>
      <c r="J83" s="11">
        <f t="shared" si="5"/>
        <v>1</v>
      </c>
      <c r="K83" s="11">
        <f t="shared" si="5"/>
        <v>1</v>
      </c>
      <c r="L83" s="11">
        <f t="shared" si="5"/>
        <v>1</v>
      </c>
      <c r="M83" s="11">
        <f t="shared" si="5"/>
        <v>1</v>
      </c>
      <c r="N83" s="11">
        <f t="shared" ref="E83:P113" si="6">((MAX(N$1-$C83,0)-MAX(EOMONTH(N$1,-1)-$C83,0))-(MAX(N$1-$D83,0)-MAX(EOMONTH(N$1,-1)-$D83,0))+(EOMONTH(N$1,0)=EOMONTH($C83,0)))/DAY(EOMONTH(N$1,0))</f>
        <v>0.83870967741935487</v>
      </c>
      <c r="O83" s="11">
        <f t="shared" si="6"/>
        <v>0</v>
      </c>
      <c r="P83" s="11">
        <f t="shared" si="6"/>
        <v>0</v>
      </c>
    </row>
    <row r="84" spans="1:16">
      <c r="A84" s="13"/>
      <c r="B84" s="15" t="s">
        <v>77</v>
      </c>
      <c r="C84" s="14">
        <v>43598</v>
      </c>
      <c r="D84" s="14">
        <v>43764</v>
      </c>
      <c r="E84" s="11">
        <f t="shared" si="6"/>
        <v>0</v>
      </c>
      <c r="F84" s="11">
        <f t="shared" si="6"/>
        <v>0</v>
      </c>
      <c r="G84" s="11">
        <f t="shared" si="6"/>
        <v>0</v>
      </c>
      <c r="H84" s="11">
        <f t="shared" si="6"/>
        <v>0</v>
      </c>
      <c r="I84" s="11">
        <f t="shared" si="6"/>
        <v>0.61290322580645162</v>
      </c>
      <c r="J84" s="11">
        <f t="shared" si="6"/>
        <v>1</v>
      </c>
      <c r="K84" s="11">
        <f t="shared" si="6"/>
        <v>1</v>
      </c>
      <c r="L84" s="11">
        <f t="shared" si="6"/>
        <v>1</v>
      </c>
      <c r="M84" s="11">
        <f t="shared" si="6"/>
        <v>1</v>
      </c>
      <c r="N84" s="11">
        <f t="shared" si="6"/>
        <v>0.83870967741935487</v>
      </c>
      <c r="O84" s="11">
        <f t="shared" si="6"/>
        <v>0</v>
      </c>
      <c r="P84" s="11">
        <f t="shared" si="6"/>
        <v>0</v>
      </c>
    </row>
    <row r="85" spans="1:16">
      <c r="A85" s="13"/>
      <c r="B85" s="15" t="s">
        <v>29</v>
      </c>
      <c r="C85" s="14">
        <v>43605</v>
      </c>
      <c r="D85" s="14">
        <v>43750</v>
      </c>
      <c r="E85" s="11">
        <f t="shared" si="6"/>
        <v>0</v>
      </c>
      <c r="F85" s="11">
        <f t="shared" si="6"/>
        <v>0</v>
      </c>
      <c r="G85" s="11">
        <f t="shared" si="6"/>
        <v>0</v>
      </c>
      <c r="H85" s="11">
        <f t="shared" si="6"/>
        <v>0</v>
      </c>
      <c r="I85" s="11">
        <f t="shared" si="6"/>
        <v>0.38709677419354838</v>
      </c>
      <c r="J85" s="11">
        <f t="shared" si="6"/>
        <v>1</v>
      </c>
      <c r="K85" s="11">
        <f t="shared" si="6"/>
        <v>1</v>
      </c>
      <c r="L85" s="11">
        <f t="shared" si="6"/>
        <v>1</v>
      </c>
      <c r="M85" s="11">
        <f t="shared" si="6"/>
        <v>1</v>
      </c>
      <c r="N85" s="11">
        <f t="shared" si="6"/>
        <v>0.38709677419354838</v>
      </c>
      <c r="O85" s="11">
        <f t="shared" si="6"/>
        <v>0</v>
      </c>
      <c r="P85" s="11">
        <f t="shared" si="6"/>
        <v>0</v>
      </c>
    </row>
    <row r="86" spans="1:16">
      <c r="A86" s="13"/>
      <c r="B86" s="13" t="s">
        <v>78</v>
      </c>
      <c r="C86" s="14">
        <v>43605</v>
      </c>
      <c r="D86" s="14">
        <v>43645</v>
      </c>
      <c r="E86" s="11">
        <f t="shared" si="6"/>
        <v>0</v>
      </c>
      <c r="F86" s="11">
        <f t="shared" si="6"/>
        <v>0</v>
      </c>
      <c r="G86" s="11">
        <f t="shared" si="6"/>
        <v>0</v>
      </c>
      <c r="H86" s="11">
        <f t="shared" si="6"/>
        <v>0</v>
      </c>
      <c r="I86" s="11">
        <f t="shared" si="6"/>
        <v>0.38709677419354838</v>
      </c>
      <c r="J86" s="11">
        <f t="shared" si="6"/>
        <v>0.96666666666666667</v>
      </c>
      <c r="K86" s="11">
        <f t="shared" si="6"/>
        <v>0</v>
      </c>
      <c r="L86" s="11">
        <f t="shared" si="6"/>
        <v>0</v>
      </c>
      <c r="M86" s="11">
        <f t="shared" si="6"/>
        <v>0</v>
      </c>
      <c r="N86" s="11">
        <f t="shared" si="6"/>
        <v>0</v>
      </c>
      <c r="O86" s="11">
        <f t="shared" si="6"/>
        <v>0</v>
      </c>
      <c r="P86" s="11">
        <f t="shared" si="6"/>
        <v>0</v>
      </c>
    </row>
    <row r="87" spans="1:16">
      <c r="A87" s="13"/>
      <c r="B87" s="15" t="s">
        <v>56</v>
      </c>
      <c r="C87" s="14">
        <v>43612</v>
      </c>
      <c r="D87" s="14">
        <v>43764</v>
      </c>
      <c r="E87" s="11">
        <f t="shared" si="6"/>
        <v>0</v>
      </c>
      <c r="F87" s="11">
        <f t="shared" si="6"/>
        <v>0</v>
      </c>
      <c r="G87" s="11">
        <f t="shared" si="6"/>
        <v>0</v>
      </c>
      <c r="H87" s="11">
        <f t="shared" si="6"/>
        <v>0</v>
      </c>
      <c r="I87" s="11">
        <f t="shared" si="6"/>
        <v>0.16129032258064516</v>
      </c>
      <c r="J87" s="11">
        <f t="shared" si="6"/>
        <v>1</v>
      </c>
      <c r="K87" s="11">
        <f t="shared" si="6"/>
        <v>1</v>
      </c>
      <c r="L87" s="11">
        <f t="shared" si="6"/>
        <v>1</v>
      </c>
      <c r="M87" s="11">
        <f t="shared" si="6"/>
        <v>1</v>
      </c>
      <c r="N87" s="11">
        <f t="shared" si="6"/>
        <v>0.83870967741935487</v>
      </c>
      <c r="O87" s="11">
        <f t="shared" si="6"/>
        <v>0</v>
      </c>
      <c r="P87" s="11">
        <f t="shared" si="6"/>
        <v>0</v>
      </c>
    </row>
    <row r="88" spans="1:16">
      <c r="A88" s="13"/>
      <c r="B88" s="15" t="s">
        <v>79</v>
      </c>
      <c r="C88" s="14">
        <v>43612</v>
      </c>
      <c r="D88" s="14">
        <v>43638</v>
      </c>
      <c r="E88" s="11">
        <f t="shared" si="6"/>
        <v>0</v>
      </c>
      <c r="F88" s="11">
        <f t="shared" si="6"/>
        <v>0</v>
      </c>
      <c r="G88" s="11">
        <f t="shared" si="6"/>
        <v>0</v>
      </c>
      <c r="H88" s="11">
        <f t="shared" si="6"/>
        <v>0</v>
      </c>
      <c r="I88" s="11">
        <f t="shared" si="6"/>
        <v>0.16129032258064516</v>
      </c>
      <c r="J88" s="11">
        <f t="shared" si="6"/>
        <v>0.73333333333333328</v>
      </c>
      <c r="K88" s="11">
        <f t="shared" si="6"/>
        <v>0</v>
      </c>
      <c r="L88" s="11">
        <f t="shared" si="6"/>
        <v>0</v>
      </c>
      <c r="M88" s="11">
        <f t="shared" si="6"/>
        <v>0</v>
      </c>
      <c r="N88" s="11">
        <f t="shared" si="6"/>
        <v>0</v>
      </c>
      <c r="O88" s="11">
        <f t="shared" si="6"/>
        <v>0</v>
      </c>
      <c r="P88" s="11">
        <f t="shared" si="6"/>
        <v>0</v>
      </c>
    </row>
    <row r="89" spans="1:16">
      <c r="A89" s="13"/>
      <c r="B89" s="13" t="s">
        <v>80</v>
      </c>
      <c r="C89" s="14">
        <v>43612</v>
      </c>
      <c r="D89" s="14">
        <v>43757</v>
      </c>
      <c r="E89" s="11">
        <f t="shared" si="6"/>
        <v>0</v>
      </c>
      <c r="F89" s="11">
        <f t="shared" si="6"/>
        <v>0</v>
      </c>
      <c r="G89" s="11">
        <f t="shared" si="6"/>
        <v>0</v>
      </c>
      <c r="H89" s="11">
        <f t="shared" si="6"/>
        <v>0</v>
      </c>
      <c r="I89" s="11">
        <f t="shared" si="6"/>
        <v>0.16129032258064516</v>
      </c>
      <c r="J89" s="11">
        <f t="shared" si="6"/>
        <v>1</v>
      </c>
      <c r="K89" s="11">
        <f t="shared" si="6"/>
        <v>1</v>
      </c>
      <c r="L89" s="11">
        <f t="shared" si="6"/>
        <v>1</v>
      </c>
      <c r="M89" s="11">
        <f t="shared" si="6"/>
        <v>1</v>
      </c>
      <c r="N89" s="11">
        <f t="shared" si="6"/>
        <v>0.61290322580645162</v>
      </c>
      <c r="O89" s="11">
        <f t="shared" si="6"/>
        <v>0</v>
      </c>
      <c r="P89" s="11">
        <f t="shared" si="6"/>
        <v>0</v>
      </c>
    </row>
    <row r="90" spans="1:16">
      <c r="A90" s="13"/>
      <c r="B90" s="15" t="s">
        <v>81</v>
      </c>
      <c r="C90" s="14">
        <v>43612</v>
      </c>
      <c r="D90" s="14">
        <v>43652</v>
      </c>
      <c r="E90" s="11">
        <f t="shared" si="6"/>
        <v>0</v>
      </c>
      <c r="F90" s="11">
        <f t="shared" si="6"/>
        <v>0</v>
      </c>
      <c r="G90" s="11">
        <f t="shared" si="6"/>
        <v>0</v>
      </c>
      <c r="H90" s="11">
        <f t="shared" si="6"/>
        <v>0</v>
      </c>
      <c r="I90" s="11">
        <f t="shared" si="6"/>
        <v>0.16129032258064516</v>
      </c>
      <c r="J90" s="11">
        <f t="shared" si="6"/>
        <v>1</v>
      </c>
      <c r="K90" s="11">
        <f t="shared" si="6"/>
        <v>0.19354838709677419</v>
      </c>
      <c r="L90" s="11">
        <f t="shared" si="6"/>
        <v>0</v>
      </c>
      <c r="M90" s="11">
        <f t="shared" si="6"/>
        <v>0</v>
      </c>
      <c r="N90" s="11">
        <f t="shared" si="6"/>
        <v>0</v>
      </c>
      <c r="O90" s="11">
        <f t="shared" si="6"/>
        <v>0</v>
      </c>
      <c r="P90" s="11">
        <f t="shared" si="6"/>
        <v>0</v>
      </c>
    </row>
    <row r="91" spans="1:16">
      <c r="A91" s="13"/>
      <c r="B91" s="13" t="s">
        <v>13</v>
      </c>
      <c r="C91" s="14">
        <v>43612</v>
      </c>
      <c r="D91" s="14">
        <v>43645</v>
      </c>
      <c r="E91" s="11">
        <f t="shared" si="6"/>
        <v>0</v>
      </c>
      <c r="F91" s="11">
        <f t="shared" si="6"/>
        <v>0</v>
      </c>
      <c r="G91" s="11">
        <f t="shared" si="6"/>
        <v>0</v>
      </c>
      <c r="H91" s="11">
        <f t="shared" si="6"/>
        <v>0</v>
      </c>
      <c r="I91" s="11">
        <f t="shared" si="6"/>
        <v>0.16129032258064516</v>
      </c>
      <c r="J91" s="11">
        <f t="shared" si="6"/>
        <v>0.96666666666666667</v>
      </c>
      <c r="K91" s="11">
        <f t="shared" si="6"/>
        <v>0</v>
      </c>
      <c r="L91" s="11">
        <f t="shared" si="6"/>
        <v>0</v>
      </c>
      <c r="M91" s="11">
        <f t="shared" si="6"/>
        <v>0</v>
      </c>
      <c r="N91" s="11">
        <f t="shared" si="6"/>
        <v>0</v>
      </c>
      <c r="O91" s="11">
        <f t="shared" si="6"/>
        <v>0</v>
      </c>
      <c r="P91" s="11">
        <f t="shared" si="6"/>
        <v>0</v>
      </c>
    </row>
    <row r="92" spans="1:16">
      <c r="A92" s="13"/>
      <c r="B92" s="13" t="s">
        <v>18</v>
      </c>
      <c r="C92" s="14">
        <v>43612</v>
      </c>
      <c r="D92" s="14">
        <v>43764</v>
      </c>
      <c r="E92" s="11">
        <f t="shared" si="6"/>
        <v>0</v>
      </c>
      <c r="F92" s="11">
        <f t="shared" si="6"/>
        <v>0</v>
      </c>
      <c r="G92" s="11">
        <f t="shared" si="6"/>
        <v>0</v>
      </c>
      <c r="H92" s="11">
        <f t="shared" si="6"/>
        <v>0</v>
      </c>
      <c r="I92" s="11">
        <f t="shared" si="6"/>
        <v>0.16129032258064516</v>
      </c>
      <c r="J92" s="11">
        <f t="shared" si="6"/>
        <v>1</v>
      </c>
      <c r="K92" s="11">
        <f t="shared" si="6"/>
        <v>1</v>
      </c>
      <c r="L92" s="11">
        <f t="shared" si="6"/>
        <v>1</v>
      </c>
      <c r="M92" s="11">
        <f t="shared" si="6"/>
        <v>1</v>
      </c>
      <c r="N92" s="11">
        <f t="shared" si="6"/>
        <v>0.83870967741935487</v>
      </c>
      <c r="O92" s="11">
        <f t="shared" si="6"/>
        <v>0</v>
      </c>
      <c r="P92" s="11">
        <f t="shared" si="6"/>
        <v>0</v>
      </c>
    </row>
    <row r="93" spans="1:16">
      <c r="A93" s="13"/>
      <c r="B93" s="13" t="s">
        <v>56</v>
      </c>
      <c r="C93" s="14">
        <v>43614</v>
      </c>
      <c r="D93" s="14">
        <v>43772</v>
      </c>
      <c r="E93" s="11">
        <f t="shared" si="6"/>
        <v>0</v>
      </c>
      <c r="F93" s="11">
        <f t="shared" si="6"/>
        <v>0</v>
      </c>
      <c r="G93" s="11">
        <f t="shared" si="6"/>
        <v>0</v>
      </c>
      <c r="H93" s="11">
        <f t="shared" si="6"/>
        <v>0</v>
      </c>
      <c r="I93" s="11">
        <f t="shared" si="6"/>
        <v>9.6774193548387094E-2</v>
      </c>
      <c r="J93" s="11">
        <f t="shared" si="6"/>
        <v>1</v>
      </c>
      <c r="K93" s="11">
        <f t="shared" si="6"/>
        <v>1</v>
      </c>
      <c r="L93" s="11">
        <f t="shared" si="6"/>
        <v>1</v>
      </c>
      <c r="M93" s="11">
        <f t="shared" si="6"/>
        <v>1</v>
      </c>
      <c r="N93" s="11">
        <f t="shared" si="6"/>
        <v>1</v>
      </c>
      <c r="O93" s="11">
        <f t="shared" si="6"/>
        <v>0.1</v>
      </c>
      <c r="P93" s="11">
        <f t="shared" si="6"/>
        <v>0</v>
      </c>
    </row>
    <row r="94" spans="1:16">
      <c r="A94" s="13"/>
      <c r="B94" s="13" t="s">
        <v>82</v>
      </c>
      <c r="C94" s="14">
        <v>43614</v>
      </c>
      <c r="D94" s="14">
        <v>43764</v>
      </c>
      <c r="E94" s="11">
        <f t="shared" si="6"/>
        <v>0</v>
      </c>
      <c r="F94" s="11">
        <f t="shared" si="6"/>
        <v>0</v>
      </c>
      <c r="G94" s="11">
        <f t="shared" si="6"/>
        <v>0</v>
      </c>
      <c r="H94" s="11">
        <f t="shared" si="6"/>
        <v>0</v>
      </c>
      <c r="I94" s="11">
        <f t="shared" si="6"/>
        <v>9.6774193548387094E-2</v>
      </c>
      <c r="J94" s="11">
        <f t="shared" si="6"/>
        <v>1</v>
      </c>
      <c r="K94" s="11">
        <f t="shared" si="6"/>
        <v>1</v>
      </c>
      <c r="L94" s="11">
        <f t="shared" si="6"/>
        <v>1</v>
      </c>
      <c r="M94" s="11">
        <f t="shared" si="6"/>
        <v>1</v>
      </c>
      <c r="N94" s="11">
        <f t="shared" si="6"/>
        <v>0.83870967741935487</v>
      </c>
      <c r="O94" s="11">
        <f t="shared" si="6"/>
        <v>0</v>
      </c>
      <c r="P94" s="11">
        <f t="shared" si="6"/>
        <v>0</v>
      </c>
    </row>
    <row r="95" spans="1:16">
      <c r="A95" s="13"/>
      <c r="B95" s="15" t="s">
        <v>83</v>
      </c>
      <c r="C95" s="14">
        <v>43616</v>
      </c>
      <c r="D95" s="14">
        <v>43736</v>
      </c>
      <c r="E95" s="11">
        <f t="shared" si="6"/>
        <v>0</v>
      </c>
      <c r="F95" s="11">
        <f t="shared" si="6"/>
        <v>0</v>
      </c>
      <c r="G95" s="11">
        <f t="shared" si="6"/>
        <v>0</v>
      </c>
      <c r="H95" s="11">
        <f t="shared" si="6"/>
        <v>0</v>
      </c>
      <c r="I95" s="11">
        <f t="shared" si="6"/>
        <v>3.2258064516129031E-2</v>
      </c>
      <c r="J95" s="11">
        <f t="shared" si="6"/>
        <v>1</v>
      </c>
      <c r="K95" s="11">
        <f t="shared" si="6"/>
        <v>1</v>
      </c>
      <c r="L95" s="11">
        <f t="shared" si="6"/>
        <v>1</v>
      </c>
      <c r="M95" s="11">
        <f t="shared" si="6"/>
        <v>0.93333333333333335</v>
      </c>
      <c r="N95" s="11">
        <f t="shared" si="6"/>
        <v>0</v>
      </c>
      <c r="O95" s="11">
        <f t="shared" si="6"/>
        <v>0</v>
      </c>
      <c r="P95" s="11">
        <f t="shared" si="6"/>
        <v>0</v>
      </c>
    </row>
    <row r="96" spans="1:16">
      <c r="A96" s="13"/>
      <c r="B96" s="13" t="s">
        <v>84</v>
      </c>
      <c r="C96" s="14">
        <v>43619</v>
      </c>
      <c r="D96" s="14">
        <v>43645</v>
      </c>
      <c r="E96" s="11">
        <f t="shared" si="6"/>
        <v>0</v>
      </c>
      <c r="F96" s="11">
        <f t="shared" si="6"/>
        <v>0</v>
      </c>
      <c r="G96" s="11">
        <f t="shared" si="6"/>
        <v>0</v>
      </c>
      <c r="H96" s="11">
        <f t="shared" si="6"/>
        <v>0</v>
      </c>
      <c r="I96" s="11">
        <f t="shared" si="6"/>
        <v>0</v>
      </c>
      <c r="J96" s="11">
        <f t="shared" si="6"/>
        <v>0.9</v>
      </c>
      <c r="K96" s="11">
        <f t="shared" si="6"/>
        <v>0</v>
      </c>
      <c r="L96" s="11">
        <f t="shared" si="6"/>
        <v>0</v>
      </c>
      <c r="M96" s="11">
        <f t="shared" si="6"/>
        <v>0</v>
      </c>
      <c r="N96" s="11">
        <f t="shared" si="6"/>
        <v>0</v>
      </c>
      <c r="O96" s="11">
        <f t="shared" si="6"/>
        <v>0</v>
      </c>
      <c r="P96" s="11">
        <f t="shared" si="6"/>
        <v>0</v>
      </c>
    </row>
    <row r="97" spans="1:16">
      <c r="A97" s="13"/>
      <c r="B97" s="15" t="s">
        <v>9</v>
      </c>
      <c r="C97" s="14">
        <v>43619</v>
      </c>
      <c r="D97" s="14">
        <v>43764</v>
      </c>
      <c r="E97" s="11">
        <f t="shared" si="6"/>
        <v>0</v>
      </c>
      <c r="F97" s="11">
        <f t="shared" si="6"/>
        <v>0</v>
      </c>
      <c r="G97" s="11">
        <f t="shared" si="6"/>
        <v>0</v>
      </c>
      <c r="H97" s="11">
        <f t="shared" si="6"/>
        <v>0</v>
      </c>
      <c r="I97" s="11">
        <f t="shared" si="6"/>
        <v>0</v>
      </c>
      <c r="J97" s="11">
        <f t="shared" si="6"/>
        <v>0.93333333333333335</v>
      </c>
      <c r="K97" s="11">
        <f t="shared" si="6"/>
        <v>1</v>
      </c>
      <c r="L97" s="11">
        <f t="shared" si="6"/>
        <v>1</v>
      </c>
      <c r="M97" s="11">
        <f t="shared" si="6"/>
        <v>1</v>
      </c>
      <c r="N97" s="11">
        <f t="shared" si="6"/>
        <v>0.83870967741935487</v>
      </c>
      <c r="O97" s="11">
        <f t="shared" si="6"/>
        <v>0</v>
      </c>
      <c r="P97" s="11">
        <f t="shared" si="6"/>
        <v>0</v>
      </c>
    </row>
    <row r="98" spans="1:16">
      <c r="A98" s="16"/>
      <c r="B98" s="16" t="s">
        <v>85</v>
      </c>
      <c r="C98" s="14">
        <v>43619</v>
      </c>
      <c r="D98" s="14">
        <v>43638</v>
      </c>
      <c r="E98" s="11">
        <f t="shared" si="6"/>
        <v>0</v>
      </c>
      <c r="F98" s="11">
        <f t="shared" si="6"/>
        <v>0</v>
      </c>
      <c r="G98" s="11">
        <f t="shared" si="6"/>
        <v>0</v>
      </c>
      <c r="H98" s="11">
        <f t="shared" si="6"/>
        <v>0</v>
      </c>
      <c r="I98" s="11">
        <f t="shared" si="6"/>
        <v>0</v>
      </c>
      <c r="J98" s="11">
        <f t="shared" si="6"/>
        <v>0.66666666666666663</v>
      </c>
      <c r="K98" s="11">
        <f t="shared" si="6"/>
        <v>0</v>
      </c>
      <c r="L98" s="11">
        <f t="shared" si="6"/>
        <v>0</v>
      </c>
      <c r="M98" s="11">
        <f t="shared" si="6"/>
        <v>0</v>
      </c>
      <c r="N98" s="11">
        <f t="shared" si="6"/>
        <v>0</v>
      </c>
      <c r="O98" s="11">
        <f t="shared" si="6"/>
        <v>0</v>
      </c>
      <c r="P98" s="11">
        <f t="shared" si="6"/>
        <v>0</v>
      </c>
    </row>
    <row r="99" spans="1:16">
      <c r="A99" s="17"/>
      <c r="B99" s="17" t="s">
        <v>86</v>
      </c>
      <c r="C99" s="14">
        <v>43619</v>
      </c>
      <c r="D99" s="14">
        <v>43638</v>
      </c>
      <c r="E99" s="11">
        <f t="shared" si="6"/>
        <v>0</v>
      </c>
      <c r="F99" s="11">
        <f t="shared" si="6"/>
        <v>0</v>
      </c>
      <c r="G99" s="11">
        <f t="shared" si="6"/>
        <v>0</v>
      </c>
      <c r="H99" s="11">
        <f t="shared" si="6"/>
        <v>0</v>
      </c>
      <c r="I99" s="11">
        <f t="shared" si="6"/>
        <v>0</v>
      </c>
      <c r="J99" s="11">
        <f t="shared" si="6"/>
        <v>0.66666666666666663</v>
      </c>
      <c r="K99" s="11">
        <f t="shared" si="6"/>
        <v>0</v>
      </c>
      <c r="L99" s="11">
        <f t="shared" si="6"/>
        <v>0</v>
      </c>
      <c r="M99" s="11">
        <f t="shared" si="6"/>
        <v>0</v>
      </c>
      <c r="N99" s="11">
        <f t="shared" si="6"/>
        <v>0</v>
      </c>
      <c r="O99" s="11">
        <f t="shared" si="6"/>
        <v>0</v>
      </c>
      <c r="P99" s="11">
        <f t="shared" si="6"/>
        <v>0</v>
      </c>
    </row>
    <row r="100" spans="1:16">
      <c r="A100" s="13"/>
      <c r="B100" s="15" t="s">
        <v>10</v>
      </c>
      <c r="C100" s="14">
        <v>43619</v>
      </c>
      <c r="D100" s="14">
        <v>43708</v>
      </c>
      <c r="E100" s="11">
        <f t="shared" si="6"/>
        <v>0</v>
      </c>
      <c r="F100" s="11">
        <f t="shared" si="6"/>
        <v>0</v>
      </c>
      <c r="G100" s="11">
        <f t="shared" si="6"/>
        <v>0</v>
      </c>
      <c r="H100" s="11">
        <f t="shared" si="6"/>
        <v>0</v>
      </c>
      <c r="I100" s="11">
        <f t="shared" si="6"/>
        <v>0</v>
      </c>
      <c r="J100" s="11">
        <f t="shared" si="6"/>
        <v>0.93333333333333335</v>
      </c>
      <c r="K100" s="11">
        <f t="shared" si="6"/>
        <v>1</v>
      </c>
      <c r="L100" s="11">
        <f t="shared" si="6"/>
        <v>1</v>
      </c>
      <c r="M100" s="11">
        <f t="shared" si="6"/>
        <v>0</v>
      </c>
      <c r="N100" s="11">
        <f t="shared" si="6"/>
        <v>0</v>
      </c>
      <c r="O100" s="11">
        <f t="shared" si="6"/>
        <v>0</v>
      </c>
      <c r="P100" s="11">
        <f t="shared" si="6"/>
        <v>0</v>
      </c>
    </row>
    <row r="101" spans="1:16">
      <c r="A101" s="13"/>
      <c r="B101" s="15" t="s">
        <v>87</v>
      </c>
      <c r="C101" s="14">
        <v>43619</v>
      </c>
      <c r="D101" s="14">
        <v>43757</v>
      </c>
      <c r="E101" s="11">
        <f t="shared" si="6"/>
        <v>0</v>
      </c>
      <c r="F101" s="11">
        <f t="shared" si="6"/>
        <v>0</v>
      </c>
      <c r="G101" s="11">
        <f t="shared" si="6"/>
        <v>0</v>
      </c>
      <c r="H101" s="11">
        <f t="shared" si="6"/>
        <v>0</v>
      </c>
      <c r="I101" s="11">
        <f t="shared" si="6"/>
        <v>0</v>
      </c>
      <c r="J101" s="11">
        <f t="shared" si="6"/>
        <v>0.93333333333333335</v>
      </c>
      <c r="K101" s="11">
        <f t="shared" si="6"/>
        <v>1</v>
      </c>
      <c r="L101" s="11">
        <f t="shared" si="6"/>
        <v>1</v>
      </c>
      <c r="M101" s="11">
        <f t="shared" si="6"/>
        <v>1</v>
      </c>
      <c r="N101" s="11">
        <f t="shared" si="6"/>
        <v>0.61290322580645162</v>
      </c>
      <c r="O101" s="11">
        <f t="shared" si="6"/>
        <v>0</v>
      </c>
      <c r="P101" s="11">
        <f t="shared" si="6"/>
        <v>0</v>
      </c>
    </row>
    <row r="102" spans="1:16">
      <c r="A102" s="15"/>
      <c r="B102" s="15" t="s">
        <v>88</v>
      </c>
      <c r="C102" s="14">
        <v>43619</v>
      </c>
      <c r="D102" s="14">
        <v>43701</v>
      </c>
      <c r="E102" s="11">
        <f t="shared" si="6"/>
        <v>0</v>
      </c>
      <c r="F102" s="11">
        <f t="shared" si="6"/>
        <v>0</v>
      </c>
      <c r="G102" s="11">
        <f t="shared" si="6"/>
        <v>0</v>
      </c>
      <c r="H102" s="11">
        <f t="shared" si="6"/>
        <v>0</v>
      </c>
      <c r="I102" s="11">
        <f t="shared" si="6"/>
        <v>0</v>
      </c>
      <c r="J102" s="11">
        <f t="shared" si="6"/>
        <v>0.93333333333333335</v>
      </c>
      <c r="K102" s="11">
        <f t="shared" si="6"/>
        <v>1</v>
      </c>
      <c r="L102" s="11">
        <f t="shared" si="6"/>
        <v>0.77419354838709675</v>
      </c>
      <c r="M102" s="11">
        <f t="shared" si="6"/>
        <v>0</v>
      </c>
      <c r="N102" s="11">
        <f t="shared" si="6"/>
        <v>0</v>
      </c>
      <c r="O102" s="11">
        <f t="shared" si="6"/>
        <v>0</v>
      </c>
      <c r="P102" s="11">
        <f t="shared" si="6"/>
        <v>0</v>
      </c>
    </row>
    <row r="103" spans="1:16">
      <c r="A103" s="13"/>
      <c r="B103" s="15" t="s">
        <v>89</v>
      </c>
      <c r="C103" s="14">
        <v>43619</v>
      </c>
      <c r="D103" s="14">
        <v>43757</v>
      </c>
      <c r="E103" s="11">
        <f t="shared" si="6"/>
        <v>0</v>
      </c>
      <c r="F103" s="11">
        <f t="shared" si="6"/>
        <v>0</v>
      </c>
      <c r="G103" s="11">
        <f t="shared" si="6"/>
        <v>0</v>
      </c>
      <c r="H103" s="11">
        <f t="shared" si="6"/>
        <v>0</v>
      </c>
      <c r="I103" s="11">
        <f t="shared" si="6"/>
        <v>0</v>
      </c>
      <c r="J103" s="11">
        <f t="shared" si="6"/>
        <v>0.93333333333333335</v>
      </c>
      <c r="K103" s="11">
        <f t="shared" si="6"/>
        <v>1</v>
      </c>
      <c r="L103" s="11">
        <f t="shared" si="6"/>
        <v>1</v>
      </c>
      <c r="M103" s="11">
        <f t="shared" si="6"/>
        <v>1</v>
      </c>
      <c r="N103" s="11">
        <f t="shared" si="6"/>
        <v>0.61290322580645162</v>
      </c>
      <c r="O103" s="11">
        <f t="shared" si="6"/>
        <v>0</v>
      </c>
      <c r="P103" s="11">
        <f t="shared" si="6"/>
        <v>0</v>
      </c>
    </row>
    <row r="104" spans="1:16">
      <c r="A104" s="16"/>
      <c r="B104" s="16" t="s">
        <v>90</v>
      </c>
      <c r="C104" s="14">
        <v>43623</v>
      </c>
      <c r="D104" s="14">
        <v>43645</v>
      </c>
      <c r="E104" s="11">
        <f t="shared" si="6"/>
        <v>0</v>
      </c>
      <c r="F104" s="11">
        <f t="shared" si="6"/>
        <v>0</v>
      </c>
      <c r="G104" s="11">
        <f t="shared" si="6"/>
        <v>0</v>
      </c>
      <c r="H104" s="11">
        <f t="shared" si="6"/>
        <v>0</v>
      </c>
      <c r="I104" s="11">
        <f t="shared" si="6"/>
        <v>0</v>
      </c>
      <c r="J104" s="11">
        <f t="shared" si="6"/>
        <v>0.76666666666666672</v>
      </c>
      <c r="K104" s="11">
        <f t="shared" si="6"/>
        <v>0</v>
      </c>
      <c r="L104" s="11">
        <f t="shared" si="6"/>
        <v>0</v>
      </c>
      <c r="M104" s="11">
        <f t="shared" si="6"/>
        <v>0</v>
      </c>
      <c r="N104" s="11">
        <f t="shared" si="6"/>
        <v>0</v>
      </c>
      <c r="O104" s="11">
        <f t="shared" si="6"/>
        <v>0</v>
      </c>
      <c r="P104" s="11">
        <f t="shared" si="6"/>
        <v>0</v>
      </c>
    </row>
    <row r="105" spans="1:16">
      <c r="A105" s="15"/>
      <c r="B105" s="15" t="s">
        <v>81</v>
      </c>
      <c r="C105" s="14">
        <v>43624</v>
      </c>
      <c r="D105" s="14">
        <v>43738</v>
      </c>
      <c r="E105" s="11">
        <f t="shared" ref="E105:P113" si="7">((MAX(E$1-$C105,0)-MAX(EOMONTH(E$1,-1)-$C105,0))-(MAX(E$1-$D105,0)-MAX(EOMONTH(E$1,-1)-$D105,0))+(EOMONTH(E$1,0)=EOMONTH($C105,0)))/DAY(EOMONTH(E$1,0))</f>
        <v>0</v>
      </c>
      <c r="F105" s="11">
        <f t="shared" si="7"/>
        <v>0</v>
      </c>
      <c r="G105" s="11">
        <f t="shared" si="7"/>
        <v>0</v>
      </c>
      <c r="H105" s="11">
        <f t="shared" si="7"/>
        <v>0</v>
      </c>
      <c r="I105" s="11">
        <f t="shared" si="7"/>
        <v>0</v>
      </c>
      <c r="J105" s="11">
        <f t="shared" si="7"/>
        <v>0.76666666666666672</v>
      </c>
      <c r="K105" s="11">
        <f t="shared" si="7"/>
        <v>1</v>
      </c>
      <c r="L105" s="11">
        <f t="shared" si="7"/>
        <v>1</v>
      </c>
      <c r="M105" s="11">
        <f t="shared" si="7"/>
        <v>1</v>
      </c>
      <c r="N105" s="11">
        <f t="shared" si="7"/>
        <v>0</v>
      </c>
      <c r="O105" s="11">
        <f t="shared" si="7"/>
        <v>0</v>
      </c>
      <c r="P105" s="11">
        <f t="shared" si="7"/>
        <v>0</v>
      </c>
    </row>
    <row r="106" spans="1:16">
      <c r="A106" s="13"/>
      <c r="B106" s="13" t="s">
        <v>91</v>
      </c>
      <c r="C106" s="14">
        <v>43624</v>
      </c>
      <c r="D106" s="14">
        <v>43645</v>
      </c>
      <c r="E106" s="11">
        <f t="shared" si="7"/>
        <v>0</v>
      </c>
      <c r="F106" s="11">
        <f t="shared" si="7"/>
        <v>0</v>
      </c>
      <c r="G106" s="11">
        <f t="shared" si="7"/>
        <v>0</v>
      </c>
      <c r="H106" s="11">
        <f t="shared" si="7"/>
        <v>0</v>
      </c>
      <c r="I106" s="11">
        <f t="shared" si="7"/>
        <v>0</v>
      </c>
      <c r="J106" s="11">
        <f t="shared" si="7"/>
        <v>0.73333333333333328</v>
      </c>
      <c r="K106" s="11">
        <f t="shared" si="7"/>
        <v>0</v>
      </c>
      <c r="L106" s="11">
        <f t="shared" si="7"/>
        <v>0</v>
      </c>
      <c r="M106" s="11">
        <f t="shared" si="7"/>
        <v>0</v>
      </c>
      <c r="N106" s="11">
        <f t="shared" si="7"/>
        <v>0</v>
      </c>
      <c r="O106" s="11">
        <f t="shared" si="7"/>
        <v>0</v>
      </c>
      <c r="P106" s="11">
        <f t="shared" si="7"/>
        <v>0</v>
      </c>
    </row>
    <row r="107" spans="1:16">
      <c r="A107" s="16"/>
      <c r="B107" s="16" t="s">
        <v>43</v>
      </c>
      <c r="C107" s="14">
        <v>43626</v>
      </c>
      <c r="D107" s="14">
        <v>43645</v>
      </c>
      <c r="E107" s="11">
        <f t="shared" si="7"/>
        <v>0</v>
      </c>
      <c r="F107" s="11">
        <f t="shared" si="7"/>
        <v>0</v>
      </c>
      <c r="G107" s="11">
        <f t="shared" si="7"/>
        <v>0</v>
      </c>
      <c r="H107" s="11">
        <f t="shared" si="7"/>
        <v>0</v>
      </c>
      <c r="I107" s="11">
        <f t="shared" si="7"/>
        <v>0</v>
      </c>
      <c r="J107" s="11">
        <f t="shared" si="7"/>
        <v>0.66666666666666663</v>
      </c>
      <c r="K107" s="11">
        <f t="shared" si="7"/>
        <v>0</v>
      </c>
      <c r="L107" s="11">
        <f t="shared" si="7"/>
        <v>0</v>
      </c>
      <c r="M107" s="11">
        <f t="shared" si="7"/>
        <v>0</v>
      </c>
      <c r="N107" s="11">
        <f t="shared" si="7"/>
        <v>0</v>
      </c>
      <c r="O107" s="11">
        <f t="shared" si="7"/>
        <v>0</v>
      </c>
      <c r="P107" s="11">
        <f t="shared" si="7"/>
        <v>0</v>
      </c>
    </row>
    <row r="108" spans="1:16">
      <c r="A108" s="17"/>
      <c r="B108" s="17" t="s">
        <v>92</v>
      </c>
      <c r="C108" s="14">
        <v>43626</v>
      </c>
      <c r="D108" s="14">
        <v>43638</v>
      </c>
      <c r="E108" s="11">
        <f t="shared" si="7"/>
        <v>0</v>
      </c>
      <c r="F108" s="11">
        <f t="shared" si="7"/>
        <v>0</v>
      </c>
      <c r="G108" s="11">
        <f t="shared" si="7"/>
        <v>0</v>
      </c>
      <c r="H108" s="11">
        <f t="shared" si="7"/>
        <v>0</v>
      </c>
      <c r="I108" s="11">
        <f t="shared" si="7"/>
        <v>0</v>
      </c>
      <c r="J108" s="11">
        <f t="shared" si="7"/>
        <v>0.43333333333333335</v>
      </c>
      <c r="K108" s="11">
        <f t="shared" si="7"/>
        <v>0</v>
      </c>
      <c r="L108" s="11">
        <f t="shared" si="7"/>
        <v>0</v>
      </c>
      <c r="M108" s="11">
        <f t="shared" si="7"/>
        <v>0</v>
      </c>
      <c r="N108" s="11">
        <f t="shared" si="7"/>
        <v>0</v>
      </c>
      <c r="O108" s="11">
        <f t="shared" si="7"/>
        <v>0</v>
      </c>
      <c r="P108" s="11">
        <f t="shared" si="7"/>
        <v>0</v>
      </c>
    </row>
    <row r="109" spans="1:16">
      <c r="A109" s="15"/>
      <c r="B109" s="15" t="s">
        <v>14</v>
      </c>
      <c r="C109" s="14">
        <v>43626</v>
      </c>
      <c r="D109" s="14">
        <v>43757</v>
      </c>
      <c r="E109" s="11">
        <f t="shared" si="7"/>
        <v>0</v>
      </c>
      <c r="F109" s="11">
        <f t="shared" si="7"/>
        <v>0</v>
      </c>
      <c r="G109" s="11">
        <f t="shared" si="7"/>
        <v>0</v>
      </c>
      <c r="H109" s="11">
        <f t="shared" si="7"/>
        <v>0</v>
      </c>
      <c r="I109" s="11">
        <f t="shared" si="7"/>
        <v>0</v>
      </c>
      <c r="J109" s="11">
        <f t="shared" si="7"/>
        <v>0.7</v>
      </c>
      <c r="K109" s="11">
        <f t="shared" si="7"/>
        <v>1</v>
      </c>
      <c r="L109" s="11">
        <f t="shared" si="7"/>
        <v>1</v>
      </c>
      <c r="M109" s="11">
        <f t="shared" si="7"/>
        <v>1</v>
      </c>
      <c r="N109" s="11">
        <f t="shared" si="7"/>
        <v>0.61290322580645162</v>
      </c>
      <c r="O109" s="11">
        <f t="shared" si="7"/>
        <v>0</v>
      </c>
      <c r="P109" s="11">
        <f t="shared" si="7"/>
        <v>0</v>
      </c>
    </row>
    <row r="110" spans="1:16">
      <c r="A110" s="15"/>
      <c r="B110" s="15" t="s">
        <v>93</v>
      </c>
      <c r="C110" s="14">
        <v>43628</v>
      </c>
      <c r="D110" s="14">
        <v>43673</v>
      </c>
      <c r="E110" s="11">
        <f t="shared" si="7"/>
        <v>0</v>
      </c>
      <c r="F110" s="11">
        <f t="shared" si="7"/>
        <v>0</v>
      </c>
      <c r="G110" s="11">
        <f t="shared" si="7"/>
        <v>0</v>
      </c>
      <c r="H110" s="11">
        <f t="shared" si="7"/>
        <v>0</v>
      </c>
      <c r="I110" s="11">
        <f t="shared" si="7"/>
        <v>0</v>
      </c>
      <c r="J110" s="11">
        <f t="shared" si="7"/>
        <v>0.6333333333333333</v>
      </c>
      <c r="K110" s="11">
        <f t="shared" si="7"/>
        <v>0.87096774193548387</v>
      </c>
      <c r="L110" s="11">
        <f t="shared" si="7"/>
        <v>0</v>
      </c>
      <c r="M110" s="11">
        <f t="shared" si="7"/>
        <v>0</v>
      </c>
      <c r="N110" s="11">
        <f t="shared" si="7"/>
        <v>0</v>
      </c>
      <c r="O110" s="11">
        <f t="shared" si="7"/>
        <v>0</v>
      </c>
      <c r="P110" s="11">
        <f t="shared" si="7"/>
        <v>0</v>
      </c>
    </row>
    <row r="111" spans="1:16">
      <c r="A111" s="15"/>
      <c r="B111" s="15" t="s">
        <v>94</v>
      </c>
      <c r="C111" s="14">
        <v>43633</v>
      </c>
      <c r="D111" s="14">
        <v>43764</v>
      </c>
      <c r="E111" s="11">
        <f t="shared" si="7"/>
        <v>0</v>
      </c>
      <c r="F111" s="11">
        <f t="shared" si="7"/>
        <v>0</v>
      </c>
      <c r="G111" s="11">
        <f t="shared" si="7"/>
        <v>0</v>
      </c>
      <c r="H111" s="11">
        <f t="shared" si="7"/>
        <v>0</v>
      </c>
      <c r="I111" s="11">
        <f t="shared" si="7"/>
        <v>0</v>
      </c>
      <c r="J111" s="11">
        <f t="shared" si="7"/>
        <v>0.46666666666666667</v>
      </c>
      <c r="K111" s="11">
        <f t="shared" si="7"/>
        <v>1</v>
      </c>
      <c r="L111" s="11">
        <f t="shared" si="7"/>
        <v>1</v>
      </c>
      <c r="M111" s="11">
        <f t="shared" si="7"/>
        <v>1</v>
      </c>
      <c r="N111" s="11">
        <f t="shared" si="7"/>
        <v>0.83870967741935487</v>
      </c>
      <c r="O111" s="11">
        <f t="shared" si="7"/>
        <v>0</v>
      </c>
      <c r="P111" s="11">
        <f t="shared" si="7"/>
        <v>0</v>
      </c>
    </row>
    <row r="112" spans="1:16">
      <c r="A112" s="13"/>
      <c r="B112" s="15" t="s">
        <v>95</v>
      </c>
      <c r="C112" s="14">
        <v>43645</v>
      </c>
      <c r="D112" s="14">
        <v>43673</v>
      </c>
      <c r="E112" s="11">
        <f t="shared" si="7"/>
        <v>0</v>
      </c>
      <c r="F112" s="11">
        <f t="shared" si="7"/>
        <v>0</v>
      </c>
      <c r="G112" s="11">
        <f t="shared" si="7"/>
        <v>0</v>
      </c>
      <c r="H112" s="11">
        <f t="shared" si="7"/>
        <v>0</v>
      </c>
      <c r="I112" s="11">
        <f t="shared" si="7"/>
        <v>0</v>
      </c>
      <c r="J112" s="11">
        <f t="shared" si="7"/>
        <v>6.6666666666666666E-2</v>
      </c>
      <c r="K112" s="11">
        <f t="shared" si="7"/>
        <v>0.87096774193548387</v>
      </c>
      <c r="L112" s="11">
        <f t="shared" si="7"/>
        <v>0</v>
      </c>
      <c r="M112" s="11">
        <f t="shared" si="7"/>
        <v>0</v>
      </c>
      <c r="N112" s="11">
        <f t="shared" si="7"/>
        <v>0</v>
      </c>
      <c r="O112" s="11">
        <f t="shared" si="7"/>
        <v>0</v>
      </c>
      <c r="P112" s="11">
        <f t="shared" si="7"/>
        <v>0</v>
      </c>
    </row>
    <row r="113" spans="1:16">
      <c r="A113" s="15"/>
      <c r="B113" s="15" t="s">
        <v>96</v>
      </c>
      <c r="C113" s="14">
        <v>43645</v>
      </c>
      <c r="D113" s="14">
        <v>43757</v>
      </c>
      <c r="E113" s="11">
        <f t="shared" si="7"/>
        <v>0</v>
      </c>
      <c r="F113" s="11">
        <f t="shared" si="7"/>
        <v>0</v>
      </c>
      <c r="G113" s="11">
        <f t="shared" si="7"/>
        <v>0</v>
      </c>
      <c r="H113" s="11">
        <f t="shared" si="7"/>
        <v>0</v>
      </c>
      <c r="I113" s="11">
        <f t="shared" si="7"/>
        <v>0</v>
      </c>
      <c r="J113" s="11">
        <f t="shared" si="7"/>
        <v>6.6666666666666666E-2</v>
      </c>
      <c r="K113" s="11">
        <f t="shared" si="7"/>
        <v>1</v>
      </c>
      <c r="L113" s="11">
        <f t="shared" si="7"/>
        <v>1</v>
      </c>
      <c r="M113" s="11">
        <f t="shared" si="7"/>
        <v>1</v>
      </c>
      <c r="N113" s="11">
        <f t="shared" si="7"/>
        <v>0.61290322580645162</v>
      </c>
      <c r="O113" s="11">
        <f t="shared" si="7"/>
        <v>0</v>
      </c>
      <c r="P113" s="11">
        <f t="shared" si="7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6"/>
  <sheetViews>
    <sheetView showZeros="0" workbookViewId="0"/>
  </sheetViews>
  <sheetFormatPr defaultColWidth="9.140625" defaultRowHeight="12.75"/>
  <cols>
    <col min="1" max="1" width="10.85546875" style="1" bestFit="1" customWidth="1"/>
    <col min="2" max="2" width="12.28515625" style="1" bestFit="1" customWidth="1"/>
    <col min="3" max="3" width="8.7109375" style="1" customWidth="1"/>
    <col min="4" max="4" width="9.140625" style="1"/>
    <col min="5" max="5" width="11.5703125" style="1" bestFit="1" customWidth="1"/>
    <col min="6" max="6" width="12.7109375" style="1" bestFit="1" customWidth="1"/>
    <col min="7" max="7" width="10.28515625" style="1" bestFit="1" customWidth="1"/>
    <col min="8" max="11" width="9.140625" style="1"/>
    <col min="12" max="12" width="10.85546875" style="1" bestFit="1" customWidth="1"/>
    <col min="13" max="13" width="14.85546875" style="1" bestFit="1" customWidth="1"/>
    <col min="14" max="14" width="12" style="1" bestFit="1" customWidth="1"/>
    <col min="15" max="15" width="14.42578125" style="1" bestFit="1" customWidth="1"/>
    <col min="16" max="16" width="14" style="1" bestFit="1" customWidth="1"/>
    <col min="17" max="17" width="12.5703125" style="1" customWidth="1"/>
    <col min="18" max="16384" width="9.140625" style="1"/>
  </cols>
  <sheetData>
    <row r="1" spans="1:17" ht="31.5">
      <c r="A1" s="22" t="s">
        <v>4</v>
      </c>
      <c r="B1" s="5" t="s">
        <v>5</v>
      </c>
      <c r="C1" s="2" t="s">
        <v>0</v>
      </c>
      <c r="D1" s="2" t="s">
        <v>1</v>
      </c>
      <c r="E1" s="3">
        <f>Données!E1</f>
        <v>43496</v>
      </c>
      <c r="F1" s="3">
        <f>EDATE(E1,1)</f>
        <v>43524</v>
      </c>
      <c r="G1" s="3">
        <f t="shared" ref="G1:P1" si="0">EDATE(F1,1)</f>
        <v>43552</v>
      </c>
      <c r="H1" s="3">
        <f t="shared" si="0"/>
        <v>43583</v>
      </c>
      <c r="I1" s="3">
        <f t="shared" si="0"/>
        <v>43613</v>
      </c>
      <c r="J1" s="3">
        <f t="shared" si="0"/>
        <v>43644</v>
      </c>
      <c r="K1" s="3">
        <f t="shared" si="0"/>
        <v>43674</v>
      </c>
      <c r="L1" s="3">
        <f t="shared" si="0"/>
        <v>43705</v>
      </c>
      <c r="M1" s="3">
        <f t="shared" si="0"/>
        <v>43736</v>
      </c>
      <c r="N1" s="3">
        <f t="shared" si="0"/>
        <v>43766</v>
      </c>
      <c r="O1" s="3">
        <f t="shared" si="0"/>
        <v>43797</v>
      </c>
      <c r="P1" s="3">
        <f t="shared" si="0"/>
        <v>43827</v>
      </c>
      <c r="Q1" s="12" t="s">
        <v>2</v>
      </c>
    </row>
    <row r="2" spans="1:17" ht="15.75">
      <c r="A2" s="18"/>
      <c r="B2" s="18"/>
      <c r="E2" s="11">
        <f>SUMPRODUCT((Données!$B$3:$B$21=Recap!$A2)*(Données!E$3:E$21))</f>
        <v>0</v>
      </c>
      <c r="F2" s="11">
        <f>SUMPRODUCT((Données!$B$3:$B$21=Recap!$A2)*(Données!F$3:F$21))</f>
        <v>0</v>
      </c>
      <c r="G2" s="11">
        <f>SUMPRODUCT((Données!$B$3:$B$21=Recap!$A2)*(Données!G$3:G$21))</f>
        <v>0</v>
      </c>
      <c r="H2" s="11">
        <f>SUMPRODUCT((Données!$B$3:$B$21=Recap!$A2)*(Données!H$3:H$21))</f>
        <v>0</v>
      </c>
      <c r="I2" s="11">
        <f>SUMPRODUCT((Données!$B$3:$B$21=Recap!$A2)*(Données!I$3:I$21))</f>
        <v>0</v>
      </c>
      <c r="J2" s="11">
        <f>SUMPRODUCT((Données!$B$3:$B$21=Recap!$A2)*(Données!J$3:J$21))</f>
        <v>0</v>
      </c>
      <c r="K2" s="11">
        <f>SUMPRODUCT((Données!$B$3:$B$21=Recap!$A2)*(Données!K$3:K$21))</f>
        <v>0</v>
      </c>
      <c r="L2" s="11">
        <f>SUMPRODUCT((Données!$B$3:$B$21=Recap!$A2)*(Données!L$3:L$21))</f>
        <v>0</v>
      </c>
      <c r="M2" s="11">
        <f>SUMPRODUCT((Données!$B$3:$B$21=Recap!$A2)*(Données!M$3:M$21))</f>
        <v>0</v>
      </c>
      <c r="N2" s="11">
        <f>SUMPRODUCT((Données!$B$3:$B$21=Recap!$A2)*(Données!N$3:N$21))</f>
        <v>0</v>
      </c>
      <c r="O2" s="11">
        <f>SUMPRODUCT((Données!$B$3:$B$21=Recap!$A2)*(Données!O$3:O$21))</f>
        <v>0</v>
      </c>
      <c r="P2" s="11">
        <f>SUMPRODUCT((Données!$B$3:$B$21=Recap!$A2)*(Données!P$3:P$21))</f>
        <v>0</v>
      </c>
      <c r="Q2" s="4">
        <f>SUM(E2:P2)</f>
        <v>0</v>
      </c>
    </row>
    <row r="3" spans="1:17" ht="15.75">
      <c r="A3" s="13"/>
      <c r="B3" s="13" t="s">
        <v>6</v>
      </c>
      <c r="E3" s="11">
        <f>SUMPRODUCT((Données!$B$3:$B$21=Recap!$A3)*(Données!E$3:E$21))</f>
        <v>0</v>
      </c>
      <c r="F3" s="11">
        <f>SUMPRODUCT((Données!$B$3:$B$21=Recap!$A3)*(Données!F$3:F$21))</f>
        <v>0</v>
      </c>
      <c r="G3" s="11">
        <f>SUMPRODUCT((Données!$B$3:$B$21=Recap!$A3)*(Données!G$3:G$21))</f>
        <v>0</v>
      </c>
      <c r="H3" s="11">
        <f>SUMPRODUCT((Données!$B$3:$B$21=Recap!$A3)*(Données!H$3:H$21))</f>
        <v>0</v>
      </c>
      <c r="I3" s="11">
        <f>SUMPRODUCT((Données!$B$3:$B$21=Recap!$A3)*(Données!I$3:I$21))</f>
        <v>0</v>
      </c>
      <c r="J3" s="11">
        <f>SUMPRODUCT((Données!$B$3:$B$21=Recap!$A3)*(Données!J$3:J$21))</f>
        <v>0</v>
      </c>
      <c r="K3" s="11">
        <f>SUMPRODUCT((Données!$B$3:$B$21=Recap!$A3)*(Données!K$3:K$21))</f>
        <v>0</v>
      </c>
      <c r="L3" s="11">
        <f>SUMPRODUCT((Données!$B$3:$B$21=Recap!$A3)*(Données!L$3:L$21))</f>
        <v>0</v>
      </c>
      <c r="M3" s="11">
        <f>SUMPRODUCT((Données!$B$3:$B$21=Recap!$A3)*(Données!M$3:M$21))</f>
        <v>0</v>
      </c>
      <c r="N3" s="11">
        <f>SUMPRODUCT((Données!$B$3:$B$21=Recap!$A3)*(Données!N$3:N$21))</f>
        <v>0</v>
      </c>
      <c r="O3" s="11">
        <f>SUMPRODUCT((Données!$B$3:$B$21=Recap!$A3)*(Données!O$3:O$21))</f>
        <v>0</v>
      </c>
      <c r="P3" s="11">
        <f>SUMPRODUCT((Données!$B$3:$B$21=Recap!$A3)*(Données!P$3:P$21))</f>
        <v>0</v>
      </c>
      <c r="Q3" s="4">
        <f t="shared" ref="Q3:Q4" si="1">SUM(E3:P3)</f>
        <v>0</v>
      </c>
    </row>
    <row r="4" spans="1:17" ht="15.75">
      <c r="A4" s="13"/>
      <c r="B4" s="13" t="s">
        <v>7</v>
      </c>
      <c r="E4" s="11">
        <f>SUMPRODUCT((Données!$B$3:$B$21=Recap!$A4)*(Données!E$3:E$21))</f>
        <v>0</v>
      </c>
      <c r="F4" s="11">
        <f>SUMPRODUCT((Données!$B$3:$B$21=Recap!$A4)*(Données!F$3:F$21))</f>
        <v>0</v>
      </c>
      <c r="G4" s="11">
        <f>SUMPRODUCT((Données!$B$3:$B$21=Recap!$A4)*(Données!G$3:G$21))</f>
        <v>0</v>
      </c>
      <c r="H4" s="11">
        <f>SUMPRODUCT((Données!$B$3:$B$21=Recap!$A4)*(Données!H$3:H$21))</f>
        <v>0</v>
      </c>
      <c r="I4" s="11">
        <f>SUMPRODUCT((Données!$B$3:$B$21=Recap!$A4)*(Données!I$3:I$21))</f>
        <v>0</v>
      </c>
      <c r="J4" s="11">
        <f>SUMPRODUCT((Données!$B$3:$B$21=Recap!$A4)*(Données!J$3:J$21))</f>
        <v>0</v>
      </c>
      <c r="K4" s="11">
        <f>SUMPRODUCT((Données!$B$3:$B$21=Recap!$A4)*(Données!K$3:K$21))</f>
        <v>0</v>
      </c>
      <c r="L4" s="11">
        <f>SUMPRODUCT((Données!$B$3:$B$21=Recap!$A4)*(Données!L$3:L$21))</f>
        <v>0</v>
      </c>
      <c r="M4" s="11">
        <f>SUMPRODUCT((Données!$B$3:$B$21=Recap!$A4)*(Données!M$3:M$21))</f>
        <v>0</v>
      </c>
      <c r="N4" s="11">
        <f>SUMPRODUCT((Données!$B$3:$B$21=Recap!$A4)*(Données!N$3:N$21))</f>
        <v>0</v>
      </c>
      <c r="O4" s="11">
        <f>SUMPRODUCT((Données!$B$3:$B$21=Recap!$A4)*(Données!O$3:O$21))</f>
        <v>0</v>
      </c>
      <c r="P4" s="11">
        <f>SUMPRODUCT((Données!$B$3:$B$21=Recap!$A4)*(Données!P$3:P$21))</f>
        <v>0</v>
      </c>
      <c r="Q4" s="4">
        <f t="shared" ref="Q4:Q6" si="2">SUM(E4:P4)</f>
        <v>0</v>
      </c>
    </row>
    <row r="5" spans="1:17" ht="15.75">
      <c r="A5" s="13"/>
      <c r="B5" s="13" t="s">
        <v>8</v>
      </c>
      <c r="E5" s="11">
        <f>SUMPRODUCT((Données!$B$3:$B$21=Recap!$A5)*(Données!E$3:E$21))</f>
        <v>0</v>
      </c>
      <c r="F5" s="11">
        <f>SUMPRODUCT((Données!$B$3:$B$21=Recap!$A5)*(Données!F$3:F$21))</f>
        <v>0</v>
      </c>
      <c r="G5" s="11">
        <f>SUMPRODUCT((Données!$B$3:$B$21=Recap!$A5)*(Données!G$3:G$21))</f>
        <v>0</v>
      </c>
      <c r="H5" s="11">
        <f>SUMPRODUCT((Données!$B$3:$B$21=Recap!$A5)*(Données!H$3:H$21))</f>
        <v>0</v>
      </c>
      <c r="I5" s="11">
        <f>SUMPRODUCT((Données!$B$3:$B$21=Recap!$A5)*(Données!I$3:I$21))</f>
        <v>0</v>
      </c>
      <c r="J5" s="11">
        <f>SUMPRODUCT((Données!$B$3:$B$21=Recap!$A5)*(Données!J$3:J$21))</f>
        <v>0</v>
      </c>
      <c r="K5" s="11">
        <f>SUMPRODUCT((Données!$B$3:$B$21=Recap!$A5)*(Données!K$3:K$21))</f>
        <v>0</v>
      </c>
      <c r="L5" s="11">
        <f>SUMPRODUCT((Données!$B$3:$B$21=Recap!$A5)*(Données!L$3:L$21))</f>
        <v>0</v>
      </c>
      <c r="M5" s="11">
        <f>SUMPRODUCT((Données!$B$3:$B$21=Recap!$A5)*(Données!M$3:M$21))</f>
        <v>0</v>
      </c>
      <c r="N5" s="11">
        <f>SUMPRODUCT((Données!$B$3:$B$21=Recap!$A5)*(Données!N$3:N$21))</f>
        <v>0</v>
      </c>
      <c r="O5" s="11">
        <f>SUMPRODUCT((Données!$B$3:$B$21=Recap!$A5)*(Données!O$3:O$21))</f>
        <v>0</v>
      </c>
      <c r="P5" s="11">
        <f>SUMPRODUCT((Données!$B$3:$B$21=Recap!$A5)*(Données!P$3:P$21))</f>
        <v>0</v>
      </c>
      <c r="Q5" s="4">
        <f t="shared" si="2"/>
        <v>0</v>
      </c>
    </row>
    <row r="6" spans="1:17" ht="15.75">
      <c r="A6" s="13"/>
      <c r="B6" s="13" t="s">
        <v>9</v>
      </c>
      <c r="E6" s="11">
        <f>SUMPRODUCT((Données!$B$3:$B$21=Recap!$A6)*(Données!E$3:E$21))</f>
        <v>0</v>
      </c>
      <c r="F6" s="11">
        <f>SUMPRODUCT((Données!$B$3:$B$21=Recap!$A6)*(Données!F$3:F$21))</f>
        <v>0</v>
      </c>
      <c r="G6" s="11">
        <f>SUMPRODUCT((Données!$B$3:$B$21=Recap!$A6)*(Données!G$3:G$21))</f>
        <v>0</v>
      </c>
      <c r="H6" s="11">
        <f>SUMPRODUCT((Données!$B$3:$B$21=Recap!$A6)*(Données!H$3:H$21))</f>
        <v>0</v>
      </c>
      <c r="I6" s="11">
        <f>SUMPRODUCT((Données!$B$3:$B$21=Recap!$A6)*(Données!I$3:I$21))</f>
        <v>0</v>
      </c>
      <c r="J6" s="11">
        <f>SUMPRODUCT((Données!$B$3:$B$21=Recap!$A6)*(Données!J$3:J$21))</f>
        <v>0</v>
      </c>
      <c r="K6" s="11">
        <f>SUMPRODUCT((Données!$B$3:$B$21=Recap!$A6)*(Données!K$3:K$21))</f>
        <v>0</v>
      </c>
      <c r="L6" s="11">
        <f>SUMPRODUCT((Données!$B$3:$B$21=Recap!$A6)*(Données!L$3:L$21))</f>
        <v>0</v>
      </c>
      <c r="M6" s="11">
        <f>SUMPRODUCT((Données!$B$3:$B$21=Recap!$A6)*(Données!M$3:M$21))</f>
        <v>0</v>
      </c>
      <c r="N6" s="11">
        <f>SUMPRODUCT((Données!$B$3:$B$21=Recap!$A6)*(Données!N$3:N$21))</f>
        <v>0</v>
      </c>
      <c r="O6" s="11">
        <f>SUMPRODUCT((Données!$B$3:$B$21=Recap!$A6)*(Données!O$3:O$21))</f>
        <v>0</v>
      </c>
      <c r="P6" s="11">
        <f>SUMPRODUCT((Données!$B$3:$B$21=Recap!$A6)*(Données!P$3:P$21))</f>
        <v>0</v>
      </c>
      <c r="Q6" s="4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Recap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2019-07-18T08:22:25Z</dcterms:created>
  <dcterms:modified xsi:type="dcterms:W3CDTF">2019-07-22T12:12:19Z</dcterms:modified>
</cp:coreProperties>
</file>