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Fiche Salaires" sheetId="1" r:id="rId1"/>
    <sheet name="Base Salaire" sheetId="2" r:id="rId2"/>
  </sheets>
  <externalReferences>
    <externalReference r:id="rId3"/>
    <externalReference r:id="rId4"/>
    <externalReference r:id="rId5"/>
  </externalReferences>
  <definedNames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affiliation">#REF!</definedName>
    <definedName name="année">[1]Accueil!$A$4:$A$26</definedName>
    <definedName name="azazexzexce">#REF!</definedName>
    <definedName name="B1175670">#REF!</definedName>
    <definedName name="B11756700">#REF!</definedName>
    <definedName name="ben">#REF!</definedName>
    <definedName name="ben_net">#REF!</definedName>
    <definedName name="bggggg">#REF!</definedName>
    <definedName name="capital_0">#REF!</definedName>
    <definedName name="capital_1">#REF!</definedName>
    <definedName name="carburants">#REF!</definedName>
    <definedName name="_xlnm.Criteria">[2]MODEL!#REF!</definedName>
    <definedName name="D.C.O.T">#REF!</definedName>
    <definedName name="dette_0">#REF!</definedName>
    <definedName name="dette_1">#REF!</definedName>
    <definedName name="dettes_1">#REF!</definedName>
    <definedName name="dettes_2">#REF!</definedName>
    <definedName name="devis">#REF!</definedName>
    <definedName name="erty">#REF!</definedName>
    <definedName name="etap">#REF!</definedName>
    <definedName name="etape">#REF!</definedName>
    <definedName name="fact">#REF!</definedName>
    <definedName name="ffpro">#REF!</definedName>
    <definedName name="fpro">#REF!</definedName>
    <definedName name="frt">#REF!</definedName>
    <definedName name="mmmoooommmooo">#REF!</definedName>
    <definedName name="mmmpmmmm">#REF!</definedName>
    <definedName name="momomomomom">#REF!</definedName>
    <definedName name="passifs">#REF!</definedName>
    <definedName name="passifs_0">#REF!</definedName>
    <definedName name="per_nette">#REF!</definedName>
    <definedName name="pmpmpmm">#REF!</definedName>
    <definedName name="qsdfggg">#REF!</definedName>
    <definedName name="som">#REF!</definedName>
    <definedName name="titre_b_final">#REF!</definedName>
    <definedName name="titre_b_initial">#REF!</definedName>
    <definedName name="titre_resultat">#REF!</definedName>
    <definedName name="total">#REF!</definedName>
    <definedName name="total_1">#REF!</definedName>
    <definedName name="total_2">#REF!</definedName>
    <definedName name="total_3">#REF!</definedName>
    <definedName name="type">'[3]gestion de depenses'!$R$191:$R$223</definedName>
    <definedName name="uiuiuiuiuiuiui">#REF!</definedName>
    <definedName name="ukuioyuio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/>
  <c r="F21"/>
  <c r="G1"/>
  <c r="AH29" l="1"/>
  <c r="AG29"/>
  <c r="Y29"/>
  <c r="X29"/>
  <c r="P29"/>
  <c r="O29"/>
  <c r="O31" s="1"/>
  <c r="F29"/>
  <c r="D26"/>
  <c r="V27"/>
  <c r="AG31" l="1"/>
  <c r="X31"/>
  <c r="AE22"/>
  <c r="AE21"/>
  <c r="AE25"/>
  <c r="O1"/>
  <c r="N2" s="1"/>
  <c r="X16" s="1"/>
  <c r="AE23"/>
  <c r="AE26"/>
  <c r="AE24"/>
  <c r="AE27"/>
  <c r="D21"/>
  <c r="G29" s="1"/>
  <c r="F31" s="1"/>
  <c r="D22"/>
  <c r="D23"/>
  <c r="D24"/>
  <c r="D25"/>
  <c r="D27"/>
  <c r="M21"/>
  <c r="M22"/>
  <c r="M23"/>
  <c r="M24"/>
  <c r="M25"/>
  <c r="M26"/>
  <c r="M27"/>
  <c r="V21"/>
  <c r="V22"/>
  <c r="V23"/>
  <c r="V24"/>
  <c r="V25"/>
  <c r="V26"/>
  <c r="O16" l="1"/>
  <c r="D18"/>
  <c r="V18" s="1"/>
  <c r="AG16"/>
  <c r="D17"/>
  <c r="V17" s="1"/>
  <c r="F16"/>
  <c r="AE18" l="1"/>
  <c r="AE17"/>
  <c r="M18"/>
  <c r="M17"/>
</calcChain>
</file>

<file path=xl/sharedStrings.xml><?xml version="1.0" encoding="utf-8"?>
<sst xmlns="http://schemas.openxmlformats.org/spreadsheetml/2006/main" count="252" uniqueCount="18">
  <si>
    <t>Salaire</t>
  </si>
  <si>
    <t>Acompte</t>
  </si>
  <si>
    <t>Fonction :</t>
  </si>
  <si>
    <t>Semaine N°:</t>
  </si>
  <si>
    <t>Jours Oeuvrés</t>
  </si>
  <si>
    <t>Jours Œuvrés</t>
  </si>
  <si>
    <t>Net A Payer</t>
  </si>
  <si>
    <t>Date</t>
  </si>
  <si>
    <t>Nom</t>
  </si>
  <si>
    <t>a</t>
  </si>
  <si>
    <t>b</t>
  </si>
  <si>
    <t>d</t>
  </si>
  <si>
    <t>c</t>
  </si>
  <si>
    <t>Salarié1</t>
  </si>
  <si>
    <t>Salarié2</t>
  </si>
  <si>
    <t>Salarié3</t>
  </si>
  <si>
    <t>Salarié4</t>
  </si>
  <si>
    <t>Salarié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</si>
</sst>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#,##0.00\ _€"/>
    <numFmt numFmtId="166" formatCode="[$-40C]ddd\ dd\ mmm\ yyyy;@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008000"/>
      <name val="Bodoni MT Black"/>
      <family val="1"/>
    </font>
    <font>
      <sz val="10"/>
      <name val="Arial"/>
      <family val="2"/>
    </font>
    <font>
      <b/>
      <sz val="14"/>
      <color rgb="FF006600"/>
      <name val="Cambria"/>
      <family val="1"/>
    </font>
    <font>
      <b/>
      <sz val="12"/>
      <color rgb="FF006600"/>
      <name val="Cambria"/>
      <family val="1"/>
    </font>
    <font>
      <sz val="12"/>
      <color rgb="FF006600"/>
      <name val="Cambria"/>
      <family val="1"/>
    </font>
    <font>
      <sz val="10"/>
      <color rgb="FF006600"/>
      <name val="Cambria"/>
      <family val="1"/>
    </font>
    <font>
      <sz val="8"/>
      <color rgb="FF0033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mbria"/>
      <family val="1"/>
    </font>
    <font>
      <sz val="10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hair">
        <color rgb="FF003300"/>
      </right>
      <top style="hair">
        <color rgb="FF003300"/>
      </top>
      <bottom/>
      <diagonal/>
    </border>
    <border>
      <left/>
      <right style="hair">
        <color rgb="FF003300"/>
      </right>
      <top/>
      <bottom/>
      <diagonal/>
    </border>
    <border>
      <left style="hair">
        <color rgb="FF006600"/>
      </left>
      <right/>
      <top style="hair">
        <color rgb="FF006600"/>
      </top>
      <bottom style="hair">
        <color rgb="FF006600"/>
      </bottom>
      <diagonal/>
    </border>
    <border>
      <left style="hair">
        <color rgb="FF006600"/>
      </left>
      <right/>
      <top/>
      <bottom style="hair">
        <color rgb="FF006600"/>
      </bottom>
      <diagonal/>
    </border>
    <border>
      <left/>
      <right/>
      <top/>
      <bottom style="hair">
        <color rgb="FF003300"/>
      </bottom>
      <diagonal/>
    </border>
    <border>
      <left style="hair">
        <color rgb="FF003300"/>
      </left>
      <right/>
      <top style="hair">
        <color rgb="FF003300"/>
      </top>
      <bottom style="hair">
        <color rgb="FF003300"/>
      </bottom>
      <diagonal/>
    </border>
    <border>
      <left/>
      <right style="hair">
        <color rgb="FF003300"/>
      </right>
      <top style="hair">
        <color rgb="FF003300"/>
      </top>
      <bottom style="hair">
        <color rgb="FF003300"/>
      </bottom>
      <diagonal/>
    </border>
    <border>
      <left style="hair">
        <color rgb="FF003300"/>
      </left>
      <right style="hair">
        <color rgb="FF003300"/>
      </right>
      <top style="hair">
        <color rgb="FF003300"/>
      </top>
      <bottom style="hair">
        <color rgb="FF003300"/>
      </bottom>
      <diagonal/>
    </border>
    <border>
      <left style="hair">
        <color rgb="FF008000"/>
      </left>
      <right/>
      <top style="hair">
        <color rgb="FF008000"/>
      </top>
      <bottom style="hair">
        <color rgb="FF006600"/>
      </bottom>
      <diagonal/>
    </border>
    <border>
      <left/>
      <right style="hair">
        <color rgb="FF008000"/>
      </right>
      <top style="hair">
        <color rgb="FF008000"/>
      </top>
      <bottom style="hair">
        <color rgb="FF006600"/>
      </bottom>
      <diagonal/>
    </border>
    <border>
      <left style="hair">
        <color rgb="FF008000"/>
      </left>
      <right/>
      <top/>
      <bottom/>
      <diagonal/>
    </border>
    <border>
      <left/>
      <right style="hair">
        <color rgb="FF008000"/>
      </right>
      <top/>
      <bottom/>
      <diagonal/>
    </border>
    <border>
      <left/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 style="hair">
        <color rgb="FF003300"/>
      </right>
      <top style="hair">
        <color rgb="FF006600"/>
      </top>
      <bottom style="hair">
        <color rgb="FF006600"/>
      </bottom>
      <diagonal/>
    </border>
  </borders>
  <cellStyleXfs count="2">
    <xf numFmtId="0" fontId="0" fillId="0" borderId="0"/>
    <xf numFmtId="0" fontId="4" fillId="0" borderId="0"/>
  </cellStyleXfs>
  <cellXfs count="80">
    <xf numFmtId="0" fontId="0" fillId="0" borderId="0" xfId="0"/>
    <xf numFmtId="164" fontId="0" fillId="0" borderId="0" xfId="0" applyNumberFormat="1" applyFill="1" applyBorder="1" applyAlignment="1">
      <alignment vertical="center"/>
    </xf>
    <xf numFmtId="164" fontId="2" fillId="0" borderId="0" xfId="0" applyNumberFormat="1" applyFont="1" applyFill="1" applyAlignment="1">
      <alignment vertical="top"/>
    </xf>
    <xf numFmtId="0" fontId="0" fillId="0" borderId="0" xfId="0" applyFill="1" applyBorder="1"/>
    <xf numFmtId="0" fontId="0" fillId="3" borderId="0" xfId="0" applyFill="1"/>
    <xf numFmtId="0" fontId="0" fillId="0" borderId="0" xfId="0" applyBorder="1"/>
    <xf numFmtId="0" fontId="0" fillId="0" borderId="0" xfId="0" applyAlignment="1">
      <alignment vertical="top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 applyBorder="1" applyAlignment="1"/>
    <xf numFmtId="0" fontId="0" fillId="4" borderId="0" xfId="0" applyFill="1" applyBorder="1"/>
    <xf numFmtId="0" fontId="0" fillId="4" borderId="0" xfId="0" applyFill="1" applyBorder="1" applyAlignment="1"/>
    <xf numFmtId="0" fontId="0" fillId="4" borderId="0" xfId="0" applyFill="1"/>
    <xf numFmtId="0" fontId="6" fillId="0" borderId="0" xfId="1" applyNumberFormat="1" applyFont="1" applyFill="1" applyBorder="1" applyAlignment="1"/>
    <xf numFmtId="0" fontId="6" fillId="0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  <protection locked="0" hidden="1"/>
    </xf>
    <xf numFmtId="0" fontId="0" fillId="4" borderId="0" xfId="0" applyFill="1" applyBorder="1" applyAlignment="1">
      <alignment horizontal="left" vertical="center"/>
    </xf>
    <xf numFmtId="165" fontId="0" fillId="4" borderId="8" xfId="0" applyNumberFormat="1" applyFill="1" applyBorder="1" applyAlignment="1">
      <alignment horizontal="right" vertical="center"/>
    </xf>
    <xf numFmtId="165" fontId="0" fillId="4" borderId="0" xfId="0" applyNumberFormat="1" applyFill="1" applyAlignment="1">
      <alignment horizontal="right" vertical="center"/>
    </xf>
    <xf numFmtId="0" fontId="0" fillId="4" borderId="0" xfId="0" applyFill="1" applyBorder="1" applyAlignment="1">
      <alignment horizontal="center"/>
    </xf>
    <xf numFmtId="0" fontId="2" fillId="0" borderId="0" xfId="0" applyFont="1" applyFill="1" applyBorder="1"/>
    <xf numFmtId="0" fontId="5" fillId="0" borderId="0" xfId="1" applyFont="1" applyFill="1" applyBorder="1" applyAlignment="1" applyProtection="1">
      <alignment vertical="center"/>
      <protection hidden="1"/>
    </xf>
    <xf numFmtId="1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165" fontId="7" fillId="0" borderId="0" xfId="1" applyNumberFormat="1" applyFont="1" applyFill="1" applyBorder="1" applyAlignment="1" applyProtection="1">
      <alignment vertical="center"/>
      <protection locked="0" hidden="1"/>
    </xf>
    <xf numFmtId="0" fontId="9" fillId="0" borderId="0" xfId="0" applyFont="1" applyFill="1" applyBorder="1" applyAlignment="1"/>
    <xf numFmtId="0" fontId="10" fillId="4" borderId="0" xfId="0" applyFont="1" applyFill="1" applyBorder="1" applyAlignment="1">
      <alignment vertical="center"/>
    </xf>
    <xf numFmtId="0" fontId="11" fillId="0" borderId="0" xfId="0" applyNumberFormat="1" applyFont="1" applyFill="1" applyBorder="1"/>
    <xf numFmtId="0" fontId="11" fillId="0" borderId="0" xfId="0" applyNumberFormat="1" applyFont="1"/>
    <xf numFmtId="0" fontId="11" fillId="0" borderId="0" xfId="0" applyNumberFormat="1" applyFont="1" applyAlignment="1">
      <alignment horizontal="center" vertical="center"/>
    </xf>
    <xf numFmtId="0" fontId="11" fillId="0" borderId="0" xfId="0" applyNumberFormat="1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/>
    <xf numFmtId="0" fontId="11" fillId="0" borderId="0" xfId="0" applyNumberFormat="1" applyFont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/>
    <xf numFmtId="165" fontId="11" fillId="0" borderId="0" xfId="0" applyNumberFormat="1" applyFont="1" applyFill="1" applyBorder="1"/>
    <xf numFmtId="0" fontId="11" fillId="4" borderId="0" xfId="0" applyFont="1" applyFill="1" applyBorder="1"/>
    <xf numFmtId="165" fontId="12" fillId="4" borderId="0" xfId="1" applyNumberFormat="1" applyFont="1" applyFill="1" applyBorder="1" applyAlignment="1"/>
    <xf numFmtId="0" fontId="11" fillId="0" borderId="0" xfId="0" applyFont="1" applyBorder="1"/>
    <xf numFmtId="0" fontId="11" fillId="0" borderId="0" xfId="0" applyFont="1"/>
    <xf numFmtId="165" fontId="12" fillId="4" borderId="11" xfId="1" applyNumberFormat="1" applyFont="1" applyFill="1" applyBorder="1" applyAlignment="1">
      <alignment vertical="center"/>
    </xf>
    <xf numFmtId="165" fontId="12" fillId="4" borderId="12" xfId="1" applyNumberFormat="1" applyFont="1" applyFill="1" applyBorder="1" applyAlignment="1">
      <alignment vertical="center"/>
    </xf>
    <xf numFmtId="165" fontId="12" fillId="4" borderId="8" xfId="1" applyNumberFormat="1" applyFont="1" applyFill="1" applyBorder="1" applyAlignment="1">
      <alignment vertical="center"/>
    </xf>
    <xf numFmtId="165" fontId="12" fillId="4" borderId="0" xfId="1" applyNumberFormat="1" applyFont="1" applyFill="1" applyBorder="1" applyAlignment="1">
      <alignment vertical="center"/>
    </xf>
    <xf numFmtId="165" fontId="12" fillId="4" borderId="1" xfId="1" applyNumberFormat="1" applyFont="1" applyFill="1" applyBorder="1" applyAlignment="1">
      <alignment vertical="center"/>
    </xf>
    <xf numFmtId="165" fontId="13" fillId="4" borderId="3" xfId="1" applyNumberFormat="1" applyFont="1" applyFill="1" applyBorder="1" applyAlignment="1" applyProtection="1">
      <alignment vertical="center"/>
      <protection locked="0" hidden="1"/>
    </xf>
    <xf numFmtId="165" fontId="13" fillId="4" borderId="4" xfId="1" applyNumberFormat="1" applyFont="1" applyFill="1" applyBorder="1" applyAlignment="1" applyProtection="1">
      <alignment vertical="center"/>
      <protection locked="0" hidden="1"/>
    </xf>
    <xf numFmtId="165" fontId="13" fillId="4" borderId="14" xfId="1" applyNumberFormat="1" applyFont="1" applyFill="1" applyBorder="1" applyAlignment="1" applyProtection="1">
      <alignment vertical="center"/>
      <protection locked="0" hidden="1"/>
    </xf>
    <xf numFmtId="0" fontId="11" fillId="4" borderId="0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/>
    <xf numFmtId="165" fontId="0" fillId="6" borderId="8" xfId="0" applyNumberFormat="1" applyFill="1" applyBorder="1" applyAlignment="1">
      <alignment horizontal="right" vertical="center"/>
    </xf>
    <xf numFmtId="166" fontId="13" fillId="4" borderId="3" xfId="1" applyNumberFormat="1" applyFont="1" applyFill="1" applyBorder="1" applyAlignment="1" applyProtection="1">
      <alignment horizontal="center" vertical="center"/>
      <protection locked="0" hidden="1"/>
    </xf>
    <xf numFmtId="166" fontId="13" fillId="4" borderId="13" xfId="1" applyNumberFormat="1" applyFont="1" applyFill="1" applyBorder="1" applyAlignment="1" applyProtection="1">
      <alignment horizontal="center" vertical="center"/>
      <protection locked="0" hidden="1"/>
    </xf>
    <xf numFmtId="0" fontId="12" fillId="4" borderId="9" xfId="1" applyNumberFormat="1" applyFont="1" applyFill="1" applyBorder="1" applyAlignment="1">
      <alignment horizontal="center" vertical="center"/>
    </xf>
    <xf numFmtId="0" fontId="12" fillId="4" borderId="10" xfId="1" applyNumberFormat="1" applyFont="1" applyFill="1" applyBorder="1" applyAlignment="1">
      <alignment horizontal="center" vertical="center"/>
    </xf>
    <xf numFmtId="0" fontId="12" fillId="4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2" fillId="2" borderId="0" xfId="0" applyNumberFormat="1" applyFont="1" applyFill="1" applyBorder="1" applyAlignment="1">
      <alignment horizontal="left" vertical="center"/>
    </xf>
    <xf numFmtId="164" fontId="2" fillId="2" borderId="0" xfId="0" applyNumberFormat="1" applyFont="1" applyFill="1" applyAlignment="1">
      <alignment horizontal="right" vertical="center"/>
    </xf>
    <xf numFmtId="0" fontId="0" fillId="0" borderId="0" xfId="0" applyBorder="1" applyAlignment="1">
      <alignment horizontal="center" vertical="top"/>
    </xf>
    <xf numFmtId="0" fontId="0" fillId="4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center"/>
    </xf>
    <xf numFmtId="164" fontId="0" fillId="4" borderId="0" xfId="0" applyNumberFormat="1" applyFill="1" applyBorder="1" applyAlignment="1">
      <alignment horizontal="left" vertical="center"/>
    </xf>
    <xf numFmtId="0" fontId="0" fillId="4" borderId="5" xfId="0" applyFill="1" applyBorder="1" applyAlignment="1">
      <alignment horizontal="center"/>
    </xf>
    <xf numFmtId="166" fontId="0" fillId="5" borderId="6" xfId="0" applyNumberFormat="1" applyFill="1" applyBorder="1" applyAlignment="1">
      <alignment horizontal="left" vertical="center"/>
    </xf>
    <xf numFmtId="166" fontId="0" fillId="5" borderId="7" xfId="0" applyNumberFormat="1" applyFill="1" applyBorder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5" fontId="1" fillId="4" borderId="6" xfId="0" applyNumberFormat="1" applyFont="1" applyFill="1" applyBorder="1" applyAlignment="1">
      <alignment horizontal="right" vertical="center"/>
    </xf>
    <xf numFmtId="165" fontId="1" fillId="4" borderId="7" xfId="0" applyNumberFormat="1" applyFont="1" applyFill="1" applyBorder="1" applyAlignment="1">
      <alignment horizontal="right" vertical="center"/>
    </xf>
    <xf numFmtId="0" fontId="13" fillId="4" borderId="3" xfId="1" applyNumberFormat="1" applyFont="1" applyFill="1" applyBorder="1" applyAlignment="1" applyProtection="1">
      <alignment horizontal="center" vertical="center"/>
      <protection locked="0" hidden="1"/>
    </xf>
    <xf numFmtId="0" fontId="13" fillId="4" borderId="13" xfId="1" applyNumberFormat="1" applyFont="1" applyFill="1" applyBorder="1" applyAlignment="1" applyProtection="1">
      <alignment horizontal="center" vertical="center"/>
      <protection locked="0" hidden="1"/>
    </xf>
    <xf numFmtId="0" fontId="12" fillId="4" borderId="11" xfId="1" applyNumberFormat="1" applyFont="1" applyFill="1" applyBorder="1" applyAlignment="1">
      <alignment horizontal="center" vertical="center"/>
    </xf>
    <xf numFmtId="0" fontId="12" fillId="4" borderId="12" xfId="1" applyNumberFormat="1" applyFont="1" applyFill="1" applyBorder="1" applyAlignment="1">
      <alignment horizontal="center" vertical="center"/>
    </xf>
    <xf numFmtId="0" fontId="12" fillId="4" borderId="0" xfId="1" applyNumberFormat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65" fontId="1" fillId="6" borderId="8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B$4" inc="7" max="364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533400</xdr:colOff>
      <xdr:row>0</xdr:row>
      <xdr:rowOff>9526</xdr:rowOff>
    </xdr:from>
    <xdr:to>
      <xdr:col>14</xdr:col>
      <xdr:colOff>415350</xdr:colOff>
      <xdr:row>0</xdr:row>
      <xdr:rowOff>285750</xdr:rowOff>
    </xdr:to>
    <xdr:sp macro="" textlink="">
      <xdr:nvSpPr>
        <xdr:cNvPr id="5" name="Arrondir un rectangle avec un coin du même côté 4"/>
        <xdr:cNvSpPr/>
      </xdr:nvSpPr>
      <xdr:spPr>
        <a:xfrm>
          <a:off x="4219575" y="9526"/>
          <a:ext cx="1044000" cy="276224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N°: Semaine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UMP"/>
      <sheetName val="stock"/>
      <sheetName val="Fournisseurs"/>
      <sheetName val="fournisseur 1"/>
      <sheetName val="fournisseur 2"/>
      <sheetName val="fournisseur 3"/>
      <sheetName val="fournisseur 4"/>
      <sheetName val="fournisseur 5"/>
      <sheetName val="fournisseur 6"/>
      <sheetName val="fournisseur 7"/>
      <sheetName val="fournisseur 8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compte pains livraison"/>
      <sheetName val="compt pains  production"/>
      <sheetName val="Feuil1"/>
      <sheetName val="fiche de travail"/>
      <sheetName val="Fiche de livraison"/>
      <sheetName val="fiche de transport"/>
      <sheetName val="fiche vendeur"/>
      <sheetName val="production"/>
      <sheetName val="Gestion de Salaire"/>
      <sheetName val="Bilan imposable"/>
      <sheetName val="bilan réel"/>
      <sheetName val="salaire du personnel"/>
      <sheetName val="suivi cheques"/>
      <sheetName val="compte Boncaire"/>
      <sheetName val="factures recues"/>
      <sheetName val="Etat de Factures"/>
      <sheetName val="Affiliation"/>
      <sheetName val="Attestations"/>
      <sheetName val="Etat de salaires"/>
      <sheetName val="Bulletin de Paie"/>
      <sheetName val="Mouvement du perssonel"/>
      <sheetName val="Facturier"/>
      <sheetName val="factures établis"/>
      <sheetName val="Base"/>
      <sheetName val="fiche salaire"/>
      <sheetName val="Fiche Salaires"/>
      <sheetName val="Base Salaire"/>
      <sheetName val="Trafic du Personnel"/>
      <sheetName val="Base Paie"/>
      <sheetName val="Fiche de Paie"/>
      <sheetName val="Etat de clients"/>
      <sheetName val="contactes"/>
      <sheetName val="Tous nos clients"/>
      <sheetName val="G50 A "/>
      <sheetName val="Recours 2015-2016"/>
      <sheetName val="snc Benrabah 2015"/>
    </sheetNames>
    <sheetDataSet>
      <sheetData sheetId="0">
        <row r="1">
          <cell r="N1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4"/>
  <dimension ref="A1:AJ35"/>
  <sheetViews>
    <sheetView showGridLines="0" tabSelected="1" workbookViewId="0">
      <selection activeCell="F21" sqref="F21"/>
    </sheetView>
  </sheetViews>
  <sheetFormatPr defaultColWidth="11.42578125" defaultRowHeight="15"/>
  <cols>
    <col min="1" max="1" width="3.85546875" customWidth="1"/>
    <col min="2" max="2" width="2.28515625" style="5" customWidth="1"/>
    <col min="3" max="3" width="2.28515625" customWidth="1"/>
    <col min="4" max="5" width="8.7109375" customWidth="1"/>
    <col min="6" max="7" width="9.7109375" customWidth="1"/>
    <col min="8" max="9" width="2.28515625" style="3" customWidth="1"/>
    <col min="10" max="10" width="0.85546875" style="3" customWidth="1"/>
    <col min="11" max="11" width="2.28515625" style="5" customWidth="1"/>
    <col min="12" max="12" width="2.28515625" customWidth="1"/>
    <col min="13" max="14" width="8.7109375" customWidth="1"/>
    <col min="15" max="16" width="9.7109375" customWidth="1"/>
    <col min="17" max="18" width="2.28515625" style="3" customWidth="1"/>
    <col min="19" max="19" width="0.85546875" style="3" customWidth="1"/>
    <col min="20" max="20" width="2.28515625" style="5" customWidth="1"/>
    <col min="21" max="21" width="2.28515625" customWidth="1"/>
    <col min="22" max="23" width="8.7109375" customWidth="1"/>
    <col min="24" max="25" width="9.7109375" customWidth="1"/>
    <col min="26" max="27" width="2.28515625" style="3" customWidth="1"/>
    <col min="28" max="28" width="0.85546875" style="3" customWidth="1"/>
    <col min="29" max="29" width="2.28515625" style="5" customWidth="1"/>
    <col min="30" max="30" width="2.28515625" customWidth="1"/>
    <col min="31" max="32" width="8.7109375" customWidth="1"/>
    <col min="33" max="34" width="9.7109375" customWidth="1"/>
    <col min="35" max="36" width="2.7109375" style="3" customWidth="1"/>
  </cols>
  <sheetData>
    <row r="1" spans="1:36" ht="24.75" customHeight="1">
      <c r="B1" s="59"/>
      <c r="C1" s="59"/>
      <c r="E1" s="1"/>
      <c r="F1" s="1"/>
      <c r="G1" s="60">
        <f>DATE(AF1,1,1)</f>
        <v>42005</v>
      </c>
      <c r="H1" s="60"/>
      <c r="I1" s="60"/>
      <c r="J1" s="60"/>
      <c r="K1" s="60"/>
      <c r="L1" s="60"/>
      <c r="M1" s="60"/>
      <c r="O1" s="61">
        <f>G1+5</f>
        <v>42010</v>
      </c>
      <c r="P1" s="61"/>
      <c r="Q1" s="61"/>
      <c r="R1" s="61"/>
      <c r="S1" s="61"/>
      <c r="T1" s="61"/>
      <c r="U1" s="61"/>
      <c r="V1" s="2"/>
      <c r="AF1" s="4">
        <v>2015</v>
      </c>
    </row>
    <row r="2" spans="1:36" ht="30.75" customHeight="1">
      <c r="A2" s="5"/>
      <c r="B2" s="62"/>
      <c r="C2" s="62"/>
      <c r="E2" s="6"/>
      <c r="F2" s="6"/>
      <c r="G2" s="6"/>
      <c r="L2" s="5"/>
      <c r="M2" s="5"/>
      <c r="N2" s="7">
        <f>WEEKNUM(O1)</f>
        <v>2</v>
      </c>
      <c r="O2" s="5"/>
      <c r="P2" s="5"/>
      <c r="U2" s="5"/>
      <c r="V2" s="5"/>
      <c r="W2" s="5"/>
      <c r="Y2" s="5"/>
      <c r="AD2" s="5"/>
      <c r="AE2" s="5"/>
      <c r="AF2" s="5"/>
      <c r="AG2" s="5"/>
      <c r="AH2" s="5"/>
    </row>
    <row r="3" spans="1:36" hidden="1">
      <c r="A3" s="5"/>
      <c r="C3" s="5"/>
      <c r="D3" s="8"/>
      <c r="E3" s="8"/>
      <c r="F3" s="8"/>
      <c r="G3" s="8"/>
      <c r="H3" s="9"/>
      <c r="I3" s="9"/>
      <c r="J3" s="9"/>
      <c r="L3" s="5"/>
      <c r="M3" s="8"/>
      <c r="N3" s="8"/>
      <c r="O3" s="8"/>
      <c r="P3" s="8"/>
      <c r="Q3" s="9"/>
      <c r="R3" s="9"/>
      <c r="U3" s="5"/>
      <c r="V3" s="8"/>
      <c r="W3" s="8"/>
      <c r="X3" s="8"/>
      <c r="Y3" s="8"/>
      <c r="Z3" s="9"/>
      <c r="AA3" s="9"/>
      <c r="AD3" s="5"/>
      <c r="AE3" s="8"/>
      <c r="AF3" s="8"/>
      <c r="AG3" s="8"/>
      <c r="AH3" s="8"/>
      <c r="AI3" s="9"/>
      <c r="AJ3" s="9"/>
    </row>
    <row r="4" spans="1:36" s="3" customFormat="1" ht="12" hidden="1" customHeight="1">
      <c r="B4" s="20">
        <v>0</v>
      </c>
      <c r="D4" s="9"/>
      <c r="E4" s="21"/>
      <c r="F4" s="21"/>
      <c r="G4" s="9"/>
      <c r="H4" s="9"/>
      <c r="I4" s="9"/>
      <c r="J4" s="9"/>
      <c r="M4" s="9"/>
      <c r="N4" s="21"/>
      <c r="O4" s="21"/>
      <c r="P4" s="9"/>
      <c r="Q4" s="9"/>
      <c r="R4" s="9"/>
      <c r="V4" s="9"/>
      <c r="W4" s="21"/>
      <c r="X4" s="21"/>
      <c r="Y4" s="9"/>
      <c r="Z4" s="9"/>
      <c r="AA4" s="9"/>
      <c r="AE4" s="9"/>
      <c r="AF4" s="21"/>
      <c r="AG4" s="21"/>
      <c r="AH4" s="22"/>
      <c r="AI4" s="23"/>
      <c r="AJ4" s="23"/>
    </row>
    <row r="5" spans="1:36" s="3" customFormat="1" ht="12" hidden="1" customHeight="1">
      <c r="D5" s="13"/>
      <c r="E5" s="21"/>
      <c r="F5" s="21"/>
      <c r="G5" s="13"/>
      <c r="H5" s="13"/>
      <c r="I5" s="13"/>
      <c r="J5" s="13"/>
      <c r="M5" s="13"/>
      <c r="N5" s="21"/>
      <c r="O5" s="21"/>
      <c r="P5" s="13"/>
      <c r="Q5" s="13"/>
      <c r="R5" s="13"/>
      <c r="V5" s="13"/>
      <c r="W5" s="21"/>
      <c r="X5" s="21"/>
      <c r="Y5" s="13"/>
      <c r="Z5" s="13"/>
      <c r="AA5" s="13"/>
      <c r="AE5" s="13"/>
      <c r="AF5" s="21"/>
      <c r="AG5" s="21"/>
      <c r="AH5" s="13"/>
      <c r="AI5" s="13"/>
      <c r="AJ5" s="13"/>
    </row>
    <row r="6" spans="1:36" s="3" customFormat="1" ht="20.100000000000001" hidden="1" customHeight="1">
      <c r="D6" s="14"/>
      <c r="E6" s="14"/>
      <c r="F6" s="14"/>
      <c r="G6" s="14"/>
      <c r="H6" s="14"/>
      <c r="I6" s="14"/>
      <c r="J6" s="14"/>
      <c r="M6" s="14"/>
      <c r="N6" s="14"/>
      <c r="O6" s="14"/>
      <c r="P6" s="14"/>
      <c r="Q6" s="14"/>
      <c r="R6" s="14"/>
      <c r="V6" s="14"/>
      <c r="W6" s="14"/>
      <c r="X6" s="14"/>
      <c r="Y6" s="14"/>
      <c r="Z6" s="14"/>
      <c r="AA6" s="14"/>
      <c r="AE6" s="14"/>
      <c r="AF6" s="14"/>
      <c r="AG6" s="14"/>
      <c r="AH6" s="14"/>
      <c r="AI6" s="14"/>
      <c r="AJ6" s="14"/>
    </row>
    <row r="7" spans="1:36" s="3" customFormat="1" ht="20.100000000000001" hidden="1" customHeight="1">
      <c r="D7" s="24"/>
      <c r="E7" s="24"/>
      <c r="F7" s="24"/>
      <c r="G7" s="24"/>
      <c r="H7" s="15"/>
      <c r="I7" s="15"/>
      <c r="J7" s="15"/>
      <c r="M7" s="24"/>
      <c r="N7" s="24"/>
      <c r="O7" s="24"/>
      <c r="P7" s="24"/>
      <c r="Q7" s="15"/>
      <c r="R7" s="15"/>
      <c r="V7" s="24"/>
      <c r="W7" s="24"/>
      <c r="X7" s="24"/>
      <c r="Y7" s="24"/>
      <c r="Z7" s="15"/>
      <c r="AA7" s="15"/>
      <c r="AE7" s="24"/>
      <c r="AF7" s="24"/>
      <c r="AG7" s="24"/>
      <c r="AH7" s="24"/>
      <c r="AI7" s="15"/>
      <c r="AJ7" s="15"/>
    </row>
    <row r="8" spans="1:36" s="3" customFormat="1" ht="12" hidden="1" customHeight="1">
      <c r="D8" s="25"/>
      <c r="E8" s="25"/>
      <c r="F8" s="25"/>
      <c r="G8" s="25"/>
      <c r="M8" s="25"/>
      <c r="N8" s="25"/>
      <c r="O8" s="25"/>
      <c r="P8" s="25"/>
      <c r="V8" s="25"/>
      <c r="W8" s="25"/>
      <c r="X8" s="25"/>
      <c r="Y8" s="25"/>
      <c r="AE8" s="25"/>
      <c r="AF8" s="25"/>
      <c r="AG8" s="25"/>
      <c r="AH8" s="25"/>
    </row>
    <row r="9" spans="1:36" s="3" customFormat="1" ht="12" hidden="1" customHeight="1"/>
    <row r="12" spans="1:36" s="5" customFormat="1">
      <c r="B12" s="10"/>
      <c r="C12" s="10"/>
      <c r="D12" s="10"/>
      <c r="E12" s="10"/>
      <c r="F12" s="10"/>
      <c r="G12" s="10"/>
      <c r="H12" s="10"/>
      <c r="I12" s="10"/>
      <c r="J12" s="3"/>
      <c r="K12" s="10"/>
      <c r="L12" s="10"/>
      <c r="M12" s="10"/>
      <c r="N12" s="10"/>
      <c r="O12" s="10"/>
      <c r="P12" s="10"/>
      <c r="Q12" s="10"/>
      <c r="R12" s="10"/>
      <c r="S12" s="3"/>
      <c r="T12" s="10"/>
      <c r="U12" s="10"/>
      <c r="V12" s="10"/>
      <c r="W12" s="10"/>
      <c r="X12" s="10"/>
      <c r="Y12" s="10"/>
      <c r="Z12" s="10"/>
      <c r="AA12" s="10"/>
      <c r="AB12" s="3"/>
      <c r="AC12" s="10"/>
      <c r="AD12" s="10"/>
      <c r="AE12" s="10"/>
      <c r="AF12" s="10"/>
      <c r="AG12" s="10"/>
      <c r="AH12" s="10"/>
      <c r="AI12" s="10"/>
      <c r="AJ12" s="10"/>
    </row>
    <row r="13" spans="1:36" ht="15" customHeight="1">
      <c r="B13" s="10"/>
      <c r="C13" s="10"/>
      <c r="D13" s="10"/>
      <c r="E13" s="26"/>
      <c r="F13" s="26"/>
      <c r="G13" s="26"/>
      <c r="H13" s="10"/>
      <c r="I13" s="10"/>
      <c r="K13" s="10"/>
      <c r="L13" s="10"/>
      <c r="M13" s="10"/>
      <c r="N13" s="26"/>
      <c r="O13" s="26"/>
      <c r="P13" s="26"/>
      <c r="Q13" s="10"/>
      <c r="R13" s="10"/>
      <c r="T13" s="10"/>
      <c r="U13" s="10"/>
      <c r="V13" s="10"/>
      <c r="W13" s="26"/>
      <c r="X13" s="26"/>
      <c r="Y13" s="26"/>
      <c r="Z13" s="10"/>
      <c r="AA13" s="10"/>
      <c r="AC13" s="10"/>
      <c r="AD13" s="10"/>
      <c r="AE13" s="10"/>
      <c r="AF13" s="26"/>
      <c r="AG13" s="26"/>
      <c r="AH13" s="26"/>
      <c r="AI13" s="10"/>
      <c r="AJ13" s="10"/>
    </row>
    <row r="14" spans="1:36" ht="15" customHeight="1">
      <c r="B14" s="10"/>
      <c r="C14" s="10"/>
      <c r="D14" s="10" t="s">
        <v>17</v>
      </c>
      <c r="E14" s="78">
        <v>1</v>
      </c>
      <c r="F14" s="78"/>
      <c r="G14" s="78"/>
      <c r="H14" s="10"/>
      <c r="I14" s="10"/>
      <c r="K14" s="10"/>
      <c r="L14" s="10"/>
      <c r="M14" s="10" t="s">
        <v>17</v>
      </c>
      <c r="N14" s="78">
        <v>2</v>
      </c>
      <c r="O14" s="78"/>
      <c r="P14" s="78"/>
      <c r="Q14" s="10"/>
      <c r="R14" s="10"/>
      <c r="T14" s="10"/>
      <c r="U14" s="10"/>
      <c r="V14" s="10" t="s">
        <v>17</v>
      </c>
      <c r="W14" s="78">
        <v>3</v>
      </c>
      <c r="X14" s="78"/>
      <c r="Y14" s="78"/>
      <c r="Z14" s="10"/>
      <c r="AA14" s="10"/>
      <c r="AC14" s="10"/>
      <c r="AD14" s="10"/>
      <c r="AE14" s="10" t="s">
        <v>17</v>
      </c>
      <c r="AF14" s="78">
        <v>4</v>
      </c>
      <c r="AG14" s="78"/>
      <c r="AH14" s="78"/>
      <c r="AI14" s="10"/>
      <c r="AJ14" s="10"/>
    </row>
    <row r="15" spans="1:36">
      <c r="B15" s="10"/>
      <c r="C15" s="10"/>
      <c r="D15" s="63" t="s">
        <v>2</v>
      </c>
      <c r="E15" s="63"/>
      <c r="F15" s="64"/>
      <c r="G15" s="64"/>
      <c r="H15" s="10"/>
      <c r="I15" s="10"/>
      <c r="K15" s="10"/>
      <c r="L15" s="10"/>
      <c r="M15" s="63" t="s">
        <v>2</v>
      </c>
      <c r="N15" s="63"/>
      <c r="O15" s="64"/>
      <c r="P15" s="64"/>
      <c r="Q15" s="10"/>
      <c r="R15" s="10"/>
      <c r="T15" s="10"/>
      <c r="U15" s="10"/>
      <c r="V15" s="63" t="s">
        <v>2</v>
      </c>
      <c r="W15" s="63"/>
      <c r="X15" s="64"/>
      <c r="Y15" s="64"/>
      <c r="Z15" s="10"/>
      <c r="AA15" s="10"/>
      <c r="AC15" s="10"/>
      <c r="AD15" s="10"/>
      <c r="AE15" s="63" t="s">
        <v>2</v>
      </c>
      <c r="AF15" s="63"/>
      <c r="AG15" s="64"/>
      <c r="AH15" s="64"/>
      <c r="AI15" s="10"/>
      <c r="AJ15" s="10"/>
    </row>
    <row r="16" spans="1:36">
      <c r="B16" s="10"/>
      <c r="C16" s="10"/>
      <c r="D16" s="63" t="s">
        <v>3</v>
      </c>
      <c r="E16" s="63"/>
      <c r="F16" s="16">
        <f>N2</f>
        <v>2</v>
      </c>
      <c r="G16" s="11"/>
      <c r="H16" s="10"/>
      <c r="I16" s="10"/>
      <c r="K16" s="10"/>
      <c r="L16" s="10"/>
      <c r="M16" s="63" t="s">
        <v>3</v>
      </c>
      <c r="N16" s="63"/>
      <c r="O16" s="16">
        <f>N2</f>
        <v>2</v>
      </c>
      <c r="P16" s="16"/>
      <c r="Q16" s="10"/>
      <c r="R16" s="10"/>
      <c r="T16" s="10"/>
      <c r="U16" s="10"/>
      <c r="V16" s="63" t="s">
        <v>3</v>
      </c>
      <c r="W16" s="63"/>
      <c r="X16" s="16">
        <f>N2</f>
        <v>2</v>
      </c>
      <c r="Y16" s="16"/>
      <c r="Z16" s="10"/>
      <c r="AA16" s="10"/>
      <c r="AC16" s="10"/>
      <c r="AD16" s="10"/>
      <c r="AE16" s="63" t="s">
        <v>3</v>
      </c>
      <c r="AF16" s="63"/>
      <c r="AG16" s="16">
        <f>N2</f>
        <v>2</v>
      </c>
      <c r="AH16" s="16"/>
      <c r="AI16" s="10"/>
      <c r="AJ16" s="10"/>
    </row>
    <row r="17" spans="2:36">
      <c r="B17" s="10"/>
      <c r="C17" s="10"/>
      <c r="D17" s="65" t="str">
        <f>"Du   :   "&amp;PROPER(TEXT(7*N2+DATE(AF1,1,4)-WEEKDAY(DATE(AF1,1,3))-8,"jjjj jj mmmm aaaaa")&amp;" ")</f>
        <v xml:space="preserve">Du   :   Jjjj Jj January Saturday </v>
      </c>
      <c r="E17" s="65"/>
      <c r="F17" s="65"/>
      <c r="G17" s="65"/>
      <c r="H17" s="10"/>
      <c r="I17" s="10"/>
      <c r="K17" s="10"/>
      <c r="L17" s="10"/>
      <c r="M17" s="65" t="str">
        <f>D17</f>
        <v xml:space="preserve">Du   :   Jjjj Jj January Saturday </v>
      </c>
      <c r="N17" s="65"/>
      <c r="O17" s="65"/>
      <c r="P17" s="65"/>
      <c r="Q17" s="10"/>
      <c r="R17" s="10"/>
      <c r="T17" s="10"/>
      <c r="U17" s="10"/>
      <c r="V17" s="65" t="str">
        <f>D17</f>
        <v xml:space="preserve">Du   :   Jjjj Jj January Saturday </v>
      </c>
      <c r="W17" s="65"/>
      <c r="X17" s="65"/>
      <c r="Y17" s="65"/>
      <c r="Z17" s="10"/>
      <c r="AA17" s="10"/>
      <c r="AC17" s="10"/>
      <c r="AD17" s="10"/>
      <c r="AE17" s="65" t="str">
        <f>D17</f>
        <v xml:space="preserve">Du   :   Jjjj Jj January Saturday </v>
      </c>
      <c r="AF17" s="65"/>
      <c r="AG17" s="65"/>
      <c r="AH17" s="65"/>
      <c r="AI17" s="10"/>
      <c r="AJ17" s="10"/>
    </row>
    <row r="18" spans="2:36">
      <c r="B18" s="10"/>
      <c r="C18" s="10"/>
      <c r="D18" s="65" t="str">
        <f>"AU   :   "&amp;PROPER(TEXT(7*N2+DATE(AF1,1,4)-WEEKDAY(DATE(AF1,1,3))-7+4,"jjjj jj mmmm aaaaa")&amp;" ")</f>
        <v xml:space="preserve">AU   :   Jjjj Jj January Thursday </v>
      </c>
      <c r="E18" s="63"/>
      <c r="F18" s="63"/>
      <c r="G18" s="63"/>
      <c r="H18" s="10"/>
      <c r="I18" s="10"/>
      <c r="K18" s="10"/>
      <c r="L18" s="10"/>
      <c r="M18" s="65" t="str">
        <f>D18</f>
        <v xml:space="preserve">AU   :   Jjjj Jj January Thursday </v>
      </c>
      <c r="N18" s="63"/>
      <c r="O18" s="63"/>
      <c r="P18" s="63"/>
      <c r="Q18" s="10"/>
      <c r="R18" s="10"/>
      <c r="T18" s="10"/>
      <c r="U18" s="10"/>
      <c r="V18" s="65" t="str">
        <f>D18</f>
        <v xml:space="preserve">AU   :   Jjjj Jj January Thursday </v>
      </c>
      <c r="W18" s="63"/>
      <c r="X18" s="63"/>
      <c r="Y18" s="63"/>
      <c r="Z18" s="10"/>
      <c r="AA18" s="10"/>
      <c r="AC18" s="10"/>
      <c r="AD18" s="10"/>
      <c r="AE18" s="65" t="str">
        <f>D18</f>
        <v xml:space="preserve">AU   :   Jjjj Jj January Thursday </v>
      </c>
      <c r="AF18" s="63"/>
      <c r="AG18" s="63"/>
      <c r="AH18" s="63"/>
      <c r="AI18" s="10"/>
      <c r="AJ18" s="10"/>
    </row>
    <row r="19" spans="2:36">
      <c r="B19" s="10"/>
      <c r="C19" s="10"/>
      <c r="D19" s="12"/>
      <c r="E19" s="12"/>
      <c r="F19" s="12"/>
      <c r="G19" s="12"/>
      <c r="H19" s="10"/>
      <c r="I19" s="10"/>
      <c r="K19" s="10"/>
      <c r="L19" s="10"/>
      <c r="M19" s="10"/>
      <c r="N19" s="10"/>
      <c r="O19" s="10"/>
      <c r="P19" s="10"/>
      <c r="Q19" s="10"/>
      <c r="R19" s="10"/>
      <c r="T19" s="10"/>
      <c r="U19" s="10"/>
      <c r="V19" s="10"/>
      <c r="W19" s="10"/>
      <c r="X19" s="10"/>
      <c r="Y19" s="10"/>
      <c r="Z19" s="10"/>
      <c r="AA19" s="10"/>
      <c r="AC19" s="10"/>
      <c r="AD19" s="10"/>
      <c r="AE19" s="10"/>
      <c r="AF19" s="10"/>
      <c r="AG19" s="10"/>
      <c r="AH19" s="10"/>
      <c r="AI19" s="10"/>
      <c r="AJ19" s="10"/>
    </row>
    <row r="20" spans="2:36">
      <c r="B20" s="10"/>
      <c r="C20" s="10"/>
      <c r="D20" s="66" t="s">
        <v>4</v>
      </c>
      <c r="E20" s="66"/>
      <c r="F20" s="19" t="s">
        <v>0</v>
      </c>
      <c r="G20" s="19" t="s">
        <v>1</v>
      </c>
      <c r="H20" s="10"/>
      <c r="I20" s="10"/>
      <c r="K20" s="10"/>
      <c r="L20" s="10"/>
      <c r="M20" s="66" t="s">
        <v>5</v>
      </c>
      <c r="N20" s="66"/>
      <c r="O20" s="19" t="s">
        <v>0</v>
      </c>
      <c r="P20" s="19" t="s">
        <v>1</v>
      </c>
      <c r="Q20" s="10"/>
      <c r="R20" s="10"/>
      <c r="T20" s="10"/>
      <c r="U20" s="10"/>
      <c r="V20" s="66" t="s">
        <v>5</v>
      </c>
      <c r="W20" s="66"/>
      <c r="X20" s="19" t="s">
        <v>0</v>
      </c>
      <c r="Y20" s="19" t="s">
        <v>1</v>
      </c>
      <c r="Z20" s="10"/>
      <c r="AA20" s="10"/>
      <c r="AC20" s="10"/>
      <c r="AD20" s="10"/>
      <c r="AE20" s="66" t="s">
        <v>5</v>
      </c>
      <c r="AF20" s="66"/>
      <c r="AG20" s="19" t="s">
        <v>0</v>
      </c>
      <c r="AH20" s="19" t="s">
        <v>1</v>
      </c>
      <c r="AI20" s="10"/>
      <c r="AJ20" s="10"/>
    </row>
    <row r="21" spans="2:36">
      <c r="B21" s="10"/>
      <c r="C21" s="10"/>
      <c r="D21" s="67">
        <f>G1</f>
        <v>42005</v>
      </c>
      <c r="E21" s="68"/>
      <c r="F21" s="79">
        <f>INDEX('Base Salaire'!$A$1:$W$70,MATCH(D21,'Base Salaire'!$D:$D,0),MATCH(D14&amp;E14,'Base Salaire'!$10:$10,0)+2)</f>
        <v>2</v>
      </c>
      <c r="G21" s="79">
        <f>INDEX('Base Salaire'!$A$1:$W$70,MATCH(D21,'Base Salaire'!$D:$D,0),MATCH(D14&amp;E14,'Base Salaire'!$10:$10,0)+3)</f>
        <v>1</v>
      </c>
      <c r="H21" s="10"/>
      <c r="I21" s="10"/>
      <c r="K21" s="10"/>
      <c r="L21" s="10"/>
      <c r="M21" s="67">
        <f>G1</f>
        <v>42005</v>
      </c>
      <c r="N21" s="68"/>
      <c r="O21" s="53"/>
      <c r="P21" s="53"/>
      <c r="Q21" s="10"/>
      <c r="R21" s="10"/>
      <c r="T21" s="10"/>
      <c r="U21" s="10"/>
      <c r="V21" s="67">
        <f>G1</f>
        <v>42005</v>
      </c>
      <c r="W21" s="68"/>
      <c r="X21" s="53"/>
      <c r="Y21" s="53"/>
      <c r="Z21" s="10"/>
      <c r="AA21" s="10"/>
      <c r="AC21" s="10"/>
      <c r="AD21" s="10"/>
      <c r="AE21" s="67">
        <f>G1</f>
        <v>42005</v>
      </c>
      <c r="AF21" s="68"/>
      <c r="AG21" s="53"/>
      <c r="AH21" s="53"/>
      <c r="AI21" s="10"/>
      <c r="AJ21" s="10"/>
    </row>
    <row r="22" spans="2:36">
      <c r="B22" s="10"/>
      <c r="C22" s="10"/>
      <c r="D22" s="67">
        <f>G1+1</f>
        <v>42006</v>
      </c>
      <c r="E22" s="68"/>
      <c r="F22" s="53"/>
      <c r="G22" s="53"/>
      <c r="H22" s="10"/>
      <c r="I22" s="10"/>
      <c r="K22" s="10"/>
      <c r="L22" s="10"/>
      <c r="M22" s="67">
        <f>G1+1</f>
        <v>42006</v>
      </c>
      <c r="N22" s="68"/>
      <c r="O22" s="53"/>
      <c r="P22" s="53"/>
      <c r="Q22" s="10"/>
      <c r="R22" s="10"/>
      <c r="T22" s="10"/>
      <c r="U22" s="10"/>
      <c r="V22" s="67">
        <f>G1+1</f>
        <v>42006</v>
      </c>
      <c r="W22" s="68"/>
      <c r="X22" s="53"/>
      <c r="Y22" s="53"/>
      <c r="Z22" s="10"/>
      <c r="AA22" s="10"/>
      <c r="AC22" s="10"/>
      <c r="AD22" s="10"/>
      <c r="AE22" s="67">
        <f>G1+1</f>
        <v>42006</v>
      </c>
      <c r="AF22" s="68"/>
      <c r="AG22" s="53"/>
      <c r="AH22" s="53"/>
      <c r="AI22" s="10"/>
      <c r="AJ22" s="10"/>
    </row>
    <row r="23" spans="2:36">
      <c r="B23" s="10"/>
      <c r="C23" s="10"/>
      <c r="D23" s="67">
        <f>G1+2</f>
        <v>42007</v>
      </c>
      <c r="E23" s="68"/>
      <c r="F23" s="53"/>
      <c r="G23" s="53"/>
      <c r="H23" s="10"/>
      <c r="I23" s="10"/>
      <c r="K23" s="10"/>
      <c r="L23" s="10"/>
      <c r="M23" s="67">
        <f>G1+2</f>
        <v>42007</v>
      </c>
      <c r="N23" s="68"/>
      <c r="O23" s="53"/>
      <c r="P23" s="53"/>
      <c r="Q23" s="10"/>
      <c r="R23" s="10"/>
      <c r="T23" s="10"/>
      <c r="U23" s="10"/>
      <c r="V23" s="67">
        <f>G1+2</f>
        <v>42007</v>
      </c>
      <c r="W23" s="68"/>
      <c r="X23" s="53"/>
      <c r="Y23" s="53"/>
      <c r="Z23" s="10"/>
      <c r="AA23" s="10"/>
      <c r="AC23" s="10"/>
      <c r="AD23" s="10"/>
      <c r="AE23" s="67">
        <f>G1+2</f>
        <v>42007</v>
      </c>
      <c r="AF23" s="68"/>
      <c r="AG23" s="53"/>
      <c r="AH23" s="53"/>
      <c r="AI23" s="10"/>
      <c r="AJ23" s="10"/>
    </row>
    <row r="24" spans="2:36">
      <c r="B24" s="10"/>
      <c r="C24" s="10"/>
      <c r="D24" s="67">
        <f>G1+3</f>
        <v>42008</v>
      </c>
      <c r="E24" s="68"/>
      <c r="F24" s="53"/>
      <c r="G24" s="53"/>
      <c r="H24" s="10"/>
      <c r="I24" s="10"/>
      <c r="K24" s="10"/>
      <c r="L24" s="10"/>
      <c r="M24" s="67">
        <f>G1+3</f>
        <v>42008</v>
      </c>
      <c r="N24" s="68"/>
      <c r="O24" s="53"/>
      <c r="P24" s="53"/>
      <c r="Q24" s="10"/>
      <c r="R24" s="10"/>
      <c r="T24" s="10"/>
      <c r="U24" s="10"/>
      <c r="V24" s="67">
        <f>G1+3</f>
        <v>42008</v>
      </c>
      <c r="W24" s="68"/>
      <c r="X24" s="53"/>
      <c r="Y24" s="53"/>
      <c r="Z24" s="10"/>
      <c r="AA24" s="10"/>
      <c r="AC24" s="10"/>
      <c r="AD24" s="10"/>
      <c r="AE24" s="67">
        <f>G1+3</f>
        <v>42008</v>
      </c>
      <c r="AF24" s="68"/>
      <c r="AG24" s="53"/>
      <c r="AH24" s="53"/>
      <c r="AI24" s="10"/>
      <c r="AJ24" s="10"/>
    </row>
    <row r="25" spans="2:36">
      <c r="B25" s="10"/>
      <c r="C25" s="10"/>
      <c r="D25" s="67">
        <f>G1+4</f>
        <v>42009</v>
      </c>
      <c r="E25" s="68"/>
      <c r="F25" s="53"/>
      <c r="G25" s="53"/>
      <c r="H25" s="10"/>
      <c r="I25" s="10"/>
      <c r="K25" s="10"/>
      <c r="L25" s="10"/>
      <c r="M25" s="67">
        <f>G1+4</f>
        <v>42009</v>
      </c>
      <c r="N25" s="68"/>
      <c r="O25" s="53"/>
      <c r="P25" s="53"/>
      <c r="Q25" s="10"/>
      <c r="R25" s="10"/>
      <c r="T25" s="10"/>
      <c r="U25" s="10"/>
      <c r="V25" s="67">
        <f>G1+4</f>
        <v>42009</v>
      </c>
      <c r="W25" s="68"/>
      <c r="X25" s="53"/>
      <c r="Y25" s="53"/>
      <c r="Z25" s="10"/>
      <c r="AA25" s="10"/>
      <c r="AC25" s="10"/>
      <c r="AD25" s="10"/>
      <c r="AE25" s="67">
        <f>G1+4</f>
        <v>42009</v>
      </c>
      <c r="AF25" s="68"/>
      <c r="AG25" s="53"/>
      <c r="AH25" s="53"/>
      <c r="AI25" s="10"/>
      <c r="AJ25" s="10"/>
    </row>
    <row r="26" spans="2:36">
      <c r="B26" s="10"/>
      <c r="C26" s="10"/>
      <c r="D26" s="67">
        <f>G12+5</f>
        <v>5</v>
      </c>
      <c r="E26" s="68"/>
      <c r="F26" s="53"/>
      <c r="G26" s="53"/>
      <c r="H26" s="10"/>
      <c r="I26" s="10"/>
      <c r="K26" s="10"/>
      <c r="L26" s="10"/>
      <c r="M26" s="67">
        <f>G1+5</f>
        <v>42010</v>
      </c>
      <c r="N26" s="68"/>
      <c r="O26" s="53"/>
      <c r="P26" s="53"/>
      <c r="Q26" s="10"/>
      <c r="R26" s="10"/>
      <c r="T26" s="10"/>
      <c r="U26" s="10"/>
      <c r="V26" s="67">
        <f>G1+5</f>
        <v>42010</v>
      </c>
      <c r="W26" s="68"/>
      <c r="X26" s="53"/>
      <c r="Y26" s="53"/>
      <c r="Z26" s="10"/>
      <c r="AA26" s="10"/>
      <c r="AC26" s="10"/>
      <c r="AD26" s="10"/>
      <c r="AE26" s="67">
        <f>G1+5</f>
        <v>42010</v>
      </c>
      <c r="AF26" s="68"/>
      <c r="AG26" s="53"/>
      <c r="AH26" s="53"/>
      <c r="AI26" s="10"/>
      <c r="AJ26" s="10"/>
    </row>
    <row r="27" spans="2:36">
      <c r="B27" s="10"/>
      <c r="C27" s="10"/>
      <c r="D27" s="67">
        <f>G1+6</f>
        <v>42011</v>
      </c>
      <c r="E27" s="68"/>
      <c r="F27" s="53"/>
      <c r="G27" s="53"/>
      <c r="H27" s="10"/>
      <c r="I27" s="10"/>
      <c r="K27" s="10"/>
      <c r="L27" s="10"/>
      <c r="M27" s="67">
        <f>G1+6</f>
        <v>42011</v>
      </c>
      <c r="N27" s="68"/>
      <c r="O27" s="53"/>
      <c r="P27" s="53"/>
      <c r="Q27" s="10"/>
      <c r="R27" s="10"/>
      <c r="T27" s="10"/>
      <c r="U27" s="10"/>
      <c r="V27" s="67">
        <f>G1+6</f>
        <v>42011</v>
      </c>
      <c r="W27" s="68"/>
      <c r="X27" s="53"/>
      <c r="Y27" s="53"/>
      <c r="Z27" s="10"/>
      <c r="AA27" s="10"/>
      <c r="AC27" s="10"/>
      <c r="AD27" s="10"/>
      <c r="AE27" s="67">
        <f>G1+6</f>
        <v>42011</v>
      </c>
      <c r="AF27" s="68"/>
      <c r="AG27" s="53"/>
      <c r="AH27" s="53"/>
      <c r="AI27" s="10"/>
      <c r="AJ27" s="10"/>
    </row>
    <row r="28" spans="2:36" ht="5.0999999999999996" customHeight="1">
      <c r="B28" s="10"/>
      <c r="C28" s="10"/>
      <c r="D28" s="12"/>
      <c r="E28" s="12"/>
      <c r="F28" s="18"/>
      <c r="G28" s="18"/>
      <c r="H28" s="10"/>
      <c r="I28" s="10"/>
      <c r="K28" s="10"/>
      <c r="L28" s="10"/>
      <c r="M28" s="12"/>
      <c r="N28" s="12"/>
      <c r="O28" s="18"/>
      <c r="P28" s="18"/>
      <c r="Q28" s="10"/>
      <c r="R28" s="10"/>
      <c r="T28" s="10"/>
      <c r="U28" s="10"/>
      <c r="V28" s="12"/>
      <c r="W28" s="12"/>
      <c r="X28" s="18"/>
      <c r="Y28" s="18"/>
      <c r="Z28" s="10"/>
      <c r="AA28" s="10"/>
      <c r="AC28" s="10"/>
      <c r="AD28" s="10"/>
      <c r="AE28" s="12"/>
      <c r="AF28" s="12"/>
      <c r="AG28" s="18"/>
      <c r="AH28" s="18"/>
      <c r="AI28" s="10"/>
      <c r="AJ28" s="10"/>
    </row>
    <row r="29" spans="2:36">
      <c r="B29" s="10"/>
      <c r="C29" s="10"/>
      <c r="D29" s="12"/>
      <c r="E29" s="12"/>
      <c r="F29" s="17">
        <f>SUM(F21:F27)</f>
        <v>2</v>
      </c>
      <c r="G29" s="17">
        <f>SUM(G21:G27)</f>
        <v>1</v>
      </c>
      <c r="H29" s="10"/>
      <c r="I29" s="10"/>
      <c r="K29" s="10"/>
      <c r="L29" s="10"/>
      <c r="M29" s="12"/>
      <c r="N29" s="12"/>
      <c r="O29" s="17">
        <f>SUM(O21:O27)</f>
        <v>0</v>
      </c>
      <c r="P29" s="17">
        <f>SUM(P21:P27)</f>
        <v>0</v>
      </c>
      <c r="Q29" s="10"/>
      <c r="R29" s="10"/>
      <c r="T29" s="10"/>
      <c r="U29" s="10"/>
      <c r="V29" s="12"/>
      <c r="W29" s="12"/>
      <c r="X29" s="17">
        <f>SUM(X21:X27)</f>
        <v>0</v>
      </c>
      <c r="Y29" s="17">
        <f>SUM(Y21:Y27)</f>
        <v>0</v>
      </c>
      <c r="Z29" s="10"/>
      <c r="AA29" s="10"/>
      <c r="AC29" s="10"/>
      <c r="AD29" s="10"/>
      <c r="AE29" s="12"/>
      <c r="AF29" s="12"/>
      <c r="AG29" s="17">
        <f>SUM(AG21:AG27)</f>
        <v>0</v>
      </c>
      <c r="AH29" s="17">
        <f>SUM(AH21:AH27)</f>
        <v>0</v>
      </c>
      <c r="AI29" s="10"/>
      <c r="AJ29" s="10"/>
    </row>
    <row r="30" spans="2:36" ht="5.0999999999999996" customHeight="1">
      <c r="B30" s="10"/>
      <c r="C30" s="10"/>
      <c r="D30" s="12"/>
      <c r="E30" s="12"/>
      <c r="F30" s="18"/>
      <c r="G30" s="18"/>
      <c r="H30" s="10"/>
      <c r="I30" s="10"/>
      <c r="K30" s="10"/>
      <c r="L30" s="10"/>
      <c r="M30" s="12"/>
      <c r="N30" s="12"/>
      <c r="O30" s="18"/>
      <c r="P30" s="18"/>
      <c r="Q30" s="10"/>
      <c r="R30" s="10"/>
      <c r="T30" s="10"/>
      <c r="U30" s="10"/>
      <c r="V30" s="12"/>
      <c r="W30" s="12"/>
      <c r="X30" s="18"/>
      <c r="Y30" s="18"/>
      <c r="Z30" s="10"/>
      <c r="AA30" s="10"/>
      <c r="AC30" s="10"/>
      <c r="AD30" s="10"/>
      <c r="AE30" s="12"/>
      <c r="AF30" s="12"/>
      <c r="AG30" s="18"/>
      <c r="AH30" s="18"/>
      <c r="AI30" s="10"/>
      <c r="AJ30" s="10"/>
    </row>
    <row r="31" spans="2:36">
      <c r="B31" s="10"/>
      <c r="C31" s="10"/>
      <c r="D31" s="69" t="s">
        <v>6</v>
      </c>
      <c r="E31" s="70"/>
      <c r="F31" s="71">
        <f>F29-G29</f>
        <v>1</v>
      </c>
      <c r="G31" s="72"/>
      <c r="H31" s="10"/>
      <c r="I31" s="10"/>
      <c r="K31" s="10"/>
      <c r="L31" s="10"/>
      <c r="M31" s="69" t="s">
        <v>6</v>
      </c>
      <c r="N31" s="70"/>
      <c r="O31" s="71">
        <f>O29-P29</f>
        <v>0</v>
      </c>
      <c r="P31" s="72"/>
      <c r="Q31" s="10"/>
      <c r="R31" s="10"/>
      <c r="T31" s="10"/>
      <c r="U31" s="10"/>
      <c r="V31" s="69" t="s">
        <v>6</v>
      </c>
      <c r="W31" s="70"/>
      <c r="X31" s="71">
        <f>X29-Y29</f>
        <v>0</v>
      </c>
      <c r="Y31" s="72"/>
      <c r="Z31" s="10"/>
      <c r="AA31" s="10"/>
      <c r="AC31" s="10"/>
      <c r="AD31" s="10"/>
      <c r="AE31" s="69" t="s">
        <v>6</v>
      </c>
      <c r="AF31" s="70"/>
      <c r="AG31" s="71">
        <f>AG29-AH29</f>
        <v>0</v>
      </c>
      <c r="AH31" s="72"/>
      <c r="AI31" s="10"/>
      <c r="AJ31" s="10"/>
    </row>
    <row r="32" spans="2:36">
      <c r="B32" s="10"/>
      <c r="C32" s="10"/>
      <c r="D32" s="10"/>
      <c r="E32" s="10"/>
      <c r="F32" s="10"/>
      <c r="G32" s="10"/>
      <c r="H32" s="10"/>
      <c r="I32" s="10"/>
      <c r="K32" s="10"/>
      <c r="L32" s="10"/>
      <c r="M32" s="10"/>
      <c r="N32" s="10"/>
      <c r="O32" s="10"/>
      <c r="P32" s="10"/>
      <c r="Q32" s="10"/>
      <c r="R32" s="10"/>
      <c r="T32" s="10"/>
      <c r="U32" s="10"/>
      <c r="V32" s="10"/>
      <c r="W32" s="10"/>
      <c r="X32" s="10"/>
      <c r="Y32" s="10"/>
      <c r="Z32" s="10"/>
      <c r="AA32" s="10"/>
      <c r="AC32" s="10"/>
      <c r="AD32" s="10"/>
      <c r="AE32" s="10"/>
      <c r="AF32" s="10"/>
      <c r="AG32" s="10"/>
      <c r="AH32" s="10"/>
      <c r="AI32" s="10"/>
      <c r="AJ32" s="10"/>
    </row>
    <row r="33" spans="2:36" s="5" customFormat="1">
      <c r="B33" s="10"/>
      <c r="C33" s="10"/>
      <c r="D33" s="10"/>
      <c r="E33" s="10"/>
      <c r="F33" s="10"/>
      <c r="G33" s="10"/>
      <c r="H33" s="10"/>
      <c r="I33" s="10"/>
      <c r="J33" s="3"/>
      <c r="K33" s="10"/>
      <c r="L33" s="10"/>
      <c r="M33" s="10"/>
      <c r="N33" s="10"/>
      <c r="O33" s="10"/>
      <c r="P33" s="10"/>
      <c r="Q33" s="10"/>
      <c r="R33" s="10"/>
      <c r="S33" s="3"/>
      <c r="T33" s="10"/>
      <c r="U33" s="10"/>
      <c r="V33" s="10"/>
      <c r="W33" s="10"/>
      <c r="X33" s="10"/>
      <c r="Y33" s="10"/>
      <c r="Z33" s="10"/>
      <c r="AA33" s="10"/>
      <c r="AB33" s="3"/>
      <c r="AC33" s="10"/>
      <c r="AD33" s="10"/>
      <c r="AE33" s="10"/>
      <c r="AF33" s="10"/>
      <c r="AG33" s="10"/>
      <c r="AH33" s="10"/>
      <c r="AI33" s="10"/>
      <c r="AJ33" s="10"/>
    </row>
    <row r="34" spans="2:36">
      <c r="P34" s="5"/>
    </row>
    <row r="35" spans="2:36">
      <c r="P35" s="5"/>
    </row>
  </sheetData>
  <mergeCells count="68">
    <mergeCell ref="AG31:AH31"/>
    <mergeCell ref="D31:E31"/>
    <mergeCell ref="F31:G31"/>
    <mergeCell ref="M31:N31"/>
    <mergeCell ref="O31:P31"/>
    <mergeCell ref="V31:W31"/>
    <mergeCell ref="X31:Y31"/>
    <mergeCell ref="D27:E27"/>
    <mergeCell ref="M27:N27"/>
    <mergeCell ref="V27:W27"/>
    <mergeCell ref="AE27:AF27"/>
    <mergeCell ref="AE31:AF31"/>
    <mergeCell ref="D25:E25"/>
    <mergeCell ref="M25:N25"/>
    <mergeCell ref="V25:W25"/>
    <mergeCell ref="AE25:AF25"/>
    <mergeCell ref="D26:E26"/>
    <mergeCell ref="M26:N26"/>
    <mergeCell ref="V26:W26"/>
    <mergeCell ref="AE26:AF26"/>
    <mergeCell ref="D23:E23"/>
    <mergeCell ref="M23:N23"/>
    <mergeCell ref="V23:W23"/>
    <mergeCell ref="AE23:AF23"/>
    <mergeCell ref="D24:E24"/>
    <mergeCell ref="M24:N24"/>
    <mergeCell ref="V24:W24"/>
    <mergeCell ref="AE24:AF24"/>
    <mergeCell ref="D21:E21"/>
    <mergeCell ref="M21:N21"/>
    <mergeCell ref="V21:W21"/>
    <mergeCell ref="AE21:AF21"/>
    <mergeCell ref="D22:E22"/>
    <mergeCell ref="M22:N22"/>
    <mergeCell ref="V22:W22"/>
    <mergeCell ref="AE22:AF22"/>
    <mergeCell ref="D18:G18"/>
    <mergeCell ref="M18:P18"/>
    <mergeCell ref="V18:Y18"/>
    <mergeCell ref="AE18:AH18"/>
    <mergeCell ref="D20:E20"/>
    <mergeCell ref="M20:N20"/>
    <mergeCell ref="V20:W20"/>
    <mergeCell ref="AE20:AF20"/>
    <mergeCell ref="D16:E16"/>
    <mergeCell ref="M16:N16"/>
    <mergeCell ref="V16:W16"/>
    <mergeCell ref="AE16:AF16"/>
    <mergeCell ref="D17:G17"/>
    <mergeCell ref="M17:P17"/>
    <mergeCell ref="V17:Y17"/>
    <mergeCell ref="AE17:AH17"/>
    <mergeCell ref="W14:Y14"/>
    <mergeCell ref="AF14:AH14"/>
    <mergeCell ref="D15:E15"/>
    <mergeCell ref="F15:G15"/>
    <mergeCell ref="M15:N15"/>
    <mergeCell ref="O15:P15"/>
    <mergeCell ref="V15:W15"/>
    <mergeCell ref="X15:Y15"/>
    <mergeCell ref="AE15:AF15"/>
    <mergeCell ref="AG15:AH15"/>
    <mergeCell ref="B1:C1"/>
    <mergeCell ref="G1:M1"/>
    <mergeCell ref="O1:U1"/>
    <mergeCell ref="B2:C2"/>
    <mergeCell ref="E14:G14"/>
    <mergeCell ref="N14:P14"/>
  </mergeCells>
  <pageMargins left="0.7" right="0.7" top="0.75" bottom="0.75" header="0.3" footer="0.3"/>
  <pageSetup paperSize="9" orientation="landscape" verticalDpi="0" r:id="rId1"/>
  <drawing r:id="rId2"/>
  <legacyDrawing r:id="rId3"/>
  <picture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Salaire'!$AB$9:$AB$11</xm:f>
          </x14:formula1>
          <xm:sqref>E14:G14 N14:P14 W14:Y14 AF14:AH14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5"/>
  <dimension ref="B1:AB62"/>
  <sheetViews>
    <sheetView showGridLines="0" workbookViewId="0">
      <selection activeCell="H10" sqref="H10"/>
    </sheetView>
  </sheetViews>
  <sheetFormatPr defaultColWidth="9.140625" defaultRowHeight="15"/>
  <cols>
    <col min="1" max="1" width="0.85546875" style="41" customWidth="1"/>
    <col min="2" max="2" width="2.7109375" style="34" hidden="1" customWidth="1"/>
    <col min="3" max="3" width="2.7109375" style="41" customWidth="1"/>
    <col min="4" max="4" width="15.85546875" style="51" bestFit="1" customWidth="1"/>
    <col min="5" max="5" width="1.5703125" style="51" customWidth="1"/>
    <col min="6" max="7" width="9.42578125" style="51" customWidth="1"/>
    <col min="8" max="9" width="10.7109375" style="52" customWidth="1"/>
    <col min="10" max="11" width="9.42578125" style="51" customWidth="1"/>
    <col min="12" max="13" width="10.7109375" style="52" customWidth="1"/>
    <col min="14" max="15" width="9.42578125" style="51" customWidth="1"/>
    <col min="16" max="17" width="10.7109375" style="52" customWidth="1"/>
    <col min="18" max="19" width="9.42578125" style="51" customWidth="1"/>
    <col min="20" max="21" width="10.7109375" style="52" customWidth="1"/>
    <col min="22" max="22" width="2.7109375" style="40" customWidth="1"/>
    <col min="23" max="23" width="2.7109375" style="34" customWidth="1"/>
    <col min="24" max="16384" width="9.140625" style="41"/>
  </cols>
  <sheetData>
    <row r="1" spans="2:28" s="28" customFormat="1">
      <c r="B1" s="27"/>
      <c r="D1" s="29"/>
      <c r="E1" s="29"/>
      <c r="F1" s="29"/>
      <c r="G1" s="29"/>
      <c r="J1" s="29"/>
      <c r="K1" s="29"/>
      <c r="N1" s="29"/>
      <c r="O1" s="29"/>
      <c r="R1" s="29"/>
      <c r="S1" s="29"/>
      <c r="V1" s="30"/>
      <c r="W1" s="27"/>
    </row>
    <row r="2" spans="2:28" s="28" customFormat="1">
      <c r="B2" s="27"/>
      <c r="D2" s="29"/>
      <c r="E2" s="29"/>
      <c r="F2" s="29"/>
      <c r="G2" s="29"/>
      <c r="J2" s="29"/>
      <c r="K2" s="29"/>
      <c r="N2" s="29"/>
      <c r="O2" s="29"/>
      <c r="R2" s="29"/>
      <c r="S2" s="29"/>
      <c r="V2" s="30"/>
      <c r="W2" s="27"/>
    </row>
    <row r="3" spans="2:28" s="28" customFormat="1">
      <c r="B3" s="27"/>
      <c r="D3" s="29"/>
      <c r="E3" s="29"/>
      <c r="F3" s="29"/>
      <c r="G3" s="29"/>
      <c r="J3" s="29"/>
      <c r="K3" s="29"/>
      <c r="N3" s="29"/>
      <c r="O3" s="29"/>
      <c r="R3" s="29"/>
      <c r="S3" s="29"/>
      <c r="V3" s="30"/>
      <c r="W3" s="27"/>
    </row>
    <row r="4" spans="2:28" s="28" customFormat="1">
      <c r="B4" s="27"/>
      <c r="D4" s="29"/>
      <c r="E4" s="29"/>
      <c r="F4" s="29"/>
      <c r="G4" s="29"/>
      <c r="J4" s="29"/>
      <c r="K4" s="29"/>
      <c r="N4" s="29"/>
      <c r="O4" s="29"/>
      <c r="R4" s="29"/>
      <c r="S4" s="29"/>
      <c r="V4" s="30"/>
      <c r="W4" s="27"/>
    </row>
    <row r="5" spans="2:28" s="30" customFormat="1">
      <c r="B5" s="27"/>
      <c r="D5" s="31"/>
      <c r="E5" s="31"/>
      <c r="F5" s="31"/>
      <c r="G5" s="31"/>
      <c r="J5" s="31"/>
      <c r="K5" s="31"/>
      <c r="N5" s="31"/>
      <c r="O5" s="31"/>
      <c r="R5" s="31"/>
      <c r="S5" s="31"/>
      <c r="W5" s="27"/>
    </row>
    <row r="6" spans="2:28" s="30" customFormat="1">
      <c r="B6" s="27"/>
      <c r="D6" s="31"/>
      <c r="E6" s="31"/>
      <c r="F6" s="31"/>
      <c r="G6" s="31"/>
      <c r="J6" s="31"/>
      <c r="K6" s="31"/>
      <c r="N6" s="31"/>
      <c r="O6" s="31"/>
      <c r="R6" s="31"/>
      <c r="S6" s="31"/>
      <c r="W6" s="27"/>
    </row>
    <row r="7" spans="2:28" s="30" customFormat="1">
      <c r="B7" s="27"/>
      <c r="D7" s="31"/>
      <c r="E7" s="31"/>
      <c r="F7" s="31"/>
      <c r="G7" s="31"/>
      <c r="J7" s="31"/>
      <c r="K7" s="31"/>
      <c r="N7" s="31"/>
      <c r="O7" s="31"/>
      <c r="R7" s="31"/>
      <c r="S7" s="31"/>
      <c r="W7" s="27"/>
    </row>
    <row r="8" spans="2:28" s="30" customFormat="1">
      <c r="B8" s="27"/>
      <c r="D8" s="31"/>
      <c r="E8" s="31"/>
      <c r="F8" s="31"/>
      <c r="G8" s="31"/>
      <c r="H8" s="32"/>
      <c r="I8" s="32"/>
      <c r="J8" s="31"/>
      <c r="K8" s="31"/>
      <c r="N8" s="31"/>
      <c r="O8" s="31"/>
      <c r="P8" s="32"/>
      <c r="Q8" s="32"/>
      <c r="R8" s="31"/>
      <c r="S8" s="31"/>
      <c r="T8" s="32"/>
      <c r="U8" s="32"/>
      <c r="V8" s="33"/>
      <c r="W8" s="27"/>
    </row>
    <row r="9" spans="2:28" s="34" customFormat="1">
      <c r="D9" s="35"/>
      <c r="E9" s="35"/>
      <c r="F9" s="35"/>
      <c r="G9" s="35"/>
      <c r="H9" s="36"/>
      <c r="I9" s="36"/>
      <c r="J9" s="35"/>
      <c r="K9" s="35"/>
      <c r="L9" s="36"/>
      <c r="M9" s="36"/>
      <c r="N9" s="35"/>
      <c r="O9" s="35"/>
      <c r="P9" s="37"/>
      <c r="Q9" s="37"/>
      <c r="R9" s="35"/>
      <c r="S9" s="35"/>
      <c r="T9" s="37"/>
      <c r="U9" s="37"/>
      <c r="AB9" s="34" t="s">
        <v>9</v>
      </c>
    </row>
    <row r="10" spans="2:28" s="40" customFormat="1" ht="31.5" customHeight="1">
      <c r="B10" s="34"/>
      <c r="C10" s="38"/>
      <c r="D10" s="58"/>
      <c r="E10" s="58"/>
      <c r="F10" s="77" t="s">
        <v>13</v>
      </c>
      <c r="G10" s="77"/>
      <c r="H10" s="39"/>
      <c r="I10" s="39"/>
      <c r="J10" s="77" t="s">
        <v>14</v>
      </c>
      <c r="K10" s="77"/>
      <c r="L10" s="39"/>
      <c r="M10" s="39"/>
      <c r="N10" s="77" t="s">
        <v>15</v>
      </c>
      <c r="O10" s="77"/>
      <c r="P10" s="39"/>
      <c r="Q10" s="39"/>
      <c r="R10" s="77" t="s">
        <v>16</v>
      </c>
      <c r="S10" s="77"/>
      <c r="T10" s="39"/>
      <c r="U10" s="39"/>
      <c r="V10" s="38"/>
      <c r="W10" s="34"/>
      <c r="AB10" s="40" t="s">
        <v>10</v>
      </c>
    </row>
    <row r="11" spans="2:28" ht="19.5" customHeight="1">
      <c r="C11" s="38"/>
      <c r="D11" s="56" t="s">
        <v>7</v>
      </c>
      <c r="E11" s="57"/>
      <c r="F11" s="75" t="s">
        <v>8</v>
      </c>
      <c r="G11" s="76"/>
      <c r="H11" s="42" t="s">
        <v>0</v>
      </c>
      <c r="I11" s="43" t="s">
        <v>1</v>
      </c>
      <c r="J11" s="75" t="s">
        <v>8</v>
      </c>
      <c r="K11" s="77"/>
      <c r="L11" s="44" t="s">
        <v>0</v>
      </c>
      <c r="M11" s="45" t="s">
        <v>1</v>
      </c>
      <c r="N11" s="75" t="s">
        <v>8</v>
      </c>
      <c r="O11" s="76"/>
      <c r="P11" s="42" t="s">
        <v>0</v>
      </c>
      <c r="Q11" s="43" t="s">
        <v>1</v>
      </c>
      <c r="R11" s="75" t="s">
        <v>8</v>
      </c>
      <c r="S11" s="76"/>
      <c r="T11" s="42" t="s">
        <v>0</v>
      </c>
      <c r="U11" s="46" t="s">
        <v>1</v>
      </c>
      <c r="V11" s="38"/>
      <c r="AB11" s="41" t="s">
        <v>11</v>
      </c>
    </row>
    <row r="12" spans="2:28">
      <c r="C12" s="38"/>
      <c r="D12" s="54">
        <v>42005</v>
      </c>
      <c r="E12" s="55"/>
      <c r="F12" s="73" t="s">
        <v>9</v>
      </c>
      <c r="G12" s="74"/>
      <c r="H12" s="47">
        <v>2</v>
      </c>
      <c r="I12" s="47">
        <v>1</v>
      </c>
      <c r="J12" s="73" t="s">
        <v>10</v>
      </c>
      <c r="K12" s="74"/>
      <c r="L12" s="48">
        <v>5</v>
      </c>
      <c r="M12" s="47">
        <v>3</v>
      </c>
      <c r="N12" s="73" t="s">
        <v>12</v>
      </c>
      <c r="O12" s="74"/>
      <c r="P12" s="47">
        <v>8</v>
      </c>
      <c r="Q12" s="47">
        <v>4</v>
      </c>
      <c r="R12" s="73" t="s">
        <v>11</v>
      </c>
      <c r="S12" s="74"/>
      <c r="T12" s="47">
        <v>10</v>
      </c>
      <c r="U12" s="49">
        <v>6</v>
      </c>
      <c r="V12" s="50"/>
    </row>
    <row r="13" spans="2:28">
      <c r="C13" s="38"/>
      <c r="D13" s="54">
        <v>42006</v>
      </c>
      <c r="E13" s="55"/>
      <c r="F13" s="73" t="s">
        <v>9</v>
      </c>
      <c r="G13" s="74"/>
      <c r="H13" s="47">
        <v>2</v>
      </c>
      <c r="I13" s="47">
        <v>1</v>
      </c>
      <c r="J13" s="73" t="s">
        <v>10</v>
      </c>
      <c r="K13" s="74"/>
      <c r="L13" s="47">
        <v>5</v>
      </c>
      <c r="M13" s="47">
        <v>3</v>
      </c>
      <c r="N13" s="73" t="s">
        <v>12</v>
      </c>
      <c r="O13" s="74"/>
      <c r="P13" s="47">
        <v>8</v>
      </c>
      <c r="Q13" s="47">
        <v>4</v>
      </c>
      <c r="R13" s="73" t="s">
        <v>11</v>
      </c>
      <c r="S13" s="74"/>
      <c r="T13" s="47">
        <v>10</v>
      </c>
      <c r="U13" s="49">
        <v>6</v>
      </c>
      <c r="V13" s="50"/>
    </row>
    <row r="14" spans="2:28">
      <c r="C14" s="38"/>
      <c r="D14" s="54">
        <v>42007</v>
      </c>
      <c r="E14" s="55"/>
      <c r="F14" s="73" t="s">
        <v>9</v>
      </c>
      <c r="G14" s="74"/>
      <c r="H14" s="47">
        <v>2</v>
      </c>
      <c r="I14" s="47">
        <v>1</v>
      </c>
      <c r="J14" s="73" t="s">
        <v>10</v>
      </c>
      <c r="K14" s="74"/>
      <c r="L14" s="47">
        <v>5</v>
      </c>
      <c r="M14" s="47">
        <v>3</v>
      </c>
      <c r="N14" s="73" t="s">
        <v>12</v>
      </c>
      <c r="O14" s="74"/>
      <c r="P14" s="47">
        <v>8</v>
      </c>
      <c r="Q14" s="47">
        <v>4</v>
      </c>
      <c r="R14" s="73" t="s">
        <v>11</v>
      </c>
      <c r="S14" s="74"/>
      <c r="T14" s="47">
        <v>10</v>
      </c>
      <c r="U14" s="49">
        <v>6</v>
      </c>
      <c r="V14" s="50"/>
    </row>
    <row r="15" spans="2:28">
      <c r="C15" s="38"/>
      <c r="D15" s="54">
        <v>42008</v>
      </c>
      <c r="E15" s="55"/>
      <c r="F15" s="73" t="s">
        <v>9</v>
      </c>
      <c r="G15" s="74"/>
      <c r="H15" s="47">
        <v>2</v>
      </c>
      <c r="I15" s="47">
        <v>1</v>
      </c>
      <c r="J15" s="73" t="s">
        <v>10</v>
      </c>
      <c r="K15" s="74"/>
      <c r="L15" s="47">
        <v>5</v>
      </c>
      <c r="M15" s="47">
        <v>3</v>
      </c>
      <c r="N15" s="73" t="s">
        <v>12</v>
      </c>
      <c r="O15" s="74"/>
      <c r="P15" s="47">
        <v>8</v>
      </c>
      <c r="Q15" s="47">
        <v>4</v>
      </c>
      <c r="R15" s="73" t="s">
        <v>11</v>
      </c>
      <c r="S15" s="74"/>
      <c r="T15" s="47">
        <v>10</v>
      </c>
      <c r="U15" s="49">
        <v>6</v>
      </c>
      <c r="V15" s="50"/>
    </row>
    <row r="16" spans="2:28">
      <c r="C16" s="38"/>
      <c r="D16" s="54">
        <v>42009</v>
      </c>
      <c r="E16" s="55"/>
      <c r="F16" s="73" t="s">
        <v>9</v>
      </c>
      <c r="G16" s="74"/>
      <c r="H16" s="47">
        <v>2</v>
      </c>
      <c r="I16" s="47">
        <v>1</v>
      </c>
      <c r="J16" s="73" t="s">
        <v>10</v>
      </c>
      <c r="K16" s="74"/>
      <c r="L16" s="47">
        <v>5</v>
      </c>
      <c r="M16" s="47">
        <v>3</v>
      </c>
      <c r="N16" s="73" t="s">
        <v>12</v>
      </c>
      <c r="O16" s="74"/>
      <c r="P16" s="47">
        <v>8</v>
      </c>
      <c r="Q16" s="47">
        <v>4</v>
      </c>
      <c r="R16" s="73" t="s">
        <v>11</v>
      </c>
      <c r="S16" s="74"/>
      <c r="T16" s="47">
        <v>10</v>
      </c>
      <c r="U16" s="49">
        <v>6</v>
      </c>
      <c r="V16" s="50"/>
    </row>
    <row r="17" spans="3:22">
      <c r="C17" s="38"/>
      <c r="D17" s="54">
        <v>42010</v>
      </c>
      <c r="E17" s="55"/>
      <c r="F17" s="73" t="s">
        <v>9</v>
      </c>
      <c r="G17" s="74"/>
      <c r="H17" s="47">
        <v>2</v>
      </c>
      <c r="I17" s="47">
        <v>1</v>
      </c>
      <c r="J17" s="73" t="s">
        <v>10</v>
      </c>
      <c r="K17" s="74"/>
      <c r="L17" s="47">
        <v>5</v>
      </c>
      <c r="M17" s="47">
        <v>3</v>
      </c>
      <c r="N17" s="73" t="s">
        <v>12</v>
      </c>
      <c r="O17" s="74"/>
      <c r="P17" s="47">
        <v>8</v>
      </c>
      <c r="Q17" s="47">
        <v>4</v>
      </c>
      <c r="R17" s="73" t="s">
        <v>11</v>
      </c>
      <c r="S17" s="74"/>
      <c r="T17" s="47">
        <v>10</v>
      </c>
      <c r="U17" s="49">
        <v>6</v>
      </c>
      <c r="V17" s="50"/>
    </row>
    <row r="18" spans="3:22">
      <c r="C18" s="38"/>
      <c r="D18" s="54">
        <v>42011</v>
      </c>
      <c r="E18" s="55"/>
      <c r="F18" s="73" t="s">
        <v>9</v>
      </c>
      <c r="G18" s="74"/>
      <c r="H18" s="47">
        <v>2</v>
      </c>
      <c r="I18" s="47">
        <v>1</v>
      </c>
      <c r="J18" s="73" t="s">
        <v>10</v>
      </c>
      <c r="K18" s="74"/>
      <c r="L18" s="47">
        <v>5</v>
      </c>
      <c r="M18" s="47">
        <v>3</v>
      </c>
      <c r="N18" s="73" t="s">
        <v>12</v>
      </c>
      <c r="O18" s="74"/>
      <c r="P18" s="47">
        <v>8</v>
      </c>
      <c r="Q18" s="47">
        <v>4</v>
      </c>
      <c r="R18" s="73" t="s">
        <v>11</v>
      </c>
      <c r="S18" s="74"/>
      <c r="T18" s="47">
        <v>10</v>
      </c>
      <c r="U18" s="49">
        <v>6</v>
      </c>
      <c r="V18" s="50"/>
    </row>
    <row r="19" spans="3:22">
      <c r="C19" s="38"/>
      <c r="D19" s="54">
        <v>42012</v>
      </c>
      <c r="E19" s="55"/>
      <c r="F19" s="73" t="s">
        <v>9</v>
      </c>
      <c r="G19" s="74"/>
      <c r="H19" s="47">
        <v>2</v>
      </c>
      <c r="I19" s="47">
        <v>1</v>
      </c>
      <c r="J19" s="73" t="s">
        <v>10</v>
      </c>
      <c r="K19" s="74"/>
      <c r="L19" s="47">
        <v>5</v>
      </c>
      <c r="M19" s="47">
        <v>3</v>
      </c>
      <c r="N19" s="73" t="s">
        <v>12</v>
      </c>
      <c r="O19" s="74"/>
      <c r="P19" s="47">
        <v>8</v>
      </c>
      <c r="Q19" s="47">
        <v>4</v>
      </c>
      <c r="R19" s="73" t="s">
        <v>11</v>
      </c>
      <c r="S19" s="74"/>
      <c r="T19" s="47">
        <v>10</v>
      </c>
      <c r="U19" s="49">
        <v>6</v>
      </c>
      <c r="V19" s="50"/>
    </row>
    <row r="20" spans="3:22" s="34" customFormat="1">
      <c r="C20" s="38"/>
      <c r="D20" s="54">
        <v>42013</v>
      </c>
      <c r="E20" s="55"/>
      <c r="F20" s="73" t="s">
        <v>9</v>
      </c>
      <c r="G20" s="74"/>
      <c r="H20" s="47">
        <v>2</v>
      </c>
      <c r="I20" s="47">
        <v>2</v>
      </c>
      <c r="J20" s="73" t="s">
        <v>10</v>
      </c>
      <c r="K20" s="74"/>
      <c r="L20" s="47">
        <v>5</v>
      </c>
      <c r="M20" s="47">
        <v>3</v>
      </c>
      <c r="N20" s="73" t="s">
        <v>12</v>
      </c>
      <c r="O20" s="74"/>
      <c r="P20" s="47">
        <v>8</v>
      </c>
      <c r="Q20" s="47">
        <v>4</v>
      </c>
      <c r="R20" s="73" t="s">
        <v>11</v>
      </c>
      <c r="S20" s="74"/>
      <c r="T20" s="47">
        <v>10</v>
      </c>
      <c r="U20" s="49">
        <v>6</v>
      </c>
      <c r="V20" s="50"/>
    </row>
    <row r="21" spans="3:22">
      <c r="C21" s="38"/>
      <c r="D21" s="54">
        <v>42014</v>
      </c>
      <c r="E21" s="55"/>
      <c r="F21" s="73" t="s">
        <v>9</v>
      </c>
      <c r="G21" s="74"/>
      <c r="H21" s="47">
        <v>2</v>
      </c>
      <c r="I21" s="47">
        <v>3</v>
      </c>
      <c r="J21" s="73" t="s">
        <v>10</v>
      </c>
      <c r="K21" s="74"/>
      <c r="L21" s="47">
        <v>5</v>
      </c>
      <c r="M21" s="47">
        <v>3</v>
      </c>
      <c r="N21" s="73" t="s">
        <v>12</v>
      </c>
      <c r="O21" s="74"/>
      <c r="P21" s="47">
        <v>8</v>
      </c>
      <c r="Q21" s="47">
        <v>4</v>
      </c>
      <c r="R21" s="73" t="s">
        <v>11</v>
      </c>
      <c r="S21" s="74"/>
      <c r="T21" s="47">
        <v>10</v>
      </c>
      <c r="U21" s="49">
        <v>6</v>
      </c>
      <c r="V21" s="50"/>
    </row>
    <row r="22" spans="3:22">
      <c r="C22" s="38"/>
      <c r="D22" s="54">
        <v>42015</v>
      </c>
      <c r="E22" s="55"/>
      <c r="F22" s="73" t="s">
        <v>9</v>
      </c>
      <c r="G22" s="74"/>
      <c r="H22" s="47">
        <v>2</v>
      </c>
      <c r="I22" s="47">
        <v>4</v>
      </c>
      <c r="J22" s="73" t="s">
        <v>10</v>
      </c>
      <c r="K22" s="74"/>
      <c r="L22" s="47">
        <v>5</v>
      </c>
      <c r="M22" s="47">
        <v>3</v>
      </c>
      <c r="N22" s="73" t="s">
        <v>12</v>
      </c>
      <c r="O22" s="74"/>
      <c r="P22" s="47">
        <v>8</v>
      </c>
      <c r="Q22" s="47">
        <v>4</v>
      </c>
      <c r="R22" s="73" t="s">
        <v>11</v>
      </c>
      <c r="S22" s="74"/>
      <c r="T22" s="47">
        <v>10</v>
      </c>
      <c r="U22" s="49">
        <v>6</v>
      </c>
      <c r="V22" s="50"/>
    </row>
    <row r="23" spans="3:22">
      <c r="C23" s="38"/>
      <c r="D23" s="54">
        <v>42016</v>
      </c>
      <c r="E23" s="55"/>
      <c r="F23" s="73" t="s">
        <v>9</v>
      </c>
      <c r="G23" s="74"/>
      <c r="H23" s="47">
        <v>2</v>
      </c>
      <c r="I23" s="47">
        <v>5</v>
      </c>
      <c r="J23" s="73" t="s">
        <v>10</v>
      </c>
      <c r="K23" s="74"/>
      <c r="L23" s="47">
        <v>5</v>
      </c>
      <c r="M23" s="47">
        <v>3</v>
      </c>
      <c r="N23" s="73" t="s">
        <v>12</v>
      </c>
      <c r="O23" s="74"/>
      <c r="P23" s="47">
        <v>8</v>
      </c>
      <c r="Q23" s="47">
        <v>4</v>
      </c>
      <c r="R23" s="73" t="s">
        <v>11</v>
      </c>
      <c r="S23" s="74"/>
      <c r="T23" s="47">
        <v>10</v>
      </c>
      <c r="U23" s="49">
        <v>6</v>
      </c>
      <c r="V23" s="50"/>
    </row>
    <row r="24" spans="3:22">
      <c r="C24" s="38"/>
      <c r="D24" s="54">
        <v>42017</v>
      </c>
      <c r="E24" s="55"/>
      <c r="F24" s="73" t="s">
        <v>9</v>
      </c>
      <c r="G24" s="74"/>
      <c r="H24" s="47">
        <v>2</v>
      </c>
      <c r="I24" s="47">
        <v>6</v>
      </c>
      <c r="J24" s="73" t="s">
        <v>10</v>
      </c>
      <c r="K24" s="74"/>
      <c r="L24" s="47">
        <v>5</v>
      </c>
      <c r="M24" s="47">
        <v>3</v>
      </c>
      <c r="N24" s="73" t="s">
        <v>12</v>
      </c>
      <c r="O24" s="74"/>
      <c r="P24" s="47">
        <v>8</v>
      </c>
      <c r="Q24" s="47">
        <v>4</v>
      </c>
      <c r="R24" s="73" t="s">
        <v>11</v>
      </c>
      <c r="S24" s="74"/>
      <c r="T24" s="47">
        <v>10</v>
      </c>
      <c r="U24" s="49">
        <v>6</v>
      </c>
      <c r="V24" s="50"/>
    </row>
    <row r="25" spans="3:22">
      <c r="C25" s="38"/>
      <c r="D25" s="54">
        <v>42018</v>
      </c>
      <c r="E25" s="55"/>
      <c r="F25" s="73" t="s">
        <v>9</v>
      </c>
      <c r="G25" s="74"/>
      <c r="H25" s="47">
        <v>2</v>
      </c>
      <c r="I25" s="47">
        <v>7</v>
      </c>
      <c r="J25" s="73" t="s">
        <v>10</v>
      </c>
      <c r="K25" s="74"/>
      <c r="L25" s="47">
        <v>5</v>
      </c>
      <c r="M25" s="47">
        <v>3</v>
      </c>
      <c r="N25" s="73" t="s">
        <v>12</v>
      </c>
      <c r="O25" s="74"/>
      <c r="P25" s="47">
        <v>8</v>
      </c>
      <c r="Q25" s="47">
        <v>4</v>
      </c>
      <c r="R25" s="73" t="s">
        <v>11</v>
      </c>
      <c r="S25" s="74"/>
      <c r="T25" s="47">
        <v>10</v>
      </c>
      <c r="U25" s="49">
        <v>6</v>
      </c>
      <c r="V25" s="50"/>
    </row>
    <row r="26" spans="3:22">
      <c r="C26" s="38"/>
      <c r="D26" s="54">
        <v>42019</v>
      </c>
      <c r="E26" s="55"/>
      <c r="F26" s="73" t="s">
        <v>9</v>
      </c>
      <c r="G26" s="74"/>
      <c r="H26" s="47">
        <v>2</v>
      </c>
      <c r="I26" s="47">
        <v>8</v>
      </c>
      <c r="J26" s="73" t="s">
        <v>10</v>
      </c>
      <c r="K26" s="74"/>
      <c r="L26" s="47">
        <v>5</v>
      </c>
      <c r="M26" s="47">
        <v>3</v>
      </c>
      <c r="N26" s="73" t="s">
        <v>12</v>
      </c>
      <c r="O26" s="74"/>
      <c r="P26" s="47">
        <v>8</v>
      </c>
      <c r="Q26" s="47">
        <v>4</v>
      </c>
      <c r="R26" s="73" t="s">
        <v>11</v>
      </c>
      <c r="S26" s="74"/>
      <c r="T26" s="47">
        <v>10</v>
      </c>
      <c r="U26" s="49">
        <v>6</v>
      </c>
      <c r="V26" s="50"/>
    </row>
    <row r="27" spans="3:22">
      <c r="C27" s="38"/>
      <c r="D27" s="54">
        <v>42020</v>
      </c>
      <c r="E27" s="55"/>
      <c r="F27" s="73" t="s">
        <v>9</v>
      </c>
      <c r="G27" s="74"/>
      <c r="H27" s="47">
        <v>2</v>
      </c>
      <c r="I27" s="47">
        <v>9</v>
      </c>
      <c r="J27" s="73" t="s">
        <v>10</v>
      </c>
      <c r="K27" s="74"/>
      <c r="L27" s="47">
        <v>5</v>
      </c>
      <c r="M27" s="47">
        <v>3</v>
      </c>
      <c r="N27" s="73" t="s">
        <v>12</v>
      </c>
      <c r="O27" s="74"/>
      <c r="P27" s="47">
        <v>8</v>
      </c>
      <c r="Q27" s="47">
        <v>4</v>
      </c>
      <c r="R27" s="73" t="s">
        <v>11</v>
      </c>
      <c r="S27" s="74"/>
      <c r="T27" s="47">
        <v>10</v>
      </c>
      <c r="U27" s="49">
        <v>6</v>
      </c>
      <c r="V27" s="50"/>
    </row>
    <row r="28" spans="3:22">
      <c r="C28" s="38"/>
      <c r="D28" s="54">
        <v>42021</v>
      </c>
      <c r="E28" s="55"/>
      <c r="F28" s="73" t="s">
        <v>9</v>
      </c>
      <c r="G28" s="74"/>
      <c r="H28" s="47">
        <v>2</v>
      </c>
      <c r="I28" s="47">
        <v>10</v>
      </c>
      <c r="J28" s="73" t="s">
        <v>10</v>
      </c>
      <c r="K28" s="74"/>
      <c r="L28" s="47">
        <v>5</v>
      </c>
      <c r="M28" s="47">
        <v>3</v>
      </c>
      <c r="N28" s="73" t="s">
        <v>12</v>
      </c>
      <c r="O28" s="74"/>
      <c r="P28" s="47">
        <v>8</v>
      </c>
      <c r="Q28" s="47">
        <v>4</v>
      </c>
      <c r="R28" s="73" t="s">
        <v>11</v>
      </c>
      <c r="S28" s="74"/>
      <c r="T28" s="47">
        <v>10</v>
      </c>
      <c r="U28" s="49">
        <v>6</v>
      </c>
      <c r="V28" s="50"/>
    </row>
    <row r="29" spans="3:22">
      <c r="C29" s="38"/>
      <c r="D29" s="54">
        <v>42022</v>
      </c>
      <c r="E29" s="55"/>
      <c r="F29" s="73" t="s">
        <v>9</v>
      </c>
      <c r="G29" s="74"/>
      <c r="H29" s="47">
        <v>2</v>
      </c>
      <c r="I29" s="47">
        <v>11</v>
      </c>
      <c r="J29" s="73" t="s">
        <v>10</v>
      </c>
      <c r="K29" s="74"/>
      <c r="L29" s="47">
        <v>5</v>
      </c>
      <c r="M29" s="47">
        <v>3</v>
      </c>
      <c r="N29" s="73" t="s">
        <v>12</v>
      </c>
      <c r="O29" s="74"/>
      <c r="P29" s="47">
        <v>8</v>
      </c>
      <c r="Q29" s="47">
        <v>4</v>
      </c>
      <c r="R29" s="73" t="s">
        <v>11</v>
      </c>
      <c r="S29" s="74"/>
      <c r="T29" s="47">
        <v>10</v>
      </c>
      <c r="U29" s="49">
        <v>6</v>
      </c>
      <c r="V29" s="50"/>
    </row>
    <row r="30" spans="3:22">
      <c r="C30" s="38"/>
      <c r="D30" s="54">
        <v>42023</v>
      </c>
      <c r="E30" s="55"/>
      <c r="F30" s="73" t="s">
        <v>9</v>
      </c>
      <c r="G30" s="74"/>
      <c r="H30" s="47">
        <v>2</v>
      </c>
      <c r="I30" s="47">
        <v>12</v>
      </c>
      <c r="J30" s="73" t="s">
        <v>10</v>
      </c>
      <c r="K30" s="74"/>
      <c r="L30" s="47">
        <v>5</v>
      </c>
      <c r="M30" s="47">
        <v>3</v>
      </c>
      <c r="N30" s="73" t="s">
        <v>12</v>
      </c>
      <c r="O30" s="74"/>
      <c r="P30" s="47">
        <v>8</v>
      </c>
      <c r="Q30" s="47">
        <v>4</v>
      </c>
      <c r="R30" s="73" t="s">
        <v>11</v>
      </c>
      <c r="S30" s="74"/>
      <c r="T30" s="47">
        <v>10</v>
      </c>
      <c r="U30" s="49">
        <v>6</v>
      </c>
      <c r="V30" s="50"/>
    </row>
    <row r="31" spans="3:22">
      <c r="C31" s="38"/>
      <c r="D31" s="54">
        <v>42024</v>
      </c>
      <c r="E31" s="55"/>
      <c r="F31" s="73" t="s">
        <v>9</v>
      </c>
      <c r="G31" s="74"/>
      <c r="H31" s="47">
        <v>2</v>
      </c>
      <c r="I31" s="47">
        <v>13</v>
      </c>
      <c r="J31" s="73" t="s">
        <v>10</v>
      </c>
      <c r="K31" s="74"/>
      <c r="L31" s="47">
        <v>5</v>
      </c>
      <c r="M31" s="47">
        <v>3</v>
      </c>
      <c r="N31" s="73" t="s">
        <v>12</v>
      </c>
      <c r="O31" s="74"/>
      <c r="P31" s="47">
        <v>8</v>
      </c>
      <c r="Q31" s="47">
        <v>4</v>
      </c>
      <c r="R31" s="73" t="s">
        <v>11</v>
      </c>
      <c r="S31" s="74"/>
      <c r="T31" s="47">
        <v>10</v>
      </c>
      <c r="U31" s="49">
        <v>6</v>
      </c>
      <c r="V31" s="50"/>
    </row>
    <row r="32" spans="3:22">
      <c r="C32" s="38"/>
      <c r="D32" s="54">
        <v>42025</v>
      </c>
      <c r="E32" s="55"/>
      <c r="F32" s="73" t="s">
        <v>9</v>
      </c>
      <c r="G32" s="74"/>
      <c r="H32" s="47">
        <v>2</v>
      </c>
      <c r="I32" s="47">
        <v>14</v>
      </c>
      <c r="J32" s="73" t="s">
        <v>10</v>
      </c>
      <c r="K32" s="74"/>
      <c r="L32" s="47">
        <v>5</v>
      </c>
      <c r="M32" s="47">
        <v>3</v>
      </c>
      <c r="N32" s="73" t="s">
        <v>12</v>
      </c>
      <c r="O32" s="74"/>
      <c r="P32" s="47">
        <v>8</v>
      </c>
      <c r="Q32" s="47">
        <v>4</v>
      </c>
      <c r="R32" s="73" t="s">
        <v>11</v>
      </c>
      <c r="S32" s="74"/>
      <c r="T32" s="47">
        <v>10</v>
      </c>
      <c r="U32" s="49">
        <v>6</v>
      </c>
      <c r="V32" s="50"/>
    </row>
    <row r="33" spans="3:22">
      <c r="C33" s="38"/>
      <c r="D33" s="54">
        <v>42026</v>
      </c>
      <c r="E33" s="55"/>
      <c r="F33" s="73" t="s">
        <v>9</v>
      </c>
      <c r="G33" s="74"/>
      <c r="H33" s="47">
        <v>2</v>
      </c>
      <c r="I33" s="47">
        <v>15</v>
      </c>
      <c r="J33" s="73" t="s">
        <v>10</v>
      </c>
      <c r="K33" s="74"/>
      <c r="L33" s="47">
        <v>5</v>
      </c>
      <c r="M33" s="47">
        <v>3</v>
      </c>
      <c r="N33" s="73" t="s">
        <v>12</v>
      </c>
      <c r="O33" s="74"/>
      <c r="P33" s="47">
        <v>8</v>
      </c>
      <c r="Q33" s="47">
        <v>4</v>
      </c>
      <c r="R33" s="73" t="s">
        <v>11</v>
      </c>
      <c r="S33" s="74"/>
      <c r="T33" s="47">
        <v>10</v>
      </c>
      <c r="U33" s="49">
        <v>6</v>
      </c>
      <c r="V33" s="50"/>
    </row>
    <row r="34" spans="3:22">
      <c r="C34" s="38"/>
      <c r="D34" s="54">
        <v>42027</v>
      </c>
      <c r="E34" s="55"/>
      <c r="F34" s="73" t="s">
        <v>9</v>
      </c>
      <c r="G34" s="74"/>
      <c r="H34" s="47">
        <v>2</v>
      </c>
      <c r="I34" s="47">
        <v>16</v>
      </c>
      <c r="J34" s="73" t="s">
        <v>10</v>
      </c>
      <c r="K34" s="74"/>
      <c r="L34" s="47">
        <v>5</v>
      </c>
      <c r="M34" s="47">
        <v>3</v>
      </c>
      <c r="N34" s="73" t="s">
        <v>12</v>
      </c>
      <c r="O34" s="74"/>
      <c r="P34" s="47">
        <v>8</v>
      </c>
      <c r="Q34" s="47">
        <v>4</v>
      </c>
      <c r="R34" s="73" t="s">
        <v>11</v>
      </c>
      <c r="S34" s="74"/>
      <c r="T34" s="47">
        <v>10</v>
      </c>
      <c r="U34" s="49">
        <v>6</v>
      </c>
      <c r="V34" s="50"/>
    </row>
    <row r="35" spans="3:22">
      <c r="C35" s="38"/>
      <c r="D35" s="54">
        <v>42028</v>
      </c>
      <c r="E35" s="55"/>
      <c r="F35" s="73" t="s">
        <v>9</v>
      </c>
      <c r="G35" s="74"/>
      <c r="H35" s="47">
        <v>2</v>
      </c>
      <c r="I35" s="47">
        <v>17</v>
      </c>
      <c r="J35" s="73" t="s">
        <v>10</v>
      </c>
      <c r="K35" s="74"/>
      <c r="L35" s="47">
        <v>5</v>
      </c>
      <c r="M35" s="47">
        <v>3</v>
      </c>
      <c r="N35" s="73" t="s">
        <v>12</v>
      </c>
      <c r="O35" s="74"/>
      <c r="P35" s="47">
        <v>8</v>
      </c>
      <c r="Q35" s="47">
        <v>4</v>
      </c>
      <c r="R35" s="73" t="s">
        <v>11</v>
      </c>
      <c r="S35" s="74"/>
      <c r="T35" s="47">
        <v>10</v>
      </c>
      <c r="U35" s="49">
        <v>6</v>
      </c>
      <c r="V35" s="50"/>
    </row>
    <row r="36" spans="3:22">
      <c r="C36" s="38"/>
      <c r="D36" s="54">
        <v>42029</v>
      </c>
      <c r="E36" s="55"/>
      <c r="F36" s="73" t="s">
        <v>9</v>
      </c>
      <c r="G36" s="74"/>
      <c r="H36" s="47">
        <v>2</v>
      </c>
      <c r="I36" s="47">
        <v>18</v>
      </c>
      <c r="J36" s="73" t="s">
        <v>10</v>
      </c>
      <c r="K36" s="74"/>
      <c r="L36" s="47">
        <v>5</v>
      </c>
      <c r="M36" s="47">
        <v>3</v>
      </c>
      <c r="N36" s="73" t="s">
        <v>12</v>
      </c>
      <c r="O36" s="74"/>
      <c r="P36" s="47">
        <v>8</v>
      </c>
      <c r="Q36" s="47">
        <v>4</v>
      </c>
      <c r="R36" s="73" t="s">
        <v>11</v>
      </c>
      <c r="S36" s="74"/>
      <c r="T36" s="47">
        <v>10</v>
      </c>
      <c r="U36" s="49">
        <v>6</v>
      </c>
      <c r="V36" s="50"/>
    </row>
    <row r="37" spans="3:22">
      <c r="C37" s="38"/>
      <c r="D37" s="54">
        <v>42030</v>
      </c>
      <c r="E37" s="55"/>
      <c r="F37" s="73" t="s">
        <v>9</v>
      </c>
      <c r="G37" s="74"/>
      <c r="H37" s="47">
        <v>2</v>
      </c>
      <c r="I37" s="47">
        <v>19</v>
      </c>
      <c r="J37" s="73" t="s">
        <v>10</v>
      </c>
      <c r="K37" s="74"/>
      <c r="L37" s="47">
        <v>5</v>
      </c>
      <c r="M37" s="47">
        <v>3</v>
      </c>
      <c r="N37" s="73" t="s">
        <v>12</v>
      </c>
      <c r="O37" s="74"/>
      <c r="P37" s="47">
        <v>8</v>
      </c>
      <c r="Q37" s="47">
        <v>4</v>
      </c>
      <c r="R37" s="73" t="s">
        <v>11</v>
      </c>
      <c r="S37" s="74"/>
      <c r="T37" s="47">
        <v>10</v>
      </c>
      <c r="U37" s="49">
        <v>6</v>
      </c>
      <c r="V37" s="50"/>
    </row>
    <row r="38" spans="3:22">
      <c r="C38" s="38"/>
      <c r="D38" s="54">
        <v>42031</v>
      </c>
      <c r="E38" s="55"/>
      <c r="F38" s="73" t="s">
        <v>9</v>
      </c>
      <c r="G38" s="74"/>
      <c r="H38" s="47">
        <v>2</v>
      </c>
      <c r="I38" s="47">
        <v>20</v>
      </c>
      <c r="J38" s="73" t="s">
        <v>10</v>
      </c>
      <c r="K38" s="74"/>
      <c r="L38" s="47">
        <v>5</v>
      </c>
      <c r="M38" s="47">
        <v>3</v>
      </c>
      <c r="N38" s="73" t="s">
        <v>12</v>
      </c>
      <c r="O38" s="74"/>
      <c r="P38" s="47">
        <v>8</v>
      </c>
      <c r="Q38" s="47">
        <v>4</v>
      </c>
      <c r="R38" s="73" t="s">
        <v>11</v>
      </c>
      <c r="S38" s="74"/>
      <c r="T38" s="47">
        <v>10</v>
      </c>
      <c r="U38" s="49">
        <v>6</v>
      </c>
      <c r="V38" s="50"/>
    </row>
    <row r="39" spans="3:22">
      <c r="C39" s="38"/>
      <c r="D39" s="54">
        <v>42032</v>
      </c>
      <c r="E39" s="55"/>
      <c r="F39" s="73" t="s">
        <v>9</v>
      </c>
      <c r="G39" s="74"/>
      <c r="H39" s="47">
        <v>2</v>
      </c>
      <c r="I39" s="47">
        <v>21</v>
      </c>
      <c r="J39" s="73" t="s">
        <v>10</v>
      </c>
      <c r="K39" s="74"/>
      <c r="L39" s="47">
        <v>5</v>
      </c>
      <c r="M39" s="47">
        <v>3</v>
      </c>
      <c r="N39" s="73" t="s">
        <v>12</v>
      </c>
      <c r="O39" s="74"/>
      <c r="P39" s="47">
        <v>8</v>
      </c>
      <c r="Q39" s="47">
        <v>4</v>
      </c>
      <c r="R39" s="73" t="s">
        <v>11</v>
      </c>
      <c r="S39" s="74"/>
      <c r="T39" s="47">
        <v>10</v>
      </c>
      <c r="U39" s="49">
        <v>6</v>
      </c>
      <c r="V39" s="50"/>
    </row>
    <row r="40" spans="3:22">
      <c r="C40" s="38"/>
      <c r="D40" s="54">
        <v>42033</v>
      </c>
      <c r="E40" s="55"/>
      <c r="F40" s="73" t="s">
        <v>9</v>
      </c>
      <c r="G40" s="74"/>
      <c r="H40" s="47">
        <v>2</v>
      </c>
      <c r="I40" s="47">
        <v>22</v>
      </c>
      <c r="J40" s="73" t="s">
        <v>10</v>
      </c>
      <c r="K40" s="74"/>
      <c r="L40" s="47">
        <v>5</v>
      </c>
      <c r="M40" s="47">
        <v>3</v>
      </c>
      <c r="N40" s="73" t="s">
        <v>12</v>
      </c>
      <c r="O40" s="74"/>
      <c r="P40" s="47">
        <v>8</v>
      </c>
      <c r="Q40" s="47">
        <v>4</v>
      </c>
      <c r="R40" s="73" t="s">
        <v>11</v>
      </c>
      <c r="S40" s="74"/>
      <c r="T40" s="47">
        <v>10</v>
      </c>
      <c r="U40" s="49">
        <v>6</v>
      </c>
      <c r="V40" s="50"/>
    </row>
    <row r="41" spans="3:22">
      <c r="C41" s="38"/>
      <c r="D41" s="54">
        <v>42034</v>
      </c>
      <c r="E41" s="55"/>
      <c r="F41" s="73" t="s">
        <v>9</v>
      </c>
      <c r="G41" s="74"/>
      <c r="H41" s="47">
        <v>2</v>
      </c>
      <c r="I41" s="47">
        <v>23</v>
      </c>
      <c r="J41" s="73" t="s">
        <v>10</v>
      </c>
      <c r="K41" s="74"/>
      <c r="L41" s="47">
        <v>5</v>
      </c>
      <c r="M41" s="47">
        <v>3</v>
      </c>
      <c r="N41" s="73" t="s">
        <v>12</v>
      </c>
      <c r="O41" s="74"/>
      <c r="P41" s="47">
        <v>8</v>
      </c>
      <c r="Q41" s="47">
        <v>4</v>
      </c>
      <c r="R41" s="73" t="s">
        <v>11</v>
      </c>
      <c r="S41" s="74"/>
      <c r="T41" s="47">
        <v>10</v>
      </c>
      <c r="U41" s="49">
        <v>6</v>
      </c>
      <c r="V41" s="50"/>
    </row>
    <row r="42" spans="3:22">
      <c r="C42" s="38"/>
      <c r="D42" s="54">
        <v>42035</v>
      </c>
      <c r="E42" s="55"/>
      <c r="F42" s="73" t="s">
        <v>9</v>
      </c>
      <c r="G42" s="74"/>
      <c r="H42" s="47">
        <v>2</v>
      </c>
      <c r="I42" s="47">
        <v>24</v>
      </c>
      <c r="J42" s="73" t="s">
        <v>10</v>
      </c>
      <c r="K42" s="74"/>
      <c r="L42" s="47">
        <v>5</v>
      </c>
      <c r="M42" s="47">
        <v>3</v>
      </c>
      <c r="N42" s="73" t="s">
        <v>12</v>
      </c>
      <c r="O42" s="74"/>
      <c r="P42" s="47">
        <v>8</v>
      </c>
      <c r="Q42" s="47">
        <v>4</v>
      </c>
      <c r="R42" s="73" t="s">
        <v>11</v>
      </c>
      <c r="S42" s="74"/>
      <c r="T42" s="47">
        <v>10</v>
      </c>
      <c r="U42" s="49">
        <v>6</v>
      </c>
      <c r="V42" s="50"/>
    </row>
    <row r="43" spans="3:22">
      <c r="C43" s="38"/>
      <c r="D43" s="54">
        <v>42036</v>
      </c>
      <c r="E43" s="55"/>
      <c r="F43" s="73" t="s">
        <v>9</v>
      </c>
      <c r="G43" s="74"/>
      <c r="H43" s="47">
        <v>2</v>
      </c>
      <c r="I43" s="47">
        <v>25</v>
      </c>
      <c r="J43" s="73" t="s">
        <v>10</v>
      </c>
      <c r="K43" s="74"/>
      <c r="L43" s="47">
        <v>5</v>
      </c>
      <c r="M43" s="47">
        <v>3</v>
      </c>
      <c r="N43" s="73" t="s">
        <v>12</v>
      </c>
      <c r="O43" s="74"/>
      <c r="P43" s="47">
        <v>8</v>
      </c>
      <c r="Q43" s="47">
        <v>4</v>
      </c>
      <c r="R43" s="73" t="s">
        <v>11</v>
      </c>
      <c r="S43" s="74"/>
      <c r="T43" s="47">
        <v>10</v>
      </c>
      <c r="U43" s="49">
        <v>6</v>
      </c>
      <c r="V43" s="50"/>
    </row>
    <row r="44" spans="3:22">
      <c r="C44" s="38"/>
      <c r="D44" s="54">
        <v>42037</v>
      </c>
      <c r="E44" s="55"/>
      <c r="F44" s="73" t="s">
        <v>9</v>
      </c>
      <c r="G44" s="74"/>
      <c r="H44" s="47">
        <v>2</v>
      </c>
      <c r="I44" s="47">
        <v>26</v>
      </c>
      <c r="J44" s="73" t="s">
        <v>10</v>
      </c>
      <c r="K44" s="74"/>
      <c r="L44" s="47">
        <v>5</v>
      </c>
      <c r="M44" s="47">
        <v>3</v>
      </c>
      <c r="N44" s="73" t="s">
        <v>12</v>
      </c>
      <c r="O44" s="74"/>
      <c r="P44" s="47">
        <v>8</v>
      </c>
      <c r="Q44" s="47">
        <v>4</v>
      </c>
      <c r="R44" s="73" t="s">
        <v>11</v>
      </c>
      <c r="S44" s="74"/>
      <c r="T44" s="47">
        <v>10</v>
      </c>
      <c r="U44" s="49">
        <v>6</v>
      </c>
      <c r="V44" s="50"/>
    </row>
    <row r="45" spans="3:22">
      <c r="C45" s="38"/>
      <c r="D45" s="54">
        <v>42038</v>
      </c>
      <c r="E45" s="55"/>
      <c r="F45" s="73" t="s">
        <v>9</v>
      </c>
      <c r="G45" s="74"/>
      <c r="H45" s="47">
        <v>2</v>
      </c>
      <c r="I45" s="47">
        <v>27</v>
      </c>
      <c r="J45" s="73" t="s">
        <v>10</v>
      </c>
      <c r="K45" s="74"/>
      <c r="L45" s="47">
        <v>5</v>
      </c>
      <c r="M45" s="47">
        <v>3</v>
      </c>
      <c r="N45" s="73" t="s">
        <v>12</v>
      </c>
      <c r="O45" s="74"/>
      <c r="P45" s="47">
        <v>8</v>
      </c>
      <c r="Q45" s="47">
        <v>4</v>
      </c>
      <c r="R45" s="73" t="s">
        <v>11</v>
      </c>
      <c r="S45" s="74"/>
      <c r="T45" s="47">
        <v>10</v>
      </c>
      <c r="U45" s="49">
        <v>6</v>
      </c>
      <c r="V45" s="50"/>
    </row>
    <row r="46" spans="3:22">
      <c r="C46" s="38"/>
      <c r="D46" s="54">
        <v>42039</v>
      </c>
      <c r="E46" s="55"/>
      <c r="F46" s="73" t="s">
        <v>9</v>
      </c>
      <c r="G46" s="74"/>
      <c r="H46" s="47">
        <v>2</v>
      </c>
      <c r="I46" s="47">
        <v>28</v>
      </c>
      <c r="J46" s="73" t="s">
        <v>10</v>
      </c>
      <c r="K46" s="74"/>
      <c r="L46" s="47">
        <v>5</v>
      </c>
      <c r="M46" s="47">
        <v>3</v>
      </c>
      <c r="N46" s="73" t="s">
        <v>12</v>
      </c>
      <c r="O46" s="74"/>
      <c r="P46" s="47">
        <v>8</v>
      </c>
      <c r="Q46" s="47">
        <v>4</v>
      </c>
      <c r="R46" s="73" t="s">
        <v>11</v>
      </c>
      <c r="S46" s="74"/>
      <c r="T46" s="47">
        <v>10</v>
      </c>
      <c r="U46" s="49">
        <v>6</v>
      </c>
      <c r="V46" s="50"/>
    </row>
    <row r="47" spans="3:22">
      <c r="C47" s="38"/>
      <c r="D47" s="54">
        <v>42040</v>
      </c>
      <c r="E47" s="55"/>
      <c r="F47" s="73" t="s">
        <v>9</v>
      </c>
      <c r="G47" s="74"/>
      <c r="H47" s="47">
        <v>2</v>
      </c>
      <c r="I47" s="47">
        <v>29</v>
      </c>
      <c r="J47" s="73" t="s">
        <v>10</v>
      </c>
      <c r="K47" s="74"/>
      <c r="L47" s="47">
        <v>5</v>
      </c>
      <c r="M47" s="47">
        <v>3</v>
      </c>
      <c r="N47" s="73" t="s">
        <v>12</v>
      </c>
      <c r="O47" s="74"/>
      <c r="P47" s="47">
        <v>8</v>
      </c>
      <c r="Q47" s="47">
        <v>4</v>
      </c>
      <c r="R47" s="73" t="s">
        <v>11</v>
      </c>
      <c r="S47" s="74"/>
      <c r="T47" s="47">
        <v>10</v>
      </c>
      <c r="U47" s="49">
        <v>6</v>
      </c>
      <c r="V47" s="50"/>
    </row>
    <row r="48" spans="3:22">
      <c r="C48" s="38"/>
      <c r="D48" s="54">
        <v>42041</v>
      </c>
      <c r="E48" s="55"/>
      <c r="F48" s="73" t="s">
        <v>9</v>
      </c>
      <c r="G48" s="74"/>
      <c r="H48" s="47">
        <v>2</v>
      </c>
      <c r="I48" s="47">
        <v>30</v>
      </c>
      <c r="J48" s="73" t="s">
        <v>10</v>
      </c>
      <c r="K48" s="74"/>
      <c r="L48" s="47">
        <v>5</v>
      </c>
      <c r="M48" s="47">
        <v>3</v>
      </c>
      <c r="N48" s="73" t="s">
        <v>12</v>
      </c>
      <c r="O48" s="74"/>
      <c r="P48" s="47">
        <v>8</v>
      </c>
      <c r="Q48" s="47">
        <v>4</v>
      </c>
      <c r="R48" s="73" t="s">
        <v>11</v>
      </c>
      <c r="S48" s="74"/>
      <c r="T48" s="47">
        <v>10</v>
      </c>
      <c r="U48" s="49">
        <v>6</v>
      </c>
      <c r="V48" s="50"/>
    </row>
    <row r="49" spans="3:22">
      <c r="C49" s="38"/>
      <c r="D49" s="54">
        <v>42042</v>
      </c>
      <c r="E49" s="55"/>
      <c r="F49" s="73" t="s">
        <v>9</v>
      </c>
      <c r="G49" s="74"/>
      <c r="H49" s="47">
        <v>2</v>
      </c>
      <c r="I49" s="47">
        <v>31</v>
      </c>
      <c r="J49" s="73" t="s">
        <v>10</v>
      </c>
      <c r="K49" s="74"/>
      <c r="L49" s="47">
        <v>5</v>
      </c>
      <c r="M49" s="47">
        <v>3</v>
      </c>
      <c r="N49" s="73" t="s">
        <v>12</v>
      </c>
      <c r="O49" s="74"/>
      <c r="P49" s="47">
        <v>8</v>
      </c>
      <c r="Q49" s="47">
        <v>4</v>
      </c>
      <c r="R49" s="73" t="s">
        <v>11</v>
      </c>
      <c r="S49" s="74"/>
      <c r="T49" s="47">
        <v>10</v>
      </c>
      <c r="U49" s="49">
        <v>6</v>
      </c>
      <c r="V49" s="50"/>
    </row>
    <row r="50" spans="3:22">
      <c r="C50" s="38"/>
      <c r="D50" s="54">
        <v>42043</v>
      </c>
      <c r="E50" s="55"/>
      <c r="F50" s="73" t="s">
        <v>9</v>
      </c>
      <c r="G50" s="74"/>
      <c r="H50" s="47">
        <v>2</v>
      </c>
      <c r="I50" s="47">
        <v>32</v>
      </c>
      <c r="J50" s="73" t="s">
        <v>10</v>
      </c>
      <c r="K50" s="74"/>
      <c r="L50" s="47">
        <v>5</v>
      </c>
      <c r="M50" s="47">
        <v>3</v>
      </c>
      <c r="N50" s="73" t="s">
        <v>12</v>
      </c>
      <c r="O50" s="74"/>
      <c r="P50" s="47">
        <v>8</v>
      </c>
      <c r="Q50" s="47">
        <v>4</v>
      </c>
      <c r="R50" s="73" t="s">
        <v>11</v>
      </c>
      <c r="S50" s="74"/>
      <c r="T50" s="47">
        <v>10</v>
      </c>
      <c r="U50" s="49">
        <v>6</v>
      </c>
      <c r="V50" s="50"/>
    </row>
    <row r="51" spans="3:22">
      <c r="C51" s="38"/>
      <c r="D51" s="54">
        <v>42044</v>
      </c>
      <c r="E51" s="55"/>
      <c r="F51" s="73" t="s">
        <v>9</v>
      </c>
      <c r="G51" s="74"/>
      <c r="H51" s="47">
        <v>2</v>
      </c>
      <c r="I51" s="47">
        <v>33</v>
      </c>
      <c r="J51" s="73" t="s">
        <v>10</v>
      </c>
      <c r="K51" s="74"/>
      <c r="L51" s="47">
        <v>5</v>
      </c>
      <c r="M51" s="47">
        <v>3</v>
      </c>
      <c r="N51" s="73" t="s">
        <v>12</v>
      </c>
      <c r="O51" s="74"/>
      <c r="P51" s="47">
        <v>8</v>
      </c>
      <c r="Q51" s="47">
        <v>4</v>
      </c>
      <c r="R51" s="73" t="s">
        <v>11</v>
      </c>
      <c r="S51" s="74"/>
      <c r="T51" s="47">
        <v>10</v>
      </c>
      <c r="U51" s="49">
        <v>6</v>
      </c>
      <c r="V51" s="50"/>
    </row>
    <row r="52" spans="3:22">
      <c r="C52" s="38"/>
      <c r="D52" s="54">
        <v>42045</v>
      </c>
      <c r="E52" s="55"/>
      <c r="F52" s="73" t="s">
        <v>9</v>
      </c>
      <c r="G52" s="74"/>
      <c r="H52" s="47">
        <v>2</v>
      </c>
      <c r="I52" s="47">
        <v>34</v>
      </c>
      <c r="J52" s="73" t="s">
        <v>10</v>
      </c>
      <c r="K52" s="74"/>
      <c r="L52" s="47">
        <v>5</v>
      </c>
      <c r="M52" s="47">
        <v>3</v>
      </c>
      <c r="N52" s="73" t="s">
        <v>12</v>
      </c>
      <c r="O52" s="74"/>
      <c r="P52" s="47">
        <v>8</v>
      </c>
      <c r="Q52" s="47">
        <v>4</v>
      </c>
      <c r="R52" s="73" t="s">
        <v>11</v>
      </c>
      <c r="S52" s="74"/>
      <c r="T52" s="47">
        <v>10</v>
      </c>
      <c r="U52" s="49">
        <v>6</v>
      </c>
      <c r="V52" s="50"/>
    </row>
    <row r="53" spans="3:22">
      <c r="C53" s="38"/>
      <c r="D53" s="54">
        <v>42046</v>
      </c>
      <c r="E53" s="55"/>
      <c r="F53" s="73" t="s">
        <v>9</v>
      </c>
      <c r="G53" s="74"/>
      <c r="H53" s="47">
        <v>2</v>
      </c>
      <c r="I53" s="47">
        <v>35</v>
      </c>
      <c r="J53" s="73" t="s">
        <v>10</v>
      </c>
      <c r="K53" s="74"/>
      <c r="L53" s="47">
        <v>5</v>
      </c>
      <c r="M53" s="47">
        <v>3</v>
      </c>
      <c r="N53" s="73" t="s">
        <v>12</v>
      </c>
      <c r="O53" s="74"/>
      <c r="P53" s="47">
        <v>8</v>
      </c>
      <c r="Q53" s="47">
        <v>4</v>
      </c>
      <c r="R53" s="73" t="s">
        <v>11</v>
      </c>
      <c r="S53" s="74"/>
      <c r="T53" s="47">
        <v>10</v>
      </c>
      <c r="U53" s="49">
        <v>6</v>
      </c>
      <c r="V53" s="50"/>
    </row>
    <row r="54" spans="3:22">
      <c r="C54" s="38"/>
      <c r="D54" s="54">
        <v>42047</v>
      </c>
      <c r="E54" s="55"/>
      <c r="F54" s="73" t="s">
        <v>9</v>
      </c>
      <c r="G54" s="74"/>
      <c r="H54" s="47">
        <v>2</v>
      </c>
      <c r="I54" s="47">
        <v>36</v>
      </c>
      <c r="J54" s="73" t="s">
        <v>10</v>
      </c>
      <c r="K54" s="74"/>
      <c r="L54" s="47">
        <v>5</v>
      </c>
      <c r="M54" s="47">
        <v>3</v>
      </c>
      <c r="N54" s="73" t="s">
        <v>12</v>
      </c>
      <c r="O54" s="74"/>
      <c r="P54" s="47">
        <v>8</v>
      </c>
      <c r="Q54" s="47">
        <v>4</v>
      </c>
      <c r="R54" s="73" t="s">
        <v>11</v>
      </c>
      <c r="S54" s="74"/>
      <c r="T54" s="47">
        <v>10</v>
      </c>
      <c r="U54" s="49">
        <v>6</v>
      </c>
      <c r="V54" s="50"/>
    </row>
    <row r="55" spans="3:22">
      <c r="C55" s="38"/>
      <c r="D55" s="54">
        <v>42048</v>
      </c>
      <c r="E55" s="55"/>
      <c r="F55" s="73" t="s">
        <v>9</v>
      </c>
      <c r="G55" s="74"/>
      <c r="H55" s="47">
        <v>2</v>
      </c>
      <c r="I55" s="47">
        <v>37</v>
      </c>
      <c r="J55" s="73" t="s">
        <v>10</v>
      </c>
      <c r="K55" s="74"/>
      <c r="L55" s="47">
        <v>5</v>
      </c>
      <c r="M55" s="47">
        <v>3</v>
      </c>
      <c r="N55" s="73" t="s">
        <v>12</v>
      </c>
      <c r="O55" s="74"/>
      <c r="P55" s="47">
        <v>8</v>
      </c>
      <c r="Q55" s="47">
        <v>4</v>
      </c>
      <c r="R55" s="73" t="s">
        <v>11</v>
      </c>
      <c r="S55" s="74"/>
      <c r="T55" s="47">
        <v>10</v>
      </c>
      <c r="U55" s="49">
        <v>6</v>
      </c>
      <c r="V55" s="50"/>
    </row>
    <row r="56" spans="3:22">
      <c r="C56" s="38"/>
      <c r="D56" s="54">
        <v>42049</v>
      </c>
      <c r="E56" s="55"/>
      <c r="F56" s="73" t="s">
        <v>9</v>
      </c>
      <c r="G56" s="74"/>
      <c r="H56" s="47">
        <v>2</v>
      </c>
      <c r="I56" s="47">
        <v>38</v>
      </c>
      <c r="J56" s="73" t="s">
        <v>10</v>
      </c>
      <c r="K56" s="74"/>
      <c r="L56" s="47">
        <v>5</v>
      </c>
      <c r="M56" s="47">
        <v>3</v>
      </c>
      <c r="N56" s="73" t="s">
        <v>12</v>
      </c>
      <c r="O56" s="74"/>
      <c r="P56" s="47">
        <v>8</v>
      </c>
      <c r="Q56" s="47">
        <v>4</v>
      </c>
      <c r="R56" s="73" t="s">
        <v>11</v>
      </c>
      <c r="S56" s="74"/>
      <c r="T56" s="47">
        <v>10</v>
      </c>
      <c r="U56" s="49">
        <v>6</v>
      </c>
      <c r="V56" s="50"/>
    </row>
    <row r="57" spans="3:22">
      <c r="C57" s="38"/>
      <c r="D57" s="54">
        <v>42050</v>
      </c>
      <c r="E57" s="55"/>
      <c r="F57" s="73" t="s">
        <v>9</v>
      </c>
      <c r="G57" s="74"/>
      <c r="H57" s="47">
        <v>2</v>
      </c>
      <c r="I57" s="47">
        <v>39</v>
      </c>
      <c r="J57" s="73" t="s">
        <v>10</v>
      </c>
      <c r="K57" s="74"/>
      <c r="L57" s="47">
        <v>5</v>
      </c>
      <c r="M57" s="47">
        <v>3</v>
      </c>
      <c r="N57" s="73" t="s">
        <v>12</v>
      </c>
      <c r="O57" s="74"/>
      <c r="P57" s="47">
        <v>8</v>
      </c>
      <c r="Q57" s="47">
        <v>4</v>
      </c>
      <c r="R57" s="73" t="s">
        <v>11</v>
      </c>
      <c r="S57" s="74"/>
      <c r="T57" s="47">
        <v>10</v>
      </c>
      <c r="U57" s="49">
        <v>6</v>
      </c>
      <c r="V57" s="50"/>
    </row>
    <row r="58" spans="3:22">
      <c r="C58" s="38"/>
      <c r="D58" s="54">
        <v>42051</v>
      </c>
      <c r="E58" s="55"/>
      <c r="F58" s="73" t="s">
        <v>9</v>
      </c>
      <c r="G58" s="74"/>
      <c r="H58" s="47">
        <v>2</v>
      </c>
      <c r="I58" s="47">
        <v>40</v>
      </c>
      <c r="J58" s="73" t="s">
        <v>10</v>
      </c>
      <c r="K58" s="74"/>
      <c r="L58" s="47">
        <v>5</v>
      </c>
      <c r="M58" s="47">
        <v>3</v>
      </c>
      <c r="N58" s="73" t="s">
        <v>12</v>
      </c>
      <c r="O58" s="74"/>
      <c r="P58" s="47">
        <v>8</v>
      </c>
      <c r="Q58" s="47">
        <v>4</v>
      </c>
      <c r="R58" s="73" t="s">
        <v>11</v>
      </c>
      <c r="S58" s="74"/>
      <c r="T58" s="47">
        <v>10</v>
      </c>
      <c r="U58" s="49">
        <v>6</v>
      </c>
      <c r="V58" s="50"/>
    </row>
    <row r="59" spans="3:22">
      <c r="C59" s="38"/>
      <c r="D59" s="54">
        <v>42052</v>
      </c>
      <c r="E59" s="55"/>
      <c r="F59" s="73" t="s">
        <v>9</v>
      </c>
      <c r="G59" s="74"/>
      <c r="H59" s="47">
        <v>2</v>
      </c>
      <c r="I59" s="47">
        <v>41</v>
      </c>
      <c r="J59" s="73" t="s">
        <v>10</v>
      </c>
      <c r="K59" s="74"/>
      <c r="L59" s="47">
        <v>5</v>
      </c>
      <c r="M59" s="47">
        <v>3</v>
      </c>
      <c r="N59" s="73" t="s">
        <v>12</v>
      </c>
      <c r="O59" s="74"/>
      <c r="P59" s="47">
        <v>8</v>
      </c>
      <c r="Q59" s="47">
        <v>4</v>
      </c>
      <c r="R59" s="73" t="s">
        <v>11</v>
      </c>
      <c r="S59" s="74"/>
      <c r="T59" s="47">
        <v>10</v>
      </c>
      <c r="U59" s="49">
        <v>6</v>
      </c>
      <c r="V59" s="50"/>
    </row>
    <row r="60" spans="3:22">
      <c r="C60" s="38"/>
      <c r="D60" s="54">
        <v>42053</v>
      </c>
      <c r="E60" s="55"/>
      <c r="F60" s="73" t="s">
        <v>9</v>
      </c>
      <c r="G60" s="74"/>
      <c r="H60" s="47">
        <v>2</v>
      </c>
      <c r="I60" s="47">
        <v>42</v>
      </c>
      <c r="J60" s="73" t="s">
        <v>10</v>
      </c>
      <c r="K60" s="74"/>
      <c r="L60" s="47">
        <v>5</v>
      </c>
      <c r="M60" s="47">
        <v>3</v>
      </c>
      <c r="N60" s="73" t="s">
        <v>12</v>
      </c>
      <c r="O60" s="74"/>
      <c r="P60" s="47">
        <v>8</v>
      </c>
      <c r="Q60" s="47">
        <v>4</v>
      </c>
      <c r="R60" s="73" t="s">
        <v>11</v>
      </c>
      <c r="S60" s="74"/>
      <c r="T60" s="47">
        <v>10</v>
      </c>
      <c r="U60" s="49">
        <v>6</v>
      </c>
      <c r="V60" s="50"/>
    </row>
    <row r="61" spans="3:22">
      <c r="C61" s="38"/>
      <c r="D61" s="54">
        <v>42054</v>
      </c>
      <c r="E61" s="55"/>
      <c r="F61" s="73" t="s">
        <v>9</v>
      </c>
      <c r="G61" s="74"/>
      <c r="H61" s="47">
        <v>2</v>
      </c>
      <c r="I61" s="47">
        <v>43</v>
      </c>
      <c r="J61" s="73" t="s">
        <v>10</v>
      </c>
      <c r="K61" s="74"/>
      <c r="L61" s="47">
        <v>5</v>
      </c>
      <c r="M61" s="47">
        <v>3</v>
      </c>
      <c r="N61" s="73" t="s">
        <v>12</v>
      </c>
      <c r="O61" s="74"/>
      <c r="P61" s="47">
        <v>8</v>
      </c>
      <c r="Q61" s="47">
        <v>4</v>
      </c>
      <c r="R61" s="73" t="s">
        <v>11</v>
      </c>
      <c r="S61" s="74"/>
      <c r="T61" s="47">
        <v>10</v>
      </c>
      <c r="U61" s="49">
        <v>6</v>
      </c>
      <c r="V61" s="50"/>
    </row>
    <row r="62" spans="3:22">
      <c r="C62" s="38"/>
      <c r="D62" s="54">
        <v>42055</v>
      </c>
      <c r="E62" s="55"/>
      <c r="F62" s="73" t="s">
        <v>9</v>
      </c>
      <c r="G62" s="74"/>
      <c r="H62" s="47">
        <v>2</v>
      </c>
      <c r="I62" s="47">
        <v>44</v>
      </c>
      <c r="J62" s="73" t="s">
        <v>10</v>
      </c>
      <c r="K62" s="74"/>
      <c r="L62" s="47">
        <v>5</v>
      </c>
      <c r="M62" s="47">
        <v>3</v>
      </c>
      <c r="N62" s="73" t="s">
        <v>12</v>
      </c>
      <c r="O62" s="74"/>
      <c r="P62" s="47">
        <v>8</v>
      </c>
      <c r="Q62" s="47">
        <v>4</v>
      </c>
      <c r="R62" s="73" t="s">
        <v>11</v>
      </c>
      <c r="S62" s="74"/>
      <c r="T62" s="47">
        <v>10</v>
      </c>
      <c r="U62" s="49">
        <v>6</v>
      </c>
      <c r="V62" s="50"/>
    </row>
  </sheetData>
  <mergeCells count="212">
    <mergeCell ref="F19:G19"/>
    <mergeCell ref="J19:K19"/>
    <mergeCell ref="N19:O19"/>
    <mergeCell ref="R19:S19"/>
    <mergeCell ref="F18:G18"/>
    <mergeCell ref="J18:K18"/>
    <mergeCell ref="N18:O18"/>
    <mergeCell ref="R18:S18"/>
    <mergeCell ref="F17:G17"/>
    <mergeCell ref="J17:K17"/>
    <mergeCell ref="N17:O17"/>
    <mergeCell ref="R17:S17"/>
    <mergeCell ref="F16:G16"/>
    <mergeCell ref="J16:K16"/>
    <mergeCell ref="N16:O16"/>
    <mergeCell ref="R16:S16"/>
    <mergeCell ref="F15:G15"/>
    <mergeCell ref="J15:K15"/>
    <mergeCell ref="N15:O15"/>
    <mergeCell ref="R15:S15"/>
    <mergeCell ref="F14:G14"/>
    <mergeCell ref="J14:K14"/>
    <mergeCell ref="N14:O14"/>
    <mergeCell ref="R14:S14"/>
    <mergeCell ref="F13:G13"/>
    <mergeCell ref="J13:K13"/>
    <mergeCell ref="N13:O13"/>
    <mergeCell ref="R13:S13"/>
    <mergeCell ref="F12:G12"/>
    <mergeCell ref="J12:K12"/>
    <mergeCell ref="N12:O12"/>
    <mergeCell ref="R12:S12"/>
    <mergeCell ref="F11:G11"/>
    <mergeCell ref="J11:K11"/>
    <mergeCell ref="N11:O11"/>
    <mergeCell ref="R11:S11"/>
    <mergeCell ref="F10:G10"/>
    <mergeCell ref="J10:K10"/>
    <mergeCell ref="N10:O10"/>
    <mergeCell ref="R10:S10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8:G38"/>
    <mergeCell ref="F39:G39"/>
    <mergeCell ref="F40:G40"/>
    <mergeCell ref="F41:G41"/>
    <mergeCell ref="F42:G42"/>
    <mergeCell ref="F33:G33"/>
    <mergeCell ref="F34:G34"/>
    <mergeCell ref="F35:G35"/>
    <mergeCell ref="F36:G36"/>
    <mergeCell ref="F37:G37"/>
    <mergeCell ref="F48:G48"/>
    <mergeCell ref="F49:G49"/>
    <mergeCell ref="F50:G50"/>
    <mergeCell ref="F51:G51"/>
    <mergeCell ref="F52:G52"/>
    <mergeCell ref="F43:G43"/>
    <mergeCell ref="F44:G44"/>
    <mergeCell ref="F45:G45"/>
    <mergeCell ref="F46:G46"/>
    <mergeCell ref="F47:G47"/>
    <mergeCell ref="F58:G58"/>
    <mergeCell ref="F59:G59"/>
    <mergeCell ref="F60:G60"/>
    <mergeCell ref="F61:G61"/>
    <mergeCell ref="F62:G62"/>
    <mergeCell ref="F53:G53"/>
    <mergeCell ref="F54:G54"/>
    <mergeCell ref="F55:G55"/>
    <mergeCell ref="F56:G56"/>
    <mergeCell ref="F57:G57"/>
    <mergeCell ref="J22:K22"/>
    <mergeCell ref="N22:O22"/>
    <mergeCell ref="R22:S22"/>
    <mergeCell ref="J23:K23"/>
    <mergeCell ref="N23:O23"/>
    <mergeCell ref="R23:S23"/>
    <mergeCell ref="J20:K20"/>
    <mergeCell ref="N20:O20"/>
    <mergeCell ref="R20:S20"/>
    <mergeCell ref="J21:K21"/>
    <mergeCell ref="N21:O21"/>
    <mergeCell ref="R21:S21"/>
    <mergeCell ref="J26:K26"/>
    <mergeCell ref="N26:O26"/>
    <mergeCell ref="R26:S26"/>
    <mergeCell ref="J27:K27"/>
    <mergeCell ref="N27:O27"/>
    <mergeCell ref="R27:S27"/>
    <mergeCell ref="J24:K24"/>
    <mergeCell ref="N24:O24"/>
    <mergeCell ref="R24:S24"/>
    <mergeCell ref="J25:K25"/>
    <mergeCell ref="N25:O25"/>
    <mergeCell ref="R25:S25"/>
    <mergeCell ref="J30:K30"/>
    <mergeCell ref="N30:O30"/>
    <mergeCell ref="R30:S30"/>
    <mergeCell ref="J31:K31"/>
    <mergeCell ref="N31:O31"/>
    <mergeCell ref="R31:S31"/>
    <mergeCell ref="J28:K28"/>
    <mergeCell ref="N28:O28"/>
    <mergeCell ref="R28:S28"/>
    <mergeCell ref="J29:K29"/>
    <mergeCell ref="N29:O29"/>
    <mergeCell ref="R29:S29"/>
    <mergeCell ref="J34:K34"/>
    <mergeCell ref="N34:O34"/>
    <mergeCell ref="R34:S34"/>
    <mergeCell ref="J35:K35"/>
    <mergeCell ref="N35:O35"/>
    <mergeCell ref="R35:S35"/>
    <mergeCell ref="J32:K32"/>
    <mergeCell ref="N32:O32"/>
    <mergeCell ref="R32:S32"/>
    <mergeCell ref="J33:K33"/>
    <mergeCell ref="N33:O33"/>
    <mergeCell ref="R33:S33"/>
    <mergeCell ref="J38:K38"/>
    <mergeCell ref="N38:O38"/>
    <mergeCell ref="R38:S38"/>
    <mergeCell ref="J39:K39"/>
    <mergeCell ref="N39:O39"/>
    <mergeCell ref="R39:S39"/>
    <mergeCell ref="J36:K36"/>
    <mergeCell ref="N36:O36"/>
    <mergeCell ref="R36:S36"/>
    <mergeCell ref="J37:K37"/>
    <mergeCell ref="N37:O37"/>
    <mergeCell ref="R37:S37"/>
    <mergeCell ref="J42:K42"/>
    <mergeCell ref="N42:O42"/>
    <mergeCell ref="R42:S42"/>
    <mergeCell ref="J43:K43"/>
    <mergeCell ref="N43:O43"/>
    <mergeCell ref="R43:S43"/>
    <mergeCell ref="J40:K40"/>
    <mergeCell ref="N40:O40"/>
    <mergeCell ref="R40:S40"/>
    <mergeCell ref="J41:K41"/>
    <mergeCell ref="N41:O41"/>
    <mergeCell ref="R41:S41"/>
    <mergeCell ref="J46:K46"/>
    <mergeCell ref="N46:O46"/>
    <mergeCell ref="R46:S46"/>
    <mergeCell ref="J47:K47"/>
    <mergeCell ref="N47:O47"/>
    <mergeCell ref="R47:S47"/>
    <mergeCell ref="J44:K44"/>
    <mergeCell ref="N44:O44"/>
    <mergeCell ref="R44:S44"/>
    <mergeCell ref="J45:K45"/>
    <mergeCell ref="N45:O45"/>
    <mergeCell ref="R45:S45"/>
    <mergeCell ref="J50:K50"/>
    <mergeCell ref="N50:O50"/>
    <mergeCell ref="R50:S50"/>
    <mergeCell ref="J51:K51"/>
    <mergeCell ref="N51:O51"/>
    <mergeCell ref="R51:S51"/>
    <mergeCell ref="J48:K48"/>
    <mergeCell ref="N48:O48"/>
    <mergeCell ref="R48:S48"/>
    <mergeCell ref="J49:K49"/>
    <mergeCell ref="N49:O49"/>
    <mergeCell ref="R49:S49"/>
    <mergeCell ref="J54:K54"/>
    <mergeCell ref="N54:O54"/>
    <mergeCell ref="R54:S54"/>
    <mergeCell ref="J55:K55"/>
    <mergeCell ref="N55:O55"/>
    <mergeCell ref="R55:S55"/>
    <mergeCell ref="J52:K52"/>
    <mergeCell ref="N52:O52"/>
    <mergeCell ref="R52:S52"/>
    <mergeCell ref="J53:K53"/>
    <mergeCell ref="N53:O53"/>
    <mergeCell ref="R53:S53"/>
    <mergeCell ref="J58:K58"/>
    <mergeCell ref="N58:O58"/>
    <mergeCell ref="R58:S58"/>
    <mergeCell ref="J59:K59"/>
    <mergeCell ref="N59:O59"/>
    <mergeCell ref="R59:S59"/>
    <mergeCell ref="J56:K56"/>
    <mergeCell ref="N56:O56"/>
    <mergeCell ref="R56:S56"/>
    <mergeCell ref="J57:K57"/>
    <mergeCell ref="N57:O57"/>
    <mergeCell ref="R57:S57"/>
    <mergeCell ref="J62:K62"/>
    <mergeCell ref="N62:O62"/>
    <mergeCell ref="R62:S62"/>
    <mergeCell ref="J60:K60"/>
    <mergeCell ref="N60:O60"/>
    <mergeCell ref="R60:S60"/>
    <mergeCell ref="J61:K61"/>
    <mergeCell ref="N61:O61"/>
    <mergeCell ref="R61:S61"/>
  </mergeCells>
  <pageMargins left="0.7" right="0.7" top="0.75" bottom="0.75" header="0.3" footer="0.3"/>
  <pageSetup paperSize="9" orientation="portrait" verticalDpi="0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Fiche Salaires</vt:lpstr>
      <vt:lpstr>Base Salaire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Aimouna</dc:creator>
  <cp:lastModifiedBy>mduquesn</cp:lastModifiedBy>
  <dcterms:created xsi:type="dcterms:W3CDTF">2015-05-23T08:11:21Z</dcterms:created>
  <dcterms:modified xsi:type="dcterms:W3CDTF">2015-05-23T12:49:09Z</dcterms:modified>
</cp:coreProperties>
</file>