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 codeName="ThisWorkbook"/>
  <bookViews>
    <workbookView xWindow="0" yWindow="0" windowWidth="19200" windowHeight="11070"/>
  </bookViews>
  <sheets>
    <sheet name="Feuil1 (3)" sheetId="4" r:id="rId1"/>
  </sheets>
  <calcPr calcId="125725"/>
  <fileRecoveryPr autoRecover="0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2" i="4"/>
  <c r="H12"/>
  <c r="I12"/>
  <c r="J12"/>
  <c r="K12"/>
  <c r="P12"/>
  <c r="O12"/>
  <c r="N12"/>
  <c r="M12"/>
  <c r="L12"/>
  <c r="I21" l="1" a="1"/>
  <c r="I21"/>
  <c r="I20" a="1"/>
  <c r="I20"/>
  <c r="G11"/>
  <c r="H11"/>
  <c r="I11"/>
  <c r="G10"/>
  <c r="H10"/>
  <c r="I10"/>
  <c r="J10"/>
  <c r="J11"/>
  <c r="K11"/>
  <c r="L11"/>
  <c r="M11"/>
  <c r="N11"/>
  <c r="O11"/>
  <c r="K10"/>
  <c r="L10"/>
  <c r="M10"/>
  <c r="N10"/>
  <c r="O10"/>
  <c r="P10"/>
  <c r="P11"/>
  <c r="P21" l="1"/>
  <c r="Q21" s="1" a="1"/>
  <c r="Q21" s="1"/>
  <c r="P20"/>
  <c r="Q20" s="1" a="1"/>
  <c r="Q20" s="1"/>
</calcChain>
</file>

<file path=xl/sharedStrings.xml><?xml version="1.0" encoding="utf-8"?>
<sst xmlns="http://schemas.openxmlformats.org/spreadsheetml/2006/main" count="37" uniqueCount="24">
  <si>
    <t>Période :</t>
  </si>
  <si>
    <t>Année :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</si>
  <si>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</si>
  <si>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</si>
  <si>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</si>
  <si>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</si>
  <si>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</si>
  <si>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</si>
  <si>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</si>
  <si>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</si>
  <si>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</si>
  <si>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</si>
  <si>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</si>
  <si>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</si>
  <si>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Q1</t>
  </si>
  <si>
    <t>Q4</t>
  </si>
  <si>
    <t>Q2</t>
  </si>
  <si>
    <t>Q3</t>
  </si>
  <si>
    <t>Fin Septembre</t>
  </si>
  <si>
    <t>Période</t>
  </si>
  <si>
    <t>CA</t>
  </si>
  <si>
    <t>Rang</t>
  </si>
  <si>
    <t>Période saisie à la main =&gt; La formule CA fonctionne</t>
  </si>
  <si>
    <t>Période en formule =&gt; La formule CA ne fonctionne pas</t>
  </si>
</sst>
</file>

<file path=xl/styles.xml><?xml version="1.0" encoding="utf-8"?>
<styleSheet xmlns="http://schemas.openxmlformats.org/spreadsheetml/2006/main">
  <numFmts count="1">
    <numFmt numFmtId="164" formatCode="#,##0,;\-#,##0,;"/>
  </numFmts>
  <fonts count="5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0"/>
      <name val="Calibri"/>
      <family val="2"/>
      <scheme val="minor"/>
    </font>
    <font>
      <i/>
      <sz val="9"/>
      <color theme="0"/>
      <name val="Calibri"/>
      <family val="2"/>
      <scheme val="minor"/>
    </font>
    <font>
      <i/>
      <sz val="9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2" borderId="0" xfId="0" applyFont="1" applyFill="1" applyAlignment="1">
      <alignment horizontal="right"/>
    </xf>
    <xf numFmtId="0" fontId="2" fillId="2" borderId="0" xfId="0" applyFont="1" applyFill="1"/>
    <xf numFmtId="0" fontId="0" fillId="2" borderId="0" xfId="0" applyFont="1" applyFill="1" applyBorder="1"/>
    <xf numFmtId="0" fontId="0" fillId="2" borderId="0" xfId="0" applyFont="1" applyFill="1"/>
    <xf numFmtId="0" fontId="3" fillId="2" borderId="0" xfId="0" applyFont="1" applyFill="1" applyAlignment="1">
      <alignment horizontal="right"/>
    </xf>
    <xf numFmtId="0" fontId="3" fillId="2" borderId="0" xfId="0" applyFont="1" applyFill="1"/>
    <xf numFmtId="0" fontId="4" fillId="2" borderId="0" xfId="0" applyFont="1" applyFill="1" applyBorder="1"/>
    <xf numFmtId="0" fontId="4" fillId="2" borderId="0" xfId="0" applyFont="1" applyFill="1"/>
    <xf numFmtId="2" fontId="0" fillId="2" borderId="0" xfId="0" applyNumberFormat="1" applyFont="1" applyFill="1"/>
    <xf numFmtId="0" fontId="1" fillId="3" borderId="0" xfId="0" applyFont="1" applyFill="1" applyAlignment="1">
      <alignment horizontal="center"/>
    </xf>
    <xf numFmtId="0" fontId="1" fillId="3" borderId="0" xfId="0" applyFont="1" applyFill="1"/>
    <xf numFmtId="0" fontId="0" fillId="2" borderId="1" xfId="0" applyFont="1" applyFill="1" applyBorder="1"/>
    <xf numFmtId="164" fontId="0" fillId="2" borderId="1" xfId="0" applyNumberFormat="1" applyFont="1" applyFill="1" applyBorder="1" applyAlignment="1">
      <alignment horizontal="center" vertical="center"/>
    </xf>
    <xf numFmtId="164" fontId="0" fillId="4" borderId="1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2:W21"/>
  <sheetViews>
    <sheetView tabSelected="1" workbookViewId="0">
      <selection activeCell="L12" sqref="L12"/>
    </sheetView>
  </sheetViews>
  <sheetFormatPr defaultColWidth="11.42578125" defaultRowHeight="15"/>
  <cols>
    <col min="1" max="3" width="1.7109375" style="1" customWidth="1"/>
    <col min="4" max="4" width="1.7109375" style="2" customWidth="1"/>
    <col min="5" max="5" width="9.7109375" style="4" customWidth="1"/>
    <col min="6" max="6" width="1.7109375" style="3" customWidth="1"/>
    <col min="7" max="7" width="7.7109375" style="4" customWidth="1"/>
    <col min="8" max="8" width="8" style="4" bestFit="1" customWidth="1"/>
    <col min="9" max="9" width="6.7109375" style="4" customWidth="1"/>
    <col min="10" max="10" width="8" style="3" bestFit="1" customWidth="1"/>
    <col min="11" max="11" width="7.7109375" style="4" customWidth="1"/>
    <col min="12" max="13" width="6.7109375" style="4" customWidth="1"/>
    <col min="14" max="14" width="5" style="3" bestFit="1" customWidth="1"/>
    <col min="15" max="15" width="7.7109375" style="4" customWidth="1"/>
    <col min="16" max="16" width="8" style="4" bestFit="1" customWidth="1"/>
    <col min="17" max="17" width="5.7109375" style="4" customWidth="1"/>
    <col min="18" max="18" width="10.85546875" style="3" bestFit="1" customWidth="1"/>
    <col min="19" max="20" width="6.7109375" style="4" customWidth="1"/>
    <col min="21" max="21" width="5.5703125" style="4" customWidth="1"/>
    <col min="22" max="16384" width="11.42578125" style="4"/>
  </cols>
  <sheetData>
    <row r="2" spans="1:23" s="8" customFormat="1">
      <c r="A2" s="5"/>
      <c r="B2" s="5"/>
      <c r="C2" s="5"/>
      <c r="D2" s="6"/>
      <c r="E2" s="4"/>
      <c r="F2" s="7"/>
      <c r="J2" s="7"/>
      <c r="N2" s="7"/>
      <c r="R2" s="7"/>
      <c r="V2" s="12" t="s">
        <v>19</v>
      </c>
      <c r="W2" s="12" t="s">
        <v>20</v>
      </c>
    </row>
    <row r="3" spans="1:23">
      <c r="E3" s="4" t="s">
        <v>0</v>
      </c>
      <c r="G3" s="4" t="s">
        <v>18</v>
      </c>
      <c r="R3" s="4" t="s">
        <v>2</v>
      </c>
      <c r="S3" s="4" t="s">
        <v>14</v>
      </c>
      <c r="T3" s="9"/>
      <c r="V3" s="12">
        <v>1804</v>
      </c>
      <c r="W3" s="13">
        <v>550000</v>
      </c>
    </row>
    <row r="4" spans="1:23">
      <c r="E4" s="4" t="s">
        <v>1</v>
      </c>
      <c r="G4" s="4">
        <v>2017</v>
      </c>
      <c r="R4" s="4" t="s">
        <v>3</v>
      </c>
      <c r="S4" s="4" t="s">
        <v>14</v>
      </c>
      <c r="V4" s="12">
        <v>1603</v>
      </c>
      <c r="W4" s="13">
        <v>430254</v>
      </c>
    </row>
    <row r="5" spans="1:23">
      <c r="R5" s="4" t="s">
        <v>4</v>
      </c>
      <c r="S5" s="4" t="s">
        <v>14</v>
      </c>
      <c r="V5" s="12">
        <v>1702</v>
      </c>
      <c r="W5" s="13">
        <v>57514</v>
      </c>
    </row>
    <row r="6" spans="1:23">
      <c r="R6" s="4" t="s">
        <v>5</v>
      </c>
      <c r="S6" s="4" t="s">
        <v>16</v>
      </c>
      <c r="V6" s="12">
        <v>1904</v>
      </c>
      <c r="W6" s="13">
        <v>687527</v>
      </c>
    </row>
    <row r="7" spans="1:23">
      <c r="R7" s="4" t="s">
        <v>6</v>
      </c>
      <c r="S7" s="4" t="s">
        <v>16</v>
      </c>
      <c r="V7" s="12">
        <v>1802</v>
      </c>
      <c r="W7" s="13">
        <v>258964</v>
      </c>
    </row>
    <row r="8" spans="1:23">
      <c r="R8" s="4" t="s">
        <v>7</v>
      </c>
      <c r="S8" s="4" t="s">
        <v>16</v>
      </c>
      <c r="V8" s="12">
        <v>1703</v>
      </c>
      <c r="W8" s="13">
        <v>2526</v>
      </c>
    </row>
    <row r="9" spans="1:23">
      <c r="R9" s="4" t="s">
        <v>8</v>
      </c>
      <c r="S9" s="4" t="s">
        <v>17</v>
      </c>
      <c r="V9" s="12">
        <v>1901</v>
      </c>
      <c r="W9" s="13">
        <v>558215</v>
      </c>
    </row>
    <row r="10" spans="1:23">
      <c r="G10" s="10">
        <f>G4</f>
        <v>2017</v>
      </c>
      <c r="H10" s="11">
        <f>IF(G11="Q4",G10+1,G10)</f>
        <v>2017</v>
      </c>
      <c r="I10" s="11">
        <f t="shared" ref="I10:K10" si="0">IF(H11="Q4",H10+1,H10)</f>
        <v>2018</v>
      </c>
      <c r="J10" s="11">
        <f t="shared" si="0"/>
        <v>2018</v>
      </c>
      <c r="K10" s="11">
        <f t="shared" si="0"/>
        <v>2018</v>
      </c>
      <c r="L10" s="11">
        <f>IF(K11="Q4",K10+1,K10)</f>
        <v>2018</v>
      </c>
      <c r="M10" s="11">
        <f t="shared" ref="M10:O10" si="1">IF(L11="Q4",L10+1,L10)</f>
        <v>2019</v>
      </c>
      <c r="N10" s="11">
        <f t="shared" si="1"/>
        <v>2019</v>
      </c>
      <c r="O10" s="11">
        <f t="shared" si="1"/>
        <v>2019</v>
      </c>
      <c r="P10" s="11">
        <f t="shared" ref="P10" si="2">IF(O11="Q4",O10+1,O10)</f>
        <v>2019</v>
      </c>
      <c r="R10" s="4" t="s">
        <v>9</v>
      </c>
      <c r="S10" s="4" t="s">
        <v>17</v>
      </c>
      <c r="V10" s="12">
        <v>1804</v>
      </c>
      <c r="W10" s="13">
        <v>56236</v>
      </c>
    </row>
    <row r="11" spans="1:23">
      <c r="G11" s="10" t="str">
        <f>VLOOKUP(MID(G3,5,10),R3:S14,2,FALSE)</f>
        <v>Q3</v>
      </c>
      <c r="H11" s="10" t="str">
        <f>IF(G11="Q4","Q1",CONCATENATE(MID(G11,1,1)&amp;MID(G11,2,1)+1))</f>
        <v>Q4</v>
      </c>
      <c r="I11" s="10" t="str">
        <f>IF(H11="Q4","Q1",CONCATENATE(MID(H11,1,1)&amp;MID(H11,2,1)+1))</f>
        <v>Q1</v>
      </c>
      <c r="J11" s="10" t="str">
        <f t="shared" ref="J11:L11" si="3">IF(I11="Q4","Q1",CONCATENATE(MID(I11,1,1)&amp;MID(I11,2,1)+1))</f>
        <v>Q2</v>
      </c>
      <c r="K11" s="10" t="str">
        <f t="shared" si="3"/>
        <v>Q3</v>
      </c>
      <c r="L11" s="10" t="str">
        <f t="shared" si="3"/>
        <v>Q4</v>
      </c>
      <c r="M11" s="10" t="str">
        <f t="shared" ref="M11:O11" si="4">IF(L11="Q4","Q1",CONCATENATE(MID(L11,1,1)&amp;MID(L11,2,1)+1))</f>
        <v>Q1</v>
      </c>
      <c r="N11" s="10" t="str">
        <f t="shared" si="4"/>
        <v>Q2</v>
      </c>
      <c r="O11" s="10" t="str">
        <f t="shared" si="4"/>
        <v>Q3</v>
      </c>
      <c r="P11" s="10" t="str">
        <f t="shared" ref="P11" si="5">IF(O11="Q4","Q1",CONCATENATE(MID(O11,1,1)&amp;MID(O11,2,1)+1))</f>
        <v>Q4</v>
      </c>
      <c r="R11" s="4" t="s">
        <v>10</v>
      </c>
      <c r="S11" s="4" t="s">
        <v>17</v>
      </c>
      <c r="V11" s="12">
        <v>1702</v>
      </c>
      <c r="W11" s="13">
        <v>565354</v>
      </c>
    </row>
    <row r="12" spans="1:23">
      <c r="G12" s="10">
        <f>VALUE(CONCATENATE(MID(G10,3,2),"0",MID(G11,2,1)))</f>
        <v>1703</v>
      </c>
      <c r="H12" s="10">
        <f>VALUE(CONCATENATE(MID(H10,3,2),"0",MID(H11,2,1)))</f>
        <v>1704</v>
      </c>
      <c r="I12" s="10">
        <f>VALUE(CONCATENATE(MID(I10,3,2),"0",MID(I11,2,1)))</f>
        <v>1801</v>
      </c>
      <c r="J12" s="10">
        <f>VALUE(CONCATENATE(MID(J10,3,2),"0",MID(J11,2,1)))</f>
        <v>1802</v>
      </c>
      <c r="K12" s="10">
        <f>VALUE(CONCATENATE(MID(K10,3,2),"0",MID(K11,2,1)))</f>
        <v>1803</v>
      </c>
      <c r="L12" s="10">
        <f>VALUE(CONCATENATE(MID(L10,3,2),"0",MID(L11,2,1)))</f>
        <v>1804</v>
      </c>
      <c r="M12" s="10">
        <f>VALUE(CONCATENATE(MID(M10,3,2),"0",MID(M11,2,1)))</f>
        <v>1901</v>
      </c>
      <c r="N12" s="10">
        <f>VALUE(CONCATENATE(MID(N10,3,2),"0",MID(N11,2,1)))</f>
        <v>1902</v>
      </c>
      <c r="O12" s="10">
        <f>VALUE(CONCATENATE(MID(O10,3,2),"0",MID(O11,2,1)))</f>
        <v>1903</v>
      </c>
      <c r="P12" s="10">
        <f>VALUE(CONCATENATE(MID(P10,3,2),"0",MID(P11,2,1)))</f>
        <v>1904</v>
      </c>
      <c r="R12" s="4" t="s">
        <v>11</v>
      </c>
      <c r="S12" s="4" t="s">
        <v>15</v>
      </c>
      <c r="V12" s="12">
        <v>1804</v>
      </c>
      <c r="W12" s="13">
        <v>656464</v>
      </c>
    </row>
    <row r="13" spans="1:23">
      <c r="R13" s="4" t="s">
        <v>12</v>
      </c>
      <c r="S13" s="4" t="s">
        <v>15</v>
      </c>
    </row>
    <row r="14" spans="1:23">
      <c r="R14" s="4" t="s">
        <v>13</v>
      </c>
      <c r="S14" s="4" t="s">
        <v>15</v>
      </c>
    </row>
    <row r="17" spans="7:17">
      <c r="G17" s="4" t="s">
        <v>22</v>
      </c>
      <c r="O17" s="4" t="s">
        <v>23</v>
      </c>
    </row>
    <row r="19" spans="7:17">
      <c r="G19" s="12" t="s">
        <v>21</v>
      </c>
      <c r="H19" s="12" t="s">
        <v>19</v>
      </c>
      <c r="I19" s="12" t="s">
        <v>20</v>
      </c>
      <c r="O19" s="12" t="s">
        <v>21</v>
      </c>
      <c r="P19" s="12" t="s">
        <v>19</v>
      </c>
      <c r="Q19" s="12" t="s">
        <v>20</v>
      </c>
    </row>
    <row r="20" spans="7:17">
      <c r="G20" s="12">
        <v>1</v>
      </c>
      <c r="H20" s="12">
        <v>1804</v>
      </c>
      <c r="I20" s="14">
        <f t="array" ref="I20">LARGE(IF($V$3:$V$12=H20,$W$3:$W$12,0),G20)</f>
        <v>656464</v>
      </c>
      <c r="O20" s="12">
        <v>1</v>
      </c>
      <c r="P20" s="12">
        <f>L12</f>
        <v>1804</v>
      </c>
      <c r="Q20" s="14">
        <f t="array" ref="Q20">LARGE(IF($V$3:$V$12=P20,$W$3:$W$12,0),O20)</f>
        <v>656464</v>
      </c>
    </row>
    <row r="21" spans="7:17">
      <c r="G21" s="12">
        <v>2</v>
      </c>
      <c r="H21" s="12">
        <v>1804</v>
      </c>
      <c r="I21" s="14">
        <f t="array" ref="I21">LARGE(IF($V$3:$V$12=H21,$W$3:$W$12,0),G21)</f>
        <v>550000</v>
      </c>
      <c r="O21" s="12">
        <v>2</v>
      </c>
      <c r="P21" s="12">
        <f>L12</f>
        <v>1804</v>
      </c>
      <c r="Q21" s="14">
        <f t="array" ref="Q21">LARGE(IF($V$3:$V$12=P21,$W$3:$W$12,0),O21)</f>
        <v>550000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 (3)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C.deFontenay</dc:creator>
  <cp:lastModifiedBy>Carim</cp:lastModifiedBy>
  <dcterms:created xsi:type="dcterms:W3CDTF">2017-09-21T06:36:48Z</dcterms:created>
  <dcterms:modified xsi:type="dcterms:W3CDTF">2017-09-22T08:40:01Z</dcterms:modified>
</cp:coreProperties>
</file>