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440" windowHeight="7440" tabRatio="470"/>
  </bookViews>
  <sheets>
    <sheet name="Tableau de bord" sheetId="14" r:id="rId1"/>
    <sheet name="Feuil2" sheetId="15" r:id="rId2"/>
  </sheets>
  <functionGroups/>
  <externalReferences>
    <externalReference r:id="rId3"/>
  </externalReferences>
  <definedNames>
    <definedName name="djour">#REF!</definedName>
    <definedName name="pjour">#REF!</definedName>
    <definedName name="test">[1]Récap!$B$52</definedName>
    <definedName name="teste">[1]Récap!$A$52</definedName>
  </definedNames>
  <calcPr calcId="125725"/>
</workbook>
</file>

<file path=xl/calcChain.xml><?xml version="1.0" encoding="utf-8"?>
<calcChain xmlns="http://schemas.openxmlformats.org/spreadsheetml/2006/main">
  <c r="A22" i="14" a="1"/>
  <c r="A22" s="1"/>
  <c r="A21" a="1"/>
  <c r="A21" s="1"/>
  <c r="A20" a="1"/>
  <c r="A20" s="1"/>
  <c r="A19" a="1"/>
  <c r="A19" s="1"/>
  <c r="A18" a="1"/>
  <c r="A18" s="1"/>
  <c r="A17" a="1"/>
  <c r="A17" s="1"/>
  <c r="A16" a="1"/>
  <c r="A16" s="1"/>
  <c r="A15" a="1"/>
  <c r="A15" s="1"/>
  <c r="A14" a="1"/>
  <c r="A14" s="1"/>
  <c r="A13" a="1"/>
  <c r="A13" s="1"/>
  <c r="A12" a="1"/>
  <c r="A12" s="1"/>
  <c r="A11" a="1"/>
  <c r="A11" s="1"/>
  <c r="A10" a="1"/>
  <c r="A10" s="1"/>
  <c r="A9" a="1"/>
  <c r="A9" s="1"/>
  <c r="A8" a="1"/>
  <c r="A8" s="1"/>
  <c r="A7" a="1"/>
  <c r="A7" s="1"/>
  <c r="A6" a="1"/>
  <c r="A6" s="1"/>
  <c r="A5" a="1"/>
  <c r="A5" s="1"/>
  <c r="A4" a="1"/>
  <c r="A4" s="1"/>
  <c r="A3" a="1"/>
  <c r="A3" s="1"/>
  <c r="A26" l="1"/>
  <c r="A27"/>
  <c r="A28"/>
  <c r="A29"/>
  <c r="A30"/>
  <c r="A31"/>
  <c r="A32"/>
  <c r="A33"/>
  <c r="A34"/>
  <c r="A35"/>
  <c r="A36"/>
  <c r="A37"/>
  <c r="A38"/>
</calcChain>
</file>

<file path=xl/sharedStrings.xml><?xml version="1.0" encoding="utf-8"?>
<sst xmlns="http://schemas.openxmlformats.org/spreadsheetml/2006/main" count="41" uniqueCount="34">
  <si>
    <t>111</t>
  </si>
  <si>
    <t>113</t>
  </si>
  <si>
    <t>115</t>
  </si>
  <si>
    <t>Assembly Line</t>
  </si>
  <si>
    <t>83</t>
  </si>
  <si>
    <t>30RB0162</t>
  </si>
  <si>
    <t>30RB0182</t>
  </si>
  <si>
    <t>30RB0202</t>
  </si>
  <si>
    <t>30RB0232</t>
  </si>
  <si>
    <t>30RB0262</t>
  </si>
  <si>
    <t>30RB0342</t>
  </si>
  <si>
    <t>30RQ0262</t>
  </si>
  <si>
    <t>30RQ0302</t>
  </si>
  <si>
    <t>30RQ0342</t>
  </si>
  <si>
    <t>30XA1112</t>
  </si>
  <si>
    <t>30XA1002</t>
  </si>
  <si>
    <t>30XA0902</t>
  </si>
  <si>
    <t>30XA1702</t>
  </si>
  <si>
    <t>30XA1212</t>
  </si>
  <si>
    <t>30XA1312</t>
  </si>
  <si>
    <t>30XA0602</t>
  </si>
  <si>
    <t>30XA0352</t>
  </si>
  <si>
    <t>30XA1382</t>
  </si>
  <si>
    <t>30XA1352</t>
  </si>
  <si>
    <t>30XA0752</t>
  </si>
  <si>
    <t>30XA0852</t>
  </si>
  <si>
    <t>30XA1502</t>
  </si>
  <si>
    <t>30XA1202</t>
  </si>
  <si>
    <t>30XA0802</t>
  </si>
  <si>
    <t>30XA0502</t>
  </si>
  <si>
    <t>--XA1002</t>
  </si>
  <si>
    <t>30XA1302</t>
  </si>
  <si>
    <t>30XA1102</t>
  </si>
  <si>
    <t>Analyse Forecast</t>
  </si>
</sst>
</file>

<file path=xl/styles.xml><?xml version="1.0" encoding="utf-8"?>
<styleSheet xmlns="http://schemas.openxmlformats.org/spreadsheetml/2006/main">
  <numFmts count="3">
    <numFmt numFmtId="164" formatCode="_-* #,##0.00\ _€_-;\-* #,##0.00\ _€_-;_-* &quot;-&quot;??\ _€_-;_-@_-"/>
    <numFmt numFmtId="165" formatCode="_([$€]* #,##0.00_);_([$€]* \(#,##0.00\);_([$€]* &quot;-&quot;??_);_(@_)"/>
    <numFmt numFmtId="166" formatCode="_(&quot;$&quot;* #,##0.00_);_(&quot;$&quot;* \(#,##0.00\);_(&quot;$&quot;* &quot;-&quot;??_);_(@_)"/>
  </numFmts>
  <fonts count="13">
    <font>
      <sz val="10"/>
      <name val="Arial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0"/>
      <name val="MS Sans Serif"/>
      <family val="2"/>
    </font>
    <font>
      <sz val="11"/>
      <name val="Arial"/>
      <family val="2"/>
    </font>
    <font>
      <sz val="8"/>
      <color indexed="8"/>
      <name val="Calibri"/>
      <family val="2"/>
    </font>
    <font>
      <b/>
      <i/>
      <sz val="11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sz val="11"/>
      <color rgb="FF333333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13">
    <xf numFmtId="0" fontId="0" fillId="0" borderId="0"/>
    <xf numFmtId="0" fontId="3" fillId="0" borderId="0"/>
    <xf numFmtId="165" fontId="4" fillId="0" borderId="0" applyFont="0" applyFill="0" applyBorder="0" applyAlignment="0" applyProtection="0"/>
    <xf numFmtId="164" fontId="5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3" fillId="0" borderId="0"/>
    <xf numFmtId="0" fontId="4" fillId="0" borderId="0"/>
    <xf numFmtId="0" fontId="6" fillId="0" borderId="0"/>
    <xf numFmtId="0" fontId="2" fillId="0" borderId="0"/>
    <xf numFmtId="0" fontId="7" fillId="0" borderId="0"/>
    <xf numFmtId="9" fontId="3" fillId="0" borderId="0" applyFont="0" applyFill="0" applyBorder="0" applyAlignment="0" applyProtection="0"/>
    <xf numFmtId="0" fontId="1" fillId="0" borderId="0"/>
    <xf numFmtId="0" fontId="3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8" fillId="0" borderId="3" xfId="12" applyFont="1" applyFill="1" applyBorder="1" applyAlignment="1">
      <alignment horizontal="center" vertical="center"/>
    </xf>
    <xf numFmtId="0" fontId="4" fillId="0" borderId="0" xfId="0" quotePrefix="1" applyFont="1"/>
    <xf numFmtId="0" fontId="4" fillId="0" borderId="0" xfId="0" quotePrefix="1" applyFont="1" applyFill="1" applyBorder="1"/>
    <xf numFmtId="0" fontId="4" fillId="0" borderId="0" xfId="0" quotePrefix="1" applyFont="1" applyAlignment="1">
      <alignment horizontal="center"/>
    </xf>
    <xf numFmtId="0" fontId="9" fillId="2" borderId="0" xfId="0" applyFont="1" applyFill="1"/>
    <xf numFmtId="0" fontId="10" fillId="2" borderId="0" xfId="0" applyFont="1" applyFill="1" applyAlignment="1">
      <alignment horizontal="center"/>
    </xf>
    <xf numFmtId="0" fontId="7" fillId="0" borderId="0" xfId="0" applyFont="1"/>
    <xf numFmtId="0" fontId="11" fillId="3" borderId="1" xfId="0" applyFont="1" applyFill="1" applyBorder="1" applyAlignment="1">
      <alignment horizontal="center" vertical="center"/>
    </xf>
    <xf numFmtId="0" fontId="12" fillId="0" borderId="0" xfId="0" applyFont="1"/>
    <xf numFmtId="0" fontId="11" fillId="4" borderId="2" xfId="0" applyFont="1" applyFill="1" applyBorder="1" applyAlignment="1">
      <alignment horizontal="center" vertical="center"/>
    </xf>
    <xf numFmtId="0" fontId="7" fillId="4" borderId="2" xfId="0" applyFont="1" applyFill="1" applyBorder="1"/>
  </cellXfs>
  <cellStyles count="13">
    <cellStyle name="_x0004_" xfId="1"/>
    <cellStyle name="Euro" xfId="2"/>
    <cellStyle name="Milliers 2" xfId="3"/>
    <cellStyle name="Monétaire 2" xfId="4"/>
    <cellStyle name="Normal" xfId="0" builtinId="0"/>
    <cellStyle name="Normal 2" xfId="5"/>
    <cellStyle name="Normal 3" xfId="6"/>
    <cellStyle name="Normal 4" xfId="7"/>
    <cellStyle name="Normal 5" xfId="8"/>
    <cellStyle name="Normal 6" xfId="11"/>
    <cellStyle name="Normal_Datas" xfId="12"/>
    <cellStyle name="Normale_FRAN" xfId="9"/>
    <cellStyle name="Pourcentage 2" xfId="10"/>
  </cellStyles>
  <dxfs count="3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opheteissier/Desktop/Astreintes%20PJJ/Astreintes_2014_CEF%20LES%20CEDR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 opératoire"/>
      <sheetName val="Calendrier"/>
      <sheetName val="Récap"/>
      <sheetName val="WILLAUMEZ"/>
      <sheetName val="HUMBERT"/>
      <sheetName val="BENAROUS"/>
      <sheetName val="TOUIL"/>
      <sheetName val="OUESLATI"/>
      <sheetName val="HERNANDEZ"/>
      <sheetName val="YOUGBARE"/>
      <sheetName val="MKASRI"/>
      <sheetName val="BRASSOD"/>
      <sheetName val="DIJOUX"/>
      <sheetName val="LEGAY"/>
      <sheetName val="LAVERNHE"/>
      <sheetName val="BOUDJAHLAT"/>
      <sheetName val="CAMPOS"/>
      <sheetName val="DETURCK"/>
      <sheetName val="ZERROUKI"/>
      <sheetName val="GOMMEAUX"/>
      <sheetName val="TAVIAUX"/>
      <sheetName val="TOUREL"/>
      <sheetName val="Agent 20"/>
      <sheetName val="Agent 21"/>
      <sheetName val="Agent 22"/>
      <sheetName val="Agent 23"/>
      <sheetName val="vérif jour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8"/>
  <sheetViews>
    <sheetView tabSelected="1" workbookViewId="0">
      <selection activeCell="B1" sqref="B1"/>
    </sheetView>
  </sheetViews>
  <sheetFormatPr defaultColWidth="11.42578125" defaultRowHeight="14.25"/>
  <cols>
    <col min="1" max="1" width="18.42578125" style="8" bestFit="1" customWidth="1"/>
    <col min="2" max="5" width="7.85546875" style="8" bestFit="1" customWidth="1"/>
    <col min="6" max="16384" width="11.42578125" style="8"/>
  </cols>
  <sheetData>
    <row r="1" spans="1:8" s="8" customFormat="1" ht="15">
      <c r="A1" s="6" t="s">
        <v>3</v>
      </c>
      <c r="B1" s="7">
        <v>83</v>
      </c>
    </row>
    <row r="2" spans="1:8" s="8" customFormat="1" ht="16.5">
      <c r="A2" s="9" t="s">
        <v>33</v>
      </c>
      <c r="B2" s="9">
        <v>201451</v>
      </c>
      <c r="C2" s="9">
        <v>201451</v>
      </c>
      <c r="D2" s="9">
        <v>201451</v>
      </c>
      <c r="E2" s="9">
        <v>201451</v>
      </c>
      <c r="H2" s="10"/>
    </row>
    <row r="3" spans="1:8" s="8" customFormat="1" ht="15">
      <c r="A3" s="11" t="str">
        <f t="array" ref="A3">IF(ROWS(A$3:A3)&lt;=COUNTIF(Feuil2!$C$1:$C$35,$B$1),INDEX(Feuil2!$B$1:$B$35,SMALL(IF(Feuil2!$C$1:$C$35=$B$1,ROW(Feuil2!$C$1:$C$35)-ROW(Feuil2!$C$1)+1),ROWS(A$3:A3))),"")</f>
        <v>30RB0162</v>
      </c>
      <c r="B3" s="12"/>
      <c r="C3" s="12"/>
      <c r="D3" s="12"/>
      <c r="E3" s="12"/>
    </row>
    <row r="4" spans="1:8" s="8" customFormat="1" ht="15">
      <c r="A4" s="11" t="str">
        <f t="array" ref="A4">IF(ROWS(A$3:A4)&lt;=COUNTIF(Feuil2!$C$1:$C$35,$B$1),INDEX(Feuil2!$B$1:$B$35,SMALL(IF(Feuil2!$C$1:$C$35=$B$1,ROW(Feuil2!$C$1:$C$35)-ROW(Feuil2!$C$1)+1),ROWS(A$3:A4))),"")</f>
        <v>30RB0162</v>
      </c>
      <c r="B4" s="12"/>
      <c r="C4" s="12"/>
      <c r="D4" s="12"/>
      <c r="E4" s="12"/>
    </row>
    <row r="5" spans="1:8" s="8" customFormat="1" ht="15">
      <c r="A5" s="11" t="str">
        <f t="array" ref="A5">IF(ROWS(A$3:A5)&lt;=COUNTIF(Feuil2!$C$1:$C$35,$B$1),INDEX(Feuil2!$B$1:$B$35,SMALL(IF(Feuil2!$C$1:$C$35=$B$1,ROW(Feuil2!$C$1:$C$35)-ROW(Feuil2!$C$1)+1),ROWS(A$3:A5))),"")</f>
        <v>30RB0182</v>
      </c>
      <c r="B5" s="12"/>
      <c r="C5" s="12"/>
      <c r="D5" s="12"/>
      <c r="E5" s="12"/>
    </row>
    <row r="6" spans="1:8" s="8" customFormat="1" ht="15">
      <c r="A6" s="11" t="str">
        <f t="array" ref="A6">IF(ROWS(A$3:A6)&lt;=COUNTIF(Feuil2!$C$1:$C$35,$B$1),INDEX(Feuil2!$B$1:$B$35,SMALL(IF(Feuil2!$C$1:$C$35=$B$1,ROW(Feuil2!$C$1:$C$35)-ROW(Feuil2!$C$1)+1),ROWS(A$3:A6))),"")</f>
        <v>30RB0202</v>
      </c>
      <c r="B6" s="12"/>
      <c r="C6" s="12"/>
      <c r="D6" s="12"/>
      <c r="E6" s="12"/>
    </row>
    <row r="7" spans="1:8" s="8" customFormat="1" ht="15">
      <c r="A7" s="11" t="str">
        <f t="array" ref="A7">IF(ROWS(A$3:A7)&lt;=COUNTIF(Feuil2!$C$1:$C$35,$B$1),INDEX(Feuil2!$B$1:$B$35,SMALL(IF(Feuil2!$C$1:$C$35=$B$1,ROW(Feuil2!$C$1:$C$35)-ROW(Feuil2!$C$1)+1),ROWS(A$3:A7))),"")</f>
        <v>30RB0232</v>
      </c>
      <c r="B7" s="12"/>
      <c r="C7" s="12"/>
      <c r="D7" s="12"/>
      <c r="E7" s="12"/>
    </row>
    <row r="8" spans="1:8" s="8" customFormat="1" ht="15">
      <c r="A8" s="11" t="str">
        <f t="array" ref="A8">IF(ROWS(A$3:A8)&lt;=COUNTIF(Feuil2!$C$1:$C$35,$B$1),INDEX(Feuil2!$B$1:$B$35,SMALL(IF(Feuil2!$C$1:$C$35=$B$1,ROW(Feuil2!$C$1:$C$35)-ROW(Feuil2!$C$1)+1),ROWS(A$3:A8))),"")</f>
        <v>30RB0232</v>
      </c>
      <c r="B8" s="12"/>
      <c r="C8" s="12"/>
      <c r="D8" s="12"/>
      <c r="E8" s="12"/>
    </row>
    <row r="9" spans="1:8" s="8" customFormat="1" ht="15">
      <c r="A9" s="11" t="str">
        <f t="array" ref="A9">IF(ROWS(A$3:A9)&lt;=COUNTIF(Feuil2!$C$1:$C$35,$B$1),INDEX(Feuil2!$B$1:$B$35,SMALL(IF(Feuil2!$C$1:$C$35=$B$1,ROW(Feuil2!$C$1:$C$35)-ROW(Feuil2!$C$1)+1),ROWS(A$3:A9))),"")</f>
        <v>30RB0232</v>
      </c>
      <c r="B9" s="12"/>
      <c r="C9" s="12"/>
      <c r="D9" s="12"/>
      <c r="E9" s="12"/>
    </row>
    <row r="10" spans="1:8" s="8" customFormat="1" ht="15">
      <c r="A10" s="11" t="str">
        <f t="array" ref="A10">IF(ROWS(A$3:A10)&lt;=COUNTIF(Feuil2!$C$1:$C$35,$B$1),INDEX(Feuil2!$B$1:$B$35,SMALL(IF(Feuil2!$C$1:$C$35=$B$1,ROW(Feuil2!$C$1:$C$35)-ROW(Feuil2!$C$1)+1),ROWS(A$3:A10))),"")</f>
        <v>30RB0262</v>
      </c>
      <c r="B10" s="12"/>
      <c r="C10" s="12"/>
      <c r="D10" s="12"/>
      <c r="E10" s="12"/>
    </row>
    <row r="11" spans="1:8" s="8" customFormat="1" ht="15">
      <c r="A11" s="11" t="str">
        <f t="array" ref="A11">IF(ROWS(A$3:A11)&lt;=COUNTIF(Feuil2!$C$1:$C$35,$B$1),INDEX(Feuil2!$B$1:$B$35,SMALL(IF(Feuil2!$C$1:$C$35=$B$1,ROW(Feuil2!$C$1:$C$35)-ROW(Feuil2!$C$1)+1),ROWS(A$3:A11))),"")</f>
        <v>30RB0262</v>
      </c>
      <c r="B11" s="12"/>
      <c r="C11" s="12"/>
      <c r="D11" s="12"/>
      <c r="E11" s="12"/>
    </row>
    <row r="12" spans="1:8" s="8" customFormat="1" ht="15">
      <c r="A12" s="11" t="str">
        <f t="array" ref="A12">IF(ROWS(A$3:A12)&lt;=COUNTIF(Feuil2!$C$1:$C$35,$B$1),INDEX(Feuil2!$B$1:$B$35,SMALL(IF(Feuil2!$C$1:$C$35=$B$1,ROW(Feuil2!$C$1:$C$35)-ROW(Feuil2!$C$1)+1),ROWS(A$3:A12))),"")</f>
        <v>30RB0262</v>
      </c>
      <c r="B12" s="12"/>
      <c r="C12" s="12"/>
      <c r="D12" s="12"/>
      <c r="E12" s="12"/>
    </row>
    <row r="13" spans="1:8" s="8" customFormat="1" ht="15">
      <c r="A13" s="11" t="str">
        <f t="array" ref="A13">IF(ROWS(A$3:A13)&lt;=COUNTIF(Feuil2!$C$1:$C$35,$B$1),INDEX(Feuil2!$B$1:$B$35,SMALL(IF(Feuil2!$C$1:$C$35=$B$1,ROW(Feuil2!$C$1:$C$35)-ROW(Feuil2!$C$1)+1),ROWS(A$3:A13))),"")</f>
        <v>30RB0262</v>
      </c>
      <c r="B13" s="12"/>
      <c r="C13" s="12"/>
      <c r="D13" s="12"/>
      <c r="E13" s="12"/>
    </row>
    <row r="14" spans="1:8" s="8" customFormat="1" ht="15">
      <c r="A14" s="11" t="str">
        <f t="array" ref="A14">IF(ROWS(A$3:A14)&lt;=COUNTIF(Feuil2!$C$1:$C$35,$B$1),INDEX(Feuil2!$B$1:$B$35,SMALL(IF(Feuil2!$C$1:$C$35=$B$1,ROW(Feuil2!$C$1:$C$35)-ROW(Feuil2!$C$1)+1),ROWS(A$3:A14))),"")</f>
        <v>30RB0342</v>
      </c>
      <c r="B14" s="12"/>
      <c r="C14" s="12"/>
      <c r="D14" s="12"/>
      <c r="E14" s="12"/>
    </row>
    <row r="15" spans="1:8" s="8" customFormat="1" ht="15">
      <c r="A15" s="11" t="str">
        <f t="array" ref="A15">IF(ROWS(A$3:A15)&lt;=COUNTIF(Feuil2!$C$1:$C$35,$B$1),INDEX(Feuil2!$B$1:$B$35,SMALL(IF(Feuil2!$C$1:$C$35=$B$1,ROW(Feuil2!$C$1:$C$35)-ROW(Feuil2!$C$1)+1),ROWS(A$3:A15))),"")</f>
        <v>30RQ0262</v>
      </c>
      <c r="B15" s="12"/>
      <c r="C15" s="12"/>
      <c r="D15" s="12"/>
      <c r="E15" s="12"/>
    </row>
    <row r="16" spans="1:8" s="8" customFormat="1" ht="15">
      <c r="A16" s="11" t="str">
        <f t="array" ref="A16">IF(ROWS(A$3:A16)&lt;=COUNTIF(Feuil2!$C$1:$C$35,$B$1),INDEX(Feuil2!$B$1:$B$35,SMALL(IF(Feuil2!$C$1:$C$35=$B$1,ROW(Feuil2!$C$1:$C$35)-ROW(Feuil2!$C$1)+1),ROWS(A$3:A16))),"")</f>
        <v>30RQ0262</v>
      </c>
      <c r="B16" s="12"/>
      <c r="C16" s="12"/>
      <c r="D16" s="12"/>
      <c r="E16" s="12"/>
    </row>
    <row r="17" spans="1:5" s="8" customFormat="1" ht="15">
      <c r="A17" s="11" t="str">
        <f t="array" ref="A17">IF(ROWS(A$3:A17)&lt;=COUNTIF(Feuil2!$C$1:$C$35,$B$1),INDEX(Feuil2!$B$1:$B$35,SMALL(IF(Feuil2!$C$1:$C$35=$B$1,ROW(Feuil2!$C$1:$C$35)-ROW(Feuil2!$C$1)+1),ROWS(A$3:A17))),"")</f>
        <v>30RQ0302</v>
      </c>
      <c r="B17" s="12"/>
      <c r="C17" s="12"/>
      <c r="D17" s="12"/>
      <c r="E17" s="12"/>
    </row>
    <row r="18" spans="1:5" s="8" customFormat="1" ht="15">
      <c r="A18" s="11" t="str">
        <f t="array" ref="A18">IF(ROWS(A$3:A18)&lt;=COUNTIF(Feuil2!$C$1:$C$35,$B$1),INDEX(Feuil2!$B$1:$B$35,SMALL(IF(Feuil2!$C$1:$C$35=$B$1,ROW(Feuil2!$C$1:$C$35)-ROW(Feuil2!$C$1)+1),ROWS(A$3:A18))),"")</f>
        <v>30RQ0342</v>
      </c>
      <c r="B18" s="12"/>
      <c r="C18" s="12"/>
      <c r="D18" s="12"/>
      <c r="E18" s="12"/>
    </row>
    <row r="19" spans="1:5" s="8" customFormat="1" ht="15">
      <c r="A19" s="11" t="str">
        <f t="array" ref="A19">IF(ROWS(A$3:A19)&lt;=COUNTIF(Feuil2!$C$1:$C$35,$B$1),INDEX(Feuil2!$B$1:$B$35,SMALL(IF(Feuil2!$C$1:$C$35=$B$1,ROW(Feuil2!$C$1:$C$35)-ROW(Feuil2!$C$1)+1),ROWS(A$3:A19))),"")</f>
        <v/>
      </c>
      <c r="B19" s="12"/>
      <c r="C19" s="12"/>
      <c r="D19" s="12"/>
      <c r="E19" s="12"/>
    </row>
    <row r="20" spans="1:5" s="8" customFormat="1" ht="15">
      <c r="A20" s="11" t="str">
        <f t="array" ref="A20">IF(ROWS(A$3:A20)&lt;=COUNTIF(Feuil2!$C$1:$C$35,$B$1),INDEX(Feuil2!$B$1:$B$35,SMALL(IF(Feuil2!$C$1:$C$35=$B$1,ROW(Feuil2!$C$1:$C$35)-ROW(Feuil2!$C$1)+1),ROWS(A$3:A20))),"")</f>
        <v/>
      </c>
      <c r="B20" s="12"/>
      <c r="C20" s="12"/>
      <c r="D20" s="12"/>
      <c r="E20" s="12"/>
    </row>
    <row r="21" spans="1:5" s="8" customFormat="1" ht="15">
      <c r="A21" s="11" t="str">
        <f t="array" ref="A21">IF(ROWS(A$3:A21)&lt;=COUNTIF(Feuil2!$C$1:$C$35,$B$1),INDEX(Feuil2!$B$1:$B$35,SMALL(IF(Feuil2!$C$1:$C$35=$B$1,ROW(Feuil2!$C$1:$C$35)-ROW(Feuil2!$C$1)+1),ROWS(A$3:A21))),"")</f>
        <v/>
      </c>
      <c r="B21" s="12"/>
      <c r="C21" s="12"/>
      <c r="D21" s="12"/>
      <c r="E21" s="12"/>
    </row>
    <row r="22" spans="1:5" s="8" customFormat="1" ht="15">
      <c r="A22" s="11" t="str">
        <f t="array" ref="A22">IF(ROWS(A$3:A22)&lt;=COUNTIF(Feuil2!$C$1:$C$35,$B$1),INDEX(Feuil2!$B$1:$B$35,SMALL(IF(Feuil2!$C$1:$C$35=$B$1,ROW(Feuil2!$C$1:$C$35)-ROW(Feuil2!$C$1)+1),ROWS(A$3:A22))),"")</f>
        <v/>
      </c>
      <c r="B22" s="12"/>
      <c r="C22" s="12"/>
      <c r="D22" s="12"/>
      <c r="E22" s="12"/>
    </row>
    <row r="26" spans="1:5" s="8" customFormat="1">
      <c r="A26" s="8" t="str">
        <f>IFERROR(INDEX(Feuil2!B36,MATCH('Tableau de bord'!$B$1,Feuil2!C36,0)),"")</f>
        <v/>
      </c>
    </row>
    <row r="27" spans="1:5" s="8" customFormat="1">
      <c r="A27" s="8" t="str">
        <f>IFERROR(INDEX(Feuil2!B37,MATCH('Tableau de bord'!$B$1,Feuil2!C37,0)),"")</f>
        <v/>
      </c>
    </row>
    <row r="28" spans="1:5" s="8" customFormat="1">
      <c r="A28" s="8" t="str">
        <f>IFERROR(INDEX(Feuil2!B38,MATCH('Tableau de bord'!$B$1,Feuil2!C38,0)),"")</f>
        <v/>
      </c>
    </row>
    <row r="29" spans="1:5" s="8" customFormat="1">
      <c r="A29" s="8" t="str">
        <f>IFERROR(INDEX(Feuil2!B39,MATCH('Tableau de bord'!$B$1,Feuil2!C39,0)),"")</f>
        <v/>
      </c>
    </row>
    <row r="30" spans="1:5" s="8" customFormat="1">
      <c r="A30" s="8" t="str">
        <f>IFERROR(INDEX(Feuil2!B40,MATCH('Tableau de bord'!$B$1,Feuil2!C40,0)),"")</f>
        <v/>
      </c>
    </row>
    <row r="31" spans="1:5" s="8" customFormat="1">
      <c r="A31" s="8" t="str">
        <f>IFERROR(INDEX(Feuil2!B41,MATCH('Tableau de bord'!$B$1,Feuil2!C41,0)),"")</f>
        <v/>
      </c>
    </row>
    <row r="32" spans="1:5" s="8" customFormat="1">
      <c r="A32" s="8" t="str">
        <f>IFERROR(INDEX(Feuil2!B42,MATCH('Tableau de bord'!$B$1,Feuil2!C42,0)),"")</f>
        <v/>
      </c>
    </row>
    <row r="33" spans="1:1" s="8" customFormat="1">
      <c r="A33" s="8" t="str">
        <f>IFERROR(INDEX(Feuil2!B43,MATCH('Tableau de bord'!$B$1,Feuil2!C43,0)),"")</f>
        <v/>
      </c>
    </row>
    <row r="34" spans="1:1" s="8" customFormat="1">
      <c r="A34" s="8" t="str">
        <f>IFERROR(INDEX(Feuil2!B44,MATCH('Tableau de bord'!$B$1,Feuil2!C44,0)),"")</f>
        <v/>
      </c>
    </row>
    <row r="35" spans="1:1" s="8" customFormat="1">
      <c r="A35" s="8" t="str">
        <f>IFERROR(INDEX(Feuil2!B45,MATCH('Tableau de bord'!$B$1,Feuil2!C45,0)),"")</f>
        <v/>
      </c>
    </row>
    <row r="36" spans="1:1" s="8" customFormat="1">
      <c r="A36" s="8" t="str">
        <f>IFERROR(INDEX(Feuil2!B46,MATCH('Tableau de bord'!$B$1,Feuil2!C46,0)),"")</f>
        <v/>
      </c>
    </row>
    <row r="37" spans="1:1" s="8" customFormat="1">
      <c r="A37" s="8" t="str">
        <f>IFERROR(INDEX(Feuil2!B47,MATCH('Tableau de bord'!$B$1,Feuil2!C47,0)),"")</f>
        <v/>
      </c>
    </row>
    <row r="38" spans="1:1" s="8" customFormat="1">
      <c r="A38" s="8" t="str">
        <f>IFERROR(INDEX(Feuil2!B48,MATCH('Tableau de bord'!$B$1,Feuil2!C48,0)),"")</f>
        <v/>
      </c>
    </row>
  </sheetData>
  <protectedRanges>
    <protectedRange sqref="B2:E2" name="Plage1"/>
  </protectedRanges>
  <dataValidations count="1">
    <dataValidation type="decimal" operator="equal" allowBlank="1" showInputMessage="1" showErrorMessage="1" sqref="F2">
      <formula1>B1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Feuil2!$A$1:$A$4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100"/>
  <sheetViews>
    <sheetView workbookViewId="0">
      <selection activeCell="C1" sqref="C1"/>
    </sheetView>
  </sheetViews>
  <sheetFormatPr defaultColWidth="11.42578125" defaultRowHeight="12.75"/>
  <cols>
    <col min="2" max="2" width="15.28515625" bestFit="1" customWidth="1"/>
    <col min="3" max="3" width="11.42578125" style="1"/>
  </cols>
  <sheetData>
    <row r="1" spans="1:3">
      <c r="A1" s="3" t="s">
        <v>2</v>
      </c>
      <c r="B1" t="s">
        <v>5</v>
      </c>
      <c r="C1" s="5">
        <v>83</v>
      </c>
    </row>
    <row r="2" spans="1:3">
      <c r="A2" s="4" t="s">
        <v>1</v>
      </c>
      <c r="B2" t="s">
        <v>5</v>
      </c>
      <c r="C2" s="5">
        <v>83</v>
      </c>
    </row>
    <row r="3" spans="1:3">
      <c r="A3" s="3" t="s">
        <v>0</v>
      </c>
      <c r="B3" t="s">
        <v>6</v>
      </c>
      <c r="C3" s="5">
        <v>83</v>
      </c>
    </row>
    <row r="4" spans="1:3">
      <c r="A4" s="3" t="s">
        <v>4</v>
      </c>
      <c r="B4" t="s">
        <v>7</v>
      </c>
      <c r="C4" s="5">
        <v>83</v>
      </c>
    </row>
    <row r="5" spans="1:3">
      <c r="B5" t="s">
        <v>8</v>
      </c>
      <c r="C5" s="5">
        <v>83</v>
      </c>
    </row>
    <row r="6" spans="1:3">
      <c r="B6" t="s">
        <v>8</v>
      </c>
      <c r="C6" s="5">
        <v>83</v>
      </c>
    </row>
    <row r="7" spans="1:3">
      <c r="B7" t="s">
        <v>8</v>
      </c>
      <c r="C7" s="5">
        <v>83</v>
      </c>
    </row>
    <row r="8" spans="1:3">
      <c r="B8" t="s">
        <v>9</v>
      </c>
      <c r="C8" s="5">
        <v>83</v>
      </c>
    </row>
    <row r="9" spans="1:3">
      <c r="B9" t="s">
        <v>9</v>
      </c>
      <c r="C9" s="5">
        <v>83</v>
      </c>
    </row>
    <row r="10" spans="1:3">
      <c r="B10" t="s">
        <v>9</v>
      </c>
      <c r="C10" s="5">
        <v>83</v>
      </c>
    </row>
    <row r="11" spans="1:3">
      <c r="B11" t="s">
        <v>9</v>
      </c>
      <c r="C11" s="5">
        <v>83</v>
      </c>
    </row>
    <row r="12" spans="1:3">
      <c r="B12" t="s">
        <v>10</v>
      </c>
      <c r="C12" s="5">
        <v>83</v>
      </c>
    </row>
    <row r="13" spans="1:3">
      <c r="B13" t="s">
        <v>11</v>
      </c>
      <c r="C13" s="5">
        <v>83</v>
      </c>
    </row>
    <row r="14" spans="1:3">
      <c r="B14" t="s">
        <v>11</v>
      </c>
      <c r="C14" s="5">
        <v>83</v>
      </c>
    </row>
    <row r="15" spans="1:3">
      <c r="B15" t="s">
        <v>12</v>
      </c>
      <c r="C15" s="5">
        <v>83</v>
      </c>
    </row>
    <row r="16" spans="1:3">
      <c r="B16" t="s">
        <v>13</v>
      </c>
      <c r="C16" s="5">
        <v>83</v>
      </c>
    </row>
    <row r="17" spans="2:3">
      <c r="B17" t="s">
        <v>21</v>
      </c>
      <c r="C17" s="5">
        <v>111</v>
      </c>
    </row>
    <row r="18" spans="2:3">
      <c r="B18" t="s">
        <v>29</v>
      </c>
      <c r="C18" s="5">
        <v>111</v>
      </c>
    </row>
    <row r="19" spans="2:3">
      <c r="B19" t="s">
        <v>20</v>
      </c>
      <c r="C19" s="5">
        <v>111</v>
      </c>
    </row>
    <row r="20" spans="2:3">
      <c r="B20" t="s">
        <v>24</v>
      </c>
      <c r="C20" s="5">
        <v>111</v>
      </c>
    </row>
    <row r="21" spans="2:3">
      <c r="B21" t="s">
        <v>28</v>
      </c>
      <c r="C21" s="5">
        <v>111</v>
      </c>
    </row>
    <row r="22" spans="2:3">
      <c r="B22" t="s">
        <v>25</v>
      </c>
      <c r="C22" s="5">
        <v>111</v>
      </c>
    </row>
    <row r="23" spans="2:3">
      <c r="B23" t="s">
        <v>16</v>
      </c>
      <c r="C23" s="5">
        <v>111</v>
      </c>
    </row>
    <row r="24" spans="2:3">
      <c r="B24" t="s">
        <v>15</v>
      </c>
      <c r="C24" s="5">
        <v>111</v>
      </c>
    </row>
    <row r="25" spans="2:3">
      <c r="B25" t="s">
        <v>32</v>
      </c>
      <c r="C25" s="5">
        <v>111</v>
      </c>
    </row>
    <row r="26" spans="2:3">
      <c r="B26" t="s">
        <v>14</v>
      </c>
      <c r="C26" s="5">
        <v>111</v>
      </c>
    </row>
    <row r="27" spans="2:3">
      <c r="B27" t="s">
        <v>27</v>
      </c>
      <c r="C27" s="5">
        <v>111</v>
      </c>
    </row>
    <row r="28" spans="2:3">
      <c r="B28" t="s">
        <v>18</v>
      </c>
      <c r="C28" s="5">
        <v>111</v>
      </c>
    </row>
    <row r="29" spans="2:3">
      <c r="B29" t="s">
        <v>31</v>
      </c>
      <c r="C29" s="5">
        <v>111</v>
      </c>
    </row>
    <row r="30" spans="2:3">
      <c r="B30" t="s">
        <v>19</v>
      </c>
      <c r="C30" s="5">
        <v>111</v>
      </c>
    </row>
    <row r="31" spans="2:3">
      <c r="B31" t="s">
        <v>23</v>
      </c>
      <c r="C31" s="5">
        <v>111</v>
      </c>
    </row>
    <row r="32" spans="2:3">
      <c r="B32" t="s">
        <v>22</v>
      </c>
      <c r="C32" s="5">
        <v>111</v>
      </c>
    </row>
    <row r="33" spans="2:3">
      <c r="B33" t="s">
        <v>26</v>
      </c>
      <c r="C33" s="5">
        <v>111</v>
      </c>
    </row>
    <row r="34" spans="2:3">
      <c r="B34" t="s">
        <v>17</v>
      </c>
      <c r="C34" s="5">
        <v>111</v>
      </c>
    </row>
    <row r="35" spans="2:3">
      <c r="B35" t="s">
        <v>30</v>
      </c>
      <c r="C35" s="5">
        <v>111</v>
      </c>
    </row>
    <row r="36" spans="2:3">
      <c r="B36" s="2"/>
      <c r="C36" s="5"/>
    </row>
    <row r="37" spans="2:3">
      <c r="B37" s="2"/>
      <c r="C37" s="5"/>
    </row>
    <row r="38" spans="2:3">
      <c r="B38" s="2"/>
      <c r="C38" s="5"/>
    </row>
    <row r="39" spans="2:3">
      <c r="B39" s="2"/>
      <c r="C39" s="5"/>
    </row>
    <row r="40" spans="2:3">
      <c r="B40" s="2"/>
      <c r="C40" s="5"/>
    </row>
    <row r="41" spans="2:3">
      <c r="B41" s="2"/>
      <c r="C41" s="5"/>
    </row>
    <row r="42" spans="2:3">
      <c r="B42" s="2"/>
      <c r="C42" s="5"/>
    </row>
    <row r="43" spans="2:3">
      <c r="B43" s="2"/>
      <c r="C43" s="5"/>
    </row>
    <row r="44" spans="2:3">
      <c r="B44" s="2"/>
      <c r="C44" s="5"/>
    </row>
    <row r="45" spans="2:3">
      <c r="B45" s="2"/>
      <c r="C45" s="5"/>
    </row>
    <row r="46" spans="2:3">
      <c r="B46" s="2"/>
      <c r="C46" s="5"/>
    </row>
    <row r="47" spans="2:3">
      <c r="B47" s="2"/>
      <c r="C47" s="5"/>
    </row>
    <row r="48" spans="2:3">
      <c r="B48" s="2"/>
      <c r="C48" s="5"/>
    </row>
    <row r="49" spans="2:3">
      <c r="B49" s="2"/>
      <c r="C49" s="5"/>
    </row>
    <row r="50" spans="2:3">
      <c r="B50" s="2"/>
      <c r="C50" s="5"/>
    </row>
    <row r="51" spans="2:3">
      <c r="B51" s="2"/>
      <c r="C51" s="5"/>
    </row>
    <row r="52" spans="2:3">
      <c r="B52" s="2"/>
      <c r="C52" s="5"/>
    </row>
    <row r="53" spans="2:3">
      <c r="B53" s="2"/>
      <c r="C53" s="5"/>
    </row>
    <row r="54" spans="2:3">
      <c r="B54" s="2"/>
      <c r="C54" s="5"/>
    </row>
    <row r="55" spans="2:3">
      <c r="B55" s="2"/>
      <c r="C55" s="5"/>
    </row>
    <row r="56" spans="2:3">
      <c r="B56" s="2"/>
      <c r="C56" s="5"/>
    </row>
    <row r="57" spans="2:3">
      <c r="B57" s="2"/>
      <c r="C57" s="5"/>
    </row>
    <row r="58" spans="2:3">
      <c r="B58" s="2"/>
      <c r="C58" s="5"/>
    </row>
    <row r="59" spans="2:3">
      <c r="B59" s="2"/>
      <c r="C59" s="5"/>
    </row>
    <row r="60" spans="2:3">
      <c r="B60" s="2"/>
      <c r="C60" s="5"/>
    </row>
    <row r="61" spans="2:3">
      <c r="B61" s="2"/>
      <c r="C61" s="5"/>
    </row>
    <row r="62" spans="2:3">
      <c r="B62" s="2"/>
      <c r="C62" s="5"/>
    </row>
    <row r="63" spans="2:3">
      <c r="B63" s="2"/>
      <c r="C63" s="5"/>
    </row>
    <row r="64" spans="2:3">
      <c r="B64" s="2"/>
      <c r="C64" s="5"/>
    </row>
    <row r="65" spans="2:3">
      <c r="B65" s="2"/>
      <c r="C65" s="5"/>
    </row>
    <row r="66" spans="2:3">
      <c r="B66" s="2"/>
      <c r="C66" s="5"/>
    </row>
    <row r="67" spans="2:3">
      <c r="B67" s="2"/>
      <c r="C67" s="5"/>
    </row>
    <row r="68" spans="2:3">
      <c r="B68" s="2"/>
      <c r="C68" s="5"/>
    </row>
    <row r="69" spans="2:3">
      <c r="B69" s="2"/>
      <c r="C69" s="5"/>
    </row>
    <row r="70" spans="2:3">
      <c r="B70" s="2"/>
      <c r="C70" s="5"/>
    </row>
    <row r="71" spans="2:3">
      <c r="B71" s="2"/>
      <c r="C71" s="5"/>
    </row>
    <row r="72" spans="2:3">
      <c r="B72" s="2"/>
      <c r="C72" s="5"/>
    </row>
    <row r="73" spans="2:3">
      <c r="B73" s="2"/>
      <c r="C73" s="5"/>
    </row>
    <row r="74" spans="2:3">
      <c r="B74" s="2"/>
      <c r="C74" s="5"/>
    </row>
    <row r="75" spans="2:3">
      <c r="B75" s="2"/>
      <c r="C75" s="5"/>
    </row>
    <row r="76" spans="2:3">
      <c r="B76" s="2"/>
      <c r="C76" s="5"/>
    </row>
    <row r="77" spans="2:3">
      <c r="B77" s="2"/>
      <c r="C77" s="5"/>
    </row>
    <row r="78" spans="2:3">
      <c r="B78" s="2"/>
      <c r="C78" s="5"/>
    </row>
    <row r="79" spans="2:3">
      <c r="B79" s="2"/>
      <c r="C79" s="5"/>
    </row>
    <row r="80" spans="2:3">
      <c r="B80" s="2"/>
      <c r="C80" s="5"/>
    </row>
    <row r="81" spans="2:3">
      <c r="B81" s="2"/>
      <c r="C81" s="5"/>
    </row>
    <row r="82" spans="2:3">
      <c r="B82" s="2"/>
      <c r="C82" s="5"/>
    </row>
    <row r="83" spans="2:3">
      <c r="B83" s="2"/>
      <c r="C83" s="5"/>
    </row>
    <row r="84" spans="2:3">
      <c r="B84" s="2"/>
      <c r="C84" s="5"/>
    </row>
    <row r="85" spans="2:3">
      <c r="B85" s="2"/>
      <c r="C85" s="5"/>
    </row>
    <row r="86" spans="2:3">
      <c r="B86" s="2"/>
      <c r="C86" s="5"/>
    </row>
    <row r="87" spans="2:3">
      <c r="B87" s="2"/>
      <c r="C87" s="5"/>
    </row>
    <row r="88" spans="2:3">
      <c r="B88" s="2"/>
      <c r="C88" s="5"/>
    </row>
    <row r="89" spans="2:3">
      <c r="B89" s="2"/>
      <c r="C89" s="5"/>
    </row>
    <row r="90" spans="2:3">
      <c r="B90" s="2"/>
      <c r="C90" s="5"/>
    </row>
    <row r="91" spans="2:3">
      <c r="B91" s="2"/>
      <c r="C91" s="5"/>
    </row>
    <row r="92" spans="2:3">
      <c r="B92" s="2"/>
      <c r="C92" s="5"/>
    </row>
    <row r="93" spans="2:3">
      <c r="B93" s="2"/>
      <c r="C93" s="5"/>
    </row>
    <row r="94" spans="2:3">
      <c r="B94" s="2"/>
      <c r="C94" s="5"/>
    </row>
    <row r="95" spans="2:3">
      <c r="B95" s="2"/>
      <c r="C95" s="5"/>
    </row>
    <row r="96" spans="2:3">
      <c r="B96" s="2"/>
      <c r="C96" s="5"/>
    </row>
    <row r="97" spans="2:3">
      <c r="B97" s="2"/>
      <c r="C97" s="5"/>
    </row>
    <row r="98" spans="2:3">
      <c r="B98" s="2"/>
      <c r="C98" s="5"/>
    </row>
    <row r="99" spans="2:3">
      <c r="B99" s="2"/>
      <c r="C99" s="5"/>
    </row>
    <row r="100" spans="2:3">
      <c r="B100" s="2"/>
      <c r="C100" s="5"/>
    </row>
  </sheetData>
  <sortState ref="A1:D100">
    <sortCondition ref="D1:D100"/>
  </sortState>
  <conditionalFormatting sqref="B36:B100">
    <cfRule type="containsText" dxfId="2" priority="1" operator="containsText" text="30xa1002">
      <formula>NOT(ISERROR(SEARCH("30xa1002",B36)))</formula>
    </cfRule>
    <cfRule type="cellIs" dxfId="1" priority="2" operator="between">
      <formula>"30xa1102"</formula>
      <formula>"30xa1402"</formula>
    </cfRule>
    <cfRule type="containsText" dxfId="0" priority="3" operator="containsText" text="rq">
      <formula>NOT(ISERROR(SEARCH("rq",B36)))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Tableau de bord</vt:lpstr>
      <vt:lpstr>Feuil2</vt:lpstr>
    </vt:vector>
  </TitlesOfParts>
  <Company>United Technologies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dilalau</dc:creator>
  <cp:lastModifiedBy>mduquesn</cp:lastModifiedBy>
  <cp:lastPrinted>2014-11-21T07:50:20Z</cp:lastPrinted>
  <dcterms:created xsi:type="dcterms:W3CDTF">2013-10-25T12:36:42Z</dcterms:created>
  <dcterms:modified xsi:type="dcterms:W3CDTF">2014-11-24T23:07:23Z</dcterms:modified>
</cp:coreProperties>
</file>