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055" windowHeight="84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73" i="1"/>
  <c r="E72"/>
  <c r="E71"/>
  <c r="E70"/>
  <c r="F69"/>
  <c r="D73"/>
  <c r="D72"/>
  <c r="F72" s="1"/>
  <c r="D71"/>
  <c r="D70"/>
  <c r="F70" s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2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K73"/>
  <c r="K72"/>
  <c r="K71"/>
  <c r="K70"/>
  <c r="J73"/>
  <c r="J72"/>
  <c r="J71"/>
  <c r="J70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2"/>
  <c r="J69"/>
  <c r="J68"/>
  <c r="J67"/>
  <c r="J66"/>
  <c r="J65"/>
  <c r="J64"/>
  <c r="J63"/>
  <c r="J62"/>
  <c r="J61"/>
  <c r="J60"/>
  <c r="J59"/>
  <c r="J58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2"/>
  <c r="I1"/>
  <c r="F71" l="1"/>
  <c r="G71" s="1"/>
  <c r="F73"/>
  <c r="G70"/>
</calcChain>
</file>

<file path=xl/comments1.xml><?xml version="1.0" encoding="utf-8"?>
<comments xmlns="http://schemas.openxmlformats.org/spreadsheetml/2006/main">
  <authors>
    <author>Utilisateur Windows</author>
  </authors>
  <commentList>
    <comment ref="F2" authorId="0">
      <text>
        <r>
          <rPr>
            <sz val="9"/>
            <color indexed="81"/>
            <rFont val="Tahoma"/>
            <family val="2"/>
          </rPr>
          <t>BONJOUR;
je cherche une formule qui me permet de calculer le montant de la penalité sachant que la taxe est trimestrielle et la penalité de chaque trimestre est comme suit:  0,5% pour chaque mois de retard et 15% pour le mois qui le trimestre,
    MERCI</t>
        </r>
      </text>
    </comment>
  </commentList>
</comments>
</file>

<file path=xl/sharedStrings.xml><?xml version="1.0" encoding="utf-8"?>
<sst xmlns="http://schemas.openxmlformats.org/spreadsheetml/2006/main" count="82" uniqueCount="80">
  <si>
    <t>TRIMESTRE</t>
  </si>
  <si>
    <t>TAXE</t>
  </si>
  <si>
    <t>PENALITE</t>
  </si>
  <si>
    <t>TOTAL</t>
  </si>
  <si>
    <t>aujourdhui</t>
  </si>
  <si>
    <t>1ER TRIMESTRE 2002</t>
  </si>
  <si>
    <t>2e TRIMESTRE 2002</t>
  </si>
  <si>
    <t>3e TRIMESTRE 2002</t>
  </si>
  <si>
    <t>4e TRIMESTRE 2002</t>
  </si>
  <si>
    <t>1er TRIMESTRE 2003</t>
  </si>
  <si>
    <t>2e TRIMESTRE 2003</t>
  </si>
  <si>
    <t>3e TRIMESTRE 2003</t>
  </si>
  <si>
    <t>4e TRIMESTRE 2003</t>
  </si>
  <si>
    <t>1er TRIMESTRE 2004</t>
  </si>
  <si>
    <t>2e TRIMESTRE 2004</t>
  </si>
  <si>
    <t>3e TRIMESTRE 2004</t>
  </si>
  <si>
    <t>4e TRIMESTRE 2004</t>
  </si>
  <si>
    <t>1er TRIMESTRE 2005</t>
  </si>
  <si>
    <t>2e TRIMESTRE 2005</t>
  </si>
  <si>
    <t>3e TRIMESTRE 2005</t>
  </si>
  <si>
    <t>4e TRIMESTRE 2005</t>
  </si>
  <si>
    <t>1er TRIMESTRE 2006</t>
  </si>
  <si>
    <t>2e TRIMESTRE 2006</t>
  </si>
  <si>
    <t>3e TRIMESTRE 2006</t>
  </si>
  <si>
    <t>4e TRIMESTRE 2006</t>
  </si>
  <si>
    <t>1er TRIMESTRE 2007</t>
  </si>
  <si>
    <t>2e TRIMESTRE 2007</t>
  </si>
  <si>
    <t>3e TRIMESTRE 2007</t>
  </si>
  <si>
    <t>4e TRIMESTRE 2007</t>
  </si>
  <si>
    <t>1er TRIMESTRE 2008</t>
  </si>
  <si>
    <t>2e TRIMESTRE 2008</t>
  </si>
  <si>
    <t>3e TRIMESTRE 2008</t>
  </si>
  <si>
    <t>4e TRIMESTRE 2008</t>
  </si>
  <si>
    <t>1er TRIMESTRE 2009</t>
  </si>
  <si>
    <t>2e TRIMESTRE 2009</t>
  </si>
  <si>
    <t>3e TRIMESTRE 2009</t>
  </si>
  <si>
    <t>4e TRIMESTRE 2009</t>
  </si>
  <si>
    <t>1er TRIMESTRE 2010</t>
  </si>
  <si>
    <t>2e TRIMESTRE 2010</t>
  </si>
  <si>
    <t>3e TRIMESTRE 2010</t>
  </si>
  <si>
    <t>4e TRIMESTRE 2010</t>
  </si>
  <si>
    <t>1er TRIMESTRE 2011</t>
  </si>
  <si>
    <t>2e TRIMESTRE 2011</t>
  </si>
  <si>
    <t>3e TRIMESTRE 2011</t>
  </si>
  <si>
    <t>4e TRIMESTRE 2011</t>
  </si>
  <si>
    <t>1er TRIMESTRE 2012</t>
  </si>
  <si>
    <t>2e TRIMESTRE 2012</t>
  </si>
  <si>
    <t>3e TRIMESTRE 2012</t>
  </si>
  <si>
    <t>4e TRIMESTRE 2012</t>
  </si>
  <si>
    <t>1er TRIMESTRE 2013</t>
  </si>
  <si>
    <t>2e TRIMESTRE 2013</t>
  </si>
  <si>
    <t>3e TRIMESTRE 2013</t>
  </si>
  <si>
    <t>4e TRIMESTRE 2013</t>
  </si>
  <si>
    <t>1er TRIMESTRE 2014</t>
  </si>
  <si>
    <t>2e TRIMESTRE 2014</t>
  </si>
  <si>
    <t>3e TRIMESTRE 2014</t>
  </si>
  <si>
    <t>4e TRIMESTRE 2014</t>
  </si>
  <si>
    <t>1er TRIMESTRE 2015</t>
  </si>
  <si>
    <t>2e TRIMESTRE 2015</t>
  </si>
  <si>
    <t>3e TRIMESTRE 2015</t>
  </si>
  <si>
    <t>4e TRIMESTRE 2015</t>
  </si>
  <si>
    <t>1er TRIMESTRE 2016</t>
  </si>
  <si>
    <t>2e TRIMESTRE 2016</t>
  </si>
  <si>
    <t>3e TRIMESTRE 2016</t>
  </si>
  <si>
    <t>4e TRIMESTRE 2016</t>
  </si>
  <si>
    <t>1er TRIMESTRE 2017</t>
  </si>
  <si>
    <t>2e TRIMESTRE 2017</t>
  </si>
  <si>
    <t>3e TRIMESTRE 2017</t>
  </si>
  <si>
    <t>4e TRIMESTRE 2017</t>
  </si>
  <si>
    <t>1er TRIMESTRE 2018</t>
  </si>
  <si>
    <t>2e TRIMESTRE 2018</t>
  </si>
  <si>
    <t>3e TRIMESTRE 2018</t>
  </si>
  <si>
    <t>4e TRIMESTRE 2018</t>
  </si>
  <si>
    <t>1er TRIMESTRE 2019</t>
  </si>
  <si>
    <t>2e TRIMESTRE 2019</t>
  </si>
  <si>
    <t>3e TRIMESTRE 2019</t>
  </si>
  <si>
    <t>4e TRIMESTRE 2019</t>
  </si>
  <si>
    <t>LE MOIS QUI SUIT LE TRIMESTRE</t>
  </si>
  <si>
    <t>LES AUTRES MOIS JUSQU' AUJOURDHUI</t>
  </si>
  <si>
    <t>MOIS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</si>
</sst>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4"/>
      <name val="Arial"/>
      <family val="2"/>
    </font>
    <font>
      <b/>
      <sz val="14"/>
      <color rgb="FFFF0000"/>
      <name val="Arial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Arial"/>
      <family val="2"/>
    </font>
    <font>
      <sz val="11"/>
      <color rgb="FF4A5359"/>
      <name val="Arial"/>
      <family val="2"/>
    </font>
    <font>
      <b/>
      <sz val="12"/>
      <color rgb="FFFF0000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4" fontId="1" fillId="2" borderId="1" xfId="0" applyNumberFormat="1" applyFont="1" applyFill="1" applyBorder="1"/>
    <xf numFmtId="14" fontId="0" fillId="0" borderId="0" xfId="0" applyNumberFormat="1"/>
    <xf numFmtId="9" fontId="0" fillId="0" borderId="0" xfId="1" applyFont="1"/>
    <xf numFmtId="14" fontId="2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6" fillId="3" borderId="0" xfId="0" applyNumberFormat="1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7" fillId="3" borderId="0" xfId="0" applyNumberFormat="1" applyFont="1" applyFill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4" fontId="1" fillId="2" borderId="1" xfId="0" applyNumberFormat="1" applyFont="1" applyFill="1" applyBorder="1" applyAlignment="1">
      <alignment horizontal="center"/>
    </xf>
    <xf numFmtId="0" fontId="9" fillId="0" borderId="0" xfId="0" applyFont="1"/>
    <xf numFmtId="14" fontId="0" fillId="0" borderId="0" xfId="0" applyNumberFormat="1" applyAlignment="1">
      <alignment horizontal="center" vertical="center"/>
    </xf>
    <xf numFmtId="4" fontId="10" fillId="0" borderId="1" xfId="0" applyNumberFormat="1" applyFont="1" applyBorder="1" applyAlignment="1">
      <alignment horizontal="center"/>
    </xf>
    <xf numFmtId="0" fontId="11" fillId="0" borderId="1" xfId="0" applyFont="1" applyBorder="1"/>
    <xf numFmtId="4" fontId="11" fillId="0" borderId="1" xfId="0" applyNumberFormat="1" applyFont="1" applyBorder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1"/>
  <sheetViews>
    <sheetView tabSelected="1" workbookViewId="0"/>
  </sheetViews>
  <sheetFormatPr defaultColWidth="11.42578125" defaultRowHeight="15"/>
  <cols>
    <col min="1" max="1" width="18.85546875" style="14" bestFit="1" customWidth="1"/>
    <col min="2" max="2" width="16.42578125" style="6" customWidth="1"/>
    <col min="3" max="3" width="16.5703125" style="13" customWidth="1"/>
    <col min="4" max="4" width="15.28515625" bestFit="1" customWidth="1"/>
    <col min="5" max="5" width="16.7109375" customWidth="1"/>
    <col min="6" max="6" width="17.42578125" style="12" customWidth="1"/>
    <col min="7" max="7" width="19.7109375" customWidth="1"/>
    <col min="8" max="8" width="14.7109375" bestFit="1" customWidth="1"/>
    <col min="9" max="9" width="11.5703125" bestFit="1" customWidth="1"/>
    <col min="10" max="11" width="11.7109375" customWidth="1"/>
  </cols>
  <sheetData>
    <row r="1" spans="1:15" s="1" customFormat="1" ht="78.75">
      <c r="A1" s="8" t="s">
        <v>0</v>
      </c>
      <c r="B1" s="8" t="s">
        <v>0</v>
      </c>
      <c r="C1" s="8" t="s">
        <v>1</v>
      </c>
      <c r="D1" s="9" t="s">
        <v>77</v>
      </c>
      <c r="E1" s="9" t="s">
        <v>78</v>
      </c>
      <c r="F1" s="10" t="s">
        <v>2</v>
      </c>
      <c r="G1" s="8" t="s">
        <v>3</v>
      </c>
      <c r="H1" s="7" t="s">
        <v>4</v>
      </c>
      <c r="I1" s="15">
        <f ca="1">TODAY()</f>
        <v>43587</v>
      </c>
      <c r="J1" s="16" t="s">
        <v>0</v>
      </c>
      <c r="K1" s="16" t="s">
        <v>79</v>
      </c>
    </row>
    <row r="2" spans="1:15" ht="18">
      <c r="A2" s="14" t="s">
        <v>5</v>
      </c>
      <c r="B2" s="5">
        <f>DATE(VALUE(RIGHT(A2,4)),CEILING(2*MOD(ROW()-2,4)+MOD(ROW()-2,4)+1,3)-2,1)</f>
        <v>37257</v>
      </c>
      <c r="C2" s="17">
        <v>100</v>
      </c>
      <c r="D2" s="2"/>
      <c r="E2" s="2"/>
      <c r="F2" s="11" t="str">
        <f>IF(AND(D2="",E2=""),"",D2+E2)</f>
        <v/>
      </c>
      <c r="G2" s="20"/>
      <c r="J2" s="13">
        <f t="shared" ref="J2:J57" si="0">MOD(ROW()-2,4)+1</f>
        <v>1</v>
      </c>
      <c r="K2" s="13">
        <f t="shared" ref="K2:K65" si="1">2*MOD(ROW()-2,4)+MOD(ROW()-2,4)+1</f>
        <v>1</v>
      </c>
      <c r="O2" s="4"/>
    </row>
    <row r="3" spans="1:15" ht="18">
      <c r="A3" s="14" t="s">
        <v>6</v>
      </c>
      <c r="B3" s="5">
        <f t="shared" ref="B3:B66" si="2">DATE(VALUE(RIGHT(A3,4)),CEILING(2*MOD(ROW()-2,4)+MOD(ROW()-2,4)+1,3)-2,1)</f>
        <v>37347</v>
      </c>
      <c r="C3" s="17">
        <v>100</v>
      </c>
      <c r="D3" s="2"/>
      <c r="E3" s="2"/>
      <c r="F3" s="11" t="str">
        <f t="shared" ref="F3:F66" si="3">IF(AND(D3="",E3=""),"",D3+E3)</f>
        <v/>
      </c>
      <c r="G3" s="21"/>
      <c r="J3" s="13">
        <f t="shared" si="0"/>
        <v>2</v>
      </c>
      <c r="K3" s="13">
        <f t="shared" si="1"/>
        <v>4</v>
      </c>
    </row>
    <row r="4" spans="1:15" ht="18">
      <c r="A4" s="14" t="s">
        <v>7</v>
      </c>
      <c r="B4" s="5">
        <f t="shared" si="2"/>
        <v>37438</v>
      </c>
      <c r="C4" s="17">
        <v>100</v>
      </c>
      <c r="D4" s="2"/>
      <c r="E4" s="2"/>
      <c r="F4" s="11" t="str">
        <f t="shared" si="3"/>
        <v/>
      </c>
      <c r="G4" s="21"/>
      <c r="J4" s="13">
        <f t="shared" si="0"/>
        <v>3</v>
      </c>
      <c r="K4" s="13">
        <f t="shared" si="1"/>
        <v>7</v>
      </c>
    </row>
    <row r="5" spans="1:15" ht="18">
      <c r="A5" s="14" t="s">
        <v>8</v>
      </c>
      <c r="B5" s="5">
        <f t="shared" si="2"/>
        <v>37530</v>
      </c>
      <c r="C5" s="17">
        <v>100</v>
      </c>
      <c r="D5" s="2"/>
      <c r="E5" s="2"/>
      <c r="F5" s="11" t="str">
        <f t="shared" si="3"/>
        <v/>
      </c>
      <c r="G5" s="21"/>
      <c r="J5" s="13">
        <f t="shared" si="0"/>
        <v>4</v>
      </c>
      <c r="K5" s="13">
        <f t="shared" si="1"/>
        <v>10</v>
      </c>
    </row>
    <row r="6" spans="1:15" ht="18">
      <c r="A6" s="14" t="s">
        <v>9</v>
      </c>
      <c r="B6" s="5">
        <f t="shared" si="2"/>
        <v>37622</v>
      </c>
      <c r="C6" s="17">
        <v>100</v>
      </c>
      <c r="D6" s="2"/>
      <c r="E6" s="2"/>
      <c r="F6" s="11" t="str">
        <f t="shared" si="3"/>
        <v/>
      </c>
      <c r="G6" s="21"/>
      <c r="J6" s="13">
        <f t="shared" si="0"/>
        <v>1</v>
      </c>
      <c r="K6" s="13">
        <f t="shared" si="1"/>
        <v>1</v>
      </c>
    </row>
    <row r="7" spans="1:15" ht="18">
      <c r="A7" s="14" t="s">
        <v>10</v>
      </c>
      <c r="B7" s="5">
        <f t="shared" si="2"/>
        <v>37712</v>
      </c>
      <c r="C7" s="17">
        <v>100</v>
      </c>
      <c r="D7" s="2"/>
      <c r="E7" s="2"/>
      <c r="F7" s="11" t="str">
        <f t="shared" si="3"/>
        <v/>
      </c>
      <c r="G7" s="21"/>
      <c r="J7" s="13">
        <f t="shared" si="0"/>
        <v>2</v>
      </c>
      <c r="K7" s="13">
        <f t="shared" si="1"/>
        <v>4</v>
      </c>
    </row>
    <row r="8" spans="1:15" ht="18">
      <c r="A8" s="14" t="s">
        <v>11</v>
      </c>
      <c r="B8" s="5">
        <f t="shared" si="2"/>
        <v>37803</v>
      </c>
      <c r="C8" s="17">
        <v>100</v>
      </c>
      <c r="D8" s="2"/>
      <c r="E8" s="2"/>
      <c r="F8" s="11" t="str">
        <f t="shared" si="3"/>
        <v/>
      </c>
      <c r="G8" s="21"/>
      <c r="J8" s="13">
        <f t="shared" si="0"/>
        <v>3</v>
      </c>
      <c r="K8" s="13">
        <f t="shared" si="1"/>
        <v>7</v>
      </c>
    </row>
    <row r="9" spans="1:15" ht="18">
      <c r="A9" s="14" t="s">
        <v>12</v>
      </c>
      <c r="B9" s="5">
        <f t="shared" si="2"/>
        <v>37895</v>
      </c>
      <c r="C9" s="17">
        <v>100</v>
      </c>
      <c r="D9" s="2"/>
      <c r="E9" s="2"/>
      <c r="F9" s="11" t="str">
        <f t="shared" si="3"/>
        <v/>
      </c>
      <c r="G9" s="21"/>
      <c r="J9" s="13">
        <f t="shared" si="0"/>
        <v>4</v>
      </c>
      <c r="K9" s="13">
        <f t="shared" si="1"/>
        <v>10</v>
      </c>
    </row>
    <row r="10" spans="1:15" ht="18">
      <c r="A10" s="14" t="s">
        <v>13</v>
      </c>
      <c r="B10" s="5">
        <f t="shared" si="2"/>
        <v>37987</v>
      </c>
      <c r="C10" s="17">
        <v>100</v>
      </c>
      <c r="D10" s="2"/>
      <c r="E10" s="2"/>
      <c r="F10" s="11" t="str">
        <f t="shared" si="3"/>
        <v/>
      </c>
      <c r="G10" s="21"/>
      <c r="J10" s="13">
        <f t="shared" si="0"/>
        <v>1</v>
      </c>
      <c r="K10" s="13">
        <f t="shared" si="1"/>
        <v>1</v>
      </c>
    </row>
    <row r="11" spans="1:15" ht="18">
      <c r="A11" s="14" t="s">
        <v>14</v>
      </c>
      <c r="B11" s="5">
        <f t="shared" si="2"/>
        <v>38078</v>
      </c>
      <c r="C11" s="17">
        <v>100</v>
      </c>
      <c r="D11" s="2"/>
      <c r="E11" s="2"/>
      <c r="F11" s="11" t="str">
        <f t="shared" si="3"/>
        <v/>
      </c>
      <c r="G11" s="21"/>
      <c r="J11" s="13">
        <f t="shared" si="0"/>
        <v>2</v>
      </c>
      <c r="K11" s="13">
        <f t="shared" si="1"/>
        <v>4</v>
      </c>
    </row>
    <row r="12" spans="1:15" ht="18">
      <c r="A12" s="14" t="s">
        <v>15</v>
      </c>
      <c r="B12" s="5">
        <f t="shared" si="2"/>
        <v>38169</v>
      </c>
      <c r="C12" s="17">
        <v>100</v>
      </c>
      <c r="D12" s="2"/>
      <c r="E12" s="2"/>
      <c r="F12" s="11" t="str">
        <f t="shared" si="3"/>
        <v/>
      </c>
      <c r="G12" s="21"/>
      <c r="J12" s="13">
        <f t="shared" si="0"/>
        <v>3</v>
      </c>
      <c r="K12" s="13">
        <f t="shared" si="1"/>
        <v>7</v>
      </c>
    </row>
    <row r="13" spans="1:15" ht="18">
      <c r="A13" s="14" t="s">
        <v>16</v>
      </c>
      <c r="B13" s="5">
        <f t="shared" si="2"/>
        <v>38261</v>
      </c>
      <c r="C13" s="17">
        <v>100</v>
      </c>
      <c r="D13" s="2"/>
      <c r="E13" s="2"/>
      <c r="F13" s="11" t="str">
        <f t="shared" si="3"/>
        <v/>
      </c>
      <c r="G13" s="21"/>
      <c r="J13" s="13">
        <f t="shared" si="0"/>
        <v>4</v>
      </c>
      <c r="K13" s="13">
        <f t="shared" si="1"/>
        <v>10</v>
      </c>
    </row>
    <row r="14" spans="1:15" ht="18">
      <c r="A14" s="14" t="s">
        <v>17</v>
      </c>
      <c r="B14" s="5">
        <f t="shared" si="2"/>
        <v>38353</v>
      </c>
      <c r="C14" s="17">
        <v>100</v>
      </c>
      <c r="D14" s="2"/>
      <c r="E14" s="2"/>
      <c r="F14" s="11" t="str">
        <f t="shared" si="3"/>
        <v/>
      </c>
      <c r="G14" s="21"/>
      <c r="J14" s="13">
        <f t="shared" si="0"/>
        <v>1</v>
      </c>
      <c r="K14" s="13">
        <f t="shared" si="1"/>
        <v>1</v>
      </c>
    </row>
    <row r="15" spans="1:15" ht="18">
      <c r="A15" s="14" t="s">
        <v>18</v>
      </c>
      <c r="B15" s="5">
        <f t="shared" si="2"/>
        <v>38443</v>
      </c>
      <c r="C15" s="17">
        <v>100</v>
      </c>
      <c r="D15" s="2"/>
      <c r="E15" s="2"/>
      <c r="F15" s="11" t="str">
        <f t="shared" si="3"/>
        <v/>
      </c>
      <c r="G15" s="21"/>
      <c r="J15" s="13">
        <f t="shared" si="0"/>
        <v>2</v>
      </c>
      <c r="K15" s="13">
        <f t="shared" si="1"/>
        <v>4</v>
      </c>
    </row>
    <row r="16" spans="1:15" ht="18">
      <c r="A16" s="14" t="s">
        <v>19</v>
      </c>
      <c r="B16" s="5">
        <f t="shared" si="2"/>
        <v>38534</v>
      </c>
      <c r="C16" s="17">
        <v>100</v>
      </c>
      <c r="D16" s="2"/>
      <c r="E16" s="2"/>
      <c r="F16" s="11" t="str">
        <f t="shared" si="3"/>
        <v/>
      </c>
      <c r="G16" s="21"/>
      <c r="J16" s="13">
        <f t="shared" si="0"/>
        <v>3</v>
      </c>
      <c r="K16" s="13">
        <f t="shared" si="1"/>
        <v>7</v>
      </c>
    </row>
    <row r="17" spans="1:11" ht="18">
      <c r="A17" s="14" t="s">
        <v>20</v>
      </c>
      <c r="B17" s="5">
        <f t="shared" si="2"/>
        <v>38626</v>
      </c>
      <c r="C17" s="17">
        <v>100</v>
      </c>
      <c r="D17" s="2"/>
      <c r="E17" s="2"/>
      <c r="F17" s="11" t="str">
        <f t="shared" si="3"/>
        <v/>
      </c>
      <c r="G17" s="21"/>
      <c r="J17" s="13">
        <f t="shared" si="0"/>
        <v>4</v>
      </c>
      <c r="K17" s="13">
        <f t="shared" si="1"/>
        <v>10</v>
      </c>
    </row>
    <row r="18" spans="1:11" ht="18">
      <c r="A18" s="14" t="s">
        <v>21</v>
      </c>
      <c r="B18" s="5">
        <f t="shared" si="2"/>
        <v>38718</v>
      </c>
      <c r="C18" s="17">
        <v>100</v>
      </c>
      <c r="D18" s="2"/>
      <c r="E18" s="2"/>
      <c r="F18" s="11" t="str">
        <f t="shared" si="3"/>
        <v/>
      </c>
      <c r="G18" s="21"/>
      <c r="J18" s="13">
        <f t="shared" si="0"/>
        <v>1</v>
      </c>
      <c r="K18" s="13">
        <f t="shared" si="1"/>
        <v>1</v>
      </c>
    </row>
    <row r="19" spans="1:11" ht="18">
      <c r="A19" s="14" t="s">
        <v>22</v>
      </c>
      <c r="B19" s="5">
        <f t="shared" si="2"/>
        <v>38808</v>
      </c>
      <c r="C19" s="17">
        <v>100</v>
      </c>
      <c r="D19" s="2"/>
      <c r="E19" s="2"/>
      <c r="F19" s="11" t="str">
        <f t="shared" si="3"/>
        <v/>
      </c>
      <c r="G19" s="21"/>
      <c r="J19" s="13">
        <f t="shared" si="0"/>
        <v>2</v>
      </c>
      <c r="K19" s="13">
        <f t="shared" si="1"/>
        <v>4</v>
      </c>
    </row>
    <row r="20" spans="1:11" ht="18">
      <c r="A20" s="14" t="s">
        <v>23</v>
      </c>
      <c r="B20" s="5">
        <f t="shared" si="2"/>
        <v>38899</v>
      </c>
      <c r="C20" s="17">
        <v>100</v>
      </c>
      <c r="D20" s="2"/>
      <c r="E20" s="2"/>
      <c r="F20" s="11" t="str">
        <f t="shared" si="3"/>
        <v/>
      </c>
      <c r="G20" s="21"/>
      <c r="J20" s="13">
        <f t="shared" si="0"/>
        <v>3</v>
      </c>
      <c r="K20" s="13">
        <f t="shared" si="1"/>
        <v>7</v>
      </c>
    </row>
    <row r="21" spans="1:11" ht="18">
      <c r="A21" s="14" t="s">
        <v>24</v>
      </c>
      <c r="B21" s="5">
        <f t="shared" si="2"/>
        <v>38991</v>
      </c>
      <c r="C21" s="17">
        <v>100</v>
      </c>
      <c r="D21" s="2"/>
      <c r="E21" s="2"/>
      <c r="F21" s="11" t="str">
        <f t="shared" si="3"/>
        <v/>
      </c>
      <c r="G21" s="21"/>
      <c r="J21" s="13">
        <f t="shared" si="0"/>
        <v>4</v>
      </c>
      <c r="K21" s="13">
        <f t="shared" si="1"/>
        <v>10</v>
      </c>
    </row>
    <row r="22" spans="1:11" ht="18">
      <c r="A22" s="14" t="s">
        <v>25</v>
      </c>
      <c r="B22" s="5">
        <f t="shared" si="2"/>
        <v>39083</v>
      </c>
      <c r="C22" s="17">
        <v>100</v>
      </c>
      <c r="D22" s="2"/>
      <c r="E22" s="2"/>
      <c r="F22" s="11" t="str">
        <f t="shared" si="3"/>
        <v/>
      </c>
      <c r="G22" s="21"/>
      <c r="J22" s="13">
        <f t="shared" si="0"/>
        <v>1</v>
      </c>
      <c r="K22" s="13">
        <f t="shared" si="1"/>
        <v>1</v>
      </c>
    </row>
    <row r="23" spans="1:11" ht="18">
      <c r="A23" s="14" t="s">
        <v>26</v>
      </c>
      <c r="B23" s="5">
        <f t="shared" si="2"/>
        <v>39173</v>
      </c>
      <c r="C23" s="17">
        <v>100</v>
      </c>
      <c r="D23" s="2"/>
      <c r="E23" s="2"/>
      <c r="F23" s="11" t="str">
        <f t="shared" si="3"/>
        <v/>
      </c>
      <c r="G23" s="21"/>
      <c r="J23" s="13">
        <f t="shared" si="0"/>
        <v>2</v>
      </c>
      <c r="K23" s="13">
        <f t="shared" si="1"/>
        <v>4</v>
      </c>
    </row>
    <row r="24" spans="1:11" ht="18">
      <c r="A24" s="14" t="s">
        <v>27</v>
      </c>
      <c r="B24" s="5">
        <f t="shared" si="2"/>
        <v>39264</v>
      </c>
      <c r="C24" s="17">
        <v>100</v>
      </c>
      <c r="D24" s="2"/>
      <c r="E24" s="2"/>
      <c r="F24" s="11" t="str">
        <f t="shared" si="3"/>
        <v/>
      </c>
      <c r="G24" s="21"/>
      <c r="J24" s="13">
        <f t="shared" si="0"/>
        <v>3</v>
      </c>
      <c r="K24" s="13">
        <f t="shared" si="1"/>
        <v>7</v>
      </c>
    </row>
    <row r="25" spans="1:11" ht="18">
      <c r="A25" s="14" t="s">
        <v>28</v>
      </c>
      <c r="B25" s="5">
        <f t="shared" si="2"/>
        <v>39356</v>
      </c>
      <c r="C25" s="17">
        <v>100</v>
      </c>
      <c r="D25" s="2"/>
      <c r="E25" s="2"/>
      <c r="F25" s="11" t="str">
        <f t="shared" si="3"/>
        <v/>
      </c>
      <c r="G25" s="21"/>
      <c r="J25" s="13">
        <f t="shared" si="0"/>
        <v>4</v>
      </c>
      <c r="K25" s="13">
        <f t="shared" si="1"/>
        <v>10</v>
      </c>
    </row>
    <row r="26" spans="1:11" ht="18">
      <c r="A26" s="14" t="s">
        <v>29</v>
      </c>
      <c r="B26" s="5">
        <f t="shared" si="2"/>
        <v>39448</v>
      </c>
      <c r="C26" s="17">
        <v>100</v>
      </c>
      <c r="D26" s="2"/>
      <c r="E26" s="2"/>
      <c r="F26" s="11" t="str">
        <f t="shared" si="3"/>
        <v/>
      </c>
      <c r="G26" s="21"/>
      <c r="J26" s="13">
        <f t="shared" si="0"/>
        <v>1</v>
      </c>
      <c r="K26" s="13">
        <f t="shared" si="1"/>
        <v>1</v>
      </c>
    </row>
    <row r="27" spans="1:11" ht="18">
      <c r="A27" s="14" t="s">
        <v>30</v>
      </c>
      <c r="B27" s="5">
        <f t="shared" si="2"/>
        <v>39539</v>
      </c>
      <c r="C27" s="17">
        <v>100</v>
      </c>
      <c r="D27" s="2"/>
      <c r="E27" s="2"/>
      <c r="F27" s="11" t="str">
        <f t="shared" si="3"/>
        <v/>
      </c>
      <c r="G27" s="21"/>
      <c r="J27" s="13">
        <f t="shared" si="0"/>
        <v>2</v>
      </c>
      <c r="K27" s="13">
        <f t="shared" si="1"/>
        <v>4</v>
      </c>
    </row>
    <row r="28" spans="1:11" ht="18">
      <c r="A28" s="14" t="s">
        <v>31</v>
      </c>
      <c r="B28" s="5">
        <f t="shared" si="2"/>
        <v>39630</v>
      </c>
      <c r="C28" s="17">
        <v>100</v>
      </c>
      <c r="D28" s="2"/>
      <c r="E28" s="2"/>
      <c r="F28" s="11" t="str">
        <f t="shared" si="3"/>
        <v/>
      </c>
      <c r="G28" s="21"/>
      <c r="J28" s="13">
        <f t="shared" si="0"/>
        <v>3</v>
      </c>
      <c r="K28" s="13">
        <f t="shared" si="1"/>
        <v>7</v>
      </c>
    </row>
    <row r="29" spans="1:11" ht="18">
      <c r="A29" s="14" t="s">
        <v>32</v>
      </c>
      <c r="B29" s="5">
        <f t="shared" si="2"/>
        <v>39722</v>
      </c>
      <c r="C29" s="17">
        <v>100</v>
      </c>
      <c r="D29" s="2"/>
      <c r="E29" s="2"/>
      <c r="F29" s="11" t="str">
        <f t="shared" si="3"/>
        <v/>
      </c>
      <c r="G29" s="21"/>
      <c r="J29" s="13">
        <f t="shared" si="0"/>
        <v>4</v>
      </c>
      <c r="K29" s="13">
        <f t="shared" si="1"/>
        <v>10</v>
      </c>
    </row>
    <row r="30" spans="1:11" ht="18">
      <c r="A30" s="14" t="s">
        <v>33</v>
      </c>
      <c r="B30" s="5">
        <f t="shared" si="2"/>
        <v>39814</v>
      </c>
      <c r="C30" s="17">
        <v>100</v>
      </c>
      <c r="D30" s="2"/>
      <c r="E30" s="2"/>
      <c r="F30" s="11" t="str">
        <f t="shared" si="3"/>
        <v/>
      </c>
      <c r="G30" s="21"/>
      <c r="J30" s="13">
        <f t="shared" si="0"/>
        <v>1</v>
      </c>
      <c r="K30" s="13">
        <f t="shared" si="1"/>
        <v>1</v>
      </c>
    </row>
    <row r="31" spans="1:11" ht="18">
      <c r="A31" s="14" t="s">
        <v>34</v>
      </c>
      <c r="B31" s="5">
        <f t="shared" si="2"/>
        <v>39904</v>
      </c>
      <c r="C31" s="17">
        <v>100</v>
      </c>
      <c r="D31" s="2"/>
      <c r="E31" s="2"/>
      <c r="F31" s="11" t="str">
        <f t="shared" si="3"/>
        <v/>
      </c>
      <c r="G31" s="21"/>
      <c r="J31" s="13">
        <f t="shared" si="0"/>
        <v>2</v>
      </c>
      <c r="K31" s="13">
        <f t="shared" si="1"/>
        <v>4</v>
      </c>
    </row>
    <row r="32" spans="1:11" ht="18">
      <c r="A32" s="14" t="s">
        <v>35</v>
      </c>
      <c r="B32" s="5">
        <f t="shared" si="2"/>
        <v>39995</v>
      </c>
      <c r="C32" s="17">
        <v>100</v>
      </c>
      <c r="D32" s="2"/>
      <c r="E32" s="2"/>
      <c r="F32" s="11" t="str">
        <f t="shared" si="3"/>
        <v/>
      </c>
      <c r="G32" s="21"/>
      <c r="J32" s="13">
        <f t="shared" si="0"/>
        <v>3</v>
      </c>
      <c r="K32" s="13">
        <f t="shared" si="1"/>
        <v>7</v>
      </c>
    </row>
    <row r="33" spans="1:11" ht="18">
      <c r="A33" s="14" t="s">
        <v>36</v>
      </c>
      <c r="B33" s="5">
        <f t="shared" si="2"/>
        <v>40087</v>
      </c>
      <c r="C33" s="17">
        <v>100</v>
      </c>
      <c r="D33" s="2"/>
      <c r="E33" s="2"/>
      <c r="F33" s="11" t="str">
        <f t="shared" si="3"/>
        <v/>
      </c>
      <c r="G33" s="21"/>
      <c r="J33" s="13">
        <f t="shared" si="0"/>
        <v>4</v>
      </c>
      <c r="K33" s="13">
        <f t="shared" si="1"/>
        <v>10</v>
      </c>
    </row>
    <row r="34" spans="1:11" ht="18">
      <c r="A34" s="14" t="s">
        <v>37</v>
      </c>
      <c r="B34" s="5">
        <f t="shared" si="2"/>
        <v>40179</v>
      </c>
      <c r="C34" s="17">
        <v>100</v>
      </c>
      <c r="D34" s="2"/>
      <c r="E34" s="2"/>
      <c r="F34" s="11" t="str">
        <f t="shared" si="3"/>
        <v/>
      </c>
      <c r="G34" s="21"/>
      <c r="J34" s="13">
        <f t="shared" si="0"/>
        <v>1</v>
      </c>
      <c r="K34" s="13">
        <f t="shared" si="1"/>
        <v>1</v>
      </c>
    </row>
    <row r="35" spans="1:11" ht="18">
      <c r="A35" s="14" t="s">
        <v>38</v>
      </c>
      <c r="B35" s="5">
        <f t="shared" si="2"/>
        <v>40269</v>
      </c>
      <c r="C35" s="17">
        <v>100</v>
      </c>
      <c r="D35" s="2"/>
      <c r="E35" s="2"/>
      <c r="F35" s="11" t="str">
        <f t="shared" si="3"/>
        <v/>
      </c>
      <c r="G35" s="21"/>
      <c r="J35" s="13">
        <f t="shared" si="0"/>
        <v>2</v>
      </c>
      <c r="K35" s="13">
        <f t="shared" si="1"/>
        <v>4</v>
      </c>
    </row>
    <row r="36" spans="1:11" ht="18">
      <c r="A36" s="14" t="s">
        <v>39</v>
      </c>
      <c r="B36" s="5">
        <f t="shared" si="2"/>
        <v>40360</v>
      </c>
      <c r="C36" s="17">
        <v>100</v>
      </c>
      <c r="D36" s="2"/>
      <c r="E36" s="2"/>
      <c r="F36" s="11" t="str">
        <f t="shared" si="3"/>
        <v/>
      </c>
      <c r="G36" s="21"/>
      <c r="J36" s="13">
        <f t="shared" si="0"/>
        <v>3</v>
      </c>
      <c r="K36" s="13">
        <f t="shared" si="1"/>
        <v>7</v>
      </c>
    </row>
    <row r="37" spans="1:11" ht="18">
      <c r="A37" s="14" t="s">
        <v>40</v>
      </c>
      <c r="B37" s="5">
        <f t="shared" si="2"/>
        <v>40452</v>
      </c>
      <c r="C37" s="17">
        <v>100</v>
      </c>
      <c r="D37" s="2"/>
      <c r="E37" s="2"/>
      <c r="F37" s="11" t="str">
        <f t="shared" si="3"/>
        <v/>
      </c>
      <c r="G37" s="21"/>
      <c r="J37" s="13">
        <f t="shared" si="0"/>
        <v>4</v>
      </c>
      <c r="K37" s="13">
        <f t="shared" si="1"/>
        <v>10</v>
      </c>
    </row>
    <row r="38" spans="1:11" ht="18">
      <c r="A38" s="14" t="s">
        <v>41</v>
      </c>
      <c r="B38" s="5">
        <f t="shared" si="2"/>
        <v>40544</v>
      </c>
      <c r="C38" s="17">
        <v>100</v>
      </c>
      <c r="D38" s="2"/>
      <c r="E38" s="2"/>
      <c r="F38" s="11" t="str">
        <f t="shared" si="3"/>
        <v/>
      </c>
      <c r="G38" s="21"/>
      <c r="J38" s="13">
        <f t="shared" si="0"/>
        <v>1</v>
      </c>
      <c r="K38" s="13">
        <f t="shared" si="1"/>
        <v>1</v>
      </c>
    </row>
    <row r="39" spans="1:11" ht="18">
      <c r="A39" s="14" t="s">
        <v>42</v>
      </c>
      <c r="B39" s="5">
        <f t="shared" si="2"/>
        <v>40634</v>
      </c>
      <c r="C39" s="17">
        <v>100</v>
      </c>
      <c r="D39" s="2"/>
      <c r="E39" s="2"/>
      <c r="F39" s="11" t="str">
        <f t="shared" si="3"/>
        <v/>
      </c>
      <c r="G39" s="21"/>
      <c r="J39" s="13">
        <f t="shared" si="0"/>
        <v>2</v>
      </c>
      <c r="K39" s="13">
        <f t="shared" si="1"/>
        <v>4</v>
      </c>
    </row>
    <row r="40" spans="1:11" ht="18">
      <c r="A40" s="14" t="s">
        <v>43</v>
      </c>
      <c r="B40" s="5">
        <f t="shared" si="2"/>
        <v>40725</v>
      </c>
      <c r="C40" s="17">
        <v>100</v>
      </c>
      <c r="D40" s="2"/>
      <c r="E40" s="2"/>
      <c r="F40" s="11" t="str">
        <f t="shared" si="3"/>
        <v/>
      </c>
      <c r="G40" s="21"/>
      <c r="J40" s="13">
        <f t="shared" si="0"/>
        <v>3</v>
      </c>
      <c r="K40" s="13">
        <f t="shared" si="1"/>
        <v>7</v>
      </c>
    </row>
    <row r="41" spans="1:11" ht="18">
      <c r="A41" s="14" t="s">
        <v>44</v>
      </c>
      <c r="B41" s="5">
        <f t="shared" si="2"/>
        <v>40817</v>
      </c>
      <c r="C41" s="17">
        <v>100</v>
      </c>
      <c r="D41" s="2"/>
      <c r="E41" s="2"/>
      <c r="F41" s="11" t="str">
        <f t="shared" si="3"/>
        <v/>
      </c>
      <c r="G41" s="21"/>
      <c r="J41" s="13">
        <f t="shared" si="0"/>
        <v>4</v>
      </c>
      <c r="K41" s="13">
        <f t="shared" si="1"/>
        <v>10</v>
      </c>
    </row>
    <row r="42" spans="1:11" ht="18">
      <c r="A42" s="14" t="s">
        <v>45</v>
      </c>
      <c r="B42" s="5">
        <f t="shared" si="2"/>
        <v>40909</v>
      </c>
      <c r="C42" s="17">
        <v>100</v>
      </c>
      <c r="D42" s="2"/>
      <c r="E42" s="2"/>
      <c r="F42" s="11" t="str">
        <f t="shared" si="3"/>
        <v/>
      </c>
      <c r="G42" s="21"/>
      <c r="J42" s="13">
        <f t="shared" si="0"/>
        <v>1</v>
      </c>
      <c r="K42" s="13">
        <f t="shared" si="1"/>
        <v>1</v>
      </c>
    </row>
    <row r="43" spans="1:11" ht="18">
      <c r="A43" s="14" t="s">
        <v>46</v>
      </c>
      <c r="B43" s="5">
        <f t="shared" si="2"/>
        <v>41000</v>
      </c>
      <c r="C43" s="17">
        <v>100</v>
      </c>
      <c r="D43" s="2"/>
      <c r="E43" s="2"/>
      <c r="F43" s="11" t="str">
        <f t="shared" si="3"/>
        <v/>
      </c>
      <c r="G43" s="21"/>
      <c r="J43" s="13">
        <f t="shared" si="0"/>
        <v>2</v>
      </c>
      <c r="K43" s="13">
        <f t="shared" si="1"/>
        <v>4</v>
      </c>
    </row>
    <row r="44" spans="1:11" ht="18">
      <c r="A44" s="14" t="s">
        <v>47</v>
      </c>
      <c r="B44" s="5">
        <f t="shared" si="2"/>
        <v>41091</v>
      </c>
      <c r="C44" s="17">
        <v>100</v>
      </c>
      <c r="D44" s="2"/>
      <c r="E44" s="2"/>
      <c r="F44" s="11" t="str">
        <f t="shared" si="3"/>
        <v/>
      </c>
      <c r="G44" s="21"/>
      <c r="J44" s="13">
        <f t="shared" si="0"/>
        <v>3</v>
      </c>
      <c r="K44" s="13">
        <f t="shared" si="1"/>
        <v>7</v>
      </c>
    </row>
    <row r="45" spans="1:11" ht="18">
      <c r="A45" s="14" t="s">
        <v>48</v>
      </c>
      <c r="B45" s="5">
        <f t="shared" si="2"/>
        <v>41183</v>
      </c>
      <c r="C45" s="17">
        <v>100</v>
      </c>
      <c r="D45" s="2"/>
      <c r="E45" s="2"/>
      <c r="F45" s="11" t="str">
        <f t="shared" si="3"/>
        <v/>
      </c>
      <c r="G45" s="21"/>
      <c r="J45" s="13">
        <f t="shared" si="0"/>
        <v>4</v>
      </c>
      <c r="K45" s="13">
        <f t="shared" si="1"/>
        <v>10</v>
      </c>
    </row>
    <row r="46" spans="1:11" ht="18">
      <c r="A46" s="14" t="s">
        <v>49</v>
      </c>
      <c r="B46" s="5">
        <f t="shared" si="2"/>
        <v>41275</v>
      </c>
      <c r="C46" s="17">
        <v>100</v>
      </c>
      <c r="D46" s="2"/>
      <c r="E46" s="2"/>
      <c r="F46" s="11" t="str">
        <f t="shared" si="3"/>
        <v/>
      </c>
      <c r="G46" s="21"/>
      <c r="J46" s="13">
        <f t="shared" si="0"/>
        <v>1</v>
      </c>
      <c r="K46" s="13">
        <f t="shared" si="1"/>
        <v>1</v>
      </c>
    </row>
    <row r="47" spans="1:11" ht="18">
      <c r="A47" s="14" t="s">
        <v>50</v>
      </c>
      <c r="B47" s="5">
        <f t="shared" si="2"/>
        <v>41365</v>
      </c>
      <c r="C47" s="17">
        <v>100</v>
      </c>
      <c r="D47" s="2"/>
      <c r="E47" s="2"/>
      <c r="F47" s="11" t="str">
        <f t="shared" si="3"/>
        <v/>
      </c>
      <c r="G47" s="21"/>
      <c r="J47" s="13">
        <f t="shared" si="0"/>
        <v>2</v>
      </c>
      <c r="K47" s="13">
        <f t="shared" si="1"/>
        <v>4</v>
      </c>
    </row>
    <row r="48" spans="1:11" ht="18">
      <c r="A48" s="14" t="s">
        <v>51</v>
      </c>
      <c r="B48" s="5">
        <f t="shared" si="2"/>
        <v>41456</v>
      </c>
      <c r="C48" s="17">
        <v>100</v>
      </c>
      <c r="D48" s="2"/>
      <c r="E48" s="2"/>
      <c r="F48" s="11" t="str">
        <f t="shared" si="3"/>
        <v/>
      </c>
      <c r="G48" s="21"/>
      <c r="J48" s="13">
        <f t="shared" si="0"/>
        <v>3</v>
      </c>
      <c r="K48" s="13">
        <f t="shared" si="1"/>
        <v>7</v>
      </c>
    </row>
    <row r="49" spans="1:11" ht="18">
      <c r="A49" s="14" t="s">
        <v>52</v>
      </c>
      <c r="B49" s="5">
        <f t="shared" si="2"/>
        <v>41548</v>
      </c>
      <c r="C49" s="17">
        <v>100</v>
      </c>
      <c r="D49" s="2"/>
      <c r="E49" s="2"/>
      <c r="F49" s="11" t="str">
        <f t="shared" si="3"/>
        <v/>
      </c>
      <c r="G49" s="21"/>
      <c r="J49" s="13">
        <f t="shared" si="0"/>
        <v>4</v>
      </c>
      <c r="K49" s="13">
        <f t="shared" si="1"/>
        <v>10</v>
      </c>
    </row>
    <row r="50" spans="1:11" ht="18">
      <c r="A50" s="14" t="s">
        <v>53</v>
      </c>
      <c r="B50" s="5">
        <f t="shared" si="2"/>
        <v>41640</v>
      </c>
      <c r="C50" s="17">
        <v>100</v>
      </c>
      <c r="D50" s="2"/>
      <c r="E50" s="2"/>
      <c r="F50" s="11" t="str">
        <f t="shared" si="3"/>
        <v/>
      </c>
      <c r="G50" s="21"/>
      <c r="J50" s="13">
        <f t="shared" si="0"/>
        <v>1</v>
      </c>
      <c r="K50" s="13">
        <f t="shared" si="1"/>
        <v>1</v>
      </c>
    </row>
    <row r="51" spans="1:11" ht="18">
      <c r="A51" s="14" t="s">
        <v>54</v>
      </c>
      <c r="B51" s="5">
        <f t="shared" si="2"/>
        <v>41730</v>
      </c>
      <c r="C51" s="17">
        <v>100</v>
      </c>
      <c r="D51" s="2"/>
      <c r="E51" s="2"/>
      <c r="F51" s="11" t="str">
        <f t="shared" si="3"/>
        <v/>
      </c>
      <c r="G51" s="21"/>
      <c r="J51" s="13">
        <f t="shared" si="0"/>
        <v>2</v>
      </c>
      <c r="K51" s="13">
        <f t="shared" si="1"/>
        <v>4</v>
      </c>
    </row>
    <row r="52" spans="1:11" ht="18">
      <c r="A52" s="14" t="s">
        <v>55</v>
      </c>
      <c r="B52" s="5">
        <f t="shared" si="2"/>
        <v>41821</v>
      </c>
      <c r="C52" s="17">
        <v>100</v>
      </c>
      <c r="D52" s="2"/>
      <c r="E52" s="2"/>
      <c r="F52" s="11" t="str">
        <f t="shared" si="3"/>
        <v/>
      </c>
      <c r="G52" s="21"/>
      <c r="J52" s="13">
        <f t="shared" si="0"/>
        <v>3</v>
      </c>
      <c r="K52" s="13">
        <f t="shared" si="1"/>
        <v>7</v>
      </c>
    </row>
    <row r="53" spans="1:11" ht="18">
      <c r="A53" s="14" t="s">
        <v>56</v>
      </c>
      <c r="B53" s="5">
        <f t="shared" si="2"/>
        <v>41913</v>
      </c>
      <c r="C53" s="17">
        <v>100</v>
      </c>
      <c r="D53" s="2"/>
      <c r="E53" s="2"/>
      <c r="F53" s="11" t="str">
        <f t="shared" si="3"/>
        <v/>
      </c>
      <c r="G53" s="21"/>
      <c r="J53" s="13">
        <f t="shared" si="0"/>
        <v>4</v>
      </c>
      <c r="K53" s="13">
        <f t="shared" si="1"/>
        <v>10</v>
      </c>
    </row>
    <row r="54" spans="1:11" ht="18">
      <c r="A54" s="14" t="s">
        <v>57</v>
      </c>
      <c r="B54" s="5">
        <f t="shared" si="2"/>
        <v>42005</v>
      </c>
      <c r="C54" s="17">
        <v>100</v>
      </c>
      <c r="D54" s="2"/>
      <c r="E54" s="2"/>
      <c r="F54" s="11" t="str">
        <f t="shared" si="3"/>
        <v/>
      </c>
      <c r="G54" s="21"/>
      <c r="J54" s="13">
        <f t="shared" si="0"/>
        <v>1</v>
      </c>
      <c r="K54" s="13">
        <f t="shared" si="1"/>
        <v>1</v>
      </c>
    </row>
    <row r="55" spans="1:11" ht="18">
      <c r="A55" s="14" t="s">
        <v>58</v>
      </c>
      <c r="B55" s="5">
        <f t="shared" si="2"/>
        <v>42095</v>
      </c>
      <c r="C55" s="17">
        <v>100</v>
      </c>
      <c r="D55" s="2"/>
      <c r="E55" s="2"/>
      <c r="F55" s="11" t="str">
        <f t="shared" si="3"/>
        <v/>
      </c>
      <c r="G55" s="21"/>
      <c r="J55" s="13">
        <f t="shared" si="0"/>
        <v>2</v>
      </c>
      <c r="K55" s="13">
        <f t="shared" si="1"/>
        <v>4</v>
      </c>
    </row>
    <row r="56" spans="1:11" ht="18">
      <c r="A56" s="14" t="s">
        <v>59</v>
      </c>
      <c r="B56" s="5">
        <f t="shared" si="2"/>
        <v>42186</v>
      </c>
      <c r="C56" s="17">
        <v>100</v>
      </c>
      <c r="D56" s="2"/>
      <c r="E56" s="2"/>
      <c r="F56" s="11" t="str">
        <f t="shared" si="3"/>
        <v/>
      </c>
      <c r="G56" s="21"/>
      <c r="J56" s="13">
        <f t="shared" si="0"/>
        <v>3</v>
      </c>
      <c r="K56" s="13">
        <f t="shared" si="1"/>
        <v>7</v>
      </c>
    </row>
    <row r="57" spans="1:11" ht="18">
      <c r="A57" s="14" t="s">
        <v>60</v>
      </c>
      <c r="B57" s="5">
        <f t="shared" si="2"/>
        <v>42278</v>
      </c>
      <c r="C57" s="17">
        <v>100</v>
      </c>
      <c r="D57" s="2"/>
      <c r="E57" s="2"/>
      <c r="F57" s="11" t="str">
        <f t="shared" si="3"/>
        <v/>
      </c>
      <c r="G57" s="21"/>
      <c r="J57" s="13">
        <f t="shared" si="0"/>
        <v>4</v>
      </c>
      <c r="K57" s="13">
        <f t="shared" si="1"/>
        <v>10</v>
      </c>
    </row>
    <row r="58" spans="1:11" ht="18">
      <c r="A58" s="14" t="s">
        <v>61</v>
      </c>
      <c r="B58" s="5">
        <f t="shared" si="2"/>
        <v>42370</v>
      </c>
      <c r="C58" s="17">
        <v>100</v>
      </c>
      <c r="D58" s="2"/>
      <c r="E58" s="2"/>
      <c r="F58" s="11" t="str">
        <f t="shared" si="3"/>
        <v/>
      </c>
      <c r="G58" s="21"/>
      <c r="I58" s="13"/>
      <c r="J58" s="13">
        <f>MOD(ROW()-2,4)+1</f>
        <v>1</v>
      </c>
      <c r="K58" s="13">
        <f t="shared" si="1"/>
        <v>1</v>
      </c>
    </row>
    <row r="59" spans="1:11" ht="18">
      <c r="A59" s="14" t="s">
        <v>62</v>
      </c>
      <c r="B59" s="5">
        <f t="shared" si="2"/>
        <v>42461</v>
      </c>
      <c r="C59" s="17">
        <v>100</v>
      </c>
      <c r="D59" s="2"/>
      <c r="E59" s="2"/>
      <c r="F59" s="11" t="str">
        <f t="shared" si="3"/>
        <v/>
      </c>
      <c r="G59" s="21"/>
      <c r="I59" s="13"/>
      <c r="J59" s="13">
        <f t="shared" ref="J59:J73" si="4">MOD(ROW()-2,4)+1</f>
        <v>2</v>
      </c>
      <c r="K59" s="13">
        <f t="shared" si="1"/>
        <v>4</v>
      </c>
    </row>
    <row r="60" spans="1:11" ht="18">
      <c r="A60" s="14" t="s">
        <v>63</v>
      </c>
      <c r="B60" s="5">
        <f t="shared" si="2"/>
        <v>42552</v>
      </c>
      <c r="C60" s="17">
        <v>100</v>
      </c>
      <c r="D60" s="2"/>
      <c r="E60" s="2"/>
      <c r="F60" s="11" t="str">
        <f t="shared" si="3"/>
        <v/>
      </c>
      <c r="G60" s="21"/>
      <c r="I60" s="13"/>
      <c r="J60" s="13">
        <f t="shared" si="4"/>
        <v>3</v>
      </c>
      <c r="K60" s="13">
        <f t="shared" si="1"/>
        <v>7</v>
      </c>
    </row>
    <row r="61" spans="1:11" ht="18">
      <c r="A61" s="14" t="s">
        <v>64</v>
      </c>
      <c r="B61" s="5">
        <f t="shared" si="2"/>
        <v>42644</v>
      </c>
      <c r="C61" s="17">
        <v>100</v>
      </c>
      <c r="D61" s="2"/>
      <c r="E61" s="2"/>
      <c r="F61" s="11" t="str">
        <f t="shared" si="3"/>
        <v/>
      </c>
      <c r="G61" s="21"/>
      <c r="I61" s="13"/>
      <c r="J61" s="13">
        <f t="shared" si="4"/>
        <v>4</v>
      </c>
      <c r="K61" s="13">
        <f t="shared" si="1"/>
        <v>10</v>
      </c>
    </row>
    <row r="62" spans="1:11" ht="18">
      <c r="A62" s="14" t="s">
        <v>65</v>
      </c>
      <c r="B62" s="5">
        <f t="shared" si="2"/>
        <v>42736</v>
      </c>
      <c r="C62" s="17">
        <v>100</v>
      </c>
      <c r="D62" s="2"/>
      <c r="E62" s="2"/>
      <c r="F62" s="11" t="str">
        <f t="shared" si="3"/>
        <v/>
      </c>
      <c r="G62" s="21"/>
      <c r="I62" s="13"/>
      <c r="J62" s="13">
        <f>MOD(ROW()-2,4)+1</f>
        <v>1</v>
      </c>
      <c r="K62" s="13">
        <f t="shared" si="1"/>
        <v>1</v>
      </c>
    </row>
    <row r="63" spans="1:11" ht="18">
      <c r="A63" s="14" t="s">
        <v>66</v>
      </c>
      <c r="B63" s="5">
        <f t="shared" si="2"/>
        <v>42826</v>
      </c>
      <c r="C63" s="17">
        <v>100</v>
      </c>
      <c r="D63" s="2"/>
      <c r="E63" s="2"/>
      <c r="F63" s="11" t="str">
        <f t="shared" si="3"/>
        <v/>
      </c>
      <c r="G63" s="21"/>
      <c r="I63" s="13"/>
      <c r="J63" s="13">
        <f t="shared" si="4"/>
        <v>2</v>
      </c>
      <c r="K63" s="13">
        <f t="shared" si="1"/>
        <v>4</v>
      </c>
    </row>
    <row r="64" spans="1:11" ht="18">
      <c r="A64" s="14" t="s">
        <v>67</v>
      </c>
      <c r="B64" s="5">
        <f t="shared" si="2"/>
        <v>42917</v>
      </c>
      <c r="C64" s="17">
        <v>100</v>
      </c>
      <c r="D64" s="2"/>
      <c r="E64" s="2"/>
      <c r="F64" s="11" t="str">
        <f t="shared" si="3"/>
        <v/>
      </c>
      <c r="G64" s="21"/>
      <c r="I64" s="13"/>
      <c r="J64" s="13">
        <f t="shared" si="4"/>
        <v>3</v>
      </c>
      <c r="K64" s="13">
        <f t="shared" si="1"/>
        <v>7</v>
      </c>
    </row>
    <row r="65" spans="1:11" ht="18">
      <c r="A65" s="14" t="s">
        <v>68</v>
      </c>
      <c r="B65" s="5">
        <f t="shared" si="2"/>
        <v>43009</v>
      </c>
      <c r="C65" s="17">
        <v>100</v>
      </c>
      <c r="D65" s="2"/>
      <c r="E65" s="2"/>
      <c r="F65" s="11" t="str">
        <f t="shared" si="3"/>
        <v/>
      </c>
      <c r="G65" s="21"/>
      <c r="I65" s="13"/>
      <c r="J65" s="13">
        <f t="shared" si="4"/>
        <v>4</v>
      </c>
      <c r="K65" s="13">
        <f t="shared" si="1"/>
        <v>10</v>
      </c>
    </row>
    <row r="66" spans="1:11" ht="18">
      <c r="A66" s="14" t="s">
        <v>69</v>
      </c>
      <c r="B66" s="5">
        <f t="shared" si="2"/>
        <v>43101</v>
      </c>
      <c r="C66" s="17">
        <v>100</v>
      </c>
      <c r="D66" s="2"/>
      <c r="E66" s="2"/>
      <c r="F66" s="11" t="str">
        <f t="shared" si="3"/>
        <v/>
      </c>
      <c r="G66" s="21"/>
      <c r="J66" s="13">
        <f>MOD(ROW()-2,4)+1</f>
        <v>1</v>
      </c>
      <c r="K66" s="13">
        <f t="shared" ref="K66:K69" si="5">2*MOD(ROW()-2,4)+MOD(ROW()-2,4)+1</f>
        <v>1</v>
      </c>
    </row>
    <row r="67" spans="1:11" ht="18">
      <c r="A67" s="14" t="s">
        <v>70</v>
      </c>
      <c r="B67" s="5">
        <f t="shared" ref="B67:B73" si="6">DATE(VALUE(RIGHT(A67,4)),CEILING(2*MOD(ROW()-2,4)+MOD(ROW()-2,4)+1,3)-2,1)</f>
        <v>43191</v>
      </c>
      <c r="C67" s="17">
        <v>100</v>
      </c>
      <c r="D67" s="2"/>
      <c r="E67" s="2"/>
      <c r="F67" s="11" t="str">
        <f t="shared" ref="F67:F73" si="7">IF(AND(D67="",E67=""),"",D67+E67)</f>
        <v/>
      </c>
      <c r="G67" s="21"/>
      <c r="J67" s="13">
        <f t="shared" si="4"/>
        <v>2</v>
      </c>
      <c r="K67" s="13">
        <f t="shared" si="5"/>
        <v>4</v>
      </c>
    </row>
    <row r="68" spans="1:11" ht="18">
      <c r="A68" s="14" t="s">
        <v>71</v>
      </c>
      <c r="B68" s="5">
        <f t="shared" si="6"/>
        <v>43282</v>
      </c>
      <c r="C68" s="17">
        <v>100</v>
      </c>
      <c r="D68" s="2"/>
      <c r="E68" s="2"/>
      <c r="F68" s="11" t="str">
        <f t="shared" si="7"/>
        <v/>
      </c>
      <c r="G68" s="21"/>
      <c r="J68" s="13">
        <f t="shared" si="4"/>
        <v>3</v>
      </c>
      <c r="K68" s="13">
        <f t="shared" si="5"/>
        <v>7</v>
      </c>
    </row>
    <row r="69" spans="1:11" ht="18">
      <c r="A69" s="14" t="s">
        <v>72</v>
      </c>
      <c r="B69" s="5">
        <f t="shared" si="6"/>
        <v>43374</v>
      </c>
      <c r="C69" s="17">
        <v>100</v>
      </c>
      <c r="D69" s="2"/>
      <c r="E69" s="2"/>
      <c r="F69" s="11" t="str">
        <f t="shared" ref="F69" si="8">IF(AND(D69="",E69=""),"",D69+E69)</f>
        <v/>
      </c>
      <c r="G69" s="21"/>
      <c r="J69" s="13">
        <f t="shared" si="4"/>
        <v>4</v>
      </c>
      <c r="K69" s="13">
        <f t="shared" si="5"/>
        <v>10</v>
      </c>
    </row>
    <row r="70" spans="1:11" ht="18">
      <c r="A70" s="14" t="s">
        <v>73</v>
      </c>
      <c r="B70" s="5">
        <f t="shared" si="6"/>
        <v>43466</v>
      </c>
      <c r="C70" s="17">
        <v>100</v>
      </c>
      <c r="D70" s="2">
        <f ca="1">IF(AND(YEAR(TODAY())=YEAR(B70),MONTH(TODAY())&gt;MONTH(B70)),C70*15%,0)</f>
        <v>15</v>
      </c>
      <c r="E70" s="2">
        <f ca="1">IF(AND(YEAR(TODAY())=YEAR(B70),MONTH(TODAY())&gt;MONTH(B70)),C70*(MONTH(TODAY())-MONTH(B70))*0.5%,0)</f>
        <v>2</v>
      </c>
      <c r="F70" s="11">
        <f ca="1">IF(AND(C69*15%="",C69*0.5%*4=""),"",D70+E70)</f>
        <v>17</v>
      </c>
      <c r="G70" s="22">
        <f ca="1">F70+C69</f>
        <v>117</v>
      </c>
      <c r="H70" s="19"/>
      <c r="J70" s="13">
        <f>MOD(ROW()-2,4)+1</f>
        <v>1</v>
      </c>
      <c r="K70" s="13">
        <f>2*MOD(ROW()-2,4)+MOD(ROW()-2,4)+1</f>
        <v>1</v>
      </c>
    </row>
    <row r="71" spans="1:11" ht="18">
      <c r="A71" s="14" t="s">
        <v>74</v>
      </c>
      <c r="B71" s="5">
        <f t="shared" si="6"/>
        <v>43556</v>
      </c>
      <c r="C71" s="17">
        <v>100</v>
      </c>
      <c r="D71" s="2">
        <f t="shared" ref="D71:D73" ca="1" si="9">IF(AND(YEAR(TODAY())=YEAR(B71),MONTH(TODAY())&gt;MONTH(B71)),C71*15%,0)</f>
        <v>15</v>
      </c>
      <c r="E71" s="2">
        <f ca="1">IF(AND(YEAR(TODAY())=YEAR(B71),MONTH(TODAY())&gt;MONTH(B71)),C71*(MONTH(TODAY())-MONTH(B71))*0.5%,0)</f>
        <v>0.5</v>
      </c>
      <c r="F71" s="11">
        <f ca="1">D71+E71</f>
        <v>15.5</v>
      </c>
      <c r="G71" s="22">
        <f ca="1">F71+C70</f>
        <v>115.5</v>
      </c>
      <c r="H71" s="19"/>
      <c r="J71" s="13">
        <f t="shared" si="4"/>
        <v>2</v>
      </c>
      <c r="K71" s="13">
        <f>2*MOD(ROW()-2,4)+MOD(ROW()-2,4)+1</f>
        <v>4</v>
      </c>
    </row>
    <row r="72" spans="1:11" ht="18">
      <c r="A72" s="14" t="s">
        <v>75</v>
      </c>
      <c r="B72" s="5">
        <f t="shared" si="6"/>
        <v>43647</v>
      </c>
      <c r="C72" s="17">
        <v>100</v>
      </c>
      <c r="D72" s="2">
        <f t="shared" ca="1" si="9"/>
        <v>0</v>
      </c>
      <c r="E72" s="2">
        <f ca="1">IF(AND(YEAR(TODAY())=YEAR(B72),MONTH(TODAY())&gt;MONTH(B72)),C72*(MONTH(TODAY())-MONTH(B72))*0.5%,0)</f>
        <v>0</v>
      </c>
      <c r="F72" s="11">
        <f t="shared" ca="1" si="7"/>
        <v>0</v>
      </c>
      <c r="G72" s="21"/>
      <c r="H72" s="19"/>
      <c r="J72" s="13">
        <f t="shared" si="4"/>
        <v>3</v>
      </c>
      <c r="K72" s="13">
        <f>2*MOD(ROW()-2,4)+MOD(ROW()-2,4)+1</f>
        <v>7</v>
      </c>
    </row>
    <row r="73" spans="1:11" ht="18">
      <c r="A73" s="14" t="s">
        <v>76</v>
      </c>
      <c r="B73" s="5">
        <f t="shared" si="6"/>
        <v>43739</v>
      </c>
      <c r="C73" s="17">
        <v>100</v>
      </c>
      <c r="D73" s="2">
        <f t="shared" ca="1" si="9"/>
        <v>0</v>
      </c>
      <c r="E73" s="2">
        <f ca="1">IF(AND(YEAR(TODAY())=YEAR(B73),MONTH(TODAY())&gt;MONTH(B73)),C73*(MONTH(TODAY())-MONTH(B73))*0.5%,0)</f>
        <v>0</v>
      </c>
      <c r="F73" s="11">
        <f t="shared" ca="1" si="7"/>
        <v>0</v>
      </c>
      <c r="G73" s="21"/>
      <c r="H73" s="19"/>
      <c r="J73" s="13">
        <f t="shared" si="4"/>
        <v>4</v>
      </c>
      <c r="K73" s="13">
        <f>2*MOD(ROW()-2,4)+MOD(ROW()-2,4)+1</f>
        <v>10</v>
      </c>
    </row>
    <row r="77" spans="1:11">
      <c r="E77" s="3"/>
    </row>
    <row r="81" spans="1:1">
      <c r="A81" s="18"/>
    </row>
  </sheetData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Carim</cp:lastModifiedBy>
  <dcterms:created xsi:type="dcterms:W3CDTF">2019-04-29T15:17:59Z</dcterms:created>
  <dcterms:modified xsi:type="dcterms:W3CDTF">2019-05-02T08:57:06Z</dcterms:modified>
</cp:coreProperties>
</file>