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filterPrivacy="1" defaultThemeVersion="124226"/>
  <bookViews>
    <workbookView xWindow="240" yWindow="285" windowWidth="14805" windowHeight="7830"/>
  </bookViews>
  <sheets>
    <sheet name="TCD" sheetId="4" r:id="rId1"/>
    <sheet name="code a barre" sheetId="2" r:id="rId2"/>
    <sheet name="base incadea" sheetId="3" r:id="rId3"/>
  </sheets>
  <definedNames>
    <definedName name="_xlnm._FilterDatabase" localSheetId="2" hidden="1">'base incadea'!$A$1:$C$957</definedName>
    <definedName name="_xlnm._FilterDatabase" localSheetId="1" hidden="1">'code a barre'!$A$1:$G$998</definedName>
  </definedNames>
  <calcPr calcId="145621"/>
  <pivotCaches>
    <pivotCache cacheId="5" r:id="rId4"/>
  </pivotCaches>
</workbook>
</file>

<file path=xl/calcChain.xml><?xml version="1.0" encoding="utf-8"?>
<calcChain xmlns="http://schemas.openxmlformats.org/spreadsheetml/2006/main">
  <c r="D2" i="3"/>
  <c r="D3"/>
  <c r="D957"/>
  <c r="E957" s="1"/>
  <c r="J957" s="1"/>
  <c r="L957" s="1"/>
  <c r="D4"/>
  <c r="D5"/>
  <c r="E5" s="1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D366"/>
  <c r="D367"/>
  <c r="D368"/>
  <c r="D369"/>
  <c r="D370"/>
  <c r="D371"/>
  <c r="D372"/>
  <c r="D373"/>
  <c r="D374"/>
  <c r="D375"/>
  <c r="D376"/>
  <c r="D377"/>
  <c r="D378"/>
  <c r="D379"/>
  <c r="D380"/>
  <c r="D381"/>
  <c r="D382"/>
  <c r="D383"/>
  <c r="D384"/>
  <c r="D385"/>
  <c r="D386"/>
  <c r="D387"/>
  <c r="D388"/>
  <c r="D389"/>
  <c r="D390"/>
  <c r="D391"/>
  <c r="D392"/>
  <c r="D393"/>
  <c r="D394"/>
  <c r="D395"/>
  <c r="D396"/>
  <c r="D397"/>
  <c r="D398"/>
  <c r="D399"/>
  <c r="D400"/>
  <c r="D401"/>
  <c r="D402"/>
  <c r="D403"/>
  <c r="D404"/>
  <c r="D405"/>
  <c r="D406"/>
  <c r="D407"/>
  <c r="D408"/>
  <c r="D409"/>
  <c r="D410"/>
  <c r="D411"/>
  <c r="D412"/>
  <c r="D413"/>
  <c r="D414"/>
  <c r="D415"/>
  <c r="D416"/>
  <c r="D417"/>
  <c r="D418"/>
  <c r="D419"/>
  <c r="D420"/>
  <c r="D421"/>
  <c r="D422"/>
  <c r="D423"/>
  <c r="D424"/>
  <c r="D425"/>
  <c r="D426"/>
  <c r="D427"/>
  <c r="D428"/>
  <c r="D429"/>
  <c r="D430"/>
  <c r="D431"/>
  <c r="D432"/>
  <c r="D433"/>
  <c r="D434"/>
  <c r="D435"/>
  <c r="D436"/>
  <c r="D437"/>
  <c r="D438"/>
  <c r="D439"/>
  <c r="D440"/>
  <c r="D441"/>
  <c r="D442"/>
  <c r="D443"/>
  <c r="D444"/>
  <c r="D445"/>
  <c r="D446"/>
  <c r="D447"/>
  <c r="D448"/>
  <c r="D449"/>
  <c r="D450"/>
  <c r="D451"/>
  <c r="D452"/>
  <c r="D453"/>
  <c r="D454"/>
  <c r="D455"/>
  <c r="D456"/>
  <c r="D457"/>
  <c r="D458"/>
  <c r="D459"/>
  <c r="D460"/>
  <c r="D461"/>
  <c r="D462"/>
  <c r="D463"/>
  <c r="D464"/>
  <c r="D465"/>
  <c r="D466"/>
  <c r="D467"/>
  <c r="D468"/>
  <c r="D469"/>
  <c r="D470"/>
  <c r="D471"/>
  <c r="D472"/>
  <c r="D473"/>
  <c r="D474"/>
  <c r="D475"/>
  <c r="D476"/>
  <c r="D477"/>
  <c r="D478"/>
  <c r="D479"/>
  <c r="D480"/>
  <c r="D481"/>
  <c r="D482"/>
  <c r="D483"/>
  <c r="D484"/>
  <c r="D485"/>
  <c r="D486"/>
  <c r="D487"/>
  <c r="D488"/>
  <c r="D489"/>
  <c r="D490"/>
  <c r="D491"/>
  <c r="D492"/>
  <c r="D493"/>
  <c r="D494"/>
  <c r="D495"/>
  <c r="D496"/>
  <c r="D497"/>
  <c r="D498"/>
  <c r="D499"/>
  <c r="D500"/>
  <c r="D501"/>
  <c r="D502"/>
  <c r="D503"/>
  <c r="D504"/>
  <c r="D505"/>
  <c r="D506"/>
  <c r="D507"/>
  <c r="D508"/>
  <c r="D509"/>
  <c r="D510"/>
  <c r="D511"/>
  <c r="D512"/>
  <c r="D513"/>
  <c r="D514"/>
  <c r="D515"/>
  <c r="D516"/>
  <c r="D517"/>
  <c r="D518"/>
  <c r="D519"/>
  <c r="D520"/>
  <c r="D521"/>
  <c r="D522"/>
  <c r="D523"/>
  <c r="D524"/>
  <c r="D525"/>
  <c r="D526"/>
  <c r="D527"/>
  <c r="D528"/>
  <c r="D529"/>
  <c r="D530"/>
  <c r="D531"/>
  <c r="D532"/>
  <c r="D533"/>
  <c r="D534"/>
  <c r="D535"/>
  <c r="D536"/>
  <c r="D537"/>
  <c r="D538"/>
  <c r="D539"/>
  <c r="D540"/>
  <c r="D541"/>
  <c r="D542"/>
  <c r="D543"/>
  <c r="D544"/>
  <c r="D545"/>
  <c r="D546"/>
  <c r="D547"/>
  <c r="D548"/>
  <c r="D549"/>
  <c r="D550"/>
  <c r="D551"/>
  <c r="D552"/>
  <c r="D553"/>
  <c r="D554"/>
  <c r="D555"/>
  <c r="D556"/>
  <c r="D557"/>
  <c r="D558"/>
  <c r="D559"/>
  <c r="D560"/>
  <c r="D561"/>
  <c r="D562"/>
  <c r="D563"/>
  <c r="D564"/>
  <c r="D565"/>
  <c r="D566"/>
  <c r="D567"/>
  <c r="D568"/>
  <c r="D569"/>
  <c r="D570"/>
  <c r="D571"/>
  <c r="D572"/>
  <c r="D573"/>
  <c r="D574"/>
  <c r="D575"/>
  <c r="D576"/>
  <c r="D577"/>
  <c r="D578"/>
  <c r="D579"/>
  <c r="D580"/>
  <c r="D581"/>
  <c r="D582"/>
  <c r="D583"/>
  <c r="D584"/>
  <c r="D585"/>
  <c r="D586"/>
  <c r="D587"/>
  <c r="D588"/>
  <c r="D589"/>
  <c r="D590"/>
  <c r="D591"/>
  <c r="D592"/>
  <c r="D593"/>
  <c r="D594"/>
  <c r="D595"/>
  <c r="D596"/>
  <c r="D597"/>
  <c r="D598"/>
  <c r="D599"/>
  <c r="D600"/>
  <c r="D601"/>
  <c r="D602"/>
  <c r="D603"/>
  <c r="D604"/>
  <c r="D605"/>
  <c r="D606"/>
  <c r="D607"/>
  <c r="D608"/>
  <c r="D609"/>
  <c r="D610"/>
  <c r="D611"/>
  <c r="D612"/>
  <c r="D613"/>
  <c r="D614"/>
  <c r="D615"/>
  <c r="D616"/>
  <c r="D617"/>
  <c r="D618"/>
  <c r="D619"/>
  <c r="D620"/>
  <c r="D621"/>
  <c r="D622"/>
  <c r="D623"/>
  <c r="D624"/>
  <c r="D625"/>
  <c r="D626"/>
  <c r="D627"/>
  <c r="D628"/>
  <c r="D629"/>
  <c r="D630"/>
  <c r="D631"/>
  <c r="D632"/>
  <c r="D633"/>
  <c r="D634"/>
  <c r="D635"/>
  <c r="D636"/>
  <c r="D637"/>
  <c r="D638"/>
  <c r="D639"/>
  <c r="D640"/>
  <c r="D641"/>
  <c r="D642"/>
  <c r="D643"/>
  <c r="D644"/>
  <c r="D645"/>
  <c r="D646"/>
  <c r="D647"/>
  <c r="D648"/>
  <c r="D649"/>
  <c r="D650"/>
  <c r="D651"/>
  <c r="D652"/>
  <c r="D653"/>
  <c r="D654"/>
  <c r="D655"/>
  <c r="D656"/>
  <c r="D657"/>
  <c r="D658"/>
  <c r="D659"/>
  <c r="D660"/>
  <c r="D661"/>
  <c r="D662"/>
  <c r="D663"/>
  <c r="D664"/>
  <c r="D665"/>
  <c r="D666"/>
  <c r="D667"/>
  <c r="D668"/>
  <c r="D669"/>
  <c r="D670"/>
  <c r="D671"/>
  <c r="D672"/>
  <c r="D673"/>
  <c r="D674"/>
  <c r="D675"/>
  <c r="D676"/>
  <c r="D677"/>
  <c r="D678"/>
  <c r="D679"/>
  <c r="D680"/>
  <c r="D681"/>
  <c r="D682"/>
  <c r="D683"/>
  <c r="D684"/>
  <c r="D685"/>
  <c r="D686"/>
  <c r="D687"/>
  <c r="D688"/>
  <c r="D689"/>
  <c r="D690"/>
  <c r="D691"/>
  <c r="D692"/>
  <c r="D693"/>
  <c r="D694"/>
  <c r="D695"/>
  <c r="D696"/>
  <c r="D697"/>
  <c r="D698"/>
  <c r="D699"/>
  <c r="D700"/>
  <c r="D701"/>
  <c r="D702"/>
  <c r="D703"/>
  <c r="D704"/>
  <c r="D705"/>
  <c r="D706"/>
  <c r="D707"/>
  <c r="D708"/>
  <c r="D709"/>
  <c r="D710"/>
  <c r="D711"/>
  <c r="D712"/>
  <c r="D713"/>
  <c r="D714"/>
  <c r="D715"/>
  <c r="D716"/>
  <c r="D717"/>
  <c r="D718"/>
  <c r="D719"/>
  <c r="D720"/>
  <c r="D721"/>
  <c r="D722"/>
  <c r="D723"/>
  <c r="D724"/>
  <c r="D725"/>
  <c r="D726"/>
  <c r="D727"/>
  <c r="D728"/>
  <c r="D729"/>
  <c r="D730"/>
  <c r="D731"/>
  <c r="D732"/>
  <c r="D733"/>
  <c r="D734"/>
  <c r="D735"/>
  <c r="D736"/>
  <c r="D737"/>
  <c r="D738"/>
  <c r="D739"/>
  <c r="D740"/>
  <c r="D741"/>
  <c r="D742"/>
  <c r="D743"/>
  <c r="D744"/>
  <c r="D745"/>
  <c r="D746"/>
  <c r="D747"/>
  <c r="D748"/>
  <c r="D749"/>
  <c r="D750"/>
  <c r="D751"/>
  <c r="D752"/>
  <c r="D753"/>
  <c r="D754"/>
  <c r="D755"/>
  <c r="D756"/>
  <c r="D757"/>
  <c r="D758"/>
  <c r="D759"/>
  <c r="D760"/>
  <c r="D761"/>
  <c r="D762"/>
  <c r="D763"/>
  <c r="D764"/>
  <c r="D765"/>
  <c r="D766"/>
  <c r="D767"/>
  <c r="D768"/>
  <c r="D769"/>
  <c r="D770"/>
  <c r="D771"/>
  <c r="D772"/>
  <c r="D773"/>
  <c r="D774"/>
  <c r="D775"/>
  <c r="D776"/>
  <c r="D777"/>
  <c r="D778"/>
  <c r="D779"/>
  <c r="D780"/>
  <c r="D781"/>
  <c r="D782"/>
  <c r="D783"/>
  <c r="D784"/>
  <c r="D785"/>
  <c r="D786"/>
  <c r="D787"/>
  <c r="D788"/>
  <c r="D789"/>
  <c r="D790"/>
  <c r="D791"/>
  <c r="D792"/>
  <c r="D793"/>
  <c r="D794"/>
  <c r="D795"/>
  <c r="D796"/>
  <c r="D797"/>
  <c r="D798"/>
  <c r="D799"/>
  <c r="D800"/>
  <c r="D801"/>
  <c r="D802"/>
  <c r="D803"/>
  <c r="D804"/>
  <c r="D805"/>
  <c r="D806"/>
  <c r="D807"/>
  <c r="D808"/>
  <c r="D809"/>
  <c r="D810"/>
  <c r="D811"/>
  <c r="D812"/>
  <c r="D813"/>
  <c r="D814"/>
  <c r="D815"/>
  <c r="D816"/>
  <c r="D817"/>
  <c r="D818"/>
  <c r="D819"/>
  <c r="D820"/>
  <c r="D821"/>
  <c r="D822"/>
  <c r="D823"/>
  <c r="D824"/>
  <c r="D825"/>
  <c r="D826"/>
  <c r="D827"/>
  <c r="D828"/>
  <c r="D829"/>
  <c r="D830"/>
  <c r="D831"/>
  <c r="D832"/>
  <c r="D833"/>
  <c r="D834"/>
  <c r="D835"/>
  <c r="D836"/>
  <c r="D837"/>
  <c r="D838"/>
  <c r="D839"/>
  <c r="D840"/>
  <c r="D841"/>
  <c r="D842"/>
  <c r="D843"/>
  <c r="D844"/>
  <c r="D845"/>
  <c r="D846"/>
  <c r="D847"/>
  <c r="D848"/>
  <c r="D849"/>
  <c r="D850"/>
  <c r="D851"/>
  <c r="D852"/>
  <c r="D853"/>
  <c r="D854"/>
  <c r="D855"/>
  <c r="D856"/>
  <c r="D857"/>
  <c r="D858"/>
  <c r="D859"/>
  <c r="D860"/>
  <c r="D861"/>
  <c r="D862"/>
  <c r="D863"/>
  <c r="D864"/>
  <c r="D865"/>
  <c r="D866"/>
  <c r="D867"/>
  <c r="D868"/>
  <c r="D869"/>
  <c r="D870"/>
  <c r="D871"/>
  <c r="D872"/>
  <c r="D873"/>
  <c r="D874"/>
  <c r="D875"/>
  <c r="D876"/>
  <c r="D877"/>
  <c r="D878"/>
  <c r="D879"/>
  <c r="D880"/>
  <c r="D881"/>
  <c r="D882"/>
  <c r="D883"/>
  <c r="D884"/>
  <c r="D885"/>
  <c r="D886"/>
  <c r="D887"/>
  <c r="D888"/>
  <c r="D889"/>
  <c r="D890"/>
  <c r="D891"/>
  <c r="D892"/>
  <c r="D893"/>
  <c r="D894"/>
  <c r="D895"/>
  <c r="D896"/>
  <c r="D897"/>
  <c r="D898"/>
  <c r="D899"/>
  <c r="D900"/>
  <c r="D901"/>
  <c r="D902"/>
  <c r="D903"/>
  <c r="D904"/>
  <c r="D905"/>
  <c r="D906"/>
  <c r="D907"/>
  <c r="D908"/>
  <c r="D909"/>
  <c r="D910"/>
  <c r="D911"/>
  <c r="D912"/>
  <c r="D913"/>
  <c r="D914"/>
  <c r="D915"/>
  <c r="D916"/>
  <c r="D917"/>
  <c r="D918"/>
  <c r="D919"/>
  <c r="D920"/>
  <c r="D921"/>
  <c r="D922"/>
  <c r="D923"/>
  <c r="D924"/>
  <c r="D925"/>
  <c r="D926"/>
  <c r="D927"/>
  <c r="D928"/>
  <c r="D929"/>
  <c r="D930"/>
  <c r="D931"/>
  <c r="D932"/>
  <c r="D933"/>
  <c r="D934"/>
  <c r="D935"/>
  <c r="D936"/>
  <c r="D937"/>
  <c r="D938"/>
  <c r="D939"/>
  <c r="D940"/>
  <c r="D941"/>
  <c r="D942"/>
  <c r="D943"/>
  <c r="D944"/>
  <c r="D945"/>
  <c r="D946"/>
  <c r="D947"/>
  <c r="D948"/>
  <c r="D949"/>
  <c r="D950"/>
  <c r="D951"/>
  <c r="D952"/>
  <c r="D953"/>
  <c r="D954"/>
  <c r="D955"/>
  <c r="D956"/>
  <c r="G5" l="1"/>
  <c r="H5" s="1"/>
  <c r="J5"/>
  <c r="K957"/>
  <c r="G957"/>
  <c r="H957" s="1"/>
  <c r="I957"/>
  <c r="I5"/>
  <c r="E940"/>
  <c r="F940"/>
  <c r="F936"/>
  <c r="E936"/>
  <c r="E924"/>
  <c r="F924"/>
  <c r="E892"/>
  <c r="F892"/>
  <c r="E880"/>
  <c r="F880"/>
  <c r="F868"/>
  <c r="E868"/>
  <c r="E848"/>
  <c r="F848"/>
  <c r="F840"/>
  <c r="E840"/>
  <c r="E943"/>
  <c r="F943"/>
  <c r="E911"/>
  <c r="F911"/>
  <c r="E2"/>
  <c r="F2"/>
  <c r="E953"/>
  <c r="F953"/>
  <c r="E949"/>
  <c r="F949"/>
  <c r="E945"/>
  <c r="F945"/>
  <c r="E941"/>
  <c r="F941"/>
  <c r="E937"/>
  <c r="F937"/>
  <c r="E933"/>
  <c r="F933"/>
  <c r="E929"/>
  <c r="F929"/>
  <c r="E925"/>
  <c r="F925"/>
  <c r="E921"/>
  <c r="F921"/>
  <c r="E917"/>
  <c r="F917"/>
  <c r="E913"/>
  <c r="F913"/>
  <c r="E909"/>
  <c r="F909"/>
  <c r="E905"/>
  <c r="F905"/>
  <c r="E901"/>
  <c r="F901"/>
  <c r="E897"/>
  <c r="F897"/>
  <c r="E893"/>
  <c r="F893"/>
  <c r="E889"/>
  <c r="F889"/>
  <c r="E885"/>
  <c r="F885"/>
  <c r="E881"/>
  <c r="F881"/>
  <c r="E877"/>
  <c r="F877"/>
  <c r="E873"/>
  <c r="F873"/>
  <c r="E869"/>
  <c r="F869"/>
  <c r="E865"/>
  <c r="F865"/>
  <c r="E861"/>
  <c r="F861"/>
  <c r="E857"/>
  <c r="F857"/>
  <c r="E853"/>
  <c r="F853"/>
  <c r="E849"/>
  <c r="F849"/>
  <c r="E845"/>
  <c r="F845"/>
  <c r="E841"/>
  <c r="F841"/>
  <c r="E837"/>
  <c r="F837"/>
  <c r="E833"/>
  <c r="F833"/>
  <c r="E829"/>
  <c r="F829"/>
  <c r="E825"/>
  <c r="F825"/>
  <c r="E821"/>
  <c r="F821"/>
  <c r="E817"/>
  <c r="F817"/>
  <c r="E813"/>
  <c r="F813"/>
  <c r="E809"/>
  <c r="F809"/>
  <c r="E805"/>
  <c r="F805"/>
  <c r="E801"/>
  <c r="F801"/>
  <c r="E797"/>
  <c r="F797"/>
  <c r="E793"/>
  <c r="F793"/>
  <c r="E789"/>
  <c r="F789"/>
  <c r="E785"/>
  <c r="F785"/>
  <c r="E781"/>
  <c r="F781"/>
  <c r="E777"/>
  <c r="F777"/>
  <c r="E773"/>
  <c r="F773"/>
  <c r="E769"/>
  <c r="F769"/>
  <c r="E765"/>
  <c r="F765"/>
  <c r="E761"/>
  <c r="F761"/>
  <c r="E757"/>
  <c r="F757"/>
  <c r="E753"/>
  <c r="F753"/>
  <c r="E749"/>
  <c r="F749"/>
  <c r="E745"/>
  <c r="F745"/>
  <c r="E741"/>
  <c r="F741"/>
  <c r="E737"/>
  <c r="F737"/>
  <c r="E733"/>
  <c r="F733"/>
  <c r="E729"/>
  <c r="F729"/>
  <c r="E725"/>
  <c r="F725"/>
  <c r="E721"/>
  <c r="F721"/>
  <c r="E717"/>
  <c r="F717"/>
  <c r="E713"/>
  <c r="F713"/>
  <c r="E709"/>
  <c r="F709"/>
  <c r="E705"/>
  <c r="F705"/>
  <c r="E701"/>
  <c r="F701"/>
  <c r="E697"/>
  <c r="F697"/>
  <c r="E693"/>
  <c r="F693"/>
  <c r="E689"/>
  <c r="F689"/>
  <c r="E685"/>
  <c r="F685"/>
  <c r="E681"/>
  <c r="F681"/>
  <c r="E677"/>
  <c r="F677"/>
  <c r="E673"/>
  <c r="F673"/>
  <c r="E669"/>
  <c r="F669"/>
  <c r="E665"/>
  <c r="F665"/>
  <c r="E661"/>
  <c r="F661"/>
  <c r="E657"/>
  <c r="F657"/>
  <c r="E653"/>
  <c r="F653"/>
  <c r="E649"/>
  <c r="F649"/>
  <c r="E645"/>
  <c r="F645"/>
  <c r="E641"/>
  <c r="F641"/>
  <c r="E637"/>
  <c r="F637"/>
  <c r="E633"/>
  <c r="F633"/>
  <c r="E629"/>
  <c r="F629"/>
  <c r="E625"/>
  <c r="F625"/>
  <c r="E621"/>
  <c r="F621"/>
  <c r="E617"/>
  <c r="F617"/>
  <c r="E613"/>
  <c r="F613"/>
  <c r="E609"/>
  <c r="F609"/>
  <c r="E605"/>
  <c r="F605"/>
  <c r="E601"/>
  <c r="F601"/>
  <c r="E597"/>
  <c r="F597"/>
  <c r="E593"/>
  <c r="F593"/>
  <c r="E589"/>
  <c r="F589"/>
  <c r="E585"/>
  <c r="F585"/>
  <c r="E581"/>
  <c r="F581"/>
  <c r="E577"/>
  <c r="F577"/>
  <c r="E573"/>
  <c r="F573"/>
  <c r="E569"/>
  <c r="F569"/>
  <c r="E565"/>
  <c r="F565"/>
  <c r="E561"/>
  <c r="F561"/>
  <c r="E557"/>
  <c r="F557"/>
  <c r="E553"/>
  <c r="F553"/>
  <c r="E549"/>
  <c r="F549"/>
  <c r="E545"/>
  <c r="F545"/>
  <c r="E541"/>
  <c r="F541"/>
  <c r="E537"/>
  <c r="F537"/>
  <c r="E533"/>
  <c r="F533"/>
  <c r="E529"/>
  <c r="F529"/>
  <c r="E525"/>
  <c r="F525"/>
  <c r="E521"/>
  <c r="F521"/>
  <c r="E517"/>
  <c r="F517"/>
  <c r="E513"/>
  <c r="F513"/>
  <c r="E509"/>
  <c r="F509"/>
  <c r="E505"/>
  <c r="F505"/>
  <c r="E501"/>
  <c r="F501"/>
  <c r="E497"/>
  <c r="F497"/>
  <c r="E493"/>
  <c r="F493"/>
  <c r="E489"/>
  <c r="F489"/>
  <c r="E485"/>
  <c r="F485"/>
  <c r="E481"/>
  <c r="F481"/>
  <c r="E477"/>
  <c r="F477"/>
  <c r="E473"/>
  <c r="F473"/>
  <c r="E469"/>
  <c r="F469"/>
  <c r="E465"/>
  <c r="F465"/>
  <c r="E461"/>
  <c r="F461"/>
  <c r="E457"/>
  <c r="F457"/>
  <c r="E453"/>
  <c r="F453"/>
  <c r="E449"/>
  <c r="F449"/>
  <c r="E445"/>
  <c r="F445"/>
  <c r="E441"/>
  <c r="F441"/>
  <c r="E437"/>
  <c r="F437"/>
  <c r="E433"/>
  <c r="F433"/>
  <c r="E429"/>
  <c r="F429"/>
  <c r="E425"/>
  <c r="F425"/>
  <c r="E421"/>
  <c r="F421"/>
  <c r="E417"/>
  <c r="F417"/>
  <c r="E413"/>
  <c r="F413"/>
  <c r="E409"/>
  <c r="F409"/>
  <c r="E405"/>
  <c r="F405"/>
  <c r="E401"/>
  <c r="F401"/>
  <c r="E397"/>
  <c r="F397"/>
  <c r="E393"/>
  <c r="F393"/>
  <c r="E389"/>
  <c r="F389"/>
  <c r="E385"/>
  <c r="F385"/>
  <c r="E381"/>
  <c r="F381"/>
  <c r="E377"/>
  <c r="F377"/>
  <c r="E373"/>
  <c r="F373"/>
  <c r="E369"/>
  <c r="F369"/>
  <c r="E365"/>
  <c r="F365"/>
  <c r="E361"/>
  <c r="F361"/>
  <c r="E357"/>
  <c r="F357"/>
  <c r="E353"/>
  <c r="F353"/>
  <c r="E349"/>
  <c r="F349"/>
  <c r="E345"/>
  <c r="F345"/>
  <c r="E341"/>
  <c r="F341"/>
  <c r="E337"/>
  <c r="F337"/>
  <c r="E333"/>
  <c r="F333"/>
  <c r="E329"/>
  <c r="F329"/>
  <c r="E325"/>
  <c r="F325"/>
  <c r="E321"/>
  <c r="F321"/>
  <c r="E317"/>
  <c r="F317"/>
  <c r="E313"/>
  <c r="F313"/>
  <c r="E309"/>
  <c r="F309"/>
  <c r="E305"/>
  <c r="F305"/>
  <c r="E301"/>
  <c r="F301"/>
  <c r="E297"/>
  <c r="F297"/>
  <c r="E293"/>
  <c r="F293"/>
  <c r="E289"/>
  <c r="F289"/>
  <c r="E285"/>
  <c r="F285"/>
  <c r="E281"/>
  <c r="F281"/>
  <c r="E277"/>
  <c r="F277"/>
  <c r="E273"/>
  <c r="F273"/>
  <c r="E269"/>
  <c r="F269"/>
  <c r="E265"/>
  <c r="F265"/>
  <c r="E261"/>
  <c r="F261"/>
  <c r="E257"/>
  <c r="F257"/>
  <c r="E253"/>
  <c r="F253"/>
  <c r="E249"/>
  <c r="F249"/>
  <c r="E245"/>
  <c r="F245"/>
  <c r="E241"/>
  <c r="F241"/>
  <c r="E237"/>
  <c r="F237"/>
  <c r="E233"/>
  <c r="F233"/>
  <c r="E229"/>
  <c r="F229"/>
  <c r="E225"/>
  <c r="F225"/>
  <c r="E221"/>
  <c r="F221"/>
  <c r="E217"/>
  <c r="F217"/>
  <c r="F952"/>
  <c r="E952"/>
  <c r="F932"/>
  <c r="E932"/>
  <c r="F920"/>
  <c r="E920"/>
  <c r="E908"/>
  <c r="F908"/>
  <c r="E876"/>
  <c r="F876"/>
  <c r="F872"/>
  <c r="E872"/>
  <c r="F852"/>
  <c r="E852"/>
  <c r="E832"/>
  <c r="F832"/>
  <c r="E828"/>
  <c r="F828"/>
  <c r="F824"/>
  <c r="E824"/>
  <c r="F820"/>
  <c r="E820"/>
  <c r="E816"/>
  <c r="F816"/>
  <c r="E812"/>
  <c r="F812"/>
  <c r="F808"/>
  <c r="E808"/>
  <c r="F804"/>
  <c r="E804"/>
  <c r="E800"/>
  <c r="F800"/>
  <c r="E796"/>
  <c r="F796"/>
  <c r="F792"/>
  <c r="E792"/>
  <c r="F788"/>
  <c r="E788"/>
  <c r="E784"/>
  <c r="F784"/>
  <c r="E780"/>
  <c r="F780"/>
  <c r="F776"/>
  <c r="E776"/>
  <c r="F772"/>
  <c r="E772"/>
  <c r="E768"/>
  <c r="F768"/>
  <c r="E764"/>
  <c r="F764"/>
  <c r="F760"/>
  <c r="E760"/>
  <c r="F756"/>
  <c r="E756"/>
  <c r="E752"/>
  <c r="F752"/>
  <c r="E748"/>
  <c r="F748"/>
  <c r="F744"/>
  <c r="E744"/>
  <c r="F740"/>
  <c r="E740"/>
  <c r="E736"/>
  <c r="F736"/>
  <c r="E732"/>
  <c r="F732"/>
  <c r="F728"/>
  <c r="E728"/>
  <c r="F724"/>
  <c r="E724"/>
  <c r="E720"/>
  <c r="F720"/>
  <c r="E716"/>
  <c r="F716"/>
  <c r="F712"/>
  <c r="E712"/>
  <c r="F708"/>
  <c r="E708"/>
  <c r="E704"/>
  <c r="F704"/>
  <c r="E700"/>
  <c r="F700"/>
  <c r="F696"/>
  <c r="E696"/>
  <c r="F692"/>
  <c r="E692"/>
  <c r="E688"/>
  <c r="F688"/>
  <c r="E684"/>
  <c r="F684"/>
  <c r="F680"/>
  <c r="E680"/>
  <c r="F676"/>
  <c r="E676"/>
  <c r="E672"/>
  <c r="F672"/>
  <c r="E668"/>
  <c r="F668"/>
  <c r="F664"/>
  <c r="E664"/>
  <c r="F660"/>
  <c r="E660"/>
  <c r="E656"/>
  <c r="F656"/>
  <c r="E652"/>
  <c r="F652"/>
  <c r="F648"/>
  <c r="E648"/>
  <c r="F644"/>
  <c r="E644"/>
  <c r="E640"/>
  <c r="F640"/>
  <c r="E636"/>
  <c r="F636"/>
  <c r="F632"/>
  <c r="E632"/>
  <c r="F628"/>
  <c r="E628"/>
  <c r="E624"/>
  <c r="F624"/>
  <c r="E620"/>
  <c r="F620"/>
  <c r="F616"/>
  <c r="E616"/>
  <c r="F612"/>
  <c r="E612"/>
  <c r="E608"/>
  <c r="F608"/>
  <c r="E604"/>
  <c r="F604"/>
  <c r="F600"/>
  <c r="E600"/>
  <c r="F596"/>
  <c r="E596"/>
  <c r="E592"/>
  <c r="F592"/>
  <c r="E588"/>
  <c r="F588"/>
  <c r="F584"/>
  <c r="E584"/>
  <c r="F580"/>
  <c r="E580"/>
  <c r="E576"/>
  <c r="F576"/>
  <c r="E572"/>
  <c r="F572"/>
  <c r="F568"/>
  <c r="E568"/>
  <c r="F564"/>
  <c r="E564"/>
  <c r="E560"/>
  <c r="F560"/>
  <c r="E556"/>
  <c r="F556"/>
  <c r="F552"/>
  <c r="E552"/>
  <c r="F548"/>
  <c r="E548"/>
  <c r="E544"/>
  <c r="F544"/>
  <c r="E540"/>
  <c r="F540"/>
  <c r="F536"/>
  <c r="E536"/>
  <c r="F532"/>
  <c r="E532"/>
  <c r="E528"/>
  <c r="F528"/>
  <c r="E524"/>
  <c r="F524"/>
  <c r="F520"/>
  <c r="E520"/>
  <c r="F516"/>
  <c r="E516"/>
  <c r="E512"/>
  <c r="F512"/>
  <c r="E508"/>
  <c r="F508"/>
  <c r="E504"/>
  <c r="F504"/>
  <c r="E500"/>
  <c r="F500"/>
  <c r="F496"/>
  <c r="E496"/>
  <c r="E492"/>
  <c r="F492"/>
  <c r="F488"/>
  <c r="E488"/>
  <c r="E484"/>
  <c r="F484"/>
  <c r="E480"/>
  <c r="F480"/>
  <c r="E476"/>
  <c r="F476"/>
  <c r="E472"/>
  <c r="F472"/>
  <c r="E468"/>
  <c r="F468"/>
  <c r="F464"/>
  <c r="E464"/>
  <c r="E460"/>
  <c r="F460"/>
  <c r="F456"/>
  <c r="E456"/>
  <c r="E452"/>
  <c r="F452"/>
  <c r="E448"/>
  <c r="F448"/>
  <c r="E444"/>
  <c r="F444"/>
  <c r="E440"/>
  <c r="F440"/>
  <c r="E436"/>
  <c r="F436"/>
  <c r="F432"/>
  <c r="E432"/>
  <c r="E428"/>
  <c r="F428"/>
  <c r="F424"/>
  <c r="E424"/>
  <c r="E420"/>
  <c r="F420"/>
  <c r="E416"/>
  <c r="F416"/>
  <c r="E412"/>
  <c r="F412"/>
  <c r="E408"/>
  <c r="F408"/>
  <c r="E404"/>
  <c r="F404"/>
  <c r="E400"/>
  <c r="F400"/>
  <c r="E396"/>
  <c r="F396"/>
  <c r="E392"/>
  <c r="F392"/>
  <c r="E388"/>
  <c r="F388"/>
  <c r="E384"/>
  <c r="F384"/>
  <c r="E380"/>
  <c r="F380"/>
  <c r="E376"/>
  <c r="F376"/>
  <c r="E372"/>
  <c r="F372"/>
  <c r="E368"/>
  <c r="F368"/>
  <c r="E364"/>
  <c r="F364"/>
  <c r="E360"/>
  <c r="F360"/>
  <c r="E356"/>
  <c r="F356"/>
  <c r="E352"/>
  <c r="F352"/>
  <c r="E348"/>
  <c r="F348"/>
  <c r="E344"/>
  <c r="F344"/>
  <c r="E340"/>
  <c r="F340"/>
  <c r="E336"/>
  <c r="F336"/>
  <c r="E332"/>
  <c r="F332"/>
  <c r="E328"/>
  <c r="F328"/>
  <c r="E324"/>
  <c r="F324"/>
  <c r="E320"/>
  <c r="F320"/>
  <c r="E316"/>
  <c r="F316"/>
  <c r="E312"/>
  <c r="F312"/>
  <c r="E308"/>
  <c r="F308"/>
  <c r="E304"/>
  <c r="F304"/>
  <c r="E300"/>
  <c r="F300"/>
  <c r="E296"/>
  <c r="F296"/>
  <c r="E292"/>
  <c r="F292"/>
  <c r="E288"/>
  <c r="F288"/>
  <c r="E284"/>
  <c r="F284"/>
  <c r="E280"/>
  <c r="F280"/>
  <c r="E276"/>
  <c r="F276"/>
  <c r="E272"/>
  <c r="F272"/>
  <c r="E268"/>
  <c r="F268"/>
  <c r="E264"/>
  <c r="F264"/>
  <c r="E260"/>
  <c r="F260"/>
  <c r="E256"/>
  <c r="F256"/>
  <c r="E252"/>
  <c r="F252"/>
  <c r="E248"/>
  <c r="F248"/>
  <c r="E244"/>
  <c r="F244"/>
  <c r="E240"/>
  <c r="F240"/>
  <c r="E236"/>
  <c r="F236"/>
  <c r="E232"/>
  <c r="F232"/>
  <c r="E228"/>
  <c r="F228"/>
  <c r="E224"/>
  <c r="F224"/>
  <c r="E220"/>
  <c r="F220"/>
  <c r="E216"/>
  <c r="F216"/>
  <c r="E212"/>
  <c r="F212"/>
  <c r="E208"/>
  <c r="F208"/>
  <c r="E204"/>
  <c r="F204"/>
  <c r="E200"/>
  <c r="F200"/>
  <c r="E196"/>
  <c r="F196"/>
  <c r="E192"/>
  <c r="F192"/>
  <c r="E188"/>
  <c r="F188"/>
  <c r="E184"/>
  <c r="F184"/>
  <c r="E180"/>
  <c r="F180"/>
  <c r="E176"/>
  <c r="F176"/>
  <c r="E172"/>
  <c r="F172"/>
  <c r="E168"/>
  <c r="F168"/>
  <c r="E164"/>
  <c r="F164"/>
  <c r="E160"/>
  <c r="F160"/>
  <c r="E156"/>
  <c r="F156"/>
  <c r="E152"/>
  <c r="F152"/>
  <c r="E148"/>
  <c r="F148"/>
  <c r="E144"/>
  <c r="F144"/>
  <c r="E140"/>
  <c r="F140"/>
  <c r="E136"/>
  <c r="F136"/>
  <c r="E132"/>
  <c r="F132"/>
  <c r="E128"/>
  <c r="F128"/>
  <c r="E124"/>
  <c r="F124"/>
  <c r="E120"/>
  <c r="F120"/>
  <c r="E116"/>
  <c r="F116"/>
  <c r="E112"/>
  <c r="F112"/>
  <c r="E108"/>
  <c r="F108"/>
  <c r="E104"/>
  <c r="F104"/>
  <c r="E100"/>
  <c r="F100"/>
  <c r="E96"/>
  <c r="F96"/>
  <c r="F948"/>
  <c r="E948"/>
  <c r="E944"/>
  <c r="F944"/>
  <c r="E912"/>
  <c r="F912"/>
  <c r="F900"/>
  <c r="E900"/>
  <c r="F888"/>
  <c r="E888"/>
  <c r="F884"/>
  <c r="E884"/>
  <c r="E860"/>
  <c r="F860"/>
  <c r="F836"/>
  <c r="E836"/>
  <c r="E955"/>
  <c r="F955"/>
  <c r="E947"/>
  <c r="F947"/>
  <c r="E923"/>
  <c r="F923"/>
  <c r="E915"/>
  <c r="F915"/>
  <c r="E899"/>
  <c r="F899"/>
  <c r="E891"/>
  <c r="F891"/>
  <c r="E887"/>
  <c r="F887"/>
  <c r="E875"/>
  <c r="F875"/>
  <c r="E867"/>
  <c r="F867"/>
  <c r="E863"/>
  <c r="F863"/>
  <c r="E855"/>
  <c r="F855"/>
  <c r="E851"/>
  <c r="F851"/>
  <c r="E847"/>
  <c r="F847"/>
  <c r="E843"/>
  <c r="F843"/>
  <c r="E839"/>
  <c r="F839"/>
  <c r="E835"/>
  <c r="F835"/>
  <c r="E831"/>
  <c r="F831"/>
  <c r="E827"/>
  <c r="F827"/>
  <c r="E823"/>
  <c r="F823"/>
  <c r="E819"/>
  <c r="F819"/>
  <c r="E815"/>
  <c r="F815"/>
  <c r="E811"/>
  <c r="F811"/>
  <c r="E807"/>
  <c r="F807"/>
  <c r="E803"/>
  <c r="F803"/>
  <c r="E799"/>
  <c r="F799"/>
  <c r="E795"/>
  <c r="F795"/>
  <c r="E791"/>
  <c r="F791"/>
  <c r="E787"/>
  <c r="F787"/>
  <c r="E783"/>
  <c r="F783"/>
  <c r="E779"/>
  <c r="F779"/>
  <c r="E775"/>
  <c r="F775"/>
  <c r="E771"/>
  <c r="F771"/>
  <c r="E767"/>
  <c r="F767"/>
  <c r="E763"/>
  <c r="F763"/>
  <c r="E759"/>
  <c r="F759"/>
  <c r="E755"/>
  <c r="F755"/>
  <c r="E751"/>
  <c r="F751"/>
  <c r="E747"/>
  <c r="F747"/>
  <c r="E743"/>
  <c r="F743"/>
  <c r="E739"/>
  <c r="F739"/>
  <c r="E735"/>
  <c r="F735"/>
  <c r="E731"/>
  <c r="F731"/>
  <c r="E727"/>
  <c r="F727"/>
  <c r="E723"/>
  <c r="F723"/>
  <c r="E719"/>
  <c r="F719"/>
  <c r="E715"/>
  <c r="F715"/>
  <c r="E711"/>
  <c r="F711"/>
  <c r="E707"/>
  <c r="F707"/>
  <c r="E703"/>
  <c r="F703"/>
  <c r="E699"/>
  <c r="F699"/>
  <c r="E695"/>
  <c r="F695"/>
  <c r="E691"/>
  <c r="F691"/>
  <c r="E687"/>
  <c r="F687"/>
  <c r="E683"/>
  <c r="F683"/>
  <c r="E679"/>
  <c r="F679"/>
  <c r="E675"/>
  <c r="F675"/>
  <c r="E671"/>
  <c r="F671"/>
  <c r="E667"/>
  <c r="F667"/>
  <c r="E663"/>
  <c r="F663"/>
  <c r="E659"/>
  <c r="F659"/>
  <c r="E655"/>
  <c r="F655"/>
  <c r="E651"/>
  <c r="F651"/>
  <c r="E647"/>
  <c r="F647"/>
  <c r="E643"/>
  <c r="F643"/>
  <c r="E639"/>
  <c r="F639"/>
  <c r="E635"/>
  <c r="F635"/>
  <c r="E631"/>
  <c r="F631"/>
  <c r="E627"/>
  <c r="F627"/>
  <c r="E623"/>
  <c r="F623"/>
  <c r="E619"/>
  <c r="F619"/>
  <c r="E615"/>
  <c r="F615"/>
  <c r="E611"/>
  <c r="F611"/>
  <c r="E607"/>
  <c r="F607"/>
  <c r="E603"/>
  <c r="F603"/>
  <c r="E599"/>
  <c r="F599"/>
  <c r="E595"/>
  <c r="F595"/>
  <c r="E591"/>
  <c r="F591"/>
  <c r="E587"/>
  <c r="F587"/>
  <c r="E583"/>
  <c r="F583"/>
  <c r="E579"/>
  <c r="F579"/>
  <c r="E575"/>
  <c r="F575"/>
  <c r="E571"/>
  <c r="F571"/>
  <c r="E567"/>
  <c r="F567"/>
  <c r="E563"/>
  <c r="F563"/>
  <c r="E559"/>
  <c r="F559"/>
  <c r="E555"/>
  <c r="F555"/>
  <c r="E551"/>
  <c r="F551"/>
  <c r="E547"/>
  <c r="F547"/>
  <c r="E543"/>
  <c r="F543"/>
  <c r="E539"/>
  <c r="F539"/>
  <c r="E535"/>
  <c r="F535"/>
  <c r="E531"/>
  <c r="F531"/>
  <c r="E527"/>
  <c r="F527"/>
  <c r="E523"/>
  <c r="F523"/>
  <c r="E519"/>
  <c r="F519"/>
  <c r="E515"/>
  <c r="F515"/>
  <c r="E511"/>
  <c r="F511"/>
  <c r="E507"/>
  <c r="F507"/>
  <c r="E503"/>
  <c r="F503"/>
  <c r="E499"/>
  <c r="F499"/>
  <c r="E495"/>
  <c r="F495"/>
  <c r="E491"/>
  <c r="F491"/>
  <c r="E487"/>
  <c r="F487"/>
  <c r="E483"/>
  <c r="F483"/>
  <c r="E479"/>
  <c r="F479"/>
  <c r="E475"/>
  <c r="F475"/>
  <c r="E471"/>
  <c r="F471"/>
  <c r="E467"/>
  <c r="F467"/>
  <c r="E463"/>
  <c r="F463"/>
  <c r="E459"/>
  <c r="F459"/>
  <c r="E455"/>
  <c r="F455"/>
  <c r="E451"/>
  <c r="F451"/>
  <c r="E447"/>
  <c r="F447"/>
  <c r="E443"/>
  <c r="F443"/>
  <c r="E439"/>
  <c r="F439"/>
  <c r="E435"/>
  <c r="F435"/>
  <c r="E431"/>
  <c r="F431"/>
  <c r="E427"/>
  <c r="F427"/>
  <c r="E423"/>
  <c r="F423"/>
  <c r="E419"/>
  <c r="F419"/>
  <c r="E415"/>
  <c r="F415"/>
  <c r="E411"/>
  <c r="F411"/>
  <c r="E407"/>
  <c r="F407"/>
  <c r="E403"/>
  <c r="F403"/>
  <c r="E399"/>
  <c r="F399"/>
  <c r="E395"/>
  <c r="F395"/>
  <c r="E391"/>
  <c r="F391"/>
  <c r="E387"/>
  <c r="F387"/>
  <c r="E383"/>
  <c r="F383"/>
  <c r="E379"/>
  <c r="F379"/>
  <c r="E375"/>
  <c r="F375"/>
  <c r="E371"/>
  <c r="F371"/>
  <c r="E367"/>
  <c r="F367"/>
  <c r="E363"/>
  <c r="F363"/>
  <c r="E359"/>
  <c r="F359"/>
  <c r="E355"/>
  <c r="F355"/>
  <c r="E351"/>
  <c r="F351"/>
  <c r="E347"/>
  <c r="F347"/>
  <c r="E343"/>
  <c r="F343"/>
  <c r="E339"/>
  <c r="F339"/>
  <c r="E335"/>
  <c r="F335"/>
  <c r="E331"/>
  <c r="F331"/>
  <c r="E327"/>
  <c r="F327"/>
  <c r="E323"/>
  <c r="F323"/>
  <c r="E319"/>
  <c r="F319"/>
  <c r="E315"/>
  <c r="F315"/>
  <c r="E311"/>
  <c r="F311"/>
  <c r="E307"/>
  <c r="F307"/>
  <c r="E303"/>
  <c r="F303"/>
  <c r="E299"/>
  <c r="F299"/>
  <c r="E295"/>
  <c r="F295"/>
  <c r="E291"/>
  <c r="F291"/>
  <c r="E287"/>
  <c r="F287"/>
  <c r="E283"/>
  <c r="F283"/>
  <c r="E279"/>
  <c r="F279"/>
  <c r="E275"/>
  <c r="F275"/>
  <c r="E271"/>
  <c r="F271"/>
  <c r="E267"/>
  <c r="F267"/>
  <c r="E263"/>
  <c r="F263"/>
  <c r="E259"/>
  <c r="F259"/>
  <c r="E255"/>
  <c r="F255"/>
  <c r="E251"/>
  <c r="F251"/>
  <c r="E247"/>
  <c r="F247"/>
  <c r="E243"/>
  <c r="F243"/>
  <c r="E239"/>
  <c r="F239"/>
  <c r="E235"/>
  <c r="F235"/>
  <c r="E231"/>
  <c r="F231"/>
  <c r="E227"/>
  <c r="F227"/>
  <c r="E223"/>
  <c r="F223"/>
  <c r="E219"/>
  <c r="F219"/>
  <c r="E215"/>
  <c r="F215"/>
  <c r="E211"/>
  <c r="F211"/>
  <c r="E207"/>
  <c r="F207"/>
  <c r="E203"/>
  <c r="F203"/>
  <c r="E199"/>
  <c r="F199"/>
  <c r="E195"/>
  <c r="F195"/>
  <c r="E191"/>
  <c r="F191"/>
  <c r="E187"/>
  <c r="F187"/>
  <c r="E183"/>
  <c r="F183"/>
  <c r="E956"/>
  <c r="F956"/>
  <c r="E928"/>
  <c r="F928"/>
  <c r="F916"/>
  <c r="E916"/>
  <c r="F904"/>
  <c r="E904"/>
  <c r="E896"/>
  <c r="F896"/>
  <c r="E864"/>
  <c r="F864"/>
  <c r="F856"/>
  <c r="E856"/>
  <c r="E844"/>
  <c r="F844"/>
  <c r="E951"/>
  <c r="F951"/>
  <c r="E939"/>
  <c r="F939"/>
  <c r="E935"/>
  <c r="F935"/>
  <c r="E931"/>
  <c r="F931"/>
  <c r="E927"/>
  <c r="F927"/>
  <c r="E919"/>
  <c r="F919"/>
  <c r="E907"/>
  <c r="F907"/>
  <c r="E903"/>
  <c r="F903"/>
  <c r="E895"/>
  <c r="F895"/>
  <c r="E883"/>
  <c r="F883"/>
  <c r="E879"/>
  <c r="F879"/>
  <c r="E871"/>
  <c r="F871"/>
  <c r="E859"/>
  <c r="F859"/>
  <c r="E954"/>
  <c r="F954"/>
  <c r="E950"/>
  <c r="F950"/>
  <c r="E946"/>
  <c r="F946"/>
  <c r="E942"/>
  <c r="F942"/>
  <c r="E938"/>
  <c r="F938"/>
  <c r="E934"/>
  <c r="F934"/>
  <c r="E930"/>
  <c r="F930"/>
  <c r="E926"/>
  <c r="F926"/>
  <c r="E922"/>
  <c r="F922"/>
  <c r="E918"/>
  <c r="F918"/>
  <c r="E914"/>
  <c r="F914"/>
  <c r="E910"/>
  <c r="F910"/>
  <c r="E906"/>
  <c r="F906"/>
  <c r="E902"/>
  <c r="F902"/>
  <c r="E898"/>
  <c r="F898"/>
  <c r="E894"/>
  <c r="F894"/>
  <c r="E890"/>
  <c r="F890"/>
  <c r="E886"/>
  <c r="F886"/>
  <c r="E882"/>
  <c r="F882"/>
  <c r="E878"/>
  <c r="F878"/>
  <c r="E874"/>
  <c r="F874"/>
  <c r="E870"/>
  <c r="F870"/>
  <c r="E866"/>
  <c r="F866"/>
  <c r="E862"/>
  <c r="F862"/>
  <c r="E858"/>
  <c r="F858"/>
  <c r="E854"/>
  <c r="F854"/>
  <c r="E850"/>
  <c r="F850"/>
  <c r="E846"/>
  <c r="F846"/>
  <c r="E842"/>
  <c r="F842"/>
  <c r="E838"/>
  <c r="F838"/>
  <c r="E834"/>
  <c r="F834"/>
  <c r="E830"/>
  <c r="F830"/>
  <c r="E826"/>
  <c r="F826"/>
  <c r="E822"/>
  <c r="F822"/>
  <c r="E818"/>
  <c r="F818"/>
  <c r="E814"/>
  <c r="F814"/>
  <c r="E810"/>
  <c r="F810"/>
  <c r="E806"/>
  <c r="F806"/>
  <c r="E802"/>
  <c r="F802"/>
  <c r="E798"/>
  <c r="F798"/>
  <c r="E794"/>
  <c r="F794"/>
  <c r="E790"/>
  <c r="F790"/>
  <c r="E786"/>
  <c r="F786"/>
  <c r="E782"/>
  <c r="F782"/>
  <c r="E778"/>
  <c r="F778"/>
  <c r="E774"/>
  <c r="F774"/>
  <c r="E770"/>
  <c r="F770"/>
  <c r="E766"/>
  <c r="F766"/>
  <c r="E762"/>
  <c r="F762"/>
  <c r="E758"/>
  <c r="F758"/>
  <c r="E754"/>
  <c r="F754"/>
  <c r="E750"/>
  <c r="F750"/>
  <c r="E746"/>
  <c r="F746"/>
  <c r="E742"/>
  <c r="F742"/>
  <c r="E738"/>
  <c r="F738"/>
  <c r="E734"/>
  <c r="F734"/>
  <c r="E730"/>
  <c r="F730"/>
  <c r="E726"/>
  <c r="F726"/>
  <c r="E722"/>
  <c r="F722"/>
  <c r="E718"/>
  <c r="F718"/>
  <c r="E714"/>
  <c r="F714"/>
  <c r="E710"/>
  <c r="F710"/>
  <c r="E706"/>
  <c r="F706"/>
  <c r="E702"/>
  <c r="F702"/>
  <c r="E698"/>
  <c r="F698"/>
  <c r="E694"/>
  <c r="F694"/>
  <c r="E690"/>
  <c r="F690"/>
  <c r="E686"/>
  <c r="F686"/>
  <c r="E682"/>
  <c r="F682"/>
  <c r="E678"/>
  <c r="F678"/>
  <c r="E674"/>
  <c r="F674"/>
  <c r="E670"/>
  <c r="F670"/>
  <c r="E666"/>
  <c r="F666"/>
  <c r="E662"/>
  <c r="F662"/>
  <c r="E658"/>
  <c r="F658"/>
  <c r="E654"/>
  <c r="F654"/>
  <c r="E650"/>
  <c r="F650"/>
  <c r="E646"/>
  <c r="F646"/>
  <c r="E642"/>
  <c r="F642"/>
  <c r="E638"/>
  <c r="F638"/>
  <c r="E634"/>
  <c r="F634"/>
  <c r="E630"/>
  <c r="F630"/>
  <c r="E626"/>
  <c r="F626"/>
  <c r="E622"/>
  <c r="F622"/>
  <c r="E618"/>
  <c r="F618"/>
  <c r="E614"/>
  <c r="F614"/>
  <c r="E610"/>
  <c r="F610"/>
  <c r="E606"/>
  <c r="F606"/>
  <c r="E602"/>
  <c r="F602"/>
  <c r="E598"/>
  <c r="F598"/>
  <c r="E594"/>
  <c r="F594"/>
  <c r="E590"/>
  <c r="F590"/>
  <c r="E586"/>
  <c r="F586"/>
  <c r="E582"/>
  <c r="F582"/>
  <c r="E578"/>
  <c r="F578"/>
  <c r="E574"/>
  <c r="F574"/>
  <c r="E570"/>
  <c r="F570"/>
  <c r="E566"/>
  <c r="F566"/>
  <c r="E562"/>
  <c r="F562"/>
  <c r="E558"/>
  <c r="F558"/>
  <c r="E554"/>
  <c r="F554"/>
  <c r="E550"/>
  <c r="F550"/>
  <c r="E546"/>
  <c r="F546"/>
  <c r="E542"/>
  <c r="F542"/>
  <c r="E538"/>
  <c r="F538"/>
  <c r="E534"/>
  <c r="F534"/>
  <c r="E530"/>
  <c r="F530"/>
  <c r="E526"/>
  <c r="F526"/>
  <c r="E522"/>
  <c r="F522"/>
  <c r="E518"/>
  <c r="F518"/>
  <c r="E514"/>
  <c r="F514"/>
  <c r="E510"/>
  <c r="F510"/>
  <c r="E506"/>
  <c r="F506"/>
  <c r="E502"/>
  <c r="F502"/>
  <c r="E498"/>
  <c r="F498"/>
  <c r="E494"/>
  <c r="F494"/>
  <c r="E490"/>
  <c r="F490"/>
  <c r="E486"/>
  <c r="F486"/>
  <c r="E482"/>
  <c r="F482"/>
  <c r="E478"/>
  <c r="F478"/>
  <c r="E474"/>
  <c r="F474"/>
  <c r="E470"/>
  <c r="F470"/>
  <c r="E466"/>
  <c r="F466"/>
  <c r="E462"/>
  <c r="F462"/>
  <c r="E458"/>
  <c r="F458"/>
  <c r="E454"/>
  <c r="F454"/>
  <c r="E450"/>
  <c r="F450"/>
  <c r="E446"/>
  <c r="F446"/>
  <c r="E442"/>
  <c r="F442"/>
  <c r="E438"/>
  <c r="F438"/>
  <c r="E434"/>
  <c r="F434"/>
  <c r="E430"/>
  <c r="F430"/>
  <c r="E426"/>
  <c r="F426"/>
  <c r="E422"/>
  <c r="F422"/>
  <c r="E418"/>
  <c r="F418"/>
  <c r="E414"/>
  <c r="F414"/>
  <c r="E410"/>
  <c r="F410"/>
  <c r="E406"/>
  <c r="F406"/>
  <c r="E402"/>
  <c r="F402"/>
  <c r="E398"/>
  <c r="F398"/>
  <c r="E394"/>
  <c r="F394"/>
  <c r="E390"/>
  <c r="F390"/>
  <c r="E386"/>
  <c r="F386"/>
  <c r="E382"/>
  <c r="F382"/>
  <c r="E378"/>
  <c r="F378"/>
  <c r="E374"/>
  <c r="F374"/>
  <c r="E370"/>
  <c r="F370"/>
  <c r="E366"/>
  <c r="F366"/>
  <c r="E362"/>
  <c r="F362"/>
  <c r="E358"/>
  <c r="F358"/>
  <c r="E354"/>
  <c r="F354"/>
  <c r="E350"/>
  <c r="F350"/>
  <c r="E346"/>
  <c r="F346"/>
  <c r="E342"/>
  <c r="F342"/>
  <c r="E338"/>
  <c r="F338"/>
  <c r="E334"/>
  <c r="F334"/>
  <c r="F330"/>
  <c r="E330"/>
  <c r="E326"/>
  <c r="F326"/>
  <c r="E322"/>
  <c r="F322"/>
  <c r="E318"/>
  <c r="F318"/>
  <c r="F314"/>
  <c r="E314"/>
  <c r="E310"/>
  <c r="F310"/>
  <c r="E306"/>
  <c r="F306"/>
  <c r="E302"/>
  <c r="F302"/>
  <c r="F298"/>
  <c r="E298"/>
  <c r="E294"/>
  <c r="F294"/>
  <c r="E290"/>
  <c r="F290"/>
  <c r="E286"/>
  <c r="F286"/>
  <c r="E282"/>
  <c r="F282"/>
  <c r="E278"/>
  <c r="F278"/>
  <c r="E274"/>
  <c r="F274"/>
  <c r="E270"/>
  <c r="F270"/>
  <c r="F266"/>
  <c r="E266"/>
  <c r="E262"/>
  <c r="F262"/>
  <c r="E258"/>
  <c r="F258"/>
  <c r="E254"/>
  <c r="F254"/>
  <c r="F250"/>
  <c r="E250"/>
  <c r="E246"/>
  <c r="F246"/>
  <c r="E242"/>
  <c r="F242"/>
  <c r="E238"/>
  <c r="F238"/>
  <c r="F234"/>
  <c r="E234"/>
  <c r="E230"/>
  <c r="F230"/>
  <c r="E226"/>
  <c r="F226"/>
  <c r="E222"/>
  <c r="F222"/>
  <c r="E218"/>
  <c r="F218"/>
  <c r="E214"/>
  <c r="F214"/>
  <c r="E210"/>
  <c r="F210"/>
  <c r="E206"/>
  <c r="F206"/>
  <c r="E179"/>
  <c r="F179"/>
  <c r="E175"/>
  <c r="F175"/>
  <c r="E171"/>
  <c r="F171"/>
  <c r="E167"/>
  <c r="F167"/>
  <c r="E163"/>
  <c r="F163"/>
  <c r="E159"/>
  <c r="F159"/>
  <c r="E155"/>
  <c r="F155"/>
  <c r="E151"/>
  <c r="F151"/>
  <c r="E147"/>
  <c r="F147"/>
  <c r="E143"/>
  <c r="F143"/>
  <c r="E139"/>
  <c r="F139"/>
  <c r="E135"/>
  <c r="F135"/>
  <c r="E131"/>
  <c r="F131"/>
  <c r="E127"/>
  <c r="F127"/>
  <c r="E123"/>
  <c r="F123"/>
  <c r="E119"/>
  <c r="F119"/>
  <c r="E115"/>
  <c r="F115"/>
  <c r="E111"/>
  <c r="F111"/>
  <c r="E107"/>
  <c r="F107"/>
  <c r="E103"/>
  <c r="F103"/>
  <c r="E99"/>
  <c r="F99"/>
  <c r="E95"/>
  <c r="F95"/>
  <c r="E91"/>
  <c r="F91"/>
  <c r="E87"/>
  <c r="F87"/>
  <c r="E83"/>
  <c r="F83"/>
  <c r="E79"/>
  <c r="F79"/>
  <c r="E75"/>
  <c r="F75"/>
  <c r="E71"/>
  <c r="F71"/>
  <c r="E67"/>
  <c r="F67"/>
  <c r="E63"/>
  <c r="F63"/>
  <c r="E59"/>
  <c r="F59"/>
  <c r="E55"/>
  <c r="F55"/>
  <c r="E51"/>
  <c r="F51"/>
  <c r="E47"/>
  <c r="F47"/>
  <c r="E43"/>
  <c r="F43"/>
  <c r="E39"/>
  <c r="F39"/>
  <c r="E35"/>
  <c r="F35"/>
  <c r="E31"/>
  <c r="F31"/>
  <c r="E27"/>
  <c r="F27"/>
  <c r="E23"/>
  <c r="F23"/>
  <c r="E19"/>
  <c r="F19"/>
  <c r="E15"/>
  <c r="F15"/>
  <c r="E11"/>
  <c r="F11"/>
  <c r="E7"/>
  <c r="F7"/>
  <c r="F202"/>
  <c r="E202"/>
  <c r="E198"/>
  <c r="F198"/>
  <c r="E194"/>
  <c r="F194"/>
  <c r="E190"/>
  <c r="F190"/>
  <c r="F186"/>
  <c r="E186"/>
  <c r="E182"/>
  <c r="F182"/>
  <c r="E178"/>
  <c r="F178"/>
  <c r="E174"/>
  <c r="F174"/>
  <c r="F170"/>
  <c r="E170"/>
  <c r="E166"/>
  <c r="F166"/>
  <c r="E162"/>
  <c r="F162"/>
  <c r="E158"/>
  <c r="F158"/>
  <c r="E154"/>
  <c r="F154"/>
  <c r="E150"/>
  <c r="F150"/>
  <c r="E146"/>
  <c r="F146"/>
  <c r="E142"/>
  <c r="F142"/>
  <c r="F138"/>
  <c r="E138"/>
  <c r="E134"/>
  <c r="F134"/>
  <c r="E130"/>
  <c r="F130"/>
  <c r="E126"/>
  <c r="F126"/>
  <c r="F122"/>
  <c r="E122"/>
  <c r="E118"/>
  <c r="F118"/>
  <c r="E114"/>
  <c r="F114"/>
  <c r="E110"/>
  <c r="F110"/>
  <c r="F106"/>
  <c r="E106"/>
  <c r="E102"/>
  <c r="F102"/>
  <c r="E98"/>
  <c r="F98"/>
  <c r="E94"/>
  <c r="F94"/>
  <c r="E90"/>
  <c r="F90"/>
  <c r="E86"/>
  <c r="F86"/>
  <c r="E82"/>
  <c r="F82"/>
  <c r="E78"/>
  <c r="F78"/>
  <c r="F74"/>
  <c r="E74"/>
  <c r="E70"/>
  <c r="F70"/>
  <c r="F66"/>
  <c r="E66"/>
  <c r="E62"/>
  <c r="F62"/>
  <c r="F58"/>
  <c r="E58"/>
  <c r="E54"/>
  <c r="F54"/>
  <c r="F50"/>
  <c r="E50"/>
  <c r="E46"/>
  <c r="F46"/>
  <c r="F42"/>
  <c r="E42"/>
  <c r="E38"/>
  <c r="F38"/>
  <c r="F34"/>
  <c r="E34"/>
  <c r="E30"/>
  <c r="F30"/>
  <c r="F26"/>
  <c r="E26"/>
  <c r="E22"/>
  <c r="F22"/>
  <c r="E18"/>
  <c r="F18"/>
  <c r="E14"/>
  <c r="F14"/>
  <c r="E10"/>
  <c r="F10"/>
  <c r="E6"/>
  <c r="F6"/>
  <c r="E213"/>
  <c r="F213"/>
  <c r="E209"/>
  <c r="F209"/>
  <c r="E205"/>
  <c r="F205"/>
  <c r="E201"/>
  <c r="F201"/>
  <c r="E197"/>
  <c r="F197"/>
  <c r="E193"/>
  <c r="F193"/>
  <c r="E189"/>
  <c r="F189"/>
  <c r="E185"/>
  <c r="F185"/>
  <c r="E181"/>
  <c r="F181"/>
  <c r="E177"/>
  <c r="F177"/>
  <c r="E173"/>
  <c r="F173"/>
  <c r="E169"/>
  <c r="F169"/>
  <c r="E165"/>
  <c r="F165"/>
  <c r="E161"/>
  <c r="F161"/>
  <c r="E157"/>
  <c r="F157"/>
  <c r="E153"/>
  <c r="F153"/>
  <c r="E149"/>
  <c r="F149"/>
  <c r="E145"/>
  <c r="F145"/>
  <c r="E141"/>
  <c r="F141"/>
  <c r="E137"/>
  <c r="F137"/>
  <c r="E133"/>
  <c r="F133"/>
  <c r="E129"/>
  <c r="F129"/>
  <c r="E125"/>
  <c r="F125"/>
  <c r="E121"/>
  <c r="F121"/>
  <c r="E117"/>
  <c r="F117"/>
  <c r="E113"/>
  <c r="F113"/>
  <c r="E109"/>
  <c r="F109"/>
  <c r="E105"/>
  <c r="F105"/>
  <c r="E101"/>
  <c r="F101"/>
  <c r="E97"/>
  <c r="F97"/>
  <c r="E93"/>
  <c r="F93"/>
  <c r="E89"/>
  <c r="F89"/>
  <c r="E85"/>
  <c r="F85"/>
  <c r="E81"/>
  <c r="F81"/>
  <c r="E77"/>
  <c r="F77"/>
  <c r="E73"/>
  <c r="F73"/>
  <c r="E69"/>
  <c r="F69"/>
  <c r="E65"/>
  <c r="F65"/>
  <c r="E61"/>
  <c r="F61"/>
  <c r="E57"/>
  <c r="F57"/>
  <c r="E53"/>
  <c r="F53"/>
  <c r="E49"/>
  <c r="F49"/>
  <c r="E45"/>
  <c r="F45"/>
  <c r="E41"/>
  <c r="F41"/>
  <c r="E37"/>
  <c r="F37"/>
  <c r="E33"/>
  <c r="F33"/>
  <c r="E29"/>
  <c r="F29"/>
  <c r="E25"/>
  <c r="F25"/>
  <c r="E21"/>
  <c r="F21"/>
  <c r="E17"/>
  <c r="F17"/>
  <c r="E13"/>
  <c r="F13"/>
  <c r="E9"/>
  <c r="F9"/>
  <c r="F957"/>
  <c r="E92"/>
  <c r="F92"/>
  <c r="E88"/>
  <c r="F88"/>
  <c r="E84"/>
  <c r="F84"/>
  <c r="E80"/>
  <c r="F80"/>
  <c r="E76"/>
  <c r="F76"/>
  <c r="E72"/>
  <c r="F72"/>
  <c r="E68"/>
  <c r="F68"/>
  <c r="E64"/>
  <c r="F64"/>
  <c r="E60"/>
  <c r="F60"/>
  <c r="E56"/>
  <c r="F56"/>
  <c r="E52"/>
  <c r="F52"/>
  <c r="E48"/>
  <c r="F48"/>
  <c r="E44"/>
  <c r="F44"/>
  <c r="E40"/>
  <c r="F40"/>
  <c r="E36"/>
  <c r="F36"/>
  <c r="E32"/>
  <c r="F32"/>
  <c r="E28"/>
  <c r="F28"/>
  <c r="E24"/>
  <c r="F24"/>
  <c r="E20"/>
  <c r="F20"/>
  <c r="E16"/>
  <c r="F16"/>
  <c r="E12"/>
  <c r="F12"/>
  <c r="E8"/>
  <c r="F8"/>
  <c r="E4"/>
  <c r="F4"/>
  <c r="E3"/>
  <c r="F3"/>
  <c r="F5"/>
  <c r="J17" l="1"/>
  <c r="G17"/>
  <c r="J49"/>
  <c r="G49"/>
  <c r="J73"/>
  <c r="G73"/>
  <c r="J105"/>
  <c r="G105"/>
  <c r="J121"/>
  <c r="G121"/>
  <c r="J137"/>
  <c r="G137"/>
  <c r="G153"/>
  <c r="J153"/>
  <c r="J169"/>
  <c r="G169"/>
  <c r="J185"/>
  <c r="G185"/>
  <c r="J201"/>
  <c r="G201"/>
  <c r="J6"/>
  <c r="G6"/>
  <c r="J22"/>
  <c r="G22"/>
  <c r="J30"/>
  <c r="G30"/>
  <c r="G46"/>
  <c r="J46"/>
  <c r="G62"/>
  <c r="J62"/>
  <c r="G78"/>
  <c r="J78"/>
  <c r="G86"/>
  <c r="J86"/>
  <c r="J110"/>
  <c r="G110"/>
  <c r="G126"/>
  <c r="J126"/>
  <c r="J142"/>
  <c r="G142"/>
  <c r="G158"/>
  <c r="J158"/>
  <c r="G166"/>
  <c r="J166"/>
  <c r="G182"/>
  <c r="J182"/>
  <c r="J198"/>
  <c r="G198"/>
  <c r="G15"/>
  <c r="J15"/>
  <c r="G31"/>
  <c r="J31"/>
  <c r="G47"/>
  <c r="J47"/>
  <c r="G63"/>
  <c r="J63"/>
  <c r="J71"/>
  <c r="G71"/>
  <c r="J87"/>
  <c r="G87"/>
  <c r="J95"/>
  <c r="G95"/>
  <c r="G119"/>
  <c r="J119"/>
  <c r="G143"/>
  <c r="J143"/>
  <c r="G151"/>
  <c r="J151"/>
  <c r="J167"/>
  <c r="G167"/>
  <c r="J206"/>
  <c r="G206"/>
  <c r="J222"/>
  <c r="G222"/>
  <c r="J238"/>
  <c r="G238"/>
  <c r="G254"/>
  <c r="J254"/>
  <c r="G270"/>
  <c r="J270"/>
  <c r="J286"/>
  <c r="G286"/>
  <c r="G302"/>
  <c r="J302"/>
  <c r="G318"/>
  <c r="J318"/>
  <c r="G334"/>
  <c r="J334"/>
  <c r="G342"/>
  <c r="J342"/>
  <c r="G358"/>
  <c r="J358"/>
  <c r="G374"/>
  <c r="J374"/>
  <c r="G390"/>
  <c r="J390"/>
  <c r="J406"/>
  <c r="G406"/>
  <c r="G414"/>
  <c r="J414"/>
  <c r="G430"/>
  <c r="J430"/>
  <c r="G446"/>
  <c r="J446"/>
  <c r="J462"/>
  <c r="G462"/>
  <c r="G478"/>
  <c r="J478"/>
  <c r="G486"/>
  <c r="J486"/>
  <c r="G502"/>
  <c r="J502"/>
  <c r="G510"/>
  <c r="J510"/>
  <c r="G526"/>
  <c r="J526"/>
  <c r="G542"/>
  <c r="J542"/>
  <c r="G550"/>
  <c r="J550"/>
  <c r="G566"/>
  <c r="J566"/>
  <c r="G582"/>
  <c r="J582"/>
  <c r="G598"/>
  <c r="J598"/>
  <c r="G614"/>
  <c r="J614"/>
  <c r="J622"/>
  <c r="G622"/>
  <c r="J638"/>
  <c r="G638"/>
  <c r="J662"/>
  <c r="G662"/>
  <c r="J670"/>
  <c r="G670"/>
  <c r="J686"/>
  <c r="G686"/>
  <c r="J702"/>
  <c r="G702"/>
  <c r="J718"/>
  <c r="G718"/>
  <c r="J734"/>
  <c r="G734"/>
  <c r="J742"/>
  <c r="G742"/>
  <c r="J758"/>
  <c r="G758"/>
  <c r="J766"/>
  <c r="G766"/>
  <c r="G782"/>
  <c r="J782"/>
  <c r="J806"/>
  <c r="G806"/>
  <c r="J814"/>
  <c r="G814"/>
  <c r="J830"/>
  <c r="G830"/>
  <c r="J846"/>
  <c r="G846"/>
  <c r="J862"/>
  <c r="G862"/>
  <c r="J878"/>
  <c r="G878"/>
  <c r="J894"/>
  <c r="G894"/>
  <c r="G910"/>
  <c r="J910"/>
  <c r="J918"/>
  <c r="G918"/>
  <c r="G934"/>
  <c r="J934"/>
  <c r="G942"/>
  <c r="J942"/>
  <c r="G950"/>
  <c r="J950"/>
  <c r="J859"/>
  <c r="G859"/>
  <c r="G879"/>
  <c r="J879"/>
  <c r="G895"/>
  <c r="J895"/>
  <c r="G907"/>
  <c r="J907"/>
  <c r="G927"/>
  <c r="J927"/>
  <c r="J935"/>
  <c r="G935"/>
  <c r="J951"/>
  <c r="G951"/>
  <c r="G896"/>
  <c r="J896"/>
  <c r="G956"/>
  <c r="J956"/>
  <c r="J187"/>
  <c r="G187"/>
  <c r="G195"/>
  <c r="J195"/>
  <c r="J203"/>
  <c r="G203"/>
  <c r="G211"/>
  <c r="J211"/>
  <c r="J219"/>
  <c r="G219"/>
  <c r="J227"/>
  <c r="G227"/>
  <c r="G235"/>
  <c r="J235"/>
  <c r="J243"/>
  <c r="G243"/>
  <c r="J251"/>
  <c r="G251"/>
  <c r="J259"/>
  <c r="G259"/>
  <c r="J267"/>
  <c r="G267"/>
  <c r="G275"/>
  <c r="J275"/>
  <c r="J283"/>
  <c r="G283"/>
  <c r="J291"/>
  <c r="G291"/>
  <c r="J299"/>
  <c r="G299"/>
  <c r="J307"/>
  <c r="G307"/>
  <c r="J315"/>
  <c r="G315"/>
  <c r="J323"/>
  <c r="G323"/>
  <c r="J331"/>
  <c r="G331"/>
  <c r="J339"/>
  <c r="G339"/>
  <c r="J347"/>
  <c r="G347"/>
  <c r="J355"/>
  <c r="G355"/>
  <c r="J363"/>
  <c r="G363"/>
  <c r="J371"/>
  <c r="G371"/>
  <c r="J379"/>
  <c r="G379"/>
  <c r="J387"/>
  <c r="G387"/>
  <c r="G403"/>
  <c r="J403"/>
  <c r="G411"/>
  <c r="J411"/>
  <c r="G419"/>
  <c r="J419"/>
  <c r="G427"/>
  <c r="J427"/>
  <c r="G435"/>
  <c r="J435"/>
  <c r="G443"/>
  <c r="J443"/>
  <c r="G451"/>
  <c r="J451"/>
  <c r="J459"/>
  <c r="G459"/>
  <c r="J467"/>
  <c r="G467"/>
  <c r="J475"/>
  <c r="G475"/>
  <c r="J483"/>
  <c r="G483"/>
  <c r="J491"/>
  <c r="G491"/>
  <c r="J499"/>
  <c r="G499"/>
  <c r="J507"/>
  <c r="G507"/>
  <c r="J515"/>
  <c r="G515"/>
  <c r="J523"/>
  <c r="G523"/>
  <c r="J531"/>
  <c r="G531"/>
  <c r="J539"/>
  <c r="G539"/>
  <c r="J547"/>
  <c r="G547"/>
  <c r="J555"/>
  <c r="G555"/>
  <c r="J563"/>
  <c r="G563"/>
  <c r="J571"/>
  <c r="G571"/>
  <c r="J579"/>
  <c r="G579"/>
  <c r="G9"/>
  <c r="J9"/>
  <c r="G41"/>
  <c r="J41"/>
  <c r="J81"/>
  <c r="G81"/>
  <c r="G21"/>
  <c r="J21"/>
  <c r="G37"/>
  <c r="J37"/>
  <c r="J53"/>
  <c r="G53"/>
  <c r="J77"/>
  <c r="G77"/>
  <c r="J93"/>
  <c r="G93"/>
  <c r="J109"/>
  <c r="G109"/>
  <c r="G125"/>
  <c r="J125"/>
  <c r="J141"/>
  <c r="G141"/>
  <c r="G157"/>
  <c r="J157"/>
  <c r="J173"/>
  <c r="G173"/>
  <c r="J189"/>
  <c r="G189"/>
  <c r="J205"/>
  <c r="G205"/>
  <c r="J10"/>
  <c r="G10"/>
  <c r="G90"/>
  <c r="J90"/>
  <c r="J114"/>
  <c r="G114"/>
  <c r="G154"/>
  <c r="J154"/>
  <c r="G178"/>
  <c r="J178"/>
  <c r="G11"/>
  <c r="J11"/>
  <c r="G27"/>
  <c r="J27"/>
  <c r="G43"/>
  <c r="J43"/>
  <c r="J59"/>
  <c r="G59"/>
  <c r="J83"/>
  <c r="G83"/>
  <c r="G107"/>
  <c r="J107"/>
  <c r="G131"/>
  <c r="J131"/>
  <c r="J147"/>
  <c r="G147"/>
  <c r="G163"/>
  <c r="J163"/>
  <c r="J179"/>
  <c r="G179"/>
  <c r="G218"/>
  <c r="J218"/>
  <c r="G242"/>
  <c r="J242"/>
  <c r="J282"/>
  <c r="G282"/>
  <c r="J306"/>
  <c r="G306"/>
  <c r="J322"/>
  <c r="G322"/>
  <c r="G354"/>
  <c r="J354"/>
  <c r="G370"/>
  <c r="J370"/>
  <c r="J394"/>
  <c r="G394"/>
  <c r="J410"/>
  <c r="G410"/>
  <c r="G426"/>
  <c r="J426"/>
  <c r="G442"/>
  <c r="J442"/>
  <c r="J458"/>
  <c r="G458"/>
  <c r="G474"/>
  <c r="J474"/>
  <c r="G490"/>
  <c r="J490"/>
  <c r="G514"/>
  <c r="J514"/>
  <c r="G530"/>
  <c r="J530"/>
  <c r="G546"/>
  <c r="J546"/>
  <c r="G562"/>
  <c r="J562"/>
  <c r="G586"/>
  <c r="J586"/>
  <c r="G602"/>
  <c r="J602"/>
  <c r="G618"/>
  <c r="J618"/>
  <c r="G626"/>
  <c r="J626"/>
  <c r="G642"/>
  <c r="J642"/>
  <c r="G658"/>
  <c r="J658"/>
  <c r="G666"/>
  <c r="J666"/>
  <c r="G682"/>
  <c r="J682"/>
  <c r="G698"/>
  <c r="J698"/>
  <c r="G714"/>
  <c r="J714"/>
  <c r="G730"/>
  <c r="J730"/>
  <c r="G738"/>
  <c r="J738"/>
  <c r="G754"/>
  <c r="J754"/>
  <c r="G770"/>
  <c r="J770"/>
  <c r="J786"/>
  <c r="G786"/>
  <c r="J802"/>
  <c r="G802"/>
  <c r="J818"/>
  <c r="G818"/>
  <c r="G850"/>
  <c r="J850"/>
  <c r="G874"/>
  <c r="J874"/>
  <c r="G890"/>
  <c r="J890"/>
  <c r="J906"/>
  <c r="G906"/>
  <c r="J922"/>
  <c r="G922"/>
  <c r="G954"/>
  <c r="J954"/>
  <c r="J939"/>
  <c r="G939"/>
  <c r="J367"/>
  <c r="G367"/>
  <c r="G25"/>
  <c r="J25"/>
  <c r="J57"/>
  <c r="G57"/>
  <c r="J97"/>
  <c r="G97"/>
  <c r="J13"/>
  <c r="G13"/>
  <c r="J29"/>
  <c r="G29"/>
  <c r="G45"/>
  <c r="J45"/>
  <c r="J61"/>
  <c r="G61"/>
  <c r="J69"/>
  <c r="G69"/>
  <c r="J85"/>
  <c r="G85"/>
  <c r="J101"/>
  <c r="G101"/>
  <c r="J117"/>
  <c r="G117"/>
  <c r="G133"/>
  <c r="J133"/>
  <c r="J149"/>
  <c r="G149"/>
  <c r="J165"/>
  <c r="G165"/>
  <c r="J181"/>
  <c r="G181"/>
  <c r="G197"/>
  <c r="J197"/>
  <c r="G213"/>
  <c r="J213"/>
  <c r="G18"/>
  <c r="J18"/>
  <c r="G82"/>
  <c r="J82"/>
  <c r="J98"/>
  <c r="G98"/>
  <c r="J130"/>
  <c r="G130"/>
  <c r="G146"/>
  <c r="J146"/>
  <c r="G162"/>
  <c r="J162"/>
  <c r="J194"/>
  <c r="G194"/>
  <c r="G19"/>
  <c r="J19"/>
  <c r="G35"/>
  <c r="J35"/>
  <c r="J51"/>
  <c r="G51"/>
  <c r="J67"/>
  <c r="G67"/>
  <c r="J75"/>
  <c r="G75"/>
  <c r="J91"/>
  <c r="G91"/>
  <c r="G99"/>
  <c r="J99"/>
  <c r="G115"/>
  <c r="J115"/>
  <c r="G123"/>
  <c r="J123"/>
  <c r="J139"/>
  <c r="G139"/>
  <c r="J155"/>
  <c r="G155"/>
  <c r="J171"/>
  <c r="G171"/>
  <c r="J210"/>
  <c r="G210"/>
  <c r="J226"/>
  <c r="G226"/>
  <c r="G258"/>
  <c r="J258"/>
  <c r="G274"/>
  <c r="J274"/>
  <c r="J290"/>
  <c r="G290"/>
  <c r="J338"/>
  <c r="G338"/>
  <c r="G346"/>
  <c r="J346"/>
  <c r="G362"/>
  <c r="J362"/>
  <c r="G378"/>
  <c r="J378"/>
  <c r="G386"/>
  <c r="J386"/>
  <c r="J402"/>
  <c r="G402"/>
  <c r="G418"/>
  <c r="J418"/>
  <c r="G434"/>
  <c r="J434"/>
  <c r="G450"/>
  <c r="J450"/>
  <c r="G466"/>
  <c r="J466"/>
  <c r="G482"/>
  <c r="J482"/>
  <c r="G498"/>
  <c r="J498"/>
  <c r="G506"/>
  <c r="J506"/>
  <c r="G522"/>
  <c r="J522"/>
  <c r="G538"/>
  <c r="J538"/>
  <c r="G554"/>
  <c r="J554"/>
  <c r="G570"/>
  <c r="J570"/>
  <c r="G578"/>
  <c r="J578"/>
  <c r="G594"/>
  <c r="J594"/>
  <c r="G610"/>
  <c r="J610"/>
  <c r="G634"/>
  <c r="J634"/>
  <c r="G650"/>
  <c r="J650"/>
  <c r="G674"/>
  <c r="J674"/>
  <c r="G690"/>
  <c r="J690"/>
  <c r="G706"/>
  <c r="J706"/>
  <c r="G722"/>
  <c r="J722"/>
  <c r="G746"/>
  <c r="J746"/>
  <c r="G762"/>
  <c r="J762"/>
  <c r="G778"/>
  <c r="J778"/>
  <c r="J794"/>
  <c r="G794"/>
  <c r="J810"/>
  <c r="G810"/>
  <c r="J826"/>
  <c r="G826"/>
  <c r="G834"/>
  <c r="J834"/>
  <c r="G842"/>
  <c r="J842"/>
  <c r="G858"/>
  <c r="J858"/>
  <c r="J866"/>
  <c r="G866"/>
  <c r="J882"/>
  <c r="G882"/>
  <c r="J898"/>
  <c r="G898"/>
  <c r="G914"/>
  <c r="J914"/>
  <c r="G930"/>
  <c r="J930"/>
  <c r="G938"/>
  <c r="J938"/>
  <c r="G946"/>
  <c r="J946"/>
  <c r="J871"/>
  <c r="G871"/>
  <c r="G883"/>
  <c r="J883"/>
  <c r="G903"/>
  <c r="J903"/>
  <c r="G919"/>
  <c r="J919"/>
  <c r="J931"/>
  <c r="G931"/>
  <c r="J844"/>
  <c r="G844"/>
  <c r="G864"/>
  <c r="J864"/>
  <c r="G928"/>
  <c r="J928"/>
  <c r="J183"/>
  <c r="G183"/>
  <c r="J191"/>
  <c r="G191"/>
  <c r="J199"/>
  <c r="G199"/>
  <c r="J207"/>
  <c r="G207"/>
  <c r="G215"/>
  <c r="J215"/>
  <c r="J223"/>
  <c r="G223"/>
  <c r="G231"/>
  <c r="J231"/>
  <c r="J239"/>
  <c r="G239"/>
  <c r="J247"/>
  <c r="G247"/>
  <c r="J255"/>
  <c r="G255"/>
  <c r="J263"/>
  <c r="G263"/>
  <c r="J271"/>
  <c r="G271"/>
  <c r="G279"/>
  <c r="J279"/>
  <c r="G287"/>
  <c r="J287"/>
  <c r="J295"/>
  <c r="G295"/>
  <c r="G303"/>
  <c r="J303"/>
  <c r="G311"/>
  <c r="J311"/>
  <c r="G319"/>
  <c r="J319"/>
  <c r="G327"/>
  <c r="J327"/>
  <c r="G335"/>
  <c r="J335"/>
  <c r="J343"/>
  <c r="G343"/>
  <c r="J351"/>
  <c r="G351"/>
  <c r="J359"/>
  <c r="G359"/>
  <c r="J375"/>
  <c r="G375"/>
  <c r="J383"/>
  <c r="G383"/>
  <c r="J391"/>
  <c r="G391"/>
  <c r="G399"/>
  <c r="J399"/>
  <c r="G407"/>
  <c r="J407"/>
  <c r="G415"/>
  <c r="J415"/>
  <c r="G423"/>
  <c r="J423"/>
  <c r="G431"/>
  <c r="J431"/>
  <c r="G439"/>
  <c r="J439"/>
  <c r="G447"/>
  <c r="J447"/>
  <c r="G455"/>
  <c r="J455"/>
  <c r="G463"/>
  <c r="J463"/>
  <c r="J471"/>
  <c r="G471"/>
  <c r="J479"/>
  <c r="G479"/>
  <c r="J487"/>
  <c r="G487"/>
  <c r="J495"/>
  <c r="G495"/>
  <c r="J503"/>
  <c r="G503"/>
  <c r="J511"/>
  <c r="G511"/>
  <c r="J519"/>
  <c r="G519"/>
  <c r="J527"/>
  <c r="G527"/>
  <c r="J535"/>
  <c r="G535"/>
  <c r="J543"/>
  <c r="G543"/>
  <c r="G33"/>
  <c r="J33"/>
  <c r="J65"/>
  <c r="G65"/>
  <c r="J89"/>
  <c r="G89"/>
  <c r="J113"/>
  <c r="G113"/>
  <c r="J129"/>
  <c r="G129"/>
  <c r="G145"/>
  <c r="J145"/>
  <c r="J161"/>
  <c r="G161"/>
  <c r="J177"/>
  <c r="G177"/>
  <c r="G193"/>
  <c r="J193"/>
  <c r="J209"/>
  <c r="G209"/>
  <c r="J14"/>
  <c r="G14"/>
  <c r="G38"/>
  <c r="J38"/>
  <c r="G54"/>
  <c r="J54"/>
  <c r="G70"/>
  <c r="J70"/>
  <c r="G94"/>
  <c r="J94"/>
  <c r="J102"/>
  <c r="G102"/>
  <c r="J118"/>
  <c r="G118"/>
  <c r="G134"/>
  <c r="J134"/>
  <c r="J150"/>
  <c r="G150"/>
  <c r="G174"/>
  <c r="J174"/>
  <c r="G190"/>
  <c r="J190"/>
  <c r="G7"/>
  <c r="J7"/>
  <c r="G23"/>
  <c r="J23"/>
  <c r="G39"/>
  <c r="J39"/>
  <c r="J55"/>
  <c r="G55"/>
  <c r="J79"/>
  <c r="G79"/>
  <c r="G103"/>
  <c r="J103"/>
  <c r="G111"/>
  <c r="J111"/>
  <c r="J127"/>
  <c r="G127"/>
  <c r="J135"/>
  <c r="G135"/>
  <c r="G159"/>
  <c r="J159"/>
  <c r="J175"/>
  <c r="G175"/>
  <c r="G214"/>
  <c r="J214"/>
  <c r="G230"/>
  <c r="J230"/>
  <c r="G246"/>
  <c r="J246"/>
  <c r="G262"/>
  <c r="J262"/>
  <c r="G278"/>
  <c r="J278"/>
  <c r="J294"/>
  <c r="G294"/>
  <c r="G310"/>
  <c r="J310"/>
  <c r="G326"/>
  <c r="J326"/>
  <c r="G350"/>
  <c r="J350"/>
  <c r="G366"/>
  <c r="J366"/>
  <c r="G382"/>
  <c r="J382"/>
  <c r="J398"/>
  <c r="G398"/>
  <c r="G422"/>
  <c r="J422"/>
  <c r="G438"/>
  <c r="J438"/>
  <c r="G454"/>
  <c r="J454"/>
  <c r="G470"/>
  <c r="J470"/>
  <c r="G494"/>
  <c r="J494"/>
  <c r="G518"/>
  <c r="J518"/>
  <c r="G534"/>
  <c r="J534"/>
  <c r="G558"/>
  <c r="J558"/>
  <c r="G574"/>
  <c r="J574"/>
  <c r="G590"/>
  <c r="J590"/>
  <c r="G606"/>
  <c r="J606"/>
  <c r="J630"/>
  <c r="G630"/>
  <c r="J646"/>
  <c r="G646"/>
  <c r="J654"/>
  <c r="G654"/>
  <c r="J678"/>
  <c r="G678"/>
  <c r="J694"/>
  <c r="G694"/>
  <c r="J710"/>
  <c r="G710"/>
  <c r="J726"/>
  <c r="G726"/>
  <c r="J750"/>
  <c r="G750"/>
  <c r="G774"/>
  <c r="J774"/>
  <c r="J790"/>
  <c r="G790"/>
  <c r="J798"/>
  <c r="G798"/>
  <c r="J822"/>
  <c r="G822"/>
  <c r="J838"/>
  <c r="G838"/>
  <c r="J854"/>
  <c r="G854"/>
  <c r="J870"/>
  <c r="G870"/>
  <c r="J886"/>
  <c r="G886"/>
  <c r="J902"/>
  <c r="G902"/>
  <c r="G926"/>
  <c r="J926"/>
  <c r="G395"/>
  <c r="J395"/>
  <c r="J551"/>
  <c r="G551"/>
  <c r="J575"/>
  <c r="G575"/>
  <c r="J599"/>
  <c r="G599"/>
  <c r="G615"/>
  <c r="J615"/>
  <c r="J631"/>
  <c r="G631"/>
  <c r="J639"/>
  <c r="G639"/>
  <c r="J655"/>
  <c r="G655"/>
  <c r="J671"/>
  <c r="G671"/>
  <c r="J687"/>
  <c r="G687"/>
  <c r="J703"/>
  <c r="G703"/>
  <c r="J711"/>
  <c r="G711"/>
  <c r="J727"/>
  <c r="G727"/>
  <c r="J743"/>
  <c r="G743"/>
  <c r="J759"/>
  <c r="G759"/>
  <c r="J767"/>
  <c r="G767"/>
  <c r="J775"/>
  <c r="G775"/>
  <c r="J783"/>
  <c r="G783"/>
  <c r="G791"/>
  <c r="J791"/>
  <c r="G799"/>
  <c r="J799"/>
  <c r="G807"/>
  <c r="J807"/>
  <c r="G815"/>
  <c r="J815"/>
  <c r="G823"/>
  <c r="J823"/>
  <c r="G831"/>
  <c r="J831"/>
  <c r="G839"/>
  <c r="J839"/>
  <c r="G847"/>
  <c r="J847"/>
  <c r="G867"/>
  <c r="J867"/>
  <c r="J887"/>
  <c r="G887"/>
  <c r="G899"/>
  <c r="J899"/>
  <c r="J923"/>
  <c r="G923"/>
  <c r="J955"/>
  <c r="G955"/>
  <c r="J860"/>
  <c r="G860"/>
  <c r="G912"/>
  <c r="J912"/>
  <c r="J100"/>
  <c r="G100"/>
  <c r="J108"/>
  <c r="G108"/>
  <c r="J116"/>
  <c r="G116"/>
  <c r="G124"/>
  <c r="J124"/>
  <c r="G132"/>
  <c r="J132"/>
  <c r="J140"/>
  <c r="G140"/>
  <c r="J148"/>
  <c r="G148"/>
  <c r="J156"/>
  <c r="G156"/>
  <c r="G164"/>
  <c r="J164"/>
  <c r="G172"/>
  <c r="J172"/>
  <c r="G180"/>
  <c r="J180"/>
  <c r="G188"/>
  <c r="J188"/>
  <c r="J196"/>
  <c r="G196"/>
  <c r="G204"/>
  <c r="J204"/>
  <c r="G212"/>
  <c r="J212"/>
  <c r="J220"/>
  <c r="G220"/>
  <c r="J228"/>
  <c r="G228"/>
  <c r="G236"/>
  <c r="J236"/>
  <c r="G244"/>
  <c r="J244"/>
  <c r="G252"/>
  <c r="J252"/>
  <c r="G260"/>
  <c r="J260"/>
  <c r="G268"/>
  <c r="J268"/>
  <c r="G276"/>
  <c r="J276"/>
  <c r="G284"/>
  <c r="J284"/>
  <c r="J292"/>
  <c r="G292"/>
  <c r="J300"/>
  <c r="G300"/>
  <c r="G308"/>
  <c r="J308"/>
  <c r="G316"/>
  <c r="J316"/>
  <c r="G324"/>
  <c r="J324"/>
  <c r="G332"/>
  <c r="J332"/>
  <c r="G340"/>
  <c r="J340"/>
  <c r="G348"/>
  <c r="J348"/>
  <c r="G356"/>
  <c r="J356"/>
  <c r="G364"/>
  <c r="J364"/>
  <c r="G372"/>
  <c r="J372"/>
  <c r="G380"/>
  <c r="J380"/>
  <c r="G388"/>
  <c r="J388"/>
  <c r="J396"/>
  <c r="G396"/>
  <c r="J404"/>
  <c r="G404"/>
  <c r="J412"/>
  <c r="G412"/>
  <c r="J420"/>
  <c r="G420"/>
  <c r="J428"/>
  <c r="G428"/>
  <c r="J436"/>
  <c r="G436"/>
  <c r="J444"/>
  <c r="G444"/>
  <c r="J452"/>
  <c r="G452"/>
  <c r="J460"/>
  <c r="G460"/>
  <c r="J468"/>
  <c r="G468"/>
  <c r="G476"/>
  <c r="J476"/>
  <c r="G484"/>
  <c r="J484"/>
  <c r="G492"/>
  <c r="J492"/>
  <c r="G500"/>
  <c r="J500"/>
  <c r="G508"/>
  <c r="J508"/>
  <c r="G524"/>
  <c r="J524"/>
  <c r="G540"/>
  <c r="J540"/>
  <c r="G556"/>
  <c r="J556"/>
  <c r="G572"/>
  <c r="J572"/>
  <c r="G588"/>
  <c r="J588"/>
  <c r="J604"/>
  <c r="G604"/>
  <c r="G620"/>
  <c r="J620"/>
  <c r="G636"/>
  <c r="J636"/>
  <c r="J652"/>
  <c r="G652"/>
  <c r="J668"/>
  <c r="G668"/>
  <c r="J684"/>
  <c r="G684"/>
  <c r="J700"/>
  <c r="G700"/>
  <c r="J716"/>
  <c r="G716"/>
  <c r="J732"/>
  <c r="G732"/>
  <c r="J748"/>
  <c r="G748"/>
  <c r="J764"/>
  <c r="G764"/>
  <c r="J780"/>
  <c r="G780"/>
  <c r="J796"/>
  <c r="G796"/>
  <c r="J812"/>
  <c r="G812"/>
  <c r="G828"/>
  <c r="J828"/>
  <c r="J876"/>
  <c r="G876"/>
  <c r="J221"/>
  <c r="G221"/>
  <c r="J229"/>
  <c r="G229"/>
  <c r="J237"/>
  <c r="G237"/>
  <c r="J245"/>
  <c r="G245"/>
  <c r="J253"/>
  <c r="G253"/>
  <c r="J261"/>
  <c r="G261"/>
  <c r="J269"/>
  <c r="G269"/>
  <c r="G277"/>
  <c r="J277"/>
  <c r="J285"/>
  <c r="G285"/>
  <c r="G293"/>
  <c r="J293"/>
  <c r="G301"/>
  <c r="J301"/>
  <c r="G309"/>
  <c r="J309"/>
  <c r="G317"/>
  <c r="J317"/>
  <c r="G325"/>
  <c r="J325"/>
  <c r="G333"/>
  <c r="J333"/>
  <c r="J341"/>
  <c r="G341"/>
  <c r="J349"/>
  <c r="G349"/>
  <c r="J357"/>
  <c r="G357"/>
  <c r="J365"/>
  <c r="G365"/>
  <c r="J373"/>
  <c r="G373"/>
  <c r="J381"/>
  <c r="G381"/>
  <c r="J389"/>
  <c r="G389"/>
  <c r="G397"/>
  <c r="J397"/>
  <c r="G405"/>
  <c r="J405"/>
  <c r="G413"/>
  <c r="J413"/>
  <c r="G421"/>
  <c r="J421"/>
  <c r="G429"/>
  <c r="J429"/>
  <c r="G437"/>
  <c r="J437"/>
  <c r="G445"/>
  <c r="J445"/>
  <c r="G453"/>
  <c r="J453"/>
  <c r="J461"/>
  <c r="G461"/>
  <c r="J469"/>
  <c r="G469"/>
  <c r="J477"/>
  <c r="G477"/>
  <c r="J485"/>
  <c r="G485"/>
  <c r="J493"/>
  <c r="G493"/>
  <c r="J501"/>
  <c r="G501"/>
  <c r="J509"/>
  <c r="G509"/>
  <c r="J517"/>
  <c r="G517"/>
  <c r="J525"/>
  <c r="G525"/>
  <c r="J533"/>
  <c r="G533"/>
  <c r="J541"/>
  <c r="G541"/>
  <c r="J549"/>
  <c r="G549"/>
  <c r="J557"/>
  <c r="G557"/>
  <c r="J565"/>
  <c r="G565"/>
  <c r="J573"/>
  <c r="G573"/>
  <c r="J581"/>
  <c r="G581"/>
  <c r="J589"/>
  <c r="G589"/>
  <c r="J597"/>
  <c r="G597"/>
  <c r="G605"/>
  <c r="J605"/>
  <c r="G613"/>
  <c r="J613"/>
  <c r="J621"/>
  <c r="G621"/>
  <c r="J629"/>
  <c r="G629"/>
  <c r="J637"/>
  <c r="G637"/>
  <c r="J645"/>
  <c r="G645"/>
  <c r="G653"/>
  <c r="J653"/>
  <c r="G661"/>
  <c r="J661"/>
  <c r="G669"/>
  <c r="J669"/>
  <c r="G677"/>
  <c r="J677"/>
  <c r="G685"/>
  <c r="J685"/>
  <c r="G693"/>
  <c r="J693"/>
  <c r="G701"/>
  <c r="J701"/>
  <c r="G709"/>
  <c r="J709"/>
  <c r="G717"/>
  <c r="J717"/>
  <c r="G725"/>
  <c r="J725"/>
  <c r="G733"/>
  <c r="J733"/>
  <c r="G741"/>
  <c r="J741"/>
  <c r="G749"/>
  <c r="J749"/>
  <c r="G757"/>
  <c r="J757"/>
  <c r="G765"/>
  <c r="J765"/>
  <c r="G773"/>
  <c r="J773"/>
  <c r="G781"/>
  <c r="J781"/>
  <c r="J789"/>
  <c r="G789"/>
  <c r="G797"/>
  <c r="J797"/>
  <c r="G805"/>
  <c r="J805"/>
  <c r="G813"/>
  <c r="J813"/>
  <c r="J821"/>
  <c r="G821"/>
  <c r="J829"/>
  <c r="G829"/>
  <c r="G837"/>
  <c r="J837"/>
  <c r="J845"/>
  <c r="G845"/>
  <c r="G853"/>
  <c r="J853"/>
  <c r="J861"/>
  <c r="G861"/>
  <c r="G869"/>
  <c r="J869"/>
  <c r="J877"/>
  <c r="G877"/>
  <c r="G885"/>
  <c r="J885"/>
  <c r="J893"/>
  <c r="G893"/>
  <c r="G901"/>
  <c r="J901"/>
  <c r="G909"/>
  <c r="J909"/>
  <c r="J917"/>
  <c r="G917"/>
  <c r="J925"/>
  <c r="G925"/>
  <c r="J933"/>
  <c r="G933"/>
  <c r="J941"/>
  <c r="G941"/>
  <c r="J949"/>
  <c r="G949"/>
  <c r="J2"/>
  <c r="G2"/>
  <c r="J943"/>
  <c r="G943"/>
  <c r="G848"/>
  <c r="J848"/>
  <c r="G880"/>
  <c r="J880"/>
  <c r="J924"/>
  <c r="G924"/>
  <c r="G940"/>
  <c r="J940"/>
  <c r="J559"/>
  <c r="G559"/>
  <c r="J567"/>
  <c r="G567"/>
  <c r="J583"/>
  <c r="G583"/>
  <c r="J591"/>
  <c r="G591"/>
  <c r="G607"/>
  <c r="J607"/>
  <c r="J623"/>
  <c r="G623"/>
  <c r="J647"/>
  <c r="G647"/>
  <c r="J663"/>
  <c r="G663"/>
  <c r="J679"/>
  <c r="G679"/>
  <c r="J695"/>
  <c r="G695"/>
  <c r="J719"/>
  <c r="G719"/>
  <c r="J735"/>
  <c r="G735"/>
  <c r="J751"/>
  <c r="G751"/>
  <c r="J855"/>
  <c r="G855"/>
  <c r="G3"/>
  <c r="J3"/>
  <c r="J8"/>
  <c r="G8"/>
  <c r="G16"/>
  <c r="J16"/>
  <c r="J24"/>
  <c r="G24"/>
  <c r="J32"/>
  <c r="G32"/>
  <c r="G40"/>
  <c r="J40"/>
  <c r="G48"/>
  <c r="J48"/>
  <c r="G56"/>
  <c r="J56"/>
  <c r="G64"/>
  <c r="J64"/>
  <c r="J72"/>
  <c r="G72"/>
  <c r="J80"/>
  <c r="G80"/>
  <c r="J88"/>
  <c r="G88"/>
  <c r="J856"/>
  <c r="G856"/>
  <c r="J916"/>
  <c r="G916"/>
  <c r="G836"/>
  <c r="J836"/>
  <c r="G884"/>
  <c r="J884"/>
  <c r="G900"/>
  <c r="J900"/>
  <c r="J424"/>
  <c r="G424"/>
  <c r="J432"/>
  <c r="G432"/>
  <c r="G456"/>
  <c r="J456"/>
  <c r="G464"/>
  <c r="J464"/>
  <c r="G488"/>
  <c r="J488"/>
  <c r="G496"/>
  <c r="J496"/>
  <c r="G520"/>
  <c r="J520"/>
  <c r="G536"/>
  <c r="J536"/>
  <c r="G552"/>
  <c r="J552"/>
  <c r="G568"/>
  <c r="J568"/>
  <c r="G584"/>
  <c r="J584"/>
  <c r="G600"/>
  <c r="J600"/>
  <c r="G616"/>
  <c r="J616"/>
  <c r="G632"/>
  <c r="J632"/>
  <c r="J648"/>
  <c r="G648"/>
  <c r="J664"/>
  <c r="G664"/>
  <c r="J680"/>
  <c r="G680"/>
  <c r="J696"/>
  <c r="G696"/>
  <c r="J712"/>
  <c r="G712"/>
  <c r="J728"/>
  <c r="G728"/>
  <c r="J744"/>
  <c r="G744"/>
  <c r="J760"/>
  <c r="G760"/>
  <c r="J776"/>
  <c r="G776"/>
  <c r="J792"/>
  <c r="G792"/>
  <c r="J808"/>
  <c r="G808"/>
  <c r="G824"/>
  <c r="J824"/>
  <c r="J872"/>
  <c r="G872"/>
  <c r="G932"/>
  <c r="J932"/>
  <c r="J840"/>
  <c r="G840"/>
  <c r="G868"/>
  <c r="J868"/>
  <c r="G936"/>
  <c r="J936"/>
  <c r="J587"/>
  <c r="G587"/>
  <c r="J603"/>
  <c r="G603"/>
  <c r="G619"/>
  <c r="J619"/>
  <c r="G635"/>
  <c r="J635"/>
  <c r="J651"/>
  <c r="G651"/>
  <c r="J667"/>
  <c r="G667"/>
  <c r="J675"/>
  <c r="G675"/>
  <c r="J683"/>
  <c r="G683"/>
  <c r="J691"/>
  <c r="G691"/>
  <c r="J699"/>
  <c r="G699"/>
  <c r="J707"/>
  <c r="G707"/>
  <c r="J715"/>
  <c r="G715"/>
  <c r="J723"/>
  <c r="G723"/>
  <c r="J731"/>
  <c r="G731"/>
  <c r="J747"/>
  <c r="G747"/>
  <c r="J755"/>
  <c r="G755"/>
  <c r="J763"/>
  <c r="G763"/>
  <c r="J771"/>
  <c r="G771"/>
  <c r="J779"/>
  <c r="G779"/>
  <c r="J787"/>
  <c r="G787"/>
  <c r="G795"/>
  <c r="J795"/>
  <c r="G803"/>
  <c r="J803"/>
  <c r="G811"/>
  <c r="J811"/>
  <c r="G819"/>
  <c r="J819"/>
  <c r="J827"/>
  <c r="G827"/>
  <c r="G835"/>
  <c r="J835"/>
  <c r="J843"/>
  <c r="G843"/>
  <c r="G851"/>
  <c r="J851"/>
  <c r="G863"/>
  <c r="J863"/>
  <c r="J875"/>
  <c r="G875"/>
  <c r="J891"/>
  <c r="G891"/>
  <c r="J915"/>
  <c r="G915"/>
  <c r="J947"/>
  <c r="G947"/>
  <c r="G944"/>
  <c r="J944"/>
  <c r="J96"/>
  <c r="G96"/>
  <c r="J104"/>
  <c r="G104"/>
  <c r="J112"/>
  <c r="G112"/>
  <c r="J120"/>
  <c r="G120"/>
  <c r="J128"/>
  <c r="G128"/>
  <c r="J136"/>
  <c r="G136"/>
  <c r="G144"/>
  <c r="J144"/>
  <c r="G152"/>
  <c r="J152"/>
  <c r="G160"/>
  <c r="J160"/>
  <c r="G168"/>
  <c r="J168"/>
  <c r="G176"/>
  <c r="J176"/>
  <c r="G184"/>
  <c r="J184"/>
  <c r="G192"/>
  <c r="J192"/>
  <c r="J200"/>
  <c r="G200"/>
  <c r="J208"/>
  <c r="G208"/>
  <c r="J216"/>
  <c r="G216"/>
  <c r="G224"/>
  <c r="J224"/>
  <c r="J232"/>
  <c r="G232"/>
  <c r="G240"/>
  <c r="J240"/>
  <c r="G248"/>
  <c r="J248"/>
  <c r="G256"/>
  <c r="J256"/>
  <c r="G264"/>
  <c r="J264"/>
  <c r="G272"/>
  <c r="J272"/>
  <c r="J280"/>
  <c r="G280"/>
  <c r="G288"/>
  <c r="J288"/>
  <c r="J296"/>
  <c r="G296"/>
  <c r="J304"/>
  <c r="G304"/>
  <c r="J312"/>
  <c r="G312"/>
  <c r="J320"/>
  <c r="G320"/>
  <c r="J328"/>
  <c r="G328"/>
  <c r="J336"/>
  <c r="G336"/>
  <c r="G344"/>
  <c r="J344"/>
  <c r="G352"/>
  <c r="J352"/>
  <c r="G360"/>
  <c r="J360"/>
  <c r="G368"/>
  <c r="J368"/>
  <c r="G376"/>
  <c r="J376"/>
  <c r="G384"/>
  <c r="J384"/>
  <c r="G392"/>
  <c r="J392"/>
  <c r="J400"/>
  <c r="G400"/>
  <c r="J408"/>
  <c r="G408"/>
  <c r="J416"/>
  <c r="G416"/>
  <c r="J440"/>
  <c r="G440"/>
  <c r="J448"/>
  <c r="G448"/>
  <c r="G472"/>
  <c r="J472"/>
  <c r="G480"/>
  <c r="J480"/>
  <c r="G504"/>
  <c r="J504"/>
  <c r="G512"/>
  <c r="J512"/>
  <c r="G528"/>
  <c r="J528"/>
  <c r="G544"/>
  <c r="J544"/>
  <c r="G560"/>
  <c r="J560"/>
  <c r="G576"/>
  <c r="J576"/>
  <c r="G592"/>
  <c r="J592"/>
  <c r="G608"/>
  <c r="J608"/>
  <c r="G624"/>
  <c r="J624"/>
  <c r="G640"/>
  <c r="J640"/>
  <c r="J656"/>
  <c r="G656"/>
  <c r="J672"/>
  <c r="G672"/>
  <c r="J688"/>
  <c r="G688"/>
  <c r="J704"/>
  <c r="G704"/>
  <c r="J720"/>
  <c r="G720"/>
  <c r="J736"/>
  <c r="G736"/>
  <c r="J752"/>
  <c r="G752"/>
  <c r="J768"/>
  <c r="G768"/>
  <c r="J784"/>
  <c r="G784"/>
  <c r="J800"/>
  <c r="G800"/>
  <c r="J816"/>
  <c r="G816"/>
  <c r="G832"/>
  <c r="J832"/>
  <c r="G908"/>
  <c r="J908"/>
  <c r="G217"/>
  <c r="J217"/>
  <c r="G225"/>
  <c r="J225"/>
  <c r="G233"/>
  <c r="J233"/>
  <c r="J241"/>
  <c r="G241"/>
  <c r="J249"/>
  <c r="G249"/>
  <c r="J257"/>
  <c r="G257"/>
  <c r="J265"/>
  <c r="G265"/>
  <c r="J273"/>
  <c r="G273"/>
  <c r="G281"/>
  <c r="J281"/>
  <c r="G289"/>
  <c r="J289"/>
  <c r="G297"/>
  <c r="J297"/>
  <c r="J305"/>
  <c r="G305"/>
  <c r="J313"/>
  <c r="G313"/>
  <c r="J321"/>
  <c r="G321"/>
  <c r="J329"/>
  <c r="G329"/>
  <c r="J337"/>
  <c r="G337"/>
  <c r="J345"/>
  <c r="G345"/>
  <c r="J353"/>
  <c r="G353"/>
  <c r="J361"/>
  <c r="G361"/>
  <c r="J369"/>
  <c r="G369"/>
  <c r="J377"/>
  <c r="G377"/>
  <c r="J385"/>
  <c r="G385"/>
  <c r="G393"/>
  <c r="J393"/>
  <c r="G401"/>
  <c r="J401"/>
  <c r="G409"/>
  <c r="J409"/>
  <c r="G417"/>
  <c r="J417"/>
  <c r="G425"/>
  <c r="J425"/>
  <c r="G433"/>
  <c r="J433"/>
  <c r="G441"/>
  <c r="J441"/>
  <c r="G449"/>
  <c r="J449"/>
  <c r="G457"/>
  <c r="J457"/>
  <c r="G465"/>
  <c r="J465"/>
  <c r="J473"/>
  <c r="G473"/>
  <c r="J481"/>
  <c r="G481"/>
  <c r="J489"/>
  <c r="G489"/>
  <c r="J497"/>
  <c r="G497"/>
  <c r="J505"/>
  <c r="G505"/>
  <c r="J513"/>
  <c r="G513"/>
  <c r="J521"/>
  <c r="G521"/>
  <c r="J529"/>
  <c r="G529"/>
  <c r="J537"/>
  <c r="G537"/>
  <c r="J545"/>
  <c r="G545"/>
  <c r="J553"/>
  <c r="G553"/>
  <c r="J561"/>
  <c r="G561"/>
  <c r="J569"/>
  <c r="G569"/>
  <c r="J577"/>
  <c r="G577"/>
  <c r="J585"/>
  <c r="G585"/>
  <c r="J593"/>
  <c r="G593"/>
  <c r="J601"/>
  <c r="G601"/>
  <c r="G609"/>
  <c r="J609"/>
  <c r="G617"/>
  <c r="J617"/>
  <c r="G625"/>
  <c r="J625"/>
  <c r="G633"/>
  <c r="J633"/>
  <c r="G641"/>
  <c r="J641"/>
  <c r="G649"/>
  <c r="J649"/>
  <c r="G657"/>
  <c r="J657"/>
  <c r="G665"/>
  <c r="J665"/>
  <c r="G673"/>
  <c r="J673"/>
  <c r="G681"/>
  <c r="J681"/>
  <c r="G689"/>
  <c r="J689"/>
  <c r="G697"/>
  <c r="J697"/>
  <c r="G705"/>
  <c r="J705"/>
  <c r="G713"/>
  <c r="J713"/>
  <c r="G721"/>
  <c r="J721"/>
  <c r="G729"/>
  <c r="J729"/>
  <c r="G737"/>
  <c r="J737"/>
  <c r="G745"/>
  <c r="J745"/>
  <c r="G753"/>
  <c r="J753"/>
  <c r="G761"/>
  <c r="J761"/>
  <c r="G769"/>
  <c r="J769"/>
  <c r="G777"/>
  <c r="J777"/>
  <c r="J785"/>
  <c r="G785"/>
  <c r="G793"/>
  <c r="J793"/>
  <c r="G801"/>
  <c r="J801"/>
  <c r="G809"/>
  <c r="J809"/>
  <c r="G817"/>
  <c r="J817"/>
  <c r="G825"/>
  <c r="J825"/>
  <c r="J833"/>
  <c r="G833"/>
  <c r="G841"/>
  <c r="J841"/>
  <c r="J849"/>
  <c r="G849"/>
  <c r="G857"/>
  <c r="J857"/>
  <c r="J865"/>
  <c r="G865"/>
  <c r="G873"/>
  <c r="J873"/>
  <c r="J881"/>
  <c r="G881"/>
  <c r="G889"/>
  <c r="J889"/>
  <c r="J897"/>
  <c r="G897"/>
  <c r="G905"/>
  <c r="J905"/>
  <c r="G913"/>
  <c r="J913"/>
  <c r="G921"/>
  <c r="J921"/>
  <c r="G929"/>
  <c r="J929"/>
  <c r="J937"/>
  <c r="G937"/>
  <c r="J945"/>
  <c r="G945"/>
  <c r="J953"/>
  <c r="G953"/>
  <c r="G911"/>
  <c r="J911"/>
  <c r="J892"/>
  <c r="G892"/>
  <c r="L5"/>
  <c r="K5"/>
  <c r="J595"/>
  <c r="G595"/>
  <c r="J611"/>
  <c r="G611"/>
  <c r="G627"/>
  <c r="J627"/>
  <c r="G643"/>
  <c r="J643"/>
  <c r="J659"/>
  <c r="G659"/>
  <c r="J739"/>
  <c r="G739"/>
  <c r="J4"/>
  <c r="G4"/>
  <c r="J12"/>
  <c r="G12"/>
  <c r="J20"/>
  <c r="G20"/>
  <c r="J28"/>
  <c r="G28"/>
  <c r="G36"/>
  <c r="J36"/>
  <c r="G44"/>
  <c r="J44"/>
  <c r="G52"/>
  <c r="J52"/>
  <c r="G60"/>
  <c r="J60"/>
  <c r="J68"/>
  <c r="G68"/>
  <c r="J76"/>
  <c r="G76"/>
  <c r="J84"/>
  <c r="G84"/>
  <c r="J92"/>
  <c r="G92"/>
  <c r="J26"/>
  <c r="G26"/>
  <c r="G34"/>
  <c r="J34"/>
  <c r="G42"/>
  <c r="J42"/>
  <c r="G50"/>
  <c r="J50"/>
  <c r="G58"/>
  <c r="J58"/>
  <c r="G66"/>
  <c r="J66"/>
  <c r="G74"/>
  <c r="J74"/>
  <c r="J106"/>
  <c r="G106"/>
  <c r="J122"/>
  <c r="G122"/>
  <c r="J138"/>
  <c r="G138"/>
  <c r="G170"/>
  <c r="J170"/>
  <c r="G186"/>
  <c r="J186"/>
  <c r="J202"/>
  <c r="G202"/>
  <c r="G234"/>
  <c r="J234"/>
  <c r="G250"/>
  <c r="J250"/>
  <c r="G266"/>
  <c r="J266"/>
  <c r="G298"/>
  <c r="J298"/>
  <c r="J314"/>
  <c r="G314"/>
  <c r="J330"/>
  <c r="G330"/>
  <c r="G904"/>
  <c r="J904"/>
  <c r="J888"/>
  <c r="G888"/>
  <c r="G948"/>
  <c r="J948"/>
  <c r="G516"/>
  <c r="J516"/>
  <c r="G532"/>
  <c r="J532"/>
  <c r="G548"/>
  <c r="J548"/>
  <c r="G564"/>
  <c r="J564"/>
  <c r="G580"/>
  <c r="J580"/>
  <c r="G596"/>
  <c r="J596"/>
  <c r="J612"/>
  <c r="G612"/>
  <c r="G628"/>
  <c r="J628"/>
  <c r="G644"/>
  <c r="J644"/>
  <c r="J660"/>
  <c r="G660"/>
  <c r="J676"/>
  <c r="G676"/>
  <c r="J692"/>
  <c r="G692"/>
  <c r="J708"/>
  <c r="G708"/>
  <c r="J724"/>
  <c r="G724"/>
  <c r="J740"/>
  <c r="G740"/>
  <c r="J756"/>
  <c r="G756"/>
  <c r="J772"/>
  <c r="G772"/>
  <c r="J788"/>
  <c r="G788"/>
  <c r="J804"/>
  <c r="G804"/>
  <c r="G820"/>
  <c r="J820"/>
  <c r="G852"/>
  <c r="J852"/>
  <c r="G920"/>
  <c r="J920"/>
  <c r="G952"/>
  <c r="J952"/>
  <c r="D317" i="2"/>
  <c r="G317" s="1"/>
  <c r="D455"/>
  <c r="G455" s="1"/>
  <c r="D668"/>
  <c r="G668" s="1"/>
  <c r="D623"/>
  <c r="G623" s="1"/>
  <c r="D192"/>
  <c r="G192" s="1"/>
  <c r="D485"/>
  <c r="G485" s="1"/>
  <c r="D477"/>
  <c r="G477" s="1"/>
  <c r="D447"/>
  <c r="G447" s="1"/>
  <c r="D191"/>
  <c r="G191" s="1"/>
  <c r="D932"/>
  <c r="G932" s="1"/>
  <c r="D476"/>
  <c r="G476" s="1"/>
  <c r="D270"/>
  <c r="G270" s="1"/>
  <c r="D744"/>
  <c r="G744" s="1"/>
  <c r="D162"/>
  <c r="G162" s="1"/>
  <c r="D427"/>
  <c r="G427" s="1"/>
  <c r="D499"/>
  <c r="G499" s="1"/>
  <c r="D319"/>
  <c r="G319" s="1"/>
  <c r="D411"/>
  <c r="G411" s="1"/>
  <c r="D527"/>
  <c r="G527" s="1"/>
  <c r="D350"/>
  <c r="G350" s="1"/>
  <c r="D895"/>
  <c r="G895" s="1"/>
  <c r="D283"/>
  <c r="G283" s="1"/>
  <c r="D972"/>
  <c r="G972" s="1"/>
  <c r="D721"/>
  <c r="G721" s="1"/>
  <c r="D743"/>
  <c r="G743" s="1"/>
  <c r="D614"/>
  <c r="G614" s="1"/>
  <c r="D64"/>
  <c r="G64" s="1"/>
  <c r="D466"/>
  <c r="G466" s="1"/>
  <c r="D342"/>
  <c r="G342" s="1"/>
  <c r="D223"/>
  <c r="G223" s="1"/>
  <c r="D538"/>
  <c r="G538" s="1"/>
  <c r="D937"/>
  <c r="G937" s="1"/>
  <c r="D780"/>
  <c r="G780" s="1"/>
  <c r="D759"/>
  <c r="G759" s="1"/>
  <c r="D826"/>
  <c r="G826" s="1"/>
  <c r="D145"/>
  <c r="G145" s="1"/>
  <c r="D328"/>
  <c r="G328" s="1"/>
  <c r="D936"/>
  <c r="G936" s="1"/>
  <c r="D258"/>
  <c r="G258" s="1"/>
  <c r="D546"/>
  <c r="G546" s="1"/>
  <c r="D925"/>
  <c r="G925" s="1"/>
  <c r="D316"/>
  <c r="G316" s="1"/>
  <c r="D112"/>
  <c r="G112" s="1"/>
  <c r="D581"/>
  <c r="G581" s="1"/>
  <c r="D580"/>
  <c r="G580" s="1"/>
  <c r="D577"/>
  <c r="G577" s="1"/>
  <c r="D465"/>
  <c r="G465" s="1"/>
  <c r="D917"/>
  <c r="G917" s="1"/>
  <c r="D916"/>
  <c r="G916" s="1"/>
  <c r="D377"/>
  <c r="G377" s="1"/>
  <c r="D494"/>
  <c r="G494" s="1"/>
  <c r="D217"/>
  <c r="G217" s="1"/>
  <c r="D439"/>
  <c r="G439" s="1"/>
  <c r="D463"/>
  <c r="G463" s="1"/>
  <c r="D161"/>
  <c r="G161" s="1"/>
  <c r="D644"/>
  <c r="G644" s="1"/>
  <c r="D528"/>
  <c r="G528" s="1"/>
  <c r="D157"/>
  <c r="G157" s="1"/>
  <c r="D212"/>
  <c r="G212" s="1"/>
  <c r="D720"/>
  <c r="G720" s="1"/>
  <c r="D579"/>
  <c r="G579" s="1"/>
  <c r="D346"/>
  <c r="G346" s="1"/>
  <c r="D984"/>
  <c r="G984" s="1"/>
  <c r="D933"/>
  <c r="G933" s="1"/>
  <c r="D38"/>
  <c r="G38" s="1"/>
  <c r="D595"/>
  <c r="G595" s="1"/>
  <c r="D339"/>
  <c r="G339" s="1"/>
  <c r="D501"/>
  <c r="G501" s="1"/>
  <c r="D764"/>
  <c r="G764" s="1"/>
  <c r="D230"/>
  <c r="G230" s="1"/>
  <c r="D158"/>
  <c r="G158" s="1"/>
  <c r="D799"/>
  <c r="G799" s="1"/>
  <c r="D716"/>
  <c r="G716" s="1"/>
  <c r="D492"/>
  <c r="G492" s="1"/>
  <c r="D241"/>
  <c r="G241" s="1"/>
  <c r="D206"/>
  <c r="G206" s="1"/>
  <c r="D129"/>
  <c r="G129" s="1"/>
  <c r="D892"/>
  <c r="G892" s="1"/>
  <c r="D840"/>
  <c r="G840" s="1"/>
  <c r="D26"/>
  <c r="G26" s="1"/>
  <c r="D405"/>
  <c r="G405" s="1"/>
  <c r="D379"/>
  <c r="G379" s="1"/>
  <c r="D380"/>
  <c r="G380" s="1"/>
  <c r="D152"/>
  <c r="G152" s="1"/>
  <c r="D423"/>
  <c r="G423" s="1"/>
  <c r="D228"/>
  <c r="G228" s="1"/>
  <c r="D965"/>
  <c r="G965" s="1"/>
  <c r="D679"/>
  <c r="G679" s="1"/>
  <c r="D338"/>
  <c r="G338" s="1"/>
  <c r="D712"/>
  <c r="G712" s="1"/>
  <c r="D247"/>
  <c r="G247" s="1"/>
  <c r="D330"/>
  <c r="G330" s="1"/>
  <c r="D682"/>
  <c r="G682" s="1"/>
  <c r="D450"/>
  <c r="G450" s="1"/>
  <c r="D222"/>
  <c r="G222" s="1"/>
  <c r="D487"/>
  <c r="G487" s="1"/>
  <c r="D521"/>
  <c r="G521" s="1"/>
  <c r="D568"/>
  <c r="G568" s="1"/>
  <c r="D430"/>
  <c r="G430" s="1"/>
  <c r="D750"/>
  <c r="G750" s="1"/>
  <c r="D864"/>
  <c r="G864" s="1"/>
  <c r="D445"/>
  <c r="G445" s="1"/>
  <c r="D177"/>
  <c r="G177" s="1"/>
  <c r="D630"/>
  <c r="G630" s="1"/>
  <c r="D237"/>
  <c r="G237" s="1"/>
  <c r="D413"/>
  <c r="G413" s="1"/>
  <c r="D178"/>
  <c r="G178" s="1"/>
  <c r="D930"/>
  <c r="G930" s="1"/>
  <c r="D257"/>
  <c r="G257" s="1"/>
  <c r="D256"/>
  <c r="G256" s="1"/>
  <c r="D190"/>
  <c r="G190" s="1"/>
  <c r="D175"/>
  <c r="G175" s="1"/>
  <c r="D631"/>
  <c r="G631" s="1"/>
  <c r="D944"/>
  <c r="G944" s="1"/>
  <c r="D943"/>
  <c r="G943" s="1"/>
  <c r="D899"/>
  <c r="G899" s="1"/>
  <c r="D403"/>
  <c r="G403" s="1"/>
  <c r="D478"/>
  <c r="G478" s="1"/>
  <c r="D536"/>
  <c r="G536" s="1"/>
  <c r="D136"/>
  <c r="G136" s="1"/>
  <c r="D767"/>
  <c r="G767" s="1"/>
  <c r="D887"/>
  <c r="G887" s="1"/>
  <c r="D362"/>
  <c r="G362" s="1"/>
  <c r="D159"/>
  <c r="G159" s="1"/>
  <c r="D941"/>
  <c r="G941" s="1"/>
  <c r="D962"/>
  <c r="G962" s="1"/>
  <c r="D218"/>
  <c r="G218" s="1"/>
  <c r="D219"/>
  <c r="G219" s="1"/>
  <c r="D453"/>
  <c r="G453" s="1"/>
  <c r="D913"/>
  <c r="G913" s="1"/>
  <c r="D522"/>
  <c r="G522" s="1"/>
  <c r="D313"/>
  <c r="G313" s="1"/>
  <c r="D261"/>
  <c r="G261" s="1"/>
  <c r="D796"/>
  <c r="G796" s="1"/>
  <c r="D977"/>
  <c r="G977" s="1"/>
  <c r="D2"/>
  <c r="G2" s="1"/>
  <c r="D431"/>
  <c r="G431" s="1"/>
  <c r="D739"/>
  <c r="G739" s="1"/>
  <c r="D797"/>
  <c r="G797" s="1"/>
  <c r="D60"/>
  <c r="G60" s="1"/>
  <c r="D526"/>
  <c r="G526" s="1"/>
  <c r="D524"/>
  <c r="G524" s="1"/>
  <c r="D894"/>
  <c r="G894" s="1"/>
  <c r="D756"/>
  <c r="G756" s="1"/>
  <c r="D795"/>
  <c r="G795" s="1"/>
  <c r="D722"/>
  <c r="G722" s="1"/>
  <c r="D227"/>
  <c r="G227" s="1"/>
  <c r="D551"/>
  <c r="G551" s="1"/>
  <c r="D252"/>
  <c r="G252" s="1"/>
  <c r="D231"/>
  <c r="G231" s="1"/>
  <c r="D640"/>
  <c r="G640" s="1"/>
  <c r="D444"/>
  <c r="G444" s="1"/>
  <c r="D622"/>
  <c r="G622" s="1"/>
  <c r="D369"/>
  <c r="G369" s="1"/>
  <c r="D469"/>
  <c r="G469" s="1"/>
  <c r="D705"/>
  <c r="G705" s="1"/>
  <c r="D621"/>
  <c r="G621" s="1"/>
  <c r="D443"/>
  <c r="G443" s="1"/>
  <c r="D467"/>
  <c r="G467" s="1"/>
  <c r="D468"/>
  <c r="G468" s="1"/>
  <c r="D442"/>
  <c r="G442" s="1"/>
  <c r="D704"/>
  <c r="G704" s="1"/>
  <c r="D706"/>
  <c r="G706" s="1"/>
  <c r="D441"/>
  <c r="G441" s="1"/>
  <c r="D341"/>
  <c r="G341" s="1"/>
  <c r="D448"/>
  <c r="G448" s="1"/>
  <c r="D641"/>
  <c r="G641" s="1"/>
  <c r="D891"/>
  <c r="G891" s="1"/>
  <c r="D354"/>
  <c r="G354" s="1"/>
  <c r="D32"/>
  <c r="G32" s="1"/>
  <c r="D983"/>
  <c r="G983" s="1"/>
  <c r="D250"/>
  <c r="G250" s="1"/>
  <c r="D153"/>
  <c r="G153" s="1"/>
  <c r="D245"/>
  <c r="G245" s="1"/>
  <c r="D525"/>
  <c r="G525" s="1"/>
  <c r="D771"/>
  <c r="G771" s="1"/>
  <c r="D749"/>
  <c r="G749" s="1"/>
  <c r="D400"/>
  <c r="G400" s="1"/>
  <c r="D531"/>
  <c r="G531" s="1"/>
  <c r="D486"/>
  <c r="G486" s="1"/>
  <c r="D59"/>
  <c r="G59" s="1"/>
  <c r="D90"/>
  <c r="G90" s="1"/>
  <c r="D114"/>
  <c r="G114" s="1"/>
  <c r="D255"/>
  <c r="G255" s="1"/>
  <c r="D798"/>
  <c r="G798" s="1"/>
  <c r="D471"/>
  <c r="G471" s="1"/>
  <c r="D399"/>
  <c r="G399" s="1"/>
  <c r="D213"/>
  <c r="G213" s="1"/>
  <c r="D244"/>
  <c r="G244" s="1"/>
  <c r="D624"/>
  <c r="G624" s="1"/>
  <c r="D404"/>
  <c r="G404" s="1"/>
  <c r="D24"/>
  <c r="G24" s="1"/>
  <c r="D639"/>
  <c r="G639" s="1"/>
  <c r="D262"/>
  <c r="G262" s="1"/>
  <c r="D320"/>
  <c r="G320" s="1"/>
  <c r="D30"/>
  <c r="G30" s="1"/>
  <c r="D21"/>
  <c r="G21" s="1"/>
  <c r="D10"/>
  <c r="G10" s="1"/>
  <c r="D163"/>
  <c r="G163" s="1"/>
  <c r="D376"/>
  <c r="G376" s="1"/>
  <c r="D747"/>
  <c r="G747" s="1"/>
  <c r="D474"/>
  <c r="G474" s="1"/>
  <c r="D638"/>
  <c r="G638" s="1"/>
  <c r="D817"/>
  <c r="G817" s="1"/>
  <c r="D543"/>
  <c r="G543" s="1"/>
  <c r="D853"/>
  <c r="G853" s="1"/>
  <c r="D446"/>
  <c r="G446" s="1"/>
  <c r="D703"/>
  <c r="G703" s="1"/>
  <c r="D740"/>
  <c r="G740" s="1"/>
  <c r="D702"/>
  <c r="G702" s="1"/>
  <c r="D268"/>
  <c r="G268" s="1"/>
  <c r="D701"/>
  <c r="G701" s="1"/>
  <c r="D981"/>
  <c r="G981" s="1"/>
  <c r="D636"/>
  <c r="G636" s="1"/>
  <c r="D642"/>
  <c r="G642" s="1"/>
  <c r="D963"/>
  <c r="G963" s="1"/>
  <c r="D215"/>
  <c r="G215" s="1"/>
  <c r="D480"/>
  <c r="G480" s="1"/>
  <c r="D332"/>
  <c r="G332" s="1"/>
  <c r="D410"/>
  <c r="G410" s="1"/>
  <c r="D464"/>
  <c r="G464" s="1"/>
  <c r="D500"/>
  <c r="G500" s="1"/>
  <c r="D409"/>
  <c r="G409" s="1"/>
  <c r="D396"/>
  <c r="G396" s="1"/>
  <c r="D748"/>
  <c r="G748" s="1"/>
  <c r="D57"/>
  <c r="G57" s="1"/>
  <c r="D811"/>
  <c r="G811" s="1"/>
  <c r="D978"/>
  <c r="G978" s="1"/>
  <c r="D398"/>
  <c r="G398" s="1"/>
  <c r="D432"/>
  <c r="G432" s="1"/>
  <c r="D149"/>
  <c r="G149" s="1"/>
  <c r="D214"/>
  <c r="G214" s="1"/>
  <c r="D530"/>
  <c r="G530" s="1"/>
  <c r="D495"/>
  <c r="G495" s="1"/>
  <c r="D707"/>
  <c r="G707" s="1"/>
  <c r="D792"/>
  <c r="G792" s="1"/>
  <c r="D964"/>
  <c r="G964" s="1"/>
  <c r="D637"/>
  <c r="G637" s="1"/>
  <c r="D620"/>
  <c r="G620" s="1"/>
  <c r="D81"/>
  <c r="G81" s="1"/>
  <c r="D131"/>
  <c r="G131" s="1"/>
  <c r="D911"/>
  <c r="G911" s="1"/>
  <c r="D855"/>
  <c r="G855" s="1"/>
  <c r="D761"/>
  <c r="G761" s="1"/>
  <c r="D700"/>
  <c r="G700" s="1"/>
  <c r="D414"/>
  <c r="G414" s="1"/>
  <c r="D132"/>
  <c r="G132" s="1"/>
  <c r="D277"/>
  <c r="G277" s="1"/>
  <c r="D345"/>
  <c r="G345" s="1"/>
  <c r="D306"/>
  <c r="G306" s="1"/>
  <c r="D578"/>
  <c r="G578" s="1"/>
  <c r="D800"/>
  <c r="G800" s="1"/>
  <c r="D226"/>
  <c r="G226" s="1"/>
  <c r="D858"/>
  <c r="G858" s="1"/>
  <c r="D632"/>
  <c r="G632" s="1"/>
  <c r="D180"/>
  <c r="G180" s="1"/>
  <c r="D288"/>
  <c r="G288" s="1"/>
  <c r="D394"/>
  <c r="G394" s="1"/>
  <c r="D596"/>
  <c r="G596" s="1"/>
  <c r="D939"/>
  <c r="G939" s="1"/>
  <c r="D150"/>
  <c r="G150" s="1"/>
  <c r="D429"/>
  <c r="G429" s="1"/>
  <c r="D540"/>
  <c r="G540" s="1"/>
  <c r="D539"/>
  <c r="G539" s="1"/>
  <c r="D287"/>
  <c r="G287" s="1"/>
  <c r="D769"/>
  <c r="G769" s="1"/>
  <c r="D976"/>
  <c r="G976" s="1"/>
  <c r="D493"/>
  <c r="G493" s="1"/>
  <c r="D475"/>
  <c r="G475" s="1"/>
  <c r="D889"/>
  <c r="G889" s="1"/>
  <c r="D548"/>
  <c r="G548" s="1"/>
  <c r="D523"/>
  <c r="G523" s="1"/>
  <c r="D783"/>
  <c r="G783" s="1"/>
  <c r="D839"/>
  <c r="G839" s="1"/>
  <c r="D718"/>
  <c r="G718" s="1"/>
  <c r="D456"/>
  <c r="G456" s="1"/>
  <c r="D549"/>
  <c r="G549" s="1"/>
  <c r="D331"/>
  <c r="G331" s="1"/>
  <c r="D408"/>
  <c r="G408" s="1"/>
  <c r="D382"/>
  <c r="G382" s="1"/>
  <c r="D900"/>
  <c r="G900" s="1"/>
  <c r="D340"/>
  <c r="G340" s="1"/>
  <c r="D938"/>
  <c r="G938" s="1"/>
  <c r="D625"/>
  <c r="G625" s="1"/>
  <c r="D746"/>
  <c r="G746" s="1"/>
  <c r="D386"/>
  <c r="G386" s="1"/>
  <c r="D433"/>
  <c r="G433" s="1"/>
  <c r="D714"/>
  <c r="G714" s="1"/>
  <c r="D440"/>
  <c r="G440" s="1"/>
  <c r="D520"/>
  <c r="G520" s="1"/>
  <c r="D594"/>
  <c r="G594" s="1"/>
  <c r="D602"/>
  <c r="G602" s="1"/>
  <c r="D276"/>
  <c r="G276" s="1"/>
  <c r="D275"/>
  <c r="G275" s="1"/>
  <c r="D327"/>
  <c r="G327" s="1"/>
  <c r="D368"/>
  <c r="G368" s="1"/>
  <c r="D274"/>
  <c r="G274" s="1"/>
  <c r="D343"/>
  <c r="G343" s="1"/>
  <c r="D606"/>
  <c r="G606" s="1"/>
  <c r="D198"/>
  <c r="G198" s="1"/>
  <c r="D271"/>
  <c r="G271" s="1"/>
  <c r="D693"/>
  <c r="G693" s="1"/>
  <c r="D601"/>
  <c r="G601" s="1"/>
  <c r="D496"/>
  <c r="G496" s="1"/>
  <c r="D479"/>
  <c r="G479" s="1"/>
  <c r="D713"/>
  <c r="G713" s="1"/>
  <c r="D318"/>
  <c r="G318" s="1"/>
  <c r="D669"/>
  <c r="G669" s="1"/>
  <c r="D755"/>
  <c r="G755" s="1"/>
  <c r="D133"/>
  <c r="G133" s="1"/>
  <c r="D165"/>
  <c r="G165" s="1"/>
  <c r="D12"/>
  <c r="G12" s="1"/>
  <c r="D958"/>
  <c r="G958" s="1"/>
  <c r="D41"/>
  <c r="G41" s="1"/>
  <c r="D481"/>
  <c r="G481" s="1"/>
  <c r="D863"/>
  <c r="G863" s="1"/>
  <c r="D940"/>
  <c r="G940" s="1"/>
  <c r="D395"/>
  <c r="G395" s="1"/>
  <c r="D329"/>
  <c r="G329" s="1"/>
  <c r="D754"/>
  <c r="G754" s="1"/>
  <c r="D156"/>
  <c r="G156" s="1"/>
  <c r="D752"/>
  <c r="G752" s="1"/>
  <c r="D449"/>
  <c r="G449" s="1"/>
  <c r="D926"/>
  <c r="G926" s="1"/>
  <c r="D84"/>
  <c r="G84" s="1"/>
  <c r="D599"/>
  <c r="G599" s="1"/>
  <c r="D454"/>
  <c r="G454" s="1"/>
  <c r="D751"/>
  <c r="G751" s="1"/>
  <c r="D711"/>
  <c r="G711" s="1"/>
  <c r="D83"/>
  <c r="G83" s="1"/>
  <c r="D251"/>
  <c r="G251" s="1"/>
  <c r="D240"/>
  <c r="G240" s="1"/>
  <c r="D207"/>
  <c r="G207" s="1"/>
  <c r="D904"/>
  <c r="G904" s="1"/>
  <c r="D351"/>
  <c r="G351" s="1"/>
  <c r="D851"/>
  <c r="G851" s="1"/>
  <c r="D715"/>
  <c r="G715" s="1"/>
  <c r="D167"/>
  <c r="G167" s="1"/>
  <c r="D189"/>
  <c r="G189" s="1"/>
  <c r="D415"/>
  <c r="G415" s="1"/>
  <c r="D901"/>
  <c r="G901" s="1"/>
  <c r="D322"/>
  <c r="G322" s="1"/>
  <c r="D202"/>
  <c r="G202" s="1"/>
  <c r="D534"/>
  <c r="G534" s="1"/>
  <c r="D692"/>
  <c r="G692" s="1"/>
  <c r="D367"/>
  <c r="G367" s="1"/>
  <c r="D278"/>
  <c r="G278" s="1"/>
  <c r="D462"/>
  <c r="G462" s="1"/>
  <c r="D635"/>
  <c r="G635" s="1"/>
  <c r="D259"/>
  <c r="G259" s="1"/>
  <c r="D719"/>
  <c r="G719" s="1"/>
  <c r="D78"/>
  <c r="G78" s="1"/>
  <c r="D634"/>
  <c r="G634" s="1"/>
  <c r="D344"/>
  <c r="G344" s="1"/>
  <c r="D529"/>
  <c r="G529" s="1"/>
  <c r="D629"/>
  <c r="G629" s="1"/>
  <c r="D628"/>
  <c r="G628" s="1"/>
  <c r="D473"/>
  <c r="G473" s="1"/>
  <c r="D349"/>
  <c r="G349" s="1"/>
  <c r="D935"/>
  <c r="G935" s="1"/>
  <c r="D854"/>
  <c r="G854" s="1"/>
  <c r="D352"/>
  <c r="G352" s="1"/>
  <c r="D850"/>
  <c r="G850" s="1"/>
  <c r="D914"/>
  <c r="G914" s="1"/>
  <c r="D852"/>
  <c r="G852" s="1"/>
  <c r="D973"/>
  <c r="G973" s="1"/>
  <c r="D886"/>
  <c r="G886" s="1"/>
  <c r="D387"/>
  <c r="G387" s="1"/>
  <c r="D301"/>
  <c r="G301" s="1"/>
  <c r="D915"/>
  <c r="G915" s="1"/>
  <c r="D643"/>
  <c r="G643" s="1"/>
  <c r="D381"/>
  <c r="G381" s="1"/>
  <c r="D148"/>
  <c r="G148" s="1"/>
  <c r="D896"/>
  <c r="G896" s="1"/>
  <c r="D315"/>
  <c r="G315" s="1"/>
  <c r="D321"/>
  <c r="G321" s="1"/>
  <c r="D302"/>
  <c r="G302" s="1"/>
  <c r="D458"/>
  <c r="G458" s="1"/>
  <c r="D975"/>
  <c r="G975" s="1"/>
  <c r="D31"/>
  <c r="G31" s="1"/>
  <c r="D600"/>
  <c r="G600" s="1"/>
  <c r="D885"/>
  <c r="G885" s="1"/>
  <c r="D809"/>
  <c r="G809" s="1"/>
  <c r="D942"/>
  <c r="G942" s="1"/>
  <c r="D393"/>
  <c r="G393" s="1"/>
  <c r="D966"/>
  <c r="G966" s="1"/>
  <c r="D801"/>
  <c r="G801" s="1"/>
  <c r="D924"/>
  <c r="G924" s="1"/>
  <c r="D888"/>
  <c r="G888" s="1"/>
  <c r="D537"/>
  <c r="G537" s="1"/>
  <c r="D416"/>
  <c r="G416" s="1"/>
  <c r="D849"/>
  <c r="G849" s="1"/>
  <c r="D862"/>
  <c r="G862" s="1"/>
  <c r="D164"/>
  <c r="G164" s="1"/>
  <c r="D535"/>
  <c r="G535" s="1"/>
  <c r="D893"/>
  <c r="G893" s="1"/>
  <c r="D647"/>
  <c r="G647" s="1"/>
  <c r="D856"/>
  <c r="G856" s="1"/>
  <c r="D533"/>
  <c r="G533" s="1"/>
  <c r="D220"/>
  <c r="G220" s="1"/>
  <c r="D211"/>
  <c r="G211" s="1"/>
  <c r="D58"/>
  <c r="G58" s="1"/>
  <c r="D532"/>
  <c r="G532" s="1"/>
  <c r="D298"/>
  <c r="G298" s="1"/>
  <c r="D982"/>
  <c r="G982" s="1"/>
  <c r="D168"/>
  <c r="G168" s="1"/>
  <c r="D497"/>
  <c r="G497" s="1"/>
  <c r="D827"/>
  <c r="G827" s="1"/>
  <c r="D753"/>
  <c r="G753" s="1"/>
  <c r="D762"/>
  <c r="G762" s="1"/>
  <c r="D927"/>
  <c r="G927" s="1"/>
  <c r="D816"/>
  <c r="G816" s="1"/>
  <c r="D654"/>
  <c r="G654" s="1"/>
  <c r="D768"/>
  <c r="G768" s="1"/>
  <c r="D567"/>
  <c r="G567" s="1"/>
  <c r="D383"/>
  <c r="G383" s="1"/>
  <c r="D457"/>
  <c r="G457" s="1"/>
  <c r="D334"/>
  <c r="G334" s="1"/>
  <c r="D717"/>
  <c r="G717" s="1"/>
  <c r="D224"/>
  <c r="G224" s="1"/>
  <c r="D130"/>
  <c r="G130" s="1"/>
  <c r="D544"/>
  <c r="G544" s="1"/>
  <c r="D72"/>
  <c r="G72" s="1"/>
  <c r="D314"/>
  <c r="G314" s="1"/>
  <c r="D903"/>
  <c r="G903" s="1"/>
  <c r="D470"/>
  <c r="G470" s="1"/>
  <c r="D73"/>
  <c r="G73" s="1"/>
  <c r="D593"/>
  <c r="G593" s="1"/>
  <c r="D216"/>
  <c r="G216" s="1"/>
  <c r="D880"/>
  <c r="G880" s="1"/>
  <c r="D179"/>
  <c r="G179" s="1"/>
  <c r="D929"/>
  <c r="G929" s="1"/>
  <c r="D902"/>
  <c r="G902" s="1"/>
  <c r="D971"/>
  <c r="G971" s="1"/>
  <c r="D897"/>
  <c r="G897" s="1"/>
  <c r="D491"/>
  <c r="G491" s="1"/>
  <c r="D144"/>
  <c r="G144" s="1"/>
  <c r="D42"/>
  <c r="G42" s="1"/>
  <c r="D760"/>
  <c r="G760" s="1"/>
  <c r="D147"/>
  <c r="G147" s="1"/>
  <c r="D542"/>
  <c r="G542" s="1"/>
  <c r="D337"/>
  <c r="G337" s="1"/>
  <c r="D160"/>
  <c r="G160" s="1"/>
  <c r="D633"/>
  <c r="G633" s="1"/>
  <c r="D678"/>
  <c r="G678" s="1"/>
  <c r="D146"/>
  <c r="G146" s="1"/>
  <c r="D789"/>
  <c r="G789" s="1"/>
  <c r="D905"/>
  <c r="G905" s="1"/>
  <c r="D912"/>
  <c r="G912" s="1"/>
  <c r="D353"/>
  <c r="G353" s="1"/>
  <c r="D649"/>
  <c r="G649" s="1"/>
  <c r="D645"/>
  <c r="G645" s="1"/>
  <c r="D592"/>
  <c r="G592" s="1"/>
  <c r="D151"/>
  <c r="G151" s="1"/>
  <c r="D928"/>
  <c r="G928" s="1"/>
  <c r="D738"/>
  <c r="G738" s="1"/>
  <c r="D104"/>
  <c r="G104" s="1"/>
  <c r="D728"/>
  <c r="G728" s="1"/>
  <c r="D472"/>
  <c r="G472" s="1"/>
  <c r="D260"/>
  <c r="G260" s="1"/>
  <c r="D670"/>
  <c r="G670" s="1"/>
  <c r="D397"/>
  <c r="G397" s="1"/>
  <c r="D566"/>
  <c r="G566" s="1"/>
  <c r="D646"/>
  <c r="G646" s="1"/>
  <c r="D267"/>
  <c r="G267" s="1"/>
  <c r="D870"/>
  <c r="G870" s="1"/>
  <c r="D881"/>
  <c r="G881" s="1"/>
  <c r="D777"/>
  <c r="G777" s="1"/>
  <c r="D434"/>
  <c r="G434" s="1"/>
  <c r="D784"/>
  <c r="G784" s="1"/>
  <c r="D266"/>
  <c r="G266" s="1"/>
  <c r="D246"/>
  <c r="G246" s="1"/>
  <c r="D221"/>
  <c r="G221" s="1"/>
  <c r="D348"/>
  <c r="G348" s="1"/>
  <c r="D831"/>
  <c r="G831" s="1"/>
  <c r="D428"/>
  <c r="G428" s="1"/>
  <c r="D347"/>
  <c r="G347" s="1"/>
  <c r="D143"/>
  <c r="G143" s="1"/>
  <c r="D356"/>
  <c r="G356" s="1"/>
  <c r="D333"/>
  <c r="G333" s="1"/>
  <c r="D737"/>
  <c r="G737" s="1"/>
  <c r="D953"/>
  <c r="G953" s="1"/>
  <c r="D103"/>
  <c r="G103" s="1"/>
  <c r="D742"/>
  <c r="G742" s="1"/>
  <c r="D355"/>
  <c r="G355" s="1"/>
  <c r="D489"/>
  <c r="G489" s="1"/>
  <c r="D155"/>
  <c r="G155" s="1"/>
  <c r="D70"/>
  <c r="G70" s="1"/>
  <c r="D18"/>
  <c r="G18" s="1"/>
  <c r="D289"/>
  <c r="G289" s="1"/>
  <c r="D300"/>
  <c r="G300" s="1"/>
  <c r="D116"/>
  <c r="G116" s="1"/>
  <c r="D666"/>
  <c r="G666" s="1"/>
  <c r="D121"/>
  <c r="G121" s="1"/>
  <c r="D919"/>
  <c r="G919" s="1"/>
  <c r="D235"/>
  <c r="G235" s="1"/>
  <c r="D100"/>
  <c r="G100" s="1"/>
  <c r="D325"/>
  <c r="G325" s="1"/>
  <c r="D93"/>
  <c r="G93" s="1"/>
  <c r="D804"/>
  <c r="G804" s="1"/>
  <c r="D802"/>
  <c r="G802" s="1"/>
  <c r="D363"/>
  <c r="G363" s="1"/>
  <c r="D806"/>
  <c r="G806" s="1"/>
  <c r="D997"/>
  <c r="G997" s="1"/>
  <c r="D185"/>
  <c r="G185" s="1"/>
  <c r="D44"/>
  <c r="G44" s="1"/>
  <c r="D45"/>
  <c r="G45" s="1"/>
  <c r="D46"/>
  <c r="G46" s="1"/>
  <c r="D588"/>
  <c r="G588" s="1"/>
  <c r="D803"/>
  <c r="G803" s="1"/>
  <c r="D516"/>
  <c r="G516" s="1"/>
  <c r="D204"/>
  <c r="G204" s="1"/>
  <c r="D20"/>
  <c r="G20" s="1"/>
  <c r="D694"/>
  <c r="G694" s="1"/>
  <c r="D123"/>
  <c r="G123" s="1"/>
  <c r="D388"/>
  <c r="G388" s="1"/>
  <c r="D814"/>
  <c r="G814" s="1"/>
  <c r="D923"/>
  <c r="G923" s="1"/>
  <c r="D86"/>
  <c r="G86" s="1"/>
  <c r="D770"/>
  <c r="G770" s="1"/>
  <c r="D253"/>
  <c r="G253" s="1"/>
  <c r="D102"/>
  <c r="G102" s="1"/>
  <c r="D101"/>
  <c r="G101" s="1"/>
  <c r="D922"/>
  <c r="G922" s="1"/>
  <c r="D992"/>
  <c r="G992" s="1"/>
  <c r="D695"/>
  <c r="G695" s="1"/>
  <c r="D94"/>
  <c r="G94" s="1"/>
  <c r="D575"/>
  <c r="G575" s="1"/>
  <c r="D108"/>
  <c r="G108" s="1"/>
  <c r="D436"/>
  <c r="G436" s="1"/>
  <c r="D435"/>
  <c r="G435" s="1"/>
  <c r="D22"/>
  <c r="G22" s="1"/>
  <c r="D370"/>
  <c r="G370" s="1"/>
  <c r="D171"/>
  <c r="G171" s="1"/>
  <c r="D422"/>
  <c r="G422" s="1"/>
  <c r="D813"/>
  <c r="G813" s="1"/>
  <c r="D265"/>
  <c r="G265" s="1"/>
  <c r="D586"/>
  <c r="G586" s="1"/>
  <c r="D920"/>
  <c r="G920" s="1"/>
  <c r="D735"/>
  <c r="G735" s="1"/>
  <c r="D663"/>
  <c r="G663" s="1"/>
  <c r="D872"/>
  <c r="G872" s="1"/>
  <c r="D99"/>
  <c r="G99" s="1"/>
  <c r="D996"/>
  <c r="G996" s="1"/>
  <c r="D372"/>
  <c r="G372" s="1"/>
  <c r="D264"/>
  <c r="G264" s="1"/>
  <c r="D731"/>
  <c r="G731" s="1"/>
  <c r="D998"/>
  <c r="G998" s="1"/>
  <c r="D109"/>
  <c r="G109" s="1"/>
  <c r="D560"/>
  <c r="G560" s="1"/>
  <c r="D421"/>
  <c r="G421" s="1"/>
  <c r="D16"/>
  <c r="G16" s="1"/>
  <c r="D765"/>
  <c r="G765" s="1"/>
  <c r="D385"/>
  <c r="G385" s="1"/>
  <c r="D113"/>
  <c r="G113" s="1"/>
  <c r="D360"/>
  <c r="G360" s="1"/>
  <c r="D515"/>
  <c r="G515" s="1"/>
  <c r="D868"/>
  <c r="G868" s="1"/>
  <c r="D829"/>
  <c r="G829" s="1"/>
  <c r="D514"/>
  <c r="G514" s="1"/>
  <c r="D690"/>
  <c r="G690" s="1"/>
  <c r="D688"/>
  <c r="G688" s="1"/>
  <c r="D304"/>
  <c r="G304" s="1"/>
  <c r="D174"/>
  <c r="G174" s="1"/>
  <c r="D990"/>
  <c r="G990" s="1"/>
  <c r="D955"/>
  <c r="G955" s="1"/>
  <c r="D909"/>
  <c r="G909" s="1"/>
  <c r="D835"/>
  <c r="G835" s="1"/>
  <c r="D730"/>
  <c r="G730" s="1"/>
  <c r="D569"/>
  <c r="G569" s="1"/>
  <c r="D585"/>
  <c r="G585" s="1"/>
  <c r="D374"/>
  <c r="G374" s="1"/>
  <c r="D364"/>
  <c r="G364" s="1"/>
  <c r="D66"/>
  <c r="G66" s="1"/>
  <c r="D859"/>
  <c r="G859" s="1"/>
  <c r="D173"/>
  <c r="G173" s="1"/>
  <c r="D172"/>
  <c r="G172" s="1"/>
  <c r="D561"/>
  <c r="G561" s="1"/>
  <c r="D95"/>
  <c r="G95" s="1"/>
  <c r="D677"/>
  <c r="G677" s="1"/>
  <c r="D74"/>
  <c r="G74" s="1"/>
  <c r="D490"/>
  <c r="G490" s="1"/>
  <c r="D563"/>
  <c r="G563" s="1"/>
  <c r="D97"/>
  <c r="G97" s="1"/>
  <c r="D98"/>
  <c r="G98" s="1"/>
  <c r="D359"/>
  <c r="G359" s="1"/>
  <c r="D609"/>
  <c r="G609" s="1"/>
  <c r="D948"/>
  <c r="G948" s="1"/>
  <c r="D608"/>
  <c r="G608" s="1"/>
  <c r="D96"/>
  <c r="G96" s="1"/>
  <c r="D884"/>
  <c r="G884" s="1"/>
  <c r="D987"/>
  <c r="G987" s="1"/>
  <c r="D726"/>
  <c r="G726" s="1"/>
  <c r="D954"/>
  <c r="G954" s="1"/>
  <c r="D36"/>
  <c r="G36" s="1"/>
  <c r="D425"/>
  <c r="G425" s="1"/>
  <c r="D779"/>
  <c r="G779" s="1"/>
  <c r="D183"/>
  <c r="G183" s="1"/>
  <c r="D574"/>
  <c r="G574" s="1"/>
  <c r="D269"/>
  <c r="G269" s="1"/>
  <c r="D509"/>
  <c r="G509" s="1"/>
  <c r="D661"/>
  <c r="G661" s="1"/>
  <c r="D107"/>
  <c r="G107" s="1"/>
  <c r="D994"/>
  <c r="G994" s="1"/>
  <c r="D686"/>
  <c r="G686" s="1"/>
  <c r="D821"/>
  <c r="G821" s="1"/>
  <c r="D284"/>
  <c r="G284" s="1"/>
  <c r="D676"/>
  <c r="G676" s="1"/>
  <c r="D272"/>
  <c r="G272" s="1"/>
  <c r="D918"/>
  <c r="G918" s="1"/>
  <c r="D47"/>
  <c r="G47" s="1"/>
  <c r="D52"/>
  <c r="G52" s="1"/>
  <c r="D805"/>
  <c r="G805" s="1"/>
  <c r="D683"/>
  <c r="G683" s="1"/>
  <c r="D685"/>
  <c r="G685" s="1"/>
  <c r="D48"/>
  <c r="G48" s="1"/>
  <c r="D865"/>
  <c r="G865" s="1"/>
  <c r="D565"/>
  <c r="G565" s="1"/>
  <c r="D559"/>
  <c r="G559" s="1"/>
  <c r="D684"/>
  <c r="G684" s="1"/>
  <c r="D503"/>
  <c r="G503" s="1"/>
  <c r="D724"/>
  <c r="G724" s="1"/>
  <c r="D505"/>
  <c r="G505" s="1"/>
  <c r="D833"/>
  <c r="G833" s="1"/>
  <c r="D154"/>
  <c r="G154" s="1"/>
  <c r="D823"/>
  <c r="G823" s="1"/>
  <c r="D120"/>
  <c r="G120" s="1"/>
  <c r="D949"/>
  <c r="G949" s="1"/>
  <c r="D867"/>
  <c r="G867" s="1"/>
  <c r="D845"/>
  <c r="G845" s="1"/>
  <c r="D818"/>
  <c r="G818" s="1"/>
  <c r="D43"/>
  <c r="G43" s="1"/>
  <c r="D832"/>
  <c r="G832" s="1"/>
  <c r="D375"/>
  <c r="G375" s="1"/>
  <c r="D991"/>
  <c r="G991" s="1"/>
  <c r="D205"/>
  <c r="G205" s="1"/>
  <c r="D734"/>
  <c r="G734" s="1"/>
  <c r="D741"/>
  <c r="G741" s="1"/>
  <c r="D424"/>
  <c r="G424" s="1"/>
  <c r="D615"/>
  <c r="G615" s="1"/>
  <c r="D584"/>
  <c r="G584" s="1"/>
  <c r="D910"/>
  <c r="G910" s="1"/>
  <c r="D882"/>
  <c r="G882" s="1"/>
  <c r="D612"/>
  <c r="G612" s="1"/>
  <c r="D573"/>
  <c r="G573" s="1"/>
  <c r="D508"/>
  <c r="G508" s="1"/>
  <c r="D988"/>
  <c r="G988" s="1"/>
  <c r="D280"/>
  <c r="G280" s="1"/>
  <c r="D141"/>
  <c r="G141" s="1"/>
  <c r="D68"/>
  <c r="G68" s="1"/>
  <c r="D709"/>
  <c r="G709" s="1"/>
  <c r="D451"/>
  <c r="G451" s="1"/>
  <c r="D336"/>
  <c r="G336" s="1"/>
  <c r="D452"/>
  <c r="G452" s="1"/>
  <c r="D778"/>
  <c r="G778" s="1"/>
  <c r="D263"/>
  <c r="G263" s="1"/>
  <c r="D674"/>
  <c r="G674" s="1"/>
  <c r="D65"/>
  <c r="G65" s="1"/>
  <c r="D836"/>
  <c r="G836" s="1"/>
  <c r="D390"/>
  <c r="G390" s="1"/>
  <c r="D234"/>
  <c r="G234" s="1"/>
  <c r="D506"/>
  <c r="G506" s="1"/>
  <c r="D361"/>
  <c r="G361" s="1"/>
  <c r="D292"/>
  <c r="G292" s="1"/>
  <c r="D651"/>
  <c r="G651" s="1"/>
  <c r="D995"/>
  <c r="G995" s="1"/>
  <c r="D308"/>
  <c r="G308" s="1"/>
  <c r="D812"/>
  <c r="G812" s="1"/>
  <c r="D291"/>
  <c r="G291" s="1"/>
  <c r="D613"/>
  <c r="G613" s="1"/>
  <c r="D687"/>
  <c r="G687" s="1"/>
  <c r="D106"/>
  <c r="G106" s="1"/>
  <c r="D510"/>
  <c r="G510" s="1"/>
  <c r="D286"/>
  <c r="G286" s="1"/>
  <c r="D285"/>
  <c r="G285" s="1"/>
  <c r="D673"/>
  <c r="G673" s="1"/>
  <c r="D182"/>
  <c r="G182" s="1"/>
  <c r="D819"/>
  <c r="G819" s="1"/>
  <c r="D808"/>
  <c r="G808" s="1"/>
  <c r="D727"/>
  <c r="G727" s="1"/>
  <c r="D210"/>
  <c r="G210" s="1"/>
  <c r="D9"/>
  <c r="G9" s="1"/>
  <c r="D587"/>
  <c r="G587" s="1"/>
  <c r="D119"/>
  <c r="G119" s="1"/>
  <c r="D365"/>
  <c r="G365" s="1"/>
  <c r="D857"/>
  <c r="G857" s="1"/>
  <c r="D869"/>
  <c r="G869" s="1"/>
  <c r="D848"/>
  <c r="G848" s="1"/>
  <c r="D203"/>
  <c r="G203" s="1"/>
  <c r="D307"/>
  <c r="G307" s="1"/>
  <c r="D993"/>
  <c r="G993" s="1"/>
  <c r="D401"/>
  <c r="G401" s="1"/>
  <c r="D166"/>
  <c r="G166" s="1"/>
  <c r="D650"/>
  <c r="G650" s="1"/>
  <c r="D238"/>
  <c r="G238" s="1"/>
  <c r="D187"/>
  <c r="G187" s="1"/>
  <c r="D665"/>
  <c r="G665" s="1"/>
  <c r="D616"/>
  <c r="G616" s="1"/>
  <c r="D76"/>
  <c r="G76" s="1"/>
  <c r="D883"/>
  <c r="G883" s="1"/>
  <c r="D689"/>
  <c r="G689" s="1"/>
  <c r="D335"/>
  <c r="G335" s="1"/>
  <c r="D822"/>
  <c r="G822" s="1"/>
  <c r="D790"/>
  <c r="G790" s="1"/>
  <c r="D324"/>
  <c r="G324" s="1"/>
  <c r="D653"/>
  <c r="G653" s="1"/>
  <c r="D847"/>
  <c r="G847" s="1"/>
  <c r="D969"/>
  <c r="G969" s="1"/>
  <c r="D788"/>
  <c r="G788" s="1"/>
  <c r="D871"/>
  <c r="G871" s="1"/>
  <c r="D617"/>
  <c r="G617" s="1"/>
  <c r="D662"/>
  <c r="G662" s="1"/>
  <c r="D176"/>
  <c r="G176" s="1"/>
  <c r="D564"/>
  <c r="G564" s="1"/>
  <c r="D122"/>
  <c r="G122" s="1"/>
  <c r="D402"/>
  <c r="G402" s="1"/>
  <c r="D844"/>
  <c r="G844" s="1"/>
  <c r="D75"/>
  <c r="G75" s="1"/>
  <c r="D295"/>
  <c r="G295" s="1"/>
  <c r="D861"/>
  <c r="G861" s="1"/>
  <c r="D834"/>
  <c r="G834" s="1"/>
  <c r="D389"/>
  <c r="G389" s="1"/>
  <c r="D921"/>
  <c r="G921" s="1"/>
  <c r="D117"/>
  <c r="G117" s="1"/>
  <c r="D118"/>
  <c r="G118" s="1"/>
  <c r="D908"/>
  <c r="G908" s="1"/>
  <c r="D830"/>
  <c r="G830" s="1"/>
  <c r="D828"/>
  <c r="G828" s="1"/>
  <c r="D366"/>
  <c r="G366" s="1"/>
  <c r="D199"/>
  <c r="G199" s="1"/>
  <c r="D696"/>
  <c r="G696" s="1"/>
  <c r="D105"/>
  <c r="G105" s="1"/>
  <c r="D605"/>
  <c r="G605" s="1"/>
  <c r="D62"/>
  <c r="G62" s="1"/>
  <c r="D989"/>
  <c r="G989" s="1"/>
  <c r="D572"/>
  <c r="G572" s="1"/>
  <c r="D860"/>
  <c r="G860" s="1"/>
  <c r="D820"/>
  <c r="G820" s="1"/>
  <c r="D459"/>
  <c r="G459" s="1"/>
  <c r="D71"/>
  <c r="G71" s="1"/>
  <c r="D69"/>
  <c r="G69" s="1"/>
  <c r="D407"/>
  <c r="G407" s="1"/>
  <c r="D776"/>
  <c r="G776" s="1"/>
  <c r="D775"/>
  <c r="G775" s="1"/>
  <c r="D507"/>
  <c r="G507" s="1"/>
  <c r="D504"/>
  <c r="G504" s="1"/>
  <c r="D142"/>
  <c r="G142" s="1"/>
  <c r="D590"/>
  <c r="G590" s="1"/>
  <c r="D725"/>
  <c r="G725" s="1"/>
  <c r="D200"/>
  <c r="G200" s="1"/>
  <c r="D239"/>
  <c r="G239" s="1"/>
  <c r="D898"/>
  <c r="G898" s="1"/>
  <c r="D873"/>
  <c r="G873" s="1"/>
  <c r="D846"/>
  <c r="G846" s="1"/>
  <c r="D807"/>
  <c r="G807" s="1"/>
  <c r="D589"/>
  <c r="G589" s="1"/>
  <c r="D309"/>
  <c r="G309" s="1"/>
  <c r="D279"/>
  <c r="G279" s="1"/>
  <c r="D576"/>
  <c r="G576" s="1"/>
  <c r="D785"/>
  <c r="G785" s="1"/>
  <c r="D729"/>
  <c r="G729" s="1"/>
  <c r="D659"/>
  <c r="G659" s="1"/>
  <c r="D610"/>
  <c r="G610" s="1"/>
  <c r="D571"/>
  <c r="G571" s="1"/>
  <c r="D517"/>
  <c r="G517" s="1"/>
  <c r="D303"/>
  <c r="G303" s="1"/>
  <c r="D61"/>
  <c r="G61" s="1"/>
  <c r="D290"/>
  <c r="G290" s="1"/>
  <c r="D562"/>
  <c r="G562" s="1"/>
  <c r="D242"/>
  <c r="G242" s="1"/>
  <c r="D710"/>
  <c r="G710" s="1"/>
  <c r="D708"/>
  <c r="G708" s="1"/>
  <c r="D209"/>
  <c r="G209" s="1"/>
  <c r="D815"/>
  <c r="G815" s="1"/>
  <c r="D15"/>
  <c r="G15" s="1"/>
  <c r="D772"/>
  <c r="G772" s="1"/>
  <c r="D773"/>
  <c r="G773" s="1"/>
  <c r="D664"/>
  <c r="G664" s="1"/>
  <c r="D979"/>
  <c r="G979" s="1"/>
  <c r="D513"/>
  <c r="G513" s="1"/>
  <c r="D310"/>
  <c r="G310" s="1"/>
  <c r="D273"/>
  <c r="G273" s="1"/>
  <c r="D603"/>
  <c r="G603" s="1"/>
  <c r="D980"/>
  <c r="G980" s="1"/>
  <c r="D570"/>
  <c r="G570" s="1"/>
  <c r="D660"/>
  <c r="G660" s="1"/>
  <c r="D63"/>
  <c r="G63" s="1"/>
  <c r="D184"/>
  <c r="G184" s="1"/>
  <c r="D611"/>
  <c r="G611" s="1"/>
  <c r="D961"/>
  <c r="G961" s="1"/>
  <c r="D960"/>
  <c r="G960" s="1"/>
  <c r="D951"/>
  <c r="G951" s="1"/>
  <c r="D672"/>
  <c r="G672" s="1"/>
  <c r="D627"/>
  <c r="G627" s="1"/>
  <c r="D626"/>
  <c r="G626" s="1"/>
  <c r="D607"/>
  <c r="G607" s="1"/>
  <c r="D558"/>
  <c r="G558" s="1"/>
  <c r="D557"/>
  <c r="G557" s="1"/>
  <c r="D555"/>
  <c r="G555" s="1"/>
  <c r="D554"/>
  <c r="G554" s="1"/>
  <c r="D552"/>
  <c r="G552" s="1"/>
  <c r="D484"/>
  <c r="G484" s="1"/>
  <c r="D483"/>
  <c r="G483" s="1"/>
  <c r="D482"/>
  <c r="G482" s="1"/>
  <c r="D438"/>
  <c r="G438" s="1"/>
  <c r="D437"/>
  <c r="G437" s="1"/>
  <c r="D417"/>
  <c r="G417" s="1"/>
  <c r="D311"/>
  <c r="G311" s="1"/>
  <c r="D305"/>
  <c r="G305" s="1"/>
  <c r="D169"/>
  <c r="G169" s="1"/>
  <c r="D79"/>
  <c r="G79" s="1"/>
  <c r="D80"/>
  <c r="G80" s="1"/>
  <c r="D35"/>
  <c r="G35" s="1"/>
  <c r="D33"/>
  <c r="G33" s="1"/>
  <c r="D23"/>
  <c r="G23" s="1"/>
  <c r="D8"/>
  <c r="G8" s="1"/>
  <c r="D6"/>
  <c r="G6" s="1"/>
  <c r="K920" i="3" l="1"/>
  <c r="L920"/>
  <c r="K820"/>
  <c r="L820"/>
  <c r="H788"/>
  <c r="I788"/>
  <c r="H756"/>
  <c r="I756"/>
  <c r="H724"/>
  <c r="I724"/>
  <c r="H692"/>
  <c r="I692"/>
  <c r="H660"/>
  <c r="I660"/>
  <c r="L628"/>
  <c r="K628"/>
  <c r="L596"/>
  <c r="K596"/>
  <c r="L564"/>
  <c r="K564"/>
  <c r="L532"/>
  <c r="K532"/>
  <c r="L948"/>
  <c r="K948"/>
  <c r="K904"/>
  <c r="L904"/>
  <c r="H314"/>
  <c r="I314"/>
  <c r="L266"/>
  <c r="K266"/>
  <c r="L234"/>
  <c r="K234"/>
  <c r="L186"/>
  <c r="K186"/>
  <c r="I138"/>
  <c r="H138"/>
  <c r="I106"/>
  <c r="H106"/>
  <c r="L66"/>
  <c r="K66"/>
  <c r="L50"/>
  <c r="K50"/>
  <c r="L34"/>
  <c r="K34"/>
  <c r="H92"/>
  <c r="I92"/>
  <c r="H76"/>
  <c r="I76"/>
  <c r="L60"/>
  <c r="K60"/>
  <c r="L44"/>
  <c r="K44"/>
  <c r="H28"/>
  <c r="I28"/>
  <c r="H12"/>
  <c r="I12"/>
  <c r="H739"/>
  <c r="I739"/>
  <c r="K643"/>
  <c r="L643"/>
  <c r="H611"/>
  <c r="I611"/>
  <c r="L911"/>
  <c r="K911"/>
  <c r="H945"/>
  <c r="I945"/>
  <c r="L929"/>
  <c r="K929"/>
  <c r="L913"/>
  <c r="K913"/>
  <c r="H897"/>
  <c r="I897"/>
  <c r="H881"/>
  <c r="I881"/>
  <c r="H865"/>
  <c r="I865"/>
  <c r="H849"/>
  <c r="I849"/>
  <c r="H833"/>
  <c r="I833"/>
  <c r="K817"/>
  <c r="L817"/>
  <c r="K801"/>
  <c r="L801"/>
  <c r="I785"/>
  <c r="H785"/>
  <c r="K769"/>
  <c r="L769"/>
  <c r="K753"/>
  <c r="L753"/>
  <c r="K737"/>
  <c r="L737"/>
  <c r="K721"/>
  <c r="L721"/>
  <c r="K705"/>
  <c r="L705"/>
  <c r="K689"/>
  <c r="L689"/>
  <c r="K673"/>
  <c r="L673"/>
  <c r="K657"/>
  <c r="L657"/>
  <c r="L641"/>
  <c r="K641"/>
  <c r="L625"/>
  <c r="K625"/>
  <c r="K609"/>
  <c r="L609"/>
  <c r="H593"/>
  <c r="I593"/>
  <c r="H577"/>
  <c r="I577"/>
  <c r="H561"/>
  <c r="I561"/>
  <c r="H545"/>
  <c r="I545"/>
  <c r="H529"/>
  <c r="I529"/>
  <c r="H513"/>
  <c r="I513"/>
  <c r="H497"/>
  <c r="I497"/>
  <c r="H481"/>
  <c r="I481"/>
  <c r="L465"/>
  <c r="K465"/>
  <c r="L449"/>
  <c r="K449"/>
  <c r="L433"/>
  <c r="K433"/>
  <c r="L417"/>
  <c r="K417"/>
  <c r="L401"/>
  <c r="K401"/>
  <c r="H385"/>
  <c r="I385"/>
  <c r="H369"/>
  <c r="I369"/>
  <c r="H353"/>
  <c r="I353"/>
  <c r="I337"/>
  <c r="H337"/>
  <c r="I321"/>
  <c r="H321"/>
  <c r="I305"/>
  <c r="H305"/>
  <c r="K289"/>
  <c r="L289"/>
  <c r="H273"/>
  <c r="I273"/>
  <c r="H257"/>
  <c r="I257"/>
  <c r="H241"/>
  <c r="I241"/>
  <c r="K225"/>
  <c r="L225"/>
  <c r="K908"/>
  <c r="L908"/>
  <c r="I816"/>
  <c r="H816"/>
  <c r="H784"/>
  <c r="I784"/>
  <c r="H752"/>
  <c r="I752"/>
  <c r="H720"/>
  <c r="I720"/>
  <c r="H688"/>
  <c r="I688"/>
  <c r="H656"/>
  <c r="I656"/>
  <c r="L624"/>
  <c r="K624"/>
  <c r="L592"/>
  <c r="K592"/>
  <c r="L560"/>
  <c r="K560"/>
  <c r="L528"/>
  <c r="K528"/>
  <c r="L504"/>
  <c r="K504"/>
  <c r="L472"/>
  <c r="K472"/>
  <c r="H440"/>
  <c r="I440"/>
  <c r="H408"/>
  <c r="I408"/>
  <c r="L392"/>
  <c r="K392"/>
  <c r="L376"/>
  <c r="K376"/>
  <c r="L360"/>
  <c r="K360"/>
  <c r="L344"/>
  <c r="K344"/>
  <c r="H328"/>
  <c r="I328"/>
  <c r="H312"/>
  <c r="I312"/>
  <c r="H296"/>
  <c r="I296"/>
  <c r="H280"/>
  <c r="I280"/>
  <c r="L264"/>
  <c r="K264"/>
  <c r="L248"/>
  <c r="K248"/>
  <c r="H232"/>
  <c r="I232"/>
  <c r="H216"/>
  <c r="I216"/>
  <c r="H200"/>
  <c r="I200"/>
  <c r="L184"/>
  <c r="K184"/>
  <c r="L168"/>
  <c r="K168"/>
  <c r="K152"/>
  <c r="L152"/>
  <c r="I136"/>
  <c r="H136"/>
  <c r="I120"/>
  <c r="H120"/>
  <c r="I104"/>
  <c r="H104"/>
  <c r="L944"/>
  <c r="K944"/>
  <c r="H915"/>
  <c r="I915"/>
  <c r="H875"/>
  <c r="I875"/>
  <c r="L851"/>
  <c r="K851"/>
  <c r="L835"/>
  <c r="K835"/>
  <c r="K819"/>
  <c r="L819"/>
  <c r="K803"/>
  <c r="L803"/>
  <c r="I787"/>
  <c r="H787"/>
  <c r="I771"/>
  <c r="H771"/>
  <c r="H755"/>
  <c r="I755"/>
  <c r="H731"/>
  <c r="I731"/>
  <c r="H715"/>
  <c r="I715"/>
  <c r="H699"/>
  <c r="I699"/>
  <c r="H683"/>
  <c r="I683"/>
  <c r="H667"/>
  <c r="I667"/>
  <c r="K635"/>
  <c r="L635"/>
  <c r="H603"/>
  <c r="I603"/>
  <c r="L936"/>
  <c r="K936"/>
  <c r="I840"/>
  <c r="H840"/>
  <c r="I872"/>
  <c r="H872"/>
  <c r="I808"/>
  <c r="H808"/>
  <c r="H776"/>
  <c r="I776"/>
  <c r="H744"/>
  <c r="I744"/>
  <c r="H712"/>
  <c r="I712"/>
  <c r="H680"/>
  <c r="I680"/>
  <c r="H648"/>
  <c r="I648"/>
  <c r="L616"/>
  <c r="K616"/>
  <c r="L584"/>
  <c r="K584"/>
  <c r="L552"/>
  <c r="K552"/>
  <c r="L520"/>
  <c r="K520"/>
  <c r="L488"/>
  <c r="K488"/>
  <c r="K456"/>
  <c r="L456"/>
  <c r="H424"/>
  <c r="I424"/>
  <c r="L884"/>
  <c r="K884"/>
  <c r="H916"/>
  <c r="I916"/>
  <c r="H88"/>
  <c r="I88"/>
  <c r="H72"/>
  <c r="I72"/>
  <c r="L56"/>
  <c r="K56"/>
  <c r="L40"/>
  <c r="K40"/>
  <c r="H24"/>
  <c r="I24"/>
  <c r="H8"/>
  <c r="I8"/>
  <c r="H855"/>
  <c r="I855"/>
  <c r="H735"/>
  <c r="I735"/>
  <c r="H695"/>
  <c r="I695"/>
  <c r="H663"/>
  <c r="I663"/>
  <c r="H623"/>
  <c r="I623"/>
  <c r="H591"/>
  <c r="I591"/>
  <c r="H567"/>
  <c r="I567"/>
  <c r="L940"/>
  <c r="K940"/>
  <c r="K880"/>
  <c r="L880"/>
  <c r="H943"/>
  <c r="I943"/>
  <c r="H949"/>
  <c r="I949"/>
  <c r="H933"/>
  <c r="I933"/>
  <c r="H917"/>
  <c r="I917"/>
  <c r="L901"/>
  <c r="K901"/>
  <c r="L885"/>
  <c r="K885"/>
  <c r="L869"/>
  <c r="K869"/>
  <c r="L853"/>
  <c r="K853"/>
  <c r="L837"/>
  <c r="K837"/>
  <c r="H821"/>
  <c r="I821"/>
  <c r="K805"/>
  <c r="L805"/>
  <c r="I789"/>
  <c r="H789"/>
  <c r="K773"/>
  <c r="L773"/>
  <c r="K757"/>
  <c r="L757"/>
  <c r="K741"/>
  <c r="L741"/>
  <c r="K725"/>
  <c r="L725"/>
  <c r="K709"/>
  <c r="L709"/>
  <c r="K693"/>
  <c r="L693"/>
  <c r="K677"/>
  <c r="L677"/>
  <c r="K661"/>
  <c r="L661"/>
  <c r="H645"/>
  <c r="I645"/>
  <c r="H629"/>
  <c r="I629"/>
  <c r="K613"/>
  <c r="L613"/>
  <c r="H597"/>
  <c r="I597"/>
  <c r="H581"/>
  <c r="I581"/>
  <c r="H565"/>
  <c r="I565"/>
  <c r="H549"/>
  <c r="I549"/>
  <c r="H533"/>
  <c r="I533"/>
  <c r="H517"/>
  <c r="I517"/>
  <c r="H501"/>
  <c r="I501"/>
  <c r="H485"/>
  <c r="I485"/>
  <c r="H469"/>
  <c r="I469"/>
  <c r="L453"/>
  <c r="K453"/>
  <c r="L437"/>
  <c r="K437"/>
  <c r="L421"/>
  <c r="K421"/>
  <c r="L405"/>
  <c r="K405"/>
  <c r="H389"/>
  <c r="I389"/>
  <c r="H373"/>
  <c r="I373"/>
  <c r="H357"/>
  <c r="I357"/>
  <c r="H341"/>
  <c r="I341"/>
  <c r="K325"/>
  <c r="L325"/>
  <c r="K309"/>
  <c r="L309"/>
  <c r="K293"/>
  <c r="L293"/>
  <c r="K277"/>
  <c r="L277"/>
  <c r="H261"/>
  <c r="I261"/>
  <c r="H245"/>
  <c r="I245"/>
  <c r="H229"/>
  <c r="I229"/>
  <c r="I876"/>
  <c r="H876"/>
  <c r="I812"/>
  <c r="H812"/>
  <c r="H780"/>
  <c r="I780"/>
  <c r="H748"/>
  <c r="I748"/>
  <c r="H716"/>
  <c r="I716"/>
  <c r="H684"/>
  <c r="I684"/>
  <c r="H652"/>
  <c r="I652"/>
  <c r="L620"/>
  <c r="K620"/>
  <c r="L588"/>
  <c r="K588"/>
  <c r="L556"/>
  <c r="K556"/>
  <c r="L524"/>
  <c r="K524"/>
  <c r="L500"/>
  <c r="K500"/>
  <c r="L484"/>
  <c r="K484"/>
  <c r="H468"/>
  <c r="I468"/>
  <c r="H452"/>
  <c r="I452"/>
  <c r="H436"/>
  <c r="I436"/>
  <c r="H420"/>
  <c r="I420"/>
  <c r="H404"/>
  <c r="I404"/>
  <c r="L388"/>
  <c r="K388"/>
  <c r="L372"/>
  <c r="K372"/>
  <c r="L356"/>
  <c r="K356"/>
  <c r="L340"/>
  <c r="K340"/>
  <c r="K324"/>
  <c r="L324"/>
  <c r="K308"/>
  <c r="L308"/>
  <c r="I292"/>
  <c r="H292"/>
  <c r="L276"/>
  <c r="K276"/>
  <c r="L260"/>
  <c r="K260"/>
  <c r="L244"/>
  <c r="K244"/>
  <c r="H228"/>
  <c r="I228"/>
  <c r="L212"/>
  <c r="K212"/>
  <c r="H196"/>
  <c r="I196"/>
  <c r="L180"/>
  <c r="K180"/>
  <c r="L164"/>
  <c r="K164"/>
  <c r="I148"/>
  <c r="H148"/>
  <c r="K132"/>
  <c r="L132"/>
  <c r="I116"/>
  <c r="H116"/>
  <c r="I100"/>
  <c r="H100"/>
  <c r="I860"/>
  <c r="H860"/>
  <c r="H923"/>
  <c r="I923"/>
  <c r="H887"/>
  <c r="I887"/>
  <c r="L847"/>
  <c r="K847"/>
  <c r="L831"/>
  <c r="K831"/>
  <c r="K815"/>
  <c r="L815"/>
  <c r="K799"/>
  <c r="L799"/>
  <c r="I783"/>
  <c r="H783"/>
  <c r="H767"/>
  <c r="I767"/>
  <c r="H743"/>
  <c r="I743"/>
  <c r="H711"/>
  <c r="I711"/>
  <c r="H687"/>
  <c r="I687"/>
  <c r="H655"/>
  <c r="I655"/>
  <c r="H631"/>
  <c r="I631"/>
  <c r="H599"/>
  <c r="I599"/>
  <c r="H551"/>
  <c r="I551"/>
  <c r="K926"/>
  <c r="L926"/>
  <c r="H886"/>
  <c r="I886"/>
  <c r="H854"/>
  <c r="I854"/>
  <c r="I822"/>
  <c r="H822"/>
  <c r="H790"/>
  <c r="I790"/>
  <c r="H750"/>
  <c r="I750"/>
  <c r="H710"/>
  <c r="I710"/>
  <c r="H678"/>
  <c r="I678"/>
  <c r="H646"/>
  <c r="I646"/>
  <c r="L606"/>
  <c r="K606"/>
  <c r="L574"/>
  <c r="K574"/>
  <c r="L534"/>
  <c r="K534"/>
  <c r="L494"/>
  <c r="K494"/>
  <c r="K454"/>
  <c r="L454"/>
  <c r="K422"/>
  <c r="L422"/>
  <c r="L382"/>
  <c r="K382"/>
  <c r="L350"/>
  <c r="K350"/>
  <c r="K310"/>
  <c r="L310"/>
  <c r="L278"/>
  <c r="K278"/>
  <c r="L246"/>
  <c r="K246"/>
  <c r="K214"/>
  <c r="L214"/>
  <c r="K159"/>
  <c r="L159"/>
  <c r="H127"/>
  <c r="I127"/>
  <c r="K103"/>
  <c r="L103"/>
  <c r="H55"/>
  <c r="I55"/>
  <c r="L23"/>
  <c r="K23"/>
  <c r="L190"/>
  <c r="K190"/>
  <c r="I150"/>
  <c r="H150"/>
  <c r="I118"/>
  <c r="H118"/>
  <c r="L94"/>
  <c r="K94"/>
  <c r="L54"/>
  <c r="K54"/>
  <c r="H14"/>
  <c r="I14"/>
  <c r="L193"/>
  <c r="K193"/>
  <c r="H161"/>
  <c r="I161"/>
  <c r="H129"/>
  <c r="I129"/>
  <c r="H89"/>
  <c r="I89"/>
  <c r="L33"/>
  <c r="K33"/>
  <c r="H535"/>
  <c r="I535"/>
  <c r="H519"/>
  <c r="I519"/>
  <c r="H503"/>
  <c r="I503"/>
  <c r="H487"/>
  <c r="I487"/>
  <c r="H471"/>
  <c r="I471"/>
  <c r="L455"/>
  <c r="K455"/>
  <c r="L439"/>
  <c r="K439"/>
  <c r="L423"/>
  <c r="K423"/>
  <c r="L407"/>
  <c r="K407"/>
  <c r="H391"/>
  <c r="I391"/>
  <c r="H375"/>
  <c r="I375"/>
  <c r="H351"/>
  <c r="I351"/>
  <c r="K335"/>
  <c r="L335"/>
  <c r="K319"/>
  <c r="L319"/>
  <c r="K303"/>
  <c r="L303"/>
  <c r="K287"/>
  <c r="L287"/>
  <c r="I271"/>
  <c r="H271"/>
  <c r="I255"/>
  <c r="H255"/>
  <c r="I239"/>
  <c r="H239"/>
  <c r="I223"/>
  <c r="H223"/>
  <c r="H207"/>
  <c r="I207"/>
  <c r="H191"/>
  <c r="I191"/>
  <c r="K928"/>
  <c r="L928"/>
  <c r="I844"/>
  <c r="H844"/>
  <c r="L919"/>
  <c r="K919"/>
  <c r="L883"/>
  <c r="K883"/>
  <c r="L946"/>
  <c r="K946"/>
  <c r="L930"/>
  <c r="K930"/>
  <c r="I898"/>
  <c r="H898"/>
  <c r="I866"/>
  <c r="H866"/>
  <c r="K842"/>
  <c r="L842"/>
  <c r="I826"/>
  <c r="H826"/>
  <c r="I794"/>
  <c r="H794"/>
  <c r="L762"/>
  <c r="K762"/>
  <c r="L722"/>
  <c r="K722"/>
  <c r="L690"/>
  <c r="K690"/>
  <c r="L650"/>
  <c r="K650"/>
  <c r="L610"/>
  <c r="K610"/>
  <c r="L578"/>
  <c r="K578"/>
  <c r="L554"/>
  <c r="K554"/>
  <c r="L522"/>
  <c r="K522"/>
  <c r="L498"/>
  <c r="K498"/>
  <c r="L466"/>
  <c r="K466"/>
  <c r="K434"/>
  <c r="L434"/>
  <c r="H402"/>
  <c r="I402"/>
  <c r="L378"/>
  <c r="K378"/>
  <c r="L346"/>
  <c r="K346"/>
  <c r="H290"/>
  <c r="I290"/>
  <c r="L258"/>
  <c r="K258"/>
  <c r="H210"/>
  <c r="I210"/>
  <c r="H155"/>
  <c r="I155"/>
  <c r="K123"/>
  <c r="L123"/>
  <c r="K99"/>
  <c r="L99"/>
  <c r="H75"/>
  <c r="I75"/>
  <c r="H51"/>
  <c r="I51"/>
  <c r="L19"/>
  <c r="K19"/>
  <c r="L162"/>
  <c r="K162"/>
  <c r="I130"/>
  <c r="H130"/>
  <c r="L82"/>
  <c r="K82"/>
  <c r="L213"/>
  <c r="K213"/>
  <c r="H181"/>
  <c r="I181"/>
  <c r="H149"/>
  <c r="I149"/>
  <c r="H117"/>
  <c r="I117"/>
  <c r="H85"/>
  <c r="I85"/>
  <c r="H61"/>
  <c r="I61"/>
  <c r="H29"/>
  <c r="I29"/>
  <c r="H97"/>
  <c r="I97"/>
  <c r="L25"/>
  <c r="K25"/>
  <c r="H939"/>
  <c r="I939"/>
  <c r="H922"/>
  <c r="I922"/>
  <c r="K890"/>
  <c r="L890"/>
  <c r="K850"/>
  <c r="L850"/>
  <c r="I802"/>
  <c r="H802"/>
  <c r="L770"/>
  <c r="K770"/>
  <c r="L738"/>
  <c r="K738"/>
  <c r="L714"/>
  <c r="K714"/>
  <c r="L682"/>
  <c r="K682"/>
  <c r="L658"/>
  <c r="K658"/>
  <c r="L626"/>
  <c r="K626"/>
  <c r="L602"/>
  <c r="K602"/>
  <c r="L562"/>
  <c r="K562"/>
  <c r="L530"/>
  <c r="K530"/>
  <c r="L490"/>
  <c r="K490"/>
  <c r="H458"/>
  <c r="I458"/>
  <c r="K426"/>
  <c r="L426"/>
  <c r="H394"/>
  <c r="I394"/>
  <c r="L354"/>
  <c r="K354"/>
  <c r="H306"/>
  <c r="I306"/>
  <c r="L242"/>
  <c r="K242"/>
  <c r="H179"/>
  <c r="I179"/>
  <c r="H147"/>
  <c r="I147"/>
  <c r="K107"/>
  <c r="L107"/>
  <c r="H59"/>
  <c r="I59"/>
  <c r="L27"/>
  <c r="K27"/>
  <c r="L178"/>
  <c r="K178"/>
  <c r="I114"/>
  <c r="H114"/>
  <c r="H10"/>
  <c r="I10"/>
  <c r="H189"/>
  <c r="I189"/>
  <c r="K157"/>
  <c r="L157"/>
  <c r="K125"/>
  <c r="L125"/>
  <c r="H93"/>
  <c r="I93"/>
  <c r="H53"/>
  <c r="I53"/>
  <c r="L21"/>
  <c r="K21"/>
  <c r="L41"/>
  <c r="K41"/>
  <c r="H579"/>
  <c r="I579"/>
  <c r="H563"/>
  <c r="I563"/>
  <c r="H547"/>
  <c r="I547"/>
  <c r="H531"/>
  <c r="I531"/>
  <c r="H515"/>
  <c r="I515"/>
  <c r="H499"/>
  <c r="I499"/>
  <c r="H483"/>
  <c r="I483"/>
  <c r="H467"/>
  <c r="I467"/>
  <c r="L451"/>
  <c r="K451"/>
  <c r="L435"/>
  <c r="K435"/>
  <c r="L419"/>
  <c r="K419"/>
  <c r="L403"/>
  <c r="K403"/>
  <c r="H379"/>
  <c r="I379"/>
  <c r="H363"/>
  <c r="I363"/>
  <c r="H347"/>
  <c r="I347"/>
  <c r="I331"/>
  <c r="H331"/>
  <c r="I315"/>
  <c r="H315"/>
  <c r="I299"/>
  <c r="H299"/>
  <c r="I283"/>
  <c r="H283"/>
  <c r="I267"/>
  <c r="H267"/>
  <c r="I251"/>
  <c r="H251"/>
  <c r="L235"/>
  <c r="K235"/>
  <c r="H219"/>
  <c r="I219"/>
  <c r="H203"/>
  <c r="I203"/>
  <c r="H187"/>
  <c r="I187"/>
  <c r="K896"/>
  <c r="L896"/>
  <c r="H935"/>
  <c r="I935"/>
  <c r="L907"/>
  <c r="K907"/>
  <c r="L879"/>
  <c r="K879"/>
  <c r="L950"/>
  <c r="K950"/>
  <c r="L934"/>
  <c r="K934"/>
  <c r="K910"/>
  <c r="L910"/>
  <c r="H878"/>
  <c r="I878"/>
  <c r="H846"/>
  <c r="I846"/>
  <c r="I814"/>
  <c r="H814"/>
  <c r="L782"/>
  <c r="K782"/>
  <c r="H758"/>
  <c r="I758"/>
  <c r="H734"/>
  <c r="I734"/>
  <c r="H702"/>
  <c r="I702"/>
  <c r="H670"/>
  <c r="I670"/>
  <c r="H638"/>
  <c r="I638"/>
  <c r="L614"/>
  <c r="K614"/>
  <c r="L582"/>
  <c r="K582"/>
  <c r="L550"/>
  <c r="K550"/>
  <c r="L526"/>
  <c r="K526"/>
  <c r="L502"/>
  <c r="K502"/>
  <c r="L478"/>
  <c r="K478"/>
  <c r="K446"/>
  <c r="L446"/>
  <c r="K414"/>
  <c r="L414"/>
  <c r="L390"/>
  <c r="K390"/>
  <c r="L358"/>
  <c r="K358"/>
  <c r="K334"/>
  <c r="L334"/>
  <c r="K302"/>
  <c r="L302"/>
  <c r="L270"/>
  <c r="K270"/>
  <c r="H238"/>
  <c r="I238"/>
  <c r="H206"/>
  <c r="I206"/>
  <c r="K151"/>
  <c r="L151"/>
  <c r="K119"/>
  <c r="L119"/>
  <c r="H87"/>
  <c r="I87"/>
  <c r="K63"/>
  <c r="L63"/>
  <c r="L31"/>
  <c r="K31"/>
  <c r="H198"/>
  <c r="I198"/>
  <c r="L166"/>
  <c r="K166"/>
  <c r="I142"/>
  <c r="H142"/>
  <c r="I110"/>
  <c r="H110"/>
  <c r="L78"/>
  <c r="K78"/>
  <c r="L46"/>
  <c r="K46"/>
  <c r="H22"/>
  <c r="I22"/>
  <c r="H201"/>
  <c r="I201"/>
  <c r="H169"/>
  <c r="I169"/>
  <c r="H137"/>
  <c r="I137"/>
  <c r="H105"/>
  <c r="I105"/>
  <c r="H49"/>
  <c r="I49"/>
  <c r="H920"/>
  <c r="I920"/>
  <c r="I820"/>
  <c r="H820"/>
  <c r="L788"/>
  <c r="K788"/>
  <c r="L756"/>
  <c r="K756"/>
  <c r="L724"/>
  <c r="K724"/>
  <c r="L692"/>
  <c r="K692"/>
  <c r="L660"/>
  <c r="K660"/>
  <c r="H628"/>
  <c r="I628"/>
  <c r="H596"/>
  <c r="I596"/>
  <c r="H564"/>
  <c r="I564"/>
  <c r="H532"/>
  <c r="I532"/>
  <c r="H948"/>
  <c r="I948"/>
  <c r="H904"/>
  <c r="I904"/>
  <c r="K314"/>
  <c r="L314"/>
  <c r="H266"/>
  <c r="I266"/>
  <c r="H234"/>
  <c r="I234"/>
  <c r="H186"/>
  <c r="I186"/>
  <c r="K138"/>
  <c r="L138"/>
  <c r="K106"/>
  <c r="L106"/>
  <c r="H66"/>
  <c r="I66"/>
  <c r="H50"/>
  <c r="I50"/>
  <c r="H34"/>
  <c r="I34"/>
  <c r="L92"/>
  <c r="K92"/>
  <c r="L76"/>
  <c r="K76"/>
  <c r="H60"/>
  <c r="I60"/>
  <c r="H44"/>
  <c r="I44"/>
  <c r="L28"/>
  <c r="K28"/>
  <c r="L12"/>
  <c r="K12"/>
  <c r="L739"/>
  <c r="K739"/>
  <c r="H643"/>
  <c r="I643"/>
  <c r="L611"/>
  <c r="K611"/>
  <c r="H911"/>
  <c r="I911"/>
  <c r="L945"/>
  <c r="K945"/>
  <c r="H929"/>
  <c r="I929"/>
  <c r="H913"/>
  <c r="I913"/>
  <c r="L897"/>
  <c r="K897"/>
  <c r="L881"/>
  <c r="K881"/>
  <c r="L865"/>
  <c r="K865"/>
  <c r="L849"/>
  <c r="K849"/>
  <c r="L833"/>
  <c r="K833"/>
  <c r="H817"/>
  <c r="I817"/>
  <c r="H801"/>
  <c r="I801"/>
  <c r="K785"/>
  <c r="L785"/>
  <c r="I769"/>
  <c r="H769"/>
  <c r="H753"/>
  <c r="I753"/>
  <c r="H737"/>
  <c r="I737"/>
  <c r="H721"/>
  <c r="I721"/>
  <c r="H705"/>
  <c r="I705"/>
  <c r="H689"/>
  <c r="I689"/>
  <c r="H673"/>
  <c r="I673"/>
  <c r="H657"/>
  <c r="I657"/>
  <c r="H641"/>
  <c r="I641"/>
  <c r="H625"/>
  <c r="I625"/>
  <c r="H609"/>
  <c r="I609"/>
  <c r="L593"/>
  <c r="K593"/>
  <c r="L577"/>
  <c r="K577"/>
  <c r="L561"/>
  <c r="K561"/>
  <c r="L545"/>
  <c r="K545"/>
  <c r="L529"/>
  <c r="K529"/>
  <c r="L513"/>
  <c r="K513"/>
  <c r="L497"/>
  <c r="K497"/>
  <c r="L481"/>
  <c r="K481"/>
  <c r="H465"/>
  <c r="I465"/>
  <c r="H449"/>
  <c r="I449"/>
  <c r="H433"/>
  <c r="I433"/>
  <c r="H417"/>
  <c r="I417"/>
  <c r="H401"/>
  <c r="I401"/>
  <c r="L385"/>
  <c r="K385"/>
  <c r="L369"/>
  <c r="K369"/>
  <c r="L353"/>
  <c r="K353"/>
  <c r="K337"/>
  <c r="L337"/>
  <c r="K321"/>
  <c r="L321"/>
  <c r="K305"/>
  <c r="L305"/>
  <c r="H289"/>
  <c r="I289"/>
  <c r="K273"/>
  <c r="L273"/>
  <c r="K257"/>
  <c r="L257"/>
  <c r="K241"/>
  <c r="L241"/>
  <c r="I225"/>
  <c r="H225"/>
  <c r="H908"/>
  <c r="I908"/>
  <c r="L816"/>
  <c r="K816"/>
  <c r="L784"/>
  <c r="K784"/>
  <c r="L752"/>
  <c r="K752"/>
  <c r="L720"/>
  <c r="K720"/>
  <c r="L688"/>
  <c r="K688"/>
  <c r="L656"/>
  <c r="K656"/>
  <c r="H624"/>
  <c r="I624"/>
  <c r="H592"/>
  <c r="I592"/>
  <c r="H560"/>
  <c r="I560"/>
  <c r="H528"/>
  <c r="I528"/>
  <c r="H504"/>
  <c r="I504"/>
  <c r="H472"/>
  <c r="I472"/>
  <c r="L440"/>
  <c r="K440"/>
  <c r="L408"/>
  <c r="K408"/>
  <c r="H392"/>
  <c r="I392"/>
  <c r="H376"/>
  <c r="I376"/>
  <c r="H360"/>
  <c r="I360"/>
  <c r="H344"/>
  <c r="I344"/>
  <c r="K328"/>
  <c r="L328"/>
  <c r="K312"/>
  <c r="L312"/>
  <c r="L296"/>
  <c r="K296"/>
  <c r="L280"/>
  <c r="K280"/>
  <c r="H264"/>
  <c r="I264"/>
  <c r="H248"/>
  <c r="I248"/>
  <c r="L232"/>
  <c r="K232"/>
  <c r="L216"/>
  <c r="K216"/>
  <c r="L200"/>
  <c r="K200"/>
  <c r="H184"/>
  <c r="I184"/>
  <c r="H168"/>
  <c r="I168"/>
  <c r="I152"/>
  <c r="H152"/>
  <c r="K136"/>
  <c r="L136"/>
  <c r="K120"/>
  <c r="L120"/>
  <c r="K104"/>
  <c r="L104"/>
  <c r="H944"/>
  <c r="I944"/>
  <c r="L915"/>
  <c r="K915"/>
  <c r="L875"/>
  <c r="K875"/>
  <c r="H851"/>
  <c r="I851"/>
  <c r="H835"/>
  <c r="I835"/>
  <c r="H819"/>
  <c r="I819"/>
  <c r="H803"/>
  <c r="I803"/>
  <c r="K787"/>
  <c r="L787"/>
  <c r="L771"/>
  <c r="K771"/>
  <c r="L755"/>
  <c r="K755"/>
  <c r="L731"/>
  <c r="K731"/>
  <c r="L715"/>
  <c r="K715"/>
  <c r="L699"/>
  <c r="K699"/>
  <c r="L683"/>
  <c r="K683"/>
  <c r="L667"/>
  <c r="K667"/>
  <c r="H635"/>
  <c r="I635"/>
  <c r="L603"/>
  <c r="K603"/>
  <c r="H936"/>
  <c r="I936"/>
  <c r="K840"/>
  <c r="L840"/>
  <c r="K872"/>
  <c r="L872"/>
  <c r="L808"/>
  <c r="K808"/>
  <c r="L776"/>
  <c r="K776"/>
  <c r="L744"/>
  <c r="K744"/>
  <c r="L712"/>
  <c r="K712"/>
  <c r="L680"/>
  <c r="K680"/>
  <c r="L648"/>
  <c r="K648"/>
  <c r="H616"/>
  <c r="I616"/>
  <c r="H584"/>
  <c r="I584"/>
  <c r="H552"/>
  <c r="I552"/>
  <c r="H520"/>
  <c r="I520"/>
  <c r="H488"/>
  <c r="I488"/>
  <c r="H456"/>
  <c r="I456"/>
  <c r="L424"/>
  <c r="K424"/>
  <c r="I884"/>
  <c r="H884"/>
  <c r="L916"/>
  <c r="K916"/>
  <c r="L88"/>
  <c r="K88"/>
  <c r="L72"/>
  <c r="K72"/>
  <c r="H56"/>
  <c r="I56"/>
  <c r="H40"/>
  <c r="I40"/>
  <c r="K24"/>
  <c r="L24"/>
  <c r="K8"/>
  <c r="L8"/>
  <c r="L855"/>
  <c r="K855"/>
  <c r="L735"/>
  <c r="K735"/>
  <c r="L695"/>
  <c r="K695"/>
  <c r="L663"/>
  <c r="K663"/>
  <c r="K623"/>
  <c r="L623"/>
  <c r="L591"/>
  <c r="K591"/>
  <c r="L567"/>
  <c r="K567"/>
  <c r="H940"/>
  <c r="I940"/>
  <c r="I880"/>
  <c r="H880"/>
  <c r="L943"/>
  <c r="K943"/>
  <c r="L949"/>
  <c r="K949"/>
  <c r="L933"/>
  <c r="K933"/>
  <c r="L917"/>
  <c r="K917"/>
  <c r="H901"/>
  <c r="I901"/>
  <c r="H885"/>
  <c r="I885"/>
  <c r="H869"/>
  <c r="I869"/>
  <c r="H853"/>
  <c r="I853"/>
  <c r="H837"/>
  <c r="I837"/>
  <c r="K821"/>
  <c r="L821"/>
  <c r="H805"/>
  <c r="I805"/>
  <c r="K789"/>
  <c r="L789"/>
  <c r="I773"/>
  <c r="H773"/>
  <c r="H757"/>
  <c r="I757"/>
  <c r="H741"/>
  <c r="I741"/>
  <c r="H725"/>
  <c r="I725"/>
  <c r="H709"/>
  <c r="I709"/>
  <c r="H693"/>
  <c r="I693"/>
  <c r="H677"/>
  <c r="I677"/>
  <c r="H661"/>
  <c r="I661"/>
  <c r="K645"/>
  <c r="L645"/>
  <c r="K629"/>
  <c r="L629"/>
  <c r="H613"/>
  <c r="I613"/>
  <c r="L597"/>
  <c r="K597"/>
  <c r="L581"/>
  <c r="K581"/>
  <c r="L565"/>
  <c r="K565"/>
  <c r="L549"/>
  <c r="K549"/>
  <c r="L533"/>
  <c r="K533"/>
  <c r="L517"/>
  <c r="K517"/>
  <c r="L501"/>
  <c r="K501"/>
  <c r="L485"/>
  <c r="K485"/>
  <c r="L469"/>
  <c r="K469"/>
  <c r="H453"/>
  <c r="I453"/>
  <c r="H437"/>
  <c r="I437"/>
  <c r="H421"/>
  <c r="I421"/>
  <c r="H405"/>
  <c r="I405"/>
  <c r="L389"/>
  <c r="K389"/>
  <c r="L373"/>
  <c r="K373"/>
  <c r="L357"/>
  <c r="K357"/>
  <c r="L341"/>
  <c r="K341"/>
  <c r="I325"/>
  <c r="H325"/>
  <c r="I309"/>
  <c r="H309"/>
  <c r="H293"/>
  <c r="I293"/>
  <c r="H277"/>
  <c r="I277"/>
  <c r="K261"/>
  <c r="L261"/>
  <c r="K245"/>
  <c r="L245"/>
  <c r="L229"/>
  <c r="K229"/>
  <c r="K876"/>
  <c r="L876"/>
  <c r="L812"/>
  <c r="K812"/>
  <c r="L780"/>
  <c r="K780"/>
  <c r="L748"/>
  <c r="K748"/>
  <c r="L716"/>
  <c r="K716"/>
  <c r="L684"/>
  <c r="K684"/>
  <c r="L652"/>
  <c r="K652"/>
  <c r="H620"/>
  <c r="I620"/>
  <c r="H588"/>
  <c r="I588"/>
  <c r="H556"/>
  <c r="I556"/>
  <c r="H524"/>
  <c r="I524"/>
  <c r="H500"/>
  <c r="I500"/>
  <c r="H484"/>
  <c r="I484"/>
  <c r="L468"/>
  <c r="K468"/>
  <c r="L452"/>
  <c r="K452"/>
  <c r="L436"/>
  <c r="K436"/>
  <c r="L420"/>
  <c r="K420"/>
  <c r="L404"/>
  <c r="K404"/>
  <c r="H388"/>
  <c r="I388"/>
  <c r="H372"/>
  <c r="I372"/>
  <c r="H356"/>
  <c r="I356"/>
  <c r="H340"/>
  <c r="I340"/>
  <c r="I324"/>
  <c r="H324"/>
  <c r="I308"/>
  <c r="H308"/>
  <c r="L292"/>
  <c r="K292"/>
  <c r="H276"/>
  <c r="I276"/>
  <c r="H260"/>
  <c r="I260"/>
  <c r="H244"/>
  <c r="I244"/>
  <c r="L228"/>
  <c r="K228"/>
  <c r="H212"/>
  <c r="I212"/>
  <c r="L196"/>
  <c r="K196"/>
  <c r="H180"/>
  <c r="I180"/>
  <c r="H164"/>
  <c r="I164"/>
  <c r="K148"/>
  <c r="L148"/>
  <c r="I132"/>
  <c r="H132"/>
  <c r="K116"/>
  <c r="L116"/>
  <c r="K100"/>
  <c r="L100"/>
  <c r="K860"/>
  <c r="L860"/>
  <c r="L923"/>
  <c r="K923"/>
  <c r="L887"/>
  <c r="K887"/>
  <c r="H847"/>
  <c r="I847"/>
  <c r="H831"/>
  <c r="I831"/>
  <c r="H815"/>
  <c r="I815"/>
  <c r="H799"/>
  <c r="I799"/>
  <c r="K783"/>
  <c r="L783"/>
  <c r="L767"/>
  <c r="K767"/>
  <c r="L743"/>
  <c r="K743"/>
  <c r="L711"/>
  <c r="K711"/>
  <c r="L687"/>
  <c r="K687"/>
  <c r="L655"/>
  <c r="K655"/>
  <c r="K631"/>
  <c r="L631"/>
  <c r="L599"/>
  <c r="K599"/>
  <c r="L551"/>
  <c r="K551"/>
  <c r="H926"/>
  <c r="I926"/>
  <c r="K886"/>
  <c r="L886"/>
  <c r="K854"/>
  <c r="L854"/>
  <c r="L822"/>
  <c r="K822"/>
  <c r="L790"/>
  <c r="K790"/>
  <c r="L750"/>
  <c r="K750"/>
  <c r="L710"/>
  <c r="K710"/>
  <c r="L678"/>
  <c r="K678"/>
  <c r="L646"/>
  <c r="K646"/>
  <c r="H606"/>
  <c r="I606"/>
  <c r="H574"/>
  <c r="I574"/>
  <c r="H534"/>
  <c r="I534"/>
  <c r="H494"/>
  <c r="I494"/>
  <c r="H454"/>
  <c r="I454"/>
  <c r="H422"/>
  <c r="I422"/>
  <c r="H382"/>
  <c r="I382"/>
  <c r="H350"/>
  <c r="I350"/>
  <c r="I310"/>
  <c r="H310"/>
  <c r="H278"/>
  <c r="I278"/>
  <c r="H246"/>
  <c r="I246"/>
  <c r="H214"/>
  <c r="I214"/>
  <c r="I159"/>
  <c r="H159"/>
  <c r="K127"/>
  <c r="L127"/>
  <c r="I103"/>
  <c r="H103"/>
  <c r="L55"/>
  <c r="K55"/>
  <c r="H23"/>
  <c r="I23"/>
  <c r="H190"/>
  <c r="I190"/>
  <c r="K150"/>
  <c r="L150"/>
  <c r="K118"/>
  <c r="L118"/>
  <c r="H94"/>
  <c r="I94"/>
  <c r="H54"/>
  <c r="I54"/>
  <c r="L14"/>
  <c r="K14"/>
  <c r="H193"/>
  <c r="I193"/>
  <c r="L161"/>
  <c r="K161"/>
  <c r="K129"/>
  <c r="L129"/>
  <c r="K89"/>
  <c r="L89"/>
  <c r="H33"/>
  <c r="I33"/>
  <c r="L535"/>
  <c r="K535"/>
  <c r="L519"/>
  <c r="K519"/>
  <c r="L503"/>
  <c r="K503"/>
  <c r="L487"/>
  <c r="K487"/>
  <c r="L471"/>
  <c r="K471"/>
  <c r="H455"/>
  <c r="I455"/>
  <c r="H439"/>
  <c r="I439"/>
  <c r="H423"/>
  <c r="I423"/>
  <c r="H407"/>
  <c r="I407"/>
  <c r="L391"/>
  <c r="K391"/>
  <c r="L375"/>
  <c r="K375"/>
  <c r="L351"/>
  <c r="K351"/>
  <c r="I335"/>
  <c r="H335"/>
  <c r="I319"/>
  <c r="H319"/>
  <c r="I303"/>
  <c r="H303"/>
  <c r="H287"/>
  <c r="I287"/>
  <c r="K271"/>
  <c r="L271"/>
  <c r="K255"/>
  <c r="L255"/>
  <c r="K239"/>
  <c r="L239"/>
  <c r="K223"/>
  <c r="L223"/>
  <c r="L207"/>
  <c r="K207"/>
  <c r="L191"/>
  <c r="K191"/>
  <c r="H928"/>
  <c r="I928"/>
  <c r="L844"/>
  <c r="K844"/>
  <c r="H919"/>
  <c r="I919"/>
  <c r="H883"/>
  <c r="I883"/>
  <c r="H946"/>
  <c r="I946"/>
  <c r="H930"/>
  <c r="I930"/>
  <c r="K898"/>
  <c r="L898"/>
  <c r="K866"/>
  <c r="L866"/>
  <c r="I842"/>
  <c r="H842"/>
  <c r="L826"/>
  <c r="K826"/>
  <c r="L794"/>
  <c r="K794"/>
  <c r="H762"/>
  <c r="I762"/>
  <c r="H722"/>
  <c r="I722"/>
  <c r="H690"/>
  <c r="I690"/>
  <c r="H650"/>
  <c r="I650"/>
  <c r="H610"/>
  <c r="I610"/>
  <c r="H578"/>
  <c r="I578"/>
  <c r="H554"/>
  <c r="I554"/>
  <c r="H522"/>
  <c r="I522"/>
  <c r="H498"/>
  <c r="I498"/>
  <c r="H466"/>
  <c r="I466"/>
  <c r="H434"/>
  <c r="I434"/>
  <c r="K402"/>
  <c r="L402"/>
  <c r="H378"/>
  <c r="I378"/>
  <c r="H346"/>
  <c r="I346"/>
  <c r="L290"/>
  <c r="K290"/>
  <c r="H258"/>
  <c r="I258"/>
  <c r="K210"/>
  <c r="L210"/>
  <c r="K155"/>
  <c r="L155"/>
  <c r="I123"/>
  <c r="H123"/>
  <c r="I99"/>
  <c r="H99"/>
  <c r="L75"/>
  <c r="K75"/>
  <c r="L51"/>
  <c r="K51"/>
  <c r="H19"/>
  <c r="I19"/>
  <c r="H162"/>
  <c r="I162"/>
  <c r="K130"/>
  <c r="L130"/>
  <c r="H82"/>
  <c r="I82"/>
  <c r="H213"/>
  <c r="I213"/>
  <c r="L181"/>
  <c r="K181"/>
  <c r="K149"/>
  <c r="L149"/>
  <c r="K117"/>
  <c r="L117"/>
  <c r="K85"/>
  <c r="L85"/>
  <c r="L61"/>
  <c r="K61"/>
  <c r="L29"/>
  <c r="K29"/>
  <c r="K97"/>
  <c r="L97"/>
  <c r="H25"/>
  <c r="I25"/>
  <c r="L939"/>
  <c r="K939"/>
  <c r="L922"/>
  <c r="K922"/>
  <c r="H890"/>
  <c r="I890"/>
  <c r="I850"/>
  <c r="H850"/>
  <c r="L802"/>
  <c r="K802"/>
  <c r="H770"/>
  <c r="I770"/>
  <c r="H738"/>
  <c r="I738"/>
  <c r="H714"/>
  <c r="I714"/>
  <c r="H682"/>
  <c r="I682"/>
  <c r="H658"/>
  <c r="I658"/>
  <c r="H626"/>
  <c r="I626"/>
  <c r="H602"/>
  <c r="I602"/>
  <c r="H562"/>
  <c r="I562"/>
  <c r="H530"/>
  <c r="I530"/>
  <c r="H490"/>
  <c r="I490"/>
  <c r="L458"/>
  <c r="K458"/>
  <c r="H426"/>
  <c r="I426"/>
  <c r="K394"/>
  <c r="L394"/>
  <c r="H354"/>
  <c r="I354"/>
  <c r="K306"/>
  <c r="L306"/>
  <c r="H242"/>
  <c r="I242"/>
  <c r="L179"/>
  <c r="K179"/>
  <c r="K147"/>
  <c r="L147"/>
  <c r="I107"/>
  <c r="H107"/>
  <c r="L59"/>
  <c r="K59"/>
  <c r="H27"/>
  <c r="I27"/>
  <c r="H178"/>
  <c r="I178"/>
  <c r="K114"/>
  <c r="L114"/>
  <c r="K10"/>
  <c r="L10"/>
  <c r="L189"/>
  <c r="K189"/>
  <c r="I157"/>
  <c r="H157"/>
  <c r="I125"/>
  <c r="H125"/>
  <c r="K93"/>
  <c r="L93"/>
  <c r="L53"/>
  <c r="K53"/>
  <c r="H21"/>
  <c r="I21"/>
  <c r="H41"/>
  <c r="I41"/>
  <c r="L579"/>
  <c r="K579"/>
  <c r="L563"/>
  <c r="K563"/>
  <c r="L547"/>
  <c r="K547"/>
  <c r="L531"/>
  <c r="K531"/>
  <c r="L515"/>
  <c r="K515"/>
  <c r="L499"/>
  <c r="K499"/>
  <c r="L483"/>
  <c r="K483"/>
  <c r="L467"/>
  <c r="K467"/>
  <c r="H451"/>
  <c r="I451"/>
  <c r="H435"/>
  <c r="I435"/>
  <c r="H419"/>
  <c r="I419"/>
  <c r="H403"/>
  <c r="I403"/>
  <c r="L379"/>
  <c r="K379"/>
  <c r="L363"/>
  <c r="K363"/>
  <c r="L347"/>
  <c r="K347"/>
  <c r="K331"/>
  <c r="L331"/>
  <c r="K315"/>
  <c r="L315"/>
  <c r="L299"/>
  <c r="K299"/>
  <c r="K283"/>
  <c r="L283"/>
  <c r="K267"/>
  <c r="L267"/>
  <c r="K251"/>
  <c r="L251"/>
  <c r="I235"/>
  <c r="H235"/>
  <c r="L219"/>
  <c r="K219"/>
  <c r="K203"/>
  <c r="L203"/>
  <c r="L187"/>
  <c r="K187"/>
  <c r="I896"/>
  <c r="H896"/>
  <c r="L935"/>
  <c r="K935"/>
  <c r="H907"/>
  <c r="I907"/>
  <c r="H879"/>
  <c r="I879"/>
  <c r="H950"/>
  <c r="I950"/>
  <c r="H934"/>
  <c r="I934"/>
  <c r="H910"/>
  <c r="I910"/>
  <c r="L878"/>
  <c r="K878"/>
  <c r="L846"/>
  <c r="K846"/>
  <c r="L814"/>
  <c r="K814"/>
  <c r="H782"/>
  <c r="I782"/>
  <c r="L758"/>
  <c r="K758"/>
  <c r="L734"/>
  <c r="K734"/>
  <c r="L702"/>
  <c r="K702"/>
  <c r="L670"/>
  <c r="K670"/>
  <c r="L638"/>
  <c r="K638"/>
  <c r="H614"/>
  <c r="I614"/>
  <c r="H582"/>
  <c r="I582"/>
  <c r="H550"/>
  <c r="I550"/>
  <c r="H526"/>
  <c r="I526"/>
  <c r="H502"/>
  <c r="I502"/>
  <c r="H478"/>
  <c r="I478"/>
  <c r="H446"/>
  <c r="I446"/>
  <c r="H414"/>
  <c r="I414"/>
  <c r="H390"/>
  <c r="I390"/>
  <c r="H358"/>
  <c r="I358"/>
  <c r="I334"/>
  <c r="H334"/>
  <c r="I302"/>
  <c r="H302"/>
  <c r="H270"/>
  <c r="I270"/>
  <c r="L238"/>
  <c r="K238"/>
  <c r="L206"/>
  <c r="K206"/>
  <c r="I151"/>
  <c r="H151"/>
  <c r="I119"/>
  <c r="H119"/>
  <c r="L87"/>
  <c r="K87"/>
  <c r="H63"/>
  <c r="I63"/>
  <c r="H31"/>
  <c r="I31"/>
  <c r="L198"/>
  <c r="K198"/>
  <c r="H166"/>
  <c r="I166"/>
  <c r="K142"/>
  <c r="L142"/>
  <c r="K110"/>
  <c r="L110"/>
  <c r="H78"/>
  <c r="I78"/>
  <c r="H46"/>
  <c r="I46"/>
  <c r="K22"/>
  <c r="L22"/>
  <c r="L201"/>
  <c r="K201"/>
  <c r="L169"/>
  <c r="K169"/>
  <c r="K137"/>
  <c r="L137"/>
  <c r="K105"/>
  <c r="L105"/>
  <c r="L49"/>
  <c r="K49"/>
  <c r="L952"/>
  <c r="K952"/>
  <c r="L852"/>
  <c r="K852"/>
  <c r="I804"/>
  <c r="H804"/>
  <c r="H772"/>
  <c r="I772"/>
  <c r="H740"/>
  <c r="I740"/>
  <c r="H708"/>
  <c r="I708"/>
  <c r="H676"/>
  <c r="I676"/>
  <c r="L644"/>
  <c r="K644"/>
  <c r="H612"/>
  <c r="I612"/>
  <c r="L580"/>
  <c r="K580"/>
  <c r="L548"/>
  <c r="K548"/>
  <c r="L516"/>
  <c r="K516"/>
  <c r="I888"/>
  <c r="H888"/>
  <c r="H330"/>
  <c r="I330"/>
  <c r="K298"/>
  <c r="L298"/>
  <c r="L250"/>
  <c r="K250"/>
  <c r="H202"/>
  <c r="I202"/>
  <c r="L170"/>
  <c r="K170"/>
  <c r="I122"/>
  <c r="H122"/>
  <c r="L74"/>
  <c r="K74"/>
  <c r="L58"/>
  <c r="K58"/>
  <c r="L42"/>
  <c r="K42"/>
  <c r="H26"/>
  <c r="I26"/>
  <c r="H84"/>
  <c r="I84"/>
  <c r="H68"/>
  <c r="I68"/>
  <c r="L52"/>
  <c r="K52"/>
  <c r="L36"/>
  <c r="K36"/>
  <c r="H20"/>
  <c r="I20"/>
  <c r="H4"/>
  <c r="I4"/>
  <c r="H659"/>
  <c r="I659"/>
  <c r="K627"/>
  <c r="L627"/>
  <c r="H595"/>
  <c r="I595"/>
  <c r="I892"/>
  <c r="H892"/>
  <c r="H953"/>
  <c r="I953"/>
  <c r="H937"/>
  <c r="I937"/>
  <c r="L921"/>
  <c r="K921"/>
  <c r="L905"/>
  <c r="K905"/>
  <c r="L889"/>
  <c r="K889"/>
  <c r="L873"/>
  <c r="K873"/>
  <c r="L857"/>
  <c r="K857"/>
  <c r="L841"/>
  <c r="K841"/>
  <c r="K825"/>
  <c r="L825"/>
  <c r="K809"/>
  <c r="L809"/>
  <c r="K793"/>
  <c r="L793"/>
  <c r="K777"/>
  <c r="L777"/>
  <c r="K761"/>
  <c r="L761"/>
  <c r="K745"/>
  <c r="L745"/>
  <c r="K729"/>
  <c r="L729"/>
  <c r="K713"/>
  <c r="L713"/>
  <c r="K697"/>
  <c r="L697"/>
  <c r="K681"/>
  <c r="L681"/>
  <c r="K665"/>
  <c r="L665"/>
  <c r="K649"/>
  <c r="L649"/>
  <c r="L633"/>
  <c r="K633"/>
  <c r="L617"/>
  <c r="K617"/>
  <c r="H601"/>
  <c r="I601"/>
  <c r="H585"/>
  <c r="I585"/>
  <c r="H569"/>
  <c r="I569"/>
  <c r="H553"/>
  <c r="I553"/>
  <c r="H537"/>
  <c r="I537"/>
  <c r="H521"/>
  <c r="I521"/>
  <c r="H505"/>
  <c r="I505"/>
  <c r="H489"/>
  <c r="I489"/>
  <c r="H473"/>
  <c r="I473"/>
  <c r="L457"/>
  <c r="K457"/>
  <c r="L441"/>
  <c r="K441"/>
  <c r="L425"/>
  <c r="K425"/>
  <c r="L409"/>
  <c r="K409"/>
  <c r="L393"/>
  <c r="K393"/>
  <c r="H377"/>
  <c r="I377"/>
  <c r="H361"/>
  <c r="I361"/>
  <c r="H345"/>
  <c r="I345"/>
  <c r="I329"/>
  <c r="H329"/>
  <c r="I313"/>
  <c r="H313"/>
  <c r="K297"/>
  <c r="L297"/>
  <c r="L281"/>
  <c r="K281"/>
  <c r="H265"/>
  <c r="I265"/>
  <c r="H249"/>
  <c r="I249"/>
  <c r="K233"/>
  <c r="L233"/>
  <c r="L217"/>
  <c r="K217"/>
  <c r="K832"/>
  <c r="L832"/>
  <c r="I800"/>
  <c r="H800"/>
  <c r="H768"/>
  <c r="I768"/>
  <c r="H736"/>
  <c r="I736"/>
  <c r="H704"/>
  <c r="I704"/>
  <c r="H672"/>
  <c r="I672"/>
  <c r="L640"/>
  <c r="K640"/>
  <c r="L608"/>
  <c r="K608"/>
  <c r="L576"/>
  <c r="K576"/>
  <c r="L544"/>
  <c r="K544"/>
  <c r="L512"/>
  <c r="K512"/>
  <c r="L480"/>
  <c r="K480"/>
  <c r="H448"/>
  <c r="I448"/>
  <c r="H416"/>
  <c r="I416"/>
  <c r="H400"/>
  <c r="I400"/>
  <c r="L384"/>
  <c r="K384"/>
  <c r="L368"/>
  <c r="K368"/>
  <c r="L352"/>
  <c r="K352"/>
  <c r="H336"/>
  <c r="I336"/>
  <c r="H320"/>
  <c r="I320"/>
  <c r="H304"/>
  <c r="I304"/>
  <c r="L288"/>
  <c r="K288"/>
  <c r="L272"/>
  <c r="K272"/>
  <c r="L256"/>
  <c r="K256"/>
  <c r="L240"/>
  <c r="K240"/>
  <c r="L224"/>
  <c r="K224"/>
  <c r="H208"/>
  <c r="I208"/>
  <c r="L192"/>
  <c r="K192"/>
  <c r="L176"/>
  <c r="K176"/>
  <c r="L160"/>
  <c r="K160"/>
  <c r="K144"/>
  <c r="L144"/>
  <c r="I128"/>
  <c r="H128"/>
  <c r="I112"/>
  <c r="H112"/>
  <c r="H96"/>
  <c r="I96"/>
  <c r="H947"/>
  <c r="I947"/>
  <c r="H891"/>
  <c r="I891"/>
  <c r="L863"/>
  <c r="K863"/>
  <c r="H843"/>
  <c r="I843"/>
  <c r="H827"/>
  <c r="I827"/>
  <c r="K811"/>
  <c r="L811"/>
  <c r="K795"/>
  <c r="L795"/>
  <c r="I779"/>
  <c r="H779"/>
  <c r="H763"/>
  <c r="I763"/>
  <c r="H747"/>
  <c r="I747"/>
  <c r="H723"/>
  <c r="I723"/>
  <c r="H707"/>
  <c r="I707"/>
  <c r="H691"/>
  <c r="I691"/>
  <c r="H675"/>
  <c r="I675"/>
  <c r="H651"/>
  <c r="I651"/>
  <c r="K619"/>
  <c r="L619"/>
  <c r="H587"/>
  <c r="I587"/>
  <c r="L868"/>
  <c r="K868"/>
  <c r="L932"/>
  <c r="K932"/>
  <c r="K824"/>
  <c r="L824"/>
  <c r="I792"/>
  <c r="H792"/>
  <c r="H760"/>
  <c r="I760"/>
  <c r="H728"/>
  <c r="I728"/>
  <c r="H696"/>
  <c r="I696"/>
  <c r="H664"/>
  <c r="I664"/>
  <c r="L632"/>
  <c r="K632"/>
  <c r="L600"/>
  <c r="K600"/>
  <c r="L568"/>
  <c r="K568"/>
  <c r="L536"/>
  <c r="K536"/>
  <c r="L496"/>
  <c r="K496"/>
  <c r="K464"/>
  <c r="L464"/>
  <c r="H432"/>
  <c r="I432"/>
  <c r="K900"/>
  <c r="L900"/>
  <c r="L836"/>
  <c r="K836"/>
  <c r="I856"/>
  <c r="H856"/>
  <c r="H80"/>
  <c r="I80"/>
  <c r="L64"/>
  <c r="K64"/>
  <c r="L48"/>
  <c r="K48"/>
  <c r="H32"/>
  <c r="I32"/>
  <c r="L16"/>
  <c r="K16"/>
  <c r="L3"/>
  <c r="K3"/>
  <c r="H751"/>
  <c r="I751"/>
  <c r="H719"/>
  <c r="I719"/>
  <c r="H679"/>
  <c r="I679"/>
  <c r="H647"/>
  <c r="I647"/>
  <c r="L607"/>
  <c r="K607"/>
  <c r="H583"/>
  <c r="I583"/>
  <c r="H559"/>
  <c r="I559"/>
  <c r="H924"/>
  <c r="I924"/>
  <c r="K848"/>
  <c r="L848"/>
  <c r="I2"/>
  <c r="H2"/>
  <c r="H941"/>
  <c r="I941"/>
  <c r="H925"/>
  <c r="I925"/>
  <c r="L909"/>
  <c r="K909"/>
  <c r="H893"/>
  <c r="I893"/>
  <c r="H877"/>
  <c r="I877"/>
  <c r="H861"/>
  <c r="I861"/>
  <c r="H845"/>
  <c r="I845"/>
  <c r="H829"/>
  <c r="I829"/>
  <c r="K813"/>
  <c r="L813"/>
  <c r="K797"/>
  <c r="L797"/>
  <c r="K781"/>
  <c r="L781"/>
  <c r="K765"/>
  <c r="L765"/>
  <c r="K749"/>
  <c r="L749"/>
  <c r="K733"/>
  <c r="L733"/>
  <c r="K717"/>
  <c r="L717"/>
  <c r="K701"/>
  <c r="L701"/>
  <c r="K685"/>
  <c r="L685"/>
  <c r="K669"/>
  <c r="L669"/>
  <c r="K653"/>
  <c r="L653"/>
  <c r="H637"/>
  <c r="I637"/>
  <c r="H621"/>
  <c r="I621"/>
  <c r="K605"/>
  <c r="L605"/>
  <c r="H589"/>
  <c r="I589"/>
  <c r="H573"/>
  <c r="I573"/>
  <c r="H557"/>
  <c r="I557"/>
  <c r="H541"/>
  <c r="I541"/>
  <c r="H525"/>
  <c r="I525"/>
  <c r="H509"/>
  <c r="I509"/>
  <c r="H493"/>
  <c r="I493"/>
  <c r="H477"/>
  <c r="I477"/>
  <c r="H461"/>
  <c r="I461"/>
  <c r="L445"/>
  <c r="K445"/>
  <c r="L429"/>
  <c r="K429"/>
  <c r="L413"/>
  <c r="K413"/>
  <c r="L397"/>
  <c r="K397"/>
  <c r="H381"/>
  <c r="I381"/>
  <c r="H365"/>
  <c r="I365"/>
  <c r="H349"/>
  <c r="I349"/>
  <c r="K333"/>
  <c r="L333"/>
  <c r="K317"/>
  <c r="L317"/>
  <c r="K301"/>
  <c r="L301"/>
  <c r="H285"/>
  <c r="I285"/>
  <c r="H269"/>
  <c r="I269"/>
  <c r="H253"/>
  <c r="I253"/>
  <c r="H237"/>
  <c r="I237"/>
  <c r="H221"/>
  <c r="I221"/>
  <c r="K828"/>
  <c r="L828"/>
  <c r="I796"/>
  <c r="H796"/>
  <c r="H764"/>
  <c r="I764"/>
  <c r="H732"/>
  <c r="I732"/>
  <c r="H700"/>
  <c r="I700"/>
  <c r="H668"/>
  <c r="I668"/>
  <c r="L636"/>
  <c r="K636"/>
  <c r="H604"/>
  <c r="I604"/>
  <c r="L572"/>
  <c r="K572"/>
  <c r="L540"/>
  <c r="K540"/>
  <c r="L508"/>
  <c r="K508"/>
  <c r="L492"/>
  <c r="K492"/>
  <c r="L476"/>
  <c r="K476"/>
  <c r="H460"/>
  <c r="I460"/>
  <c r="H444"/>
  <c r="I444"/>
  <c r="H428"/>
  <c r="I428"/>
  <c r="H412"/>
  <c r="I412"/>
  <c r="H396"/>
  <c r="I396"/>
  <c r="L380"/>
  <c r="K380"/>
  <c r="L364"/>
  <c r="K364"/>
  <c r="L348"/>
  <c r="K348"/>
  <c r="K332"/>
  <c r="L332"/>
  <c r="K316"/>
  <c r="L316"/>
  <c r="H300"/>
  <c r="I300"/>
  <c r="L284"/>
  <c r="K284"/>
  <c r="L268"/>
  <c r="K268"/>
  <c r="L252"/>
  <c r="K252"/>
  <c r="L236"/>
  <c r="K236"/>
  <c r="H220"/>
  <c r="I220"/>
  <c r="L204"/>
  <c r="K204"/>
  <c r="L188"/>
  <c r="K188"/>
  <c r="L172"/>
  <c r="K172"/>
  <c r="I156"/>
  <c r="H156"/>
  <c r="I140"/>
  <c r="H140"/>
  <c r="K124"/>
  <c r="L124"/>
  <c r="I108"/>
  <c r="H108"/>
  <c r="K912"/>
  <c r="L912"/>
  <c r="H955"/>
  <c r="I955"/>
  <c r="L899"/>
  <c r="K899"/>
  <c r="L867"/>
  <c r="K867"/>
  <c r="L839"/>
  <c r="K839"/>
  <c r="K823"/>
  <c r="L823"/>
  <c r="K807"/>
  <c r="L807"/>
  <c r="K791"/>
  <c r="L791"/>
  <c r="I775"/>
  <c r="H775"/>
  <c r="H759"/>
  <c r="I759"/>
  <c r="H727"/>
  <c r="I727"/>
  <c r="H703"/>
  <c r="I703"/>
  <c r="H671"/>
  <c r="I671"/>
  <c r="H639"/>
  <c r="I639"/>
  <c r="L615"/>
  <c r="K615"/>
  <c r="H575"/>
  <c r="I575"/>
  <c r="L395"/>
  <c r="K395"/>
  <c r="H902"/>
  <c r="I902"/>
  <c r="H870"/>
  <c r="I870"/>
  <c r="H838"/>
  <c r="I838"/>
  <c r="I798"/>
  <c r="H798"/>
  <c r="L774"/>
  <c r="K774"/>
  <c r="H726"/>
  <c r="I726"/>
  <c r="H694"/>
  <c r="I694"/>
  <c r="H654"/>
  <c r="I654"/>
  <c r="H630"/>
  <c r="I630"/>
  <c r="L590"/>
  <c r="K590"/>
  <c r="L558"/>
  <c r="K558"/>
  <c r="L518"/>
  <c r="K518"/>
  <c r="L470"/>
  <c r="K470"/>
  <c r="K438"/>
  <c r="L438"/>
  <c r="H398"/>
  <c r="I398"/>
  <c r="L366"/>
  <c r="K366"/>
  <c r="K326"/>
  <c r="L326"/>
  <c r="H294"/>
  <c r="I294"/>
  <c r="L262"/>
  <c r="K262"/>
  <c r="L230"/>
  <c r="K230"/>
  <c r="H175"/>
  <c r="I175"/>
  <c r="H135"/>
  <c r="I135"/>
  <c r="K111"/>
  <c r="L111"/>
  <c r="H79"/>
  <c r="I79"/>
  <c r="L39"/>
  <c r="K39"/>
  <c r="L7"/>
  <c r="K7"/>
  <c r="L174"/>
  <c r="K174"/>
  <c r="K134"/>
  <c r="L134"/>
  <c r="I102"/>
  <c r="H102"/>
  <c r="L70"/>
  <c r="K70"/>
  <c r="L38"/>
  <c r="K38"/>
  <c r="H209"/>
  <c r="I209"/>
  <c r="H177"/>
  <c r="I177"/>
  <c r="K145"/>
  <c r="L145"/>
  <c r="H113"/>
  <c r="I113"/>
  <c r="H65"/>
  <c r="I65"/>
  <c r="H543"/>
  <c r="I543"/>
  <c r="H527"/>
  <c r="I527"/>
  <c r="H511"/>
  <c r="I511"/>
  <c r="H495"/>
  <c r="I495"/>
  <c r="H479"/>
  <c r="I479"/>
  <c r="L463"/>
  <c r="K463"/>
  <c r="L447"/>
  <c r="K447"/>
  <c r="L431"/>
  <c r="K431"/>
  <c r="L415"/>
  <c r="K415"/>
  <c r="L399"/>
  <c r="K399"/>
  <c r="H383"/>
  <c r="I383"/>
  <c r="H359"/>
  <c r="I359"/>
  <c r="H343"/>
  <c r="I343"/>
  <c r="K327"/>
  <c r="L327"/>
  <c r="K311"/>
  <c r="L311"/>
  <c r="H295"/>
  <c r="I295"/>
  <c r="L279"/>
  <c r="K279"/>
  <c r="I263"/>
  <c r="H263"/>
  <c r="I247"/>
  <c r="H247"/>
  <c r="K231"/>
  <c r="L231"/>
  <c r="L215"/>
  <c r="K215"/>
  <c r="H199"/>
  <c r="I199"/>
  <c r="H183"/>
  <c r="I183"/>
  <c r="K864"/>
  <c r="L864"/>
  <c r="H931"/>
  <c r="I931"/>
  <c r="L903"/>
  <c r="K903"/>
  <c r="H871"/>
  <c r="I871"/>
  <c r="L938"/>
  <c r="K938"/>
  <c r="L914"/>
  <c r="K914"/>
  <c r="I882"/>
  <c r="H882"/>
  <c r="K858"/>
  <c r="L858"/>
  <c r="K834"/>
  <c r="L834"/>
  <c r="I810"/>
  <c r="H810"/>
  <c r="L778"/>
  <c r="K778"/>
  <c r="L746"/>
  <c r="K746"/>
  <c r="L706"/>
  <c r="K706"/>
  <c r="L674"/>
  <c r="K674"/>
  <c r="L634"/>
  <c r="K634"/>
  <c r="L594"/>
  <c r="K594"/>
  <c r="L570"/>
  <c r="K570"/>
  <c r="L538"/>
  <c r="K538"/>
  <c r="L506"/>
  <c r="K506"/>
  <c r="L482"/>
  <c r="K482"/>
  <c r="K450"/>
  <c r="L450"/>
  <c r="K418"/>
  <c r="L418"/>
  <c r="L386"/>
  <c r="K386"/>
  <c r="L362"/>
  <c r="K362"/>
  <c r="H338"/>
  <c r="I338"/>
  <c r="L274"/>
  <c r="K274"/>
  <c r="H226"/>
  <c r="I226"/>
  <c r="H171"/>
  <c r="I171"/>
  <c r="H139"/>
  <c r="I139"/>
  <c r="K115"/>
  <c r="L115"/>
  <c r="H91"/>
  <c r="I91"/>
  <c r="H67"/>
  <c r="I67"/>
  <c r="L35"/>
  <c r="K35"/>
  <c r="H194"/>
  <c r="I194"/>
  <c r="K146"/>
  <c r="L146"/>
  <c r="I98"/>
  <c r="H98"/>
  <c r="L18"/>
  <c r="K18"/>
  <c r="K197"/>
  <c r="L197"/>
  <c r="H165"/>
  <c r="I165"/>
  <c r="K133"/>
  <c r="L133"/>
  <c r="H101"/>
  <c r="I101"/>
  <c r="H69"/>
  <c r="I69"/>
  <c r="L45"/>
  <c r="K45"/>
  <c r="H13"/>
  <c r="I13"/>
  <c r="H57"/>
  <c r="I57"/>
  <c r="H367"/>
  <c r="I367"/>
  <c r="L954"/>
  <c r="K954"/>
  <c r="H906"/>
  <c r="I906"/>
  <c r="K874"/>
  <c r="L874"/>
  <c r="I818"/>
  <c r="H818"/>
  <c r="H786"/>
  <c r="I786"/>
  <c r="L754"/>
  <c r="K754"/>
  <c r="L730"/>
  <c r="K730"/>
  <c r="L698"/>
  <c r="K698"/>
  <c r="L666"/>
  <c r="K666"/>
  <c r="L642"/>
  <c r="K642"/>
  <c r="L618"/>
  <c r="K618"/>
  <c r="L586"/>
  <c r="K586"/>
  <c r="L546"/>
  <c r="K546"/>
  <c r="L514"/>
  <c r="K514"/>
  <c r="L474"/>
  <c r="K474"/>
  <c r="K442"/>
  <c r="L442"/>
  <c r="H410"/>
  <c r="I410"/>
  <c r="L370"/>
  <c r="K370"/>
  <c r="H322"/>
  <c r="I322"/>
  <c r="H282"/>
  <c r="I282"/>
  <c r="K218"/>
  <c r="L218"/>
  <c r="K163"/>
  <c r="L163"/>
  <c r="K131"/>
  <c r="L131"/>
  <c r="H83"/>
  <c r="I83"/>
  <c r="L43"/>
  <c r="K43"/>
  <c r="L11"/>
  <c r="K11"/>
  <c r="K154"/>
  <c r="L154"/>
  <c r="L90"/>
  <c r="K90"/>
  <c r="H205"/>
  <c r="I205"/>
  <c r="H173"/>
  <c r="I173"/>
  <c r="H141"/>
  <c r="I141"/>
  <c r="H109"/>
  <c r="I109"/>
  <c r="H77"/>
  <c r="I77"/>
  <c r="L37"/>
  <c r="K37"/>
  <c r="H81"/>
  <c r="I81"/>
  <c r="L9"/>
  <c r="K9"/>
  <c r="H571"/>
  <c r="I571"/>
  <c r="H555"/>
  <c r="I555"/>
  <c r="H539"/>
  <c r="I539"/>
  <c r="H523"/>
  <c r="I523"/>
  <c r="H507"/>
  <c r="I507"/>
  <c r="H491"/>
  <c r="I491"/>
  <c r="H475"/>
  <c r="I475"/>
  <c r="H459"/>
  <c r="I459"/>
  <c r="L443"/>
  <c r="K443"/>
  <c r="L427"/>
  <c r="K427"/>
  <c r="L411"/>
  <c r="K411"/>
  <c r="H387"/>
  <c r="I387"/>
  <c r="H371"/>
  <c r="I371"/>
  <c r="H355"/>
  <c r="I355"/>
  <c r="H339"/>
  <c r="I339"/>
  <c r="I323"/>
  <c r="H323"/>
  <c r="I307"/>
  <c r="H307"/>
  <c r="H291"/>
  <c r="I291"/>
  <c r="K275"/>
  <c r="L275"/>
  <c r="I259"/>
  <c r="H259"/>
  <c r="I243"/>
  <c r="H243"/>
  <c r="I227"/>
  <c r="H227"/>
  <c r="L211"/>
  <c r="K211"/>
  <c r="L195"/>
  <c r="K195"/>
  <c r="L956"/>
  <c r="K956"/>
  <c r="H951"/>
  <c r="I951"/>
  <c r="L927"/>
  <c r="K927"/>
  <c r="L895"/>
  <c r="K895"/>
  <c r="H859"/>
  <c r="I859"/>
  <c r="L942"/>
  <c r="K942"/>
  <c r="H918"/>
  <c r="I918"/>
  <c r="H894"/>
  <c r="I894"/>
  <c r="H862"/>
  <c r="I862"/>
  <c r="I830"/>
  <c r="H830"/>
  <c r="I806"/>
  <c r="H806"/>
  <c r="H766"/>
  <c r="I766"/>
  <c r="H742"/>
  <c r="I742"/>
  <c r="H718"/>
  <c r="I718"/>
  <c r="H686"/>
  <c r="I686"/>
  <c r="H662"/>
  <c r="I662"/>
  <c r="H622"/>
  <c r="I622"/>
  <c r="L598"/>
  <c r="K598"/>
  <c r="L566"/>
  <c r="K566"/>
  <c r="L542"/>
  <c r="K542"/>
  <c r="L510"/>
  <c r="K510"/>
  <c r="L486"/>
  <c r="K486"/>
  <c r="H462"/>
  <c r="I462"/>
  <c r="K430"/>
  <c r="L430"/>
  <c r="H406"/>
  <c r="I406"/>
  <c r="L374"/>
  <c r="K374"/>
  <c r="L342"/>
  <c r="K342"/>
  <c r="K318"/>
  <c r="L318"/>
  <c r="H286"/>
  <c r="I286"/>
  <c r="L254"/>
  <c r="K254"/>
  <c r="H222"/>
  <c r="I222"/>
  <c r="H167"/>
  <c r="I167"/>
  <c r="K143"/>
  <c r="L143"/>
  <c r="H95"/>
  <c r="I95"/>
  <c r="H71"/>
  <c r="I71"/>
  <c r="K47"/>
  <c r="L47"/>
  <c r="L15"/>
  <c r="K15"/>
  <c r="L182"/>
  <c r="K182"/>
  <c r="K158"/>
  <c r="L158"/>
  <c r="K126"/>
  <c r="L126"/>
  <c r="L86"/>
  <c r="K86"/>
  <c r="L62"/>
  <c r="K62"/>
  <c r="I30"/>
  <c r="H30"/>
  <c r="H6"/>
  <c r="I6"/>
  <c r="H185"/>
  <c r="I185"/>
  <c r="K153"/>
  <c r="L153"/>
  <c r="H121"/>
  <c r="I121"/>
  <c r="H73"/>
  <c r="I73"/>
  <c r="H17"/>
  <c r="I17"/>
  <c r="H952"/>
  <c r="I952"/>
  <c r="I852"/>
  <c r="H852"/>
  <c r="L804"/>
  <c r="K804"/>
  <c r="L772"/>
  <c r="K772"/>
  <c r="L740"/>
  <c r="K740"/>
  <c r="L708"/>
  <c r="K708"/>
  <c r="L676"/>
  <c r="K676"/>
  <c r="H644"/>
  <c r="I644"/>
  <c r="L612"/>
  <c r="K612"/>
  <c r="H580"/>
  <c r="I580"/>
  <c r="H548"/>
  <c r="I548"/>
  <c r="H516"/>
  <c r="I516"/>
  <c r="K888"/>
  <c r="L888"/>
  <c r="K330"/>
  <c r="L330"/>
  <c r="H298"/>
  <c r="I298"/>
  <c r="H250"/>
  <c r="I250"/>
  <c r="L202"/>
  <c r="K202"/>
  <c r="H170"/>
  <c r="I170"/>
  <c r="K122"/>
  <c r="L122"/>
  <c r="H74"/>
  <c r="I74"/>
  <c r="H58"/>
  <c r="I58"/>
  <c r="H42"/>
  <c r="I42"/>
  <c r="K26"/>
  <c r="L26"/>
  <c r="L84"/>
  <c r="K84"/>
  <c r="L68"/>
  <c r="K68"/>
  <c r="H52"/>
  <c r="I52"/>
  <c r="H36"/>
  <c r="I36"/>
  <c r="K20"/>
  <c r="L20"/>
  <c r="K4"/>
  <c r="L4"/>
  <c r="L659"/>
  <c r="K659"/>
  <c r="H627"/>
  <c r="I627"/>
  <c r="L595"/>
  <c r="K595"/>
  <c r="K892"/>
  <c r="L892"/>
  <c r="L953"/>
  <c r="K953"/>
  <c r="L937"/>
  <c r="K937"/>
  <c r="H921"/>
  <c r="I921"/>
  <c r="H905"/>
  <c r="I905"/>
  <c r="H889"/>
  <c r="I889"/>
  <c r="H873"/>
  <c r="I873"/>
  <c r="H857"/>
  <c r="I857"/>
  <c r="H841"/>
  <c r="I841"/>
  <c r="H825"/>
  <c r="I825"/>
  <c r="H809"/>
  <c r="I809"/>
  <c r="H793"/>
  <c r="I793"/>
  <c r="I777"/>
  <c r="H777"/>
  <c r="H761"/>
  <c r="I761"/>
  <c r="H745"/>
  <c r="I745"/>
  <c r="H729"/>
  <c r="I729"/>
  <c r="H713"/>
  <c r="I713"/>
  <c r="H697"/>
  <c r="I697"/>
  <c r="H681"/>
  <c r="I681"/>
  <c r="H665"/>
  <c r="I665"/>
  <c r="H649"/>
  <c r="I649"/>
  <c r="H633"/>
  <c r="I633"/>
  <c r="H617"/>
  <c r="I617"/>
  <c r="L601"/>
  <c r="K601"/>
  <c r="L585"/>
  <c r="K585"/>
  <c r="L569"/>
  <c r="K569"/>
  <c r="L553"/>
  <c r="K553"/>
  <c r="L537"/>
  <c r="K537"/>
  <c r="L521"/>
  <c r="K521"/>
  <c r="L505"/>
  <c r="K505"/>
  <c r="L489"/>
  <c r="K489"/>
  <c r="L473"/>
  <c r="K473"/>
  <c r="H457"/>
  <c r="I457"/>
  <c r="H441"/>
  <c r="I441"/>
  <c r="H425"/>
  <c r="I425"/>
  <c r="H409"/>
  <c r="I409"/>
  <c r="H393"/>
  <c r="I393"/>
  <c r="L377"/>
  <c r="K377"/>
  <c r="L361"/>
  <c r="K361"/>
  <c r="L345"/>
  <c r="K345"/>
  <c r="K329"/>
  <c r="L329"/>
  <c r="K313"/>
  <c r="L313"/>
  <c r="H297"/>
  <c r="I297"/>
  <c r="H281"/>
  <c r="I281"/>
  <c r="K265"/>
  <c r="L265"/>
  <c r="K249"/>
  <c r="L249"/>
  <c r="I233"/>
  <c r="H233"/>
  <c r="H217"/>
  <c r="I217"/>
  <c r="I832"/>
  <c r="H832"/>
  <c r="L800"/>
  <c r="K800"/>
  <c r="L768"/>
  <c r="K768"/>
  <c r="L736"/>
  <c r="K736"/>
  <c r="L704"/>
  <c r="K704"/>
  <c r="L672"/>
  <c r="K672"/>
  <c r="H640"/>
  <c r="I640"/>
  <c r="H608"/>
  <c r="I608"/>
  <c r="H576"/>
  <c r="I576"/>
  <c r="H544"/>
  <c r="I544"/>
  <c r="H512"/>
  <c r="I512"/>
  <c r="H480"/>
  <c r="I480"/>
  <c r="L448"/>
  <c r="K448"/>
  <c r="L416"/>
  <c r="K416"/>
  <c r="L400"/>
  <c r="K400"/>
  <c r="H384"/>
  <c r="I384"/>
  <c r="H368"/>
  <c r="I368"/>
  <c r="H352"/>
  <c r="I352"/>
  <c r="K336"/>
  <c r="L336"/>
  <c r="K320"/>
  <c r="L320"/>
  <c r="K304"/>
  <c r="L304"/>
  <c r="H288"/>
  <c r="I288"/>
  <c r="H272"/>
  <c r="I272"/>
  <c r="H256"/>
  <c r="I256"/>
  <c r="H240"/>
  <c r="I240"/>
  <c r="H224"/>
  <c r="I224"/>
  <c r="L208"/>
  <c r="K208"/>
  <c r="H192"/>
  <c r="I192"/>
  <c r="H176"/>
  <c r="I176"/>
  <c r="H160"/>
  <c r="I160"/>
  <c r="I144"/>
  <c r="H144"/>
  <c r="K128"/>
  <c r="L128"/>
  <c r="K112"/>
  <c r="L112"/>
  <c r="L96"/>
  <c r="K96"/>
  <c r="L947"/>
  <c r="K947"/>
  <c r="L891"/>
  <c r="K891"/>
  <c r="H863"/>
  <c r="I863"/>
  <c r="L843"/>
  <c r="K843"/>
  <c r="K827"/>
  <c r="L827"/>
  <c r="H811"/>
  <c r="I811"/>
  <c r="H795"/>
  <c r="I795"/>
  <c r="L779"/>
  <c r="K779"/>
  <c r="L763"/>
  <c r="K763"/>
  <c r="L747"/>
  <c r="K747"/>
  <c r="L723"/>
  <c r="K723"/>
  <c r="L707"/>
  <c r="K707"/>
  <c r="L691"/>
  <c r="K691"/>
  <c r="L675"/>
  <c r="K675"/>
  <c r="L651"/>
  <c r="K651"/>
  <c r="H619"/>
  <c r="I619"/>
  <c r="L587"/>
  <c r="K587"/>
  <c r="I868"/>
  <c r="H868"/>
  <c r="H932"/>
  <c r="I932"/>
  <c r="I824"/>
  <c r="H824"/>
  <c r="L792"/>
  <c r="K792"/>
  <c r="L760"/>
  <c r="K760"/>
  <c r="L728"/>
  <c r="K728"/>
  <c r="L696"/>
  <c r="K696"/>
  <c r="L664"/>
  <c r="K664"/>
  <c r="H632"/>
  <c r="I632"/>
  <c r="H600"/>
  <c r="I600"/>
  <c r="H568"/>
  <c r="I568"/>
  <c r="H536"/>
  <c r="I536"/>
  <c r="H496"/>
  <c r="I496"/>
  <c r="H464"/>
  <c r="I464"/>
  <c r="L432"/>
  <c r="K432"/>
  <c r="H900"/>
  <c r="I900"/>
  <c r="I836"/>
  <c r="H836"/>
  <c r="K856"/>
  <c r="L856"/>
  <c r="L80"/>
  <c r="K80"/>
  <c r="H64"/>
  <c r="I64"/>
  <c r="H48"/>
  <c r="I48"/>
  <c r="L32"/>
  <c r="K32"/>
  <c r="H16"/>
  <c r="I16"/>
  <c r="H3"/>
  <c r="I3"/>
  <c r="L751"/>
  <c r="K751"/>
  <c r="L719"/>
  <c r="K719"/>
  <c r="L679"/>
  <c r="K679"/>
  <c r="L647"/>
  <c r="K647"/>
  <c r="H607"/>
  <c r="I607"/>
  <c r="L583"/>
  <c r="K583"/>
  <c r="L559"/>
  <c r="K559"/>
  <c r="L924"/>
  <c r="K924"/>
  <c r="I848"/>
  <c r="H848"/>
  <c r="L2"/>
  <c r="K2"/>
  <c r="L941"/>
  <c r="K941"/>
  <c r="L925"/>
  <c r="K925"/>
  <c r="H909"/>
  <c r="I909"/>
  <c r="L893"/>
  <c r="K893"/>
  <c r="L877"/>
  <c r="K877"/>
  <c r="L861"/>
  <c r="K861"/>
  <c r="L845"/>
  <c r="K845"/>
  <c r="K829"/>
  <c r="L829"/>
  <c r="H813"/>
  <c r="I813"/>
  <c r="H797"/>
  <c r="I797"/>
  <c r="I781"/>
  <c r="H781"/>
  <c r="H765"/>
  <c r="I765"/>
  <c r="H749"/>
  <c r="I749"/>
  <c r="H733"/>
  <c r="I733"/>
  <c r="H717"/>
  <c r="I717"/>
  <c r="H701"/>
  <c r="I701"/>
  <c r="H685"/>
  <c r="I685"/>
  <c r="H669"/>
  <c r="I669"/>
  <c r="H653"/>
  <c r="I653"/>
  <c r="K637"/>
  <c r="L637"/>
  <c r="K621"/>
  <c r="L621"/>
  <c r="H605"/>
  <c r="I605"/>
  <c r="L589"/>
  <c r="K589"/>
  <c r="L573"/>
  <c r="K573"/>
  <c r="L557"/>
  <c r="K557"/>
  <c r="L541"/>
  <c r="K541"/>
  <c r="L525"/>
  <c r="K525"/>
  <c r="L509"/>
  <c r="K509"/>
  <c r="L493"/>
  <c r="K493"/>
  <c r="L477"/>
  <c r="K477"/>
  <c r="L461"/>
  <c r="K461"/>
  <c r="H445"/>
  <c r="I445"/>
  <c r="H429"/>
  <c r="I429"/>
  <c r="H413"/>
  <c r="I413"/>
  <c r="H397"/>
  <c r="I397"/>
  <c r="L381"/>
  <c r="K381"/>
  <c r="L365"/>
  <c r="K365"/>
  <c r="L349"/>
  <c r="K349"/>
  <c r="I333"/>
  <c r="H333"/>
  <c r="I317"/>
  <c r="H317"/>
  <c r="I301"/>
  <c r="H301"/>
  <c r="L285"/>
  <c r="K285"/>
  <c r="K269"/>
  <c r="L269"/>
  <c r="K253"/>
  <c r="L253"/>
  <c r="L237"/>
  <c r="K237"/>
  <c r="L221"/>
  <c r="K221"/>
  <c r="I828"/>
  <c r="H828"/>
  <c r="L796"/>
  <c r="K796"/>
  <c r="L764"/>
  <c r="K764"/>
  <c r="L732"/>
  <c r="K732"/>
  <c r="L700"/>
  <c r="K700"/>
  <c r="L668"/>
  <c r="K668"/>
  <c r="H636"/>
  <c r="I636"/>
  <c r="L604"/>
  <c r="K604"/>
  <c r="H572"/>
  <c r="I572"/>
  <c r="H540"/>
  <c r="I540"/>
  <c r="H508"/>
  <c r="I508"/>
  <c r="H492"/>
  <c r="I492"/>
  <c r="H476"/>
  <c r="I476"/>
  <c r="L460"/>
  <c r="K460"/>
  <c r="L444"/>
  <c r="K444"/>
  <c r="L428"/>
  <c r="K428"/>
  <c r="L412"/>
  <c r="K412"/>
  <c r="L396"/>
  <c r="K396"/>
  <c r="H380"/>
  <c r="I380"/>
  <c r="H364"/>
  <c r="I364"/>
  <c r="H348"/>
  <c r="I348"/>
  <c r="I332"/>
  <c r="H332"/>
  <c r="I316"/>
  <c r="H316"/>
  <c r="K300"/>
  <c r="L300"/>
  <c r="H284"/>
  <c r="I284"/>
  <c r="H268"/>
  <c r="I268"/>
  <c r="H252"/>
  <c r="I252"/>
  <c r="H236"/>
  <c r="I236"/>
  <c r="L220"/>
  <c r="K220"/>
  <c r="H204"/>
  <c r="I204"/>
  <c r="H188"/>
  <c r="I188"/>
  <c r="H172"/>
  <c r="I172"/>
  <c r="K156"/>
  <c r="L156"/>
  <c r="K140"/>
  <c r="L140"/>
  <c r="I124"/>
  <c r="H124"/>
  <c r="K108"/>
  <c r="L108"/>
  <c r="H912"/>
  <c r="I912"/>
  <c r="L955"/>
  <c r="K955"/>
  <c r="H899"/>
  <c r="I899"/>
  <c r="H867"/>
  <c r="I867"/>
  <c r="H839"/>
  <c r="I839"/>
  <c r="H823"/>
  <c r="I823"/>
  <c r="H807"/>
  <c r="I807"/>
  <c r="H791"/>
  <c r="I791"/>
  <c r="L775"/>
  <c r="K775"/>
  <c r="L759"/>
  <c r="K759"/>
  <c r="L727"/>
  <c r="K727"/>
  <c r="L703"/>
  <c r="K703"/>
  <c r="L671"/>
  <c r="K671"/>
  <c r="K639"/>
  <c r="L639"/>
  <c r="H615"/>
  <c r="I615"/>
  <c r="L575"/>
  <c r="K575"/>
  <c r="H395"/>
  <c r="I395"/>
  <c r="L902"/>
  <c r="K902"/>
  <c r="K870"/>
  <c r="L870"/>
  <c r="L838"/>
  <c r="K838"/>
  <c r="L798"/>
  <c r="K798"/>
  <c r="H774"/>
  <c r="I774"/>
  <c r="L726"/>
  <c r="K726"/>
  <c r="L694"/>
  <c r="K694"/>
  <c r="L654"/>
  <c r="K654"/>
  <c r="L630"/>
  <c r="K630"/>
  <c r="H590"/>
  <c r="I590"/>
  <c r="H558"/>
  <c r="I558"/>
  <c r="H518"/>
  <c r="I518"/>
  <c r="H470"/>
  <c r="I470"/>
  <c r="H438"/>
  <c r="I438"/>
  <c r="K398"/>
  <c r="L398"/>
  <c r="H366"/>
  <c r="I366"/>
  <c r="I326"/>
  <c r="H326"/>
  <c r="L294"/>
  <c r="K294"/>
  <c r="H262"/>
  <c r="I262"/>
  <c r="H230"/>
  <c r="I230"/>
  <c r="L175"/>
  <c r="K175"/>
  <c r="K135"/>
  <c r="L135"/>
  <c r="I111"/>
  <c r="H111"/>
  <c r="L79"/>
  <c r="K79"/>
  <c r="H39"/>
  <c r="I39"/>
  <c r="H7"/>
  <c r="I7"/>
  <c r="H174"/>
  <c r="I174"/>
  <c r="I134"/>
  <c r="H134"/>
  <c r="K102"/>
  <c r="L102"/>
  <c r="H70"/>
  <c r="I70"/>
  <c r="H38"/>
  <c r="I38"/>
  <c r="L209"/>
  <c r="K209"/>
  <c r="L177"/>
  <c r="K177"/>
  <c r="I145"/>
  <c r="H145"/>
  <c r="K113"/>
  <c r="L113"/>
  <c r="L65"/>
  <c r="K65"/>
  <c r="L543"/>
  <c r="K543"/>
  <c r="L527"/>
  <c r="K527"/>
  <c r="L511"/>
  <c r="K511"/>
  <c r="L495"/>
  <c r="K495"/>
  <c r="L479"/>
  <c r="K479"/>
  <c r="H463"/>
  <c r="I463"/>
  <c r="H447"/>
  <c r="I447"/>
  <c r="H431"/>
  <c r="I431"/>
  <c r="H415"/>
  <c r="I415"/>
  <c r="H399"/>
  <c r="I399"/>
  <c r="L383"/>
  <c r="K383"/>
  <c r="L359"/>
  <c r="K359"/>
  <c r="L343"/>
  <c r="K343"/>
  <c r="I327"/>
  <c r="H327"/>
  <c r="I311"/>
  <c r="H311"/>
  <c r="L295"/>
  <c r="K295"/>
  <c r="I279"/>
  <c r="H279"/>
  <c r="K263"/>
  <c r="L263"/>
  <c r="K247"/>
  <c r="L247"/>
  <c r="I231"/>
  <c r="H231"/>
  <c r="H215"/>
  <c r="I215"/>
  <c r="L199"/>
  <c r="K199"/>
  <c r="L183"/>
  <c r="K183"/>
  <c r="I864"/>
  <c r="H864"/>
  <c r="L931"/>
  <c r="K931"/>
  <c r="H903"/>
  <c r="I903"/>
  <c r="L871"/>
  <c r="K871"/>
  <c r="H938"/>
  <c r="I938"/>
  <c r="H914"/>
  <c r="I914"/>
  <c r="K882"/>
  <c r="L882"/>
  <c r="H858"/>
  <c r="I858"/>
  <c r="I834"/>
  <c r="H834"/>
  <c r="L810"/>
  <c r="K810"/>
  <c r="H778"/>
  <c r="I778"/>
  <c r="H746"/>
  <c r="I746"/>
  <c r="H706"/>
  <c r="I706"/>
  <c r="H674"/>
  <c r="I674"/>
  <c r="H634"/>
  <c r="I634"/>
  <c r="H594"/>
  <c r="I594"/>
  <c r="H570"/>
  <c r="I570"/>
  <c r="H538"/>
  <c r="I538"/>
  <c r="H506"/>
  <c r="I506"/>
  <c r="H482"/>
  <c r="I482"/>
  <c r="H450"/>
  <c r="I450"/>
  <c r="H418"/>
  <c r="I418"/>
  <c r="H386"/>
  <c r="I386"/>
  <c r="H362"/>
  <c r="I362"/>
  <c r="K338"/>
  <c r="L338"/>
  <c r="H274"/>
  <c r="I274"/>
  <c r="L226"/>
  <c r="K226"/>
  <c r="L171"/>
  <c r="K171"/>
  <c r="K139"/>
  <c r="L139"/>
  <c r="I115"/>
  <c r="H115"/>
  <c r="L91"/>
  <c r="K91"/>
  <c r="L67"/>
  <c r="K67"/>
  <c r="H35"/>
  <c r="I35"/>
  <c r="L194"/>
  <c r="K194"/>
  <c r="I146"/>
  <c r="H146"/>
  <c r="K98"/>
  <c r="L98"/>
  <c r="H18"/>
  <c r="I18"/>
  <c r="H197"/>
  <c r="I197"/>
  <c r="L165"/>
  <c r="K165"/>
  <c r="I133"/>
  <c r="H133"/>
  <c r="K101"/>
  <c r="L101"/>
  <c r="K69"/>
  <c r="L69"/>
  <c r="H45"/>
  <c r="I45"/>
  <c r="L13"/>
  <c r="K13"/>
  <c r="L57"/>
  <c r="K57"/>
  <c r="L367"/>
  <c r="K367"/>
  <c r="H954"/>
  <c r="I954"/>
  <c r="K906"/>
  <c r="L906"/>
  <c r="H874"/>
  <c r="I874"/>
  <c r="L818"/>
  <c r="K818"/>
  <c r="L786"/>
  <c r="K786"/>
  <c r="H754"/>
  <c r="I754"/>
  <c r="H730"/>
  <c r="I730"/>
  <c r="H698"/>
  <c r="I698"/>
  <c r="H666"/>
  <c r="I666"/>
  <c r="H642"/>
  <c r="I642"/>
  <c r="H618"/>
  <c r="I618"/>
  <c r="H586"/>
  <c r="I586"/>
  <c r="H546"/>
  <c r="I546"/>
  <c r="H514"/>
  <c r="I514"/>
  <c r="H474"/>
  <c r="I474"/>
  <c r="H442"/>
  <c r="I442"/>
  <c r="K410"/>
  <c r="L410"/>
  <c r="H370"/>
  <c r="I370"/>
  <c r="K322"/>
  <c r="L322"/>
  <c r="L282"/>
  <c r="K282"/>
  <c r="H218"/>
  <c r="I218"/>
  <c r="H163"/>
  <c r="I163"/>
  <c r="I131"/>
  <c r="H131"/>
  <c r="L83"/>
  <c r="K83"/>
  <c r="H43"/>
  <c r="I43"/>
  <c r="H11"/>
  <c r="I11"/>
  <c r="I154"/>
  <c r="H154"/>
  <c r="H90"/>
  <c r="I90"/>
  <c r="L205"/>
  <c r="K205"/>
  <c r="L173"/>
  <c r="K173"/>
  <c r="K141"/>
  <c r="L141"/>
  <c r="K109"/>
  <c r="L109"/>
  <c r="K77"/>
  <c r="L77"/>
  <c r="H37"/>
  <c r="I37"/>
  <c r="K81"/>
  <c r="L81"/>
  <c r="H9"/>
  <c r="I9"/>
  <c r="L571"/>
  <c r="K571"/>
  <c r="L555"/>
  <c r="K555"/>
  <c r="L539"/>
  <c r="K539"/>
  <c r="L523"/>
  <c r="K523"/>
  <c r="L507"/>
  <c r="K507"/>
  <c r="L491"/>
  <c r="K491"/>
  <c r="L475"/>
  <c r="K475"/>
  <c r="L459"/>
  <c r="K459"/>
  <c r="H443"/>
  <c r="I443"/>
  <c r="H427"/>
  <c r="I427"/>
  <c r="H411"/>
  <c r="I411"/>
  <c r="L387"/>
  <c r="K387"/>
  <c r="L371"/>
  <c r="K371"/>
  <c r="L355"/>
  <c r="K355"/>
  <c r="L339"/>
  <c r="K339"/>
  <c r="K323"/>
  <c r="L323"/>
  <c r="K307"/>
  <c r="L307"/>
  <c r="L291"/>
  <c r="K291"/>
  <c r="I275"/>
  <c r="H275"/>
  <c r="K259"/>
  <c r="L259"/>
  <c r="K243"/>
  <c r="L243"/>
  <c r="L227"/>
  <c r="K227"/>
  <c r="H211"/>
  <c r="I211"/>
  <c r="H195"/>
  <c r="I195"/>
  <c r="H956"/>
  <c r="I956"/>
  <c r="L951"/>
  <c r="K951"/>
  <c r="H927"/>
  <c r="I927"/>
  <c r="H895"/>
  <c r="I895"/>
  <c r="L859"/>
  <c r="K859"/>
  <c r="H942"/>
  <c r="I942"/>
  <c r="K918"/>
  <c r="L918"/>
  <c r="L894"/>
  <c r="K894"/>
  <c r="L862"/>
  <c r="K862"/>
  <c r="L830"/>
  <c r="K830"/>
  <c r="L806"/>
  <c r="K806"/>
  <c r="L766"/>
  <c r="K766"/>
  <c r="L742"/>
  <c r="K742"/>
  <c r="L718"/>
  <c r="K718"/>
  <c r="L686"/>
  <c r="K686"/>
  <c r="L662"/>
  <c r="K662"/>
  <c r="L622"/>
  <c r="K622"/>
  <c r="H598"/>
  <c r="I598"/>
  <c r="H566"/>
  <c r="I566"/>
  <c r="H542"/>
  <c r="I542"/>
  <c r="H510"/>
  <c r="I510"/>
  <c r="H486"/>
  <c r="I486"/>
  <c r="K462"/>
  <c r="L462"/>
  <c r="H430"/>
  <c r="I430"/>
  <c r="K406"/>
  <c r="L406"/>
  <c r="H374"/>
  <c r="I374"/>
  <c r="H342"/>
  <c r="I342"/>
  <c r="I318"/>
  <c r="H318"/>
  <c r="L286"/>
  <c r="K286"/>
  <c r="H254"/>
  <c r="I254"/>
  <c r="L222"/>
  <c r="K222"/>
  <c r="L167"/>
  <c r="K167"/>
  <c r="I143"/>
  <c r="H143"/>
  <c r="L95"/>
  <c r="K95"/>
  <c r="L71"/>
  <c r="K71"/>
  <c r="H47"/>
  <c r="I47"/>
  <c r="H15"/>
  <c r="I15"/>
  <c r="H182"/>
  <c r="I182"/>
  <c r="H158"/>
  <c r="I158"/>
  <c r="I126"/>
  <c r="H126"/>
  <c r="H86"/>
  <c r="I86"/>
  <c r="H62"/>
  <c r="I62"/>
  <c r="L30"/>
  <c r="K30"/>
  <c r="K6"/>
  <c r="L6"/>
  <c r="L185"/>
  <c r="K185"/>
  <c r="I153"/>
  <c r="H153"/>
  <c r="K121"/>
  <c r="L121"/>
  <c r="K73"/>
  <c r="L73"/>
  <c r="L17"/>
  <c r="K17"/>
  <c r="D326" i="2"/>
  <c r="G326" s="1"/>
  <c r="D758"/>
  <c r="G758" s="1"/>
  <c r="D541"/>
  <c r="G541" s="1"/>
  <c r="D297"/>
  <c r="G297" s="1"/>
  <c r="D294"/>
  <c r="G294" s="1"/>
  <c r="D296"/>
  <c r="G296" s="1"/>
  <c r="D233"/>
  <c r="G233" s="1"/>
  <c r="D878"/>
  <c r="G878" s="1"/>
  <c r="D419"/>
  <c r="G419" s="1"/>
  <c r="D460"/>
  <c r="G460" s="1"/>
  <c r="D193"/>
  <c r="G193" s="1"/>
  <c r="D890"/>
  <c r="G890" s="1"/>
  <c r="D736"/>
  <c r="G736" s="1"/>
  <c r="D29"/>
  <c r="G29" s="1"/>
  <c r="D111"/>
  <c r="G111" s="1"/>
  <c r="D774"/>
  <c r="G774" s="1"/>
  <c r="D28"/>
  <c r="G28" s="1"/>
  <c r="D249"/>
  <c r="G249" s="1"/>
  <c r="D125"/>
  <c r="G125" s="1"/>
  <c r="D970"/>
  <c r="G970" s="1"/>
  <c r="D619"/>
  <c r="G619" s="1"/>
  <c r="D782"/>
  <c r="G782" s="1"/>
  <c r="D188"/>
  <c r="G188" s="1"/>
  <c r="D697"/>
  <c r="G697" s="1"/>
  <c r="D124"/>
  <c r="G124" s="1"/>
  <c r="D293"/>
  <c r="G293" s="1"/>
  <c r="D658"/>
  <c r="G658" s="1"/>
  <c r="D5"/>
  <c r="G5" s="1"/>
  <c r="D92"/>
  <c r="G92" s="1"/>
  <c r="D956"/>
  <c r="G956" s="1"/>
  <c r="D657"/>
  <c r="G657" s="1"/>
  <c r="D134"/>
  <c r="G134" s="1"/>
  <c r="D282"/>
  <c r="G282" s="1"/>
  <c r="D652"/>
  <c r="G652" s="1"/>
  <c r="D371"/>
  <c r="G371" s="1"/>
  <c r="D698"/>
  <c r="G698" s="1"/>
  <c r="D54"/>
  <c r="G54" s="1"/>
  <c r="D837"/>
  <c r="G837" s="1"/>
  <c r="D53"/>
  <c r="G53" s="1"/>
  <c r="D511"/>
  <c r="G511" s="1"/>
  <c r="D843"/>
  <c r="G843" s="1"/>
  <c r="D879"/>
  <c r="G879" s="1"/>
  <c r="D139"/>
  <c r="G139" s="1"/>
  <c r="D67"/>
  <c r="G67" s="1"/>
  <c r="D866"/>
  <c r="G866" s="1"/>
  <c r="D85"/>
  <c r="G85" s="1"/>
  <c r="D757"/>
  <c r="G757" s="1"/>
  <c r="D786"/>
  <c r="G786" s="1"/>
  <c r="D426"/>
  <c r="G426" s="1"/>
  <c r="D312"/>
  <c r="G312" s="1"/>
  <c r="D876"/>
  <c r="G876" s="1"/>
  <c r="D691"/>
  <c r="G691" s="1"/>
  <c r="D197"/>
  <c r="G197" s="1"/>
  <c r="D986"/>
  <c r="G986" s="1"/>
  <c r="D181"/>
  <c r="G181" s="1"/>
  <c r="D40"/>
  <c r="G40" s="1"/>
  <c r="D675"/>
  <c r="G675" s="1"/>
  <c r="D957"/>
  <c r="G957" s="1"/>
  <c r="D208"/>
  <c r="G208" s="1"/>
  <c r="D420"/>
  <c r="G420" s="1"/>
  <c r="D947"/>
  <c r="G947" s="1"/>
  <c r="D648"/>
  <c r="G648" s="1"/>
  <c r="D787"/>
  <c r="G787" s="1"/>
  <c r="D56"/>
  <c r="G56" s="1"/>
  <c r="D299"/>
  <c r="G299" s="1"/>
  <c r="D196"/>
  <c r="G196" s="1"/>
  <c r="D412"/>
  <c r="G412" s="1"/>
  <c r="D51"/>
  <c r="G51" s="1"/>
  <c r="D55"/>
  <c r="G55" s="1"/>
  <c r="D667"/>
  <c r="G667" s="1"/>
  <c r="D225"/>
  <c r="G225" s="1"/>
  <c r="D140"/>
  <c r="G140" s="1"/>
  <c r="D110"/>
  <c r="G110" s="1"/>
  <c r="D201"/>
  <c r="G201" s="1"/>
  <c r="D461"/>
  <c r="G461" s="1"/>
  <c r="D49"/>
  <c r="G49" s="1"/>
  <c r="D236"/>
  <c r="G236" s="1"/>
  <c r="D323"/>
  <c r="G323" s="1"/>
  <c r="D518"/>
  <c r="G518" s="1"/>
  <c r="D967"/>
  <c r="G967" s="1"/>
  <c r="D248"/>
  <c r="G248" s="1"/>
  <c r="D597"/>
  <c r="G597" s="1"/>
  <c r="D4"/>
  <c r="G4" s="1"/>
  <c r="D77"/>
  <c r="G77" s="1"/>
  <c r="D418"/>
  <c r="G418" s="1"/>
  <c r="D618"/>
  <c r="G618" s="1"/>
  <c r="D556"/>
  <c r="G556" s="1"/>
  <c r="D952"/>
  <c r="G952" s="1"/>
  <c r="D655"/>
  <c r="G655" s="1"/>
  <c r="D115"/>
  <c r="G115" s="1"/>
  <c r="D875"/>
  <c r="G875" s="1"/>
  <c r="D547"/>
  <c r="G547" s="1"/>
  <c r="D598"/>
  <c r="G598" s="1"/>
  <c r="D745"/>
  <c r="G745" s="1"/>
  <c r="D50"/>
  <c r="G50" s="1"/>
  <c r="D656"/>
  <c r="G656" s="1"/>
  <c r="D135"/>
  <c r="G135" s="1"/>
  <c r="D391"/>
  <c r="G391" s="1"/>
  <c r="D985"/>
  <c r="G985" s="1"/>
  <c r="D950"/>
  <c r="G950" s="1"/>
  <c r="D392"/>
  <c r="G392" s="1"/>
  <c r="D34"/>
  <c r="G34" s="1"/>
  <c r="D671"/>
  <c r="G671" s="1"/>
  <c r="D127"/>
  <c r="G127" s="1"/>
  <c r="D128"/>
  <c r="G128" s="1"/>
  <c r="D7"/>
  <c r="G7" s="1"/>
  <c r="D194"/>
  <c r="G194" s="1"/>
  <c r="D357"/>
  <c r="G357" s="1"/>
  <c r="D11"/>
  <c r="G11" s="1"/>
  <c r="D824"/>
  <c r="G824" s="1"/>
  <c r="D825"/>
  <c r="G825" s="1"/>
  <c r="D232"/>
  <c r="G232" s="1"/>
  <c r="D550"/>
  <c r="G550" s="1"/>
  <c r="D19"/>
  <c r="G19" s="1"/>
  <c r="D82"/>
  <c r="G82" s="1"/>
  <c r="D604"/>
  <c r="G604" s="1"/>
  <c r="D229"/>
  <c r="G229" s="1"/>
  <c r="D553"/>
  <c r="G553" s="1"/>
  <c r="D907"/>
  <c r="G907" s="1"/>
  <c r="D974"/>
  <c r="G974" s="1"/>
  <c r="D89"/>
  <c r="G89" s="1"/>
  <c r="D945"/>
  <c r="G945" s="1"/>
  <c r="D406"/>
  <c r="G406" s="1"/>
  <c r="D243"/>
  <c r="G243" s="1"/>
  <c r="D384"/>
  <c r="G384" s="1"/>
  <c r="D583"/>
  <c r="G583" s="1"/>
  <c r="D512"/>
  <c r="G512" s="1"/>
  <c r="D680"/>
  <c r="G680" s="1"/>
  <c r="D591"/>
  <c r="G591" s="1"/>
  <c r="D91"/>
  <c r="G91" s="1"/>
  <c r="D14"/>
  <c r="G14" s="1"/>
  <c r="D766"/>
  <c r="G766" s="1"/>
  <c r="D13"/>
  <c r="G13" s="1"/>
  <c r="D934"/>
  <c r="G934" s="1"/>
  <c r="D138"/>
  <c r="G138" s="1"/>
  <c r="D137"/>
  <c r="G137" s="1"/>
  <c r="D498"/>
  <c r="G498" s="1"/>
  <c r="D794"/>
  <c r="G794" s="1"/>
  <c r="D373"/>
  <c r="G373" s="1"/>
  <c r="D793"/>
  <c r="G793" s="1"/>
  <c r="D838"/>
  <c r="G838" s="1"/>
  <c r="D841"/>
  <c r="G841" s="1"/>
  <c r="D88"/>
  <c r="G88" s="1"/>
  <c r="D358"/>
  <c r="G358" s="1"/>
  <c r="D723"/>
  <c r="G723" s="1"/>
  <c r="D791"/>
  <c r="G791" s="1"/>
  <c r="D781"/>
  <c r="G781" s="1"/>
  <c r="D378"/>
  <c r="G378" s="1"/>
  <c r="D170"/>
  <c r="G170" s="1"/>
  <c r="D195"/>
  <c r="G195" s="1"/>
  <c r="D186"/>
  <c r="G186" s="1"/>
  <c r="D877"/>
  <c r="G877" s="1"/>
  <c r="D681"/>
  <c r="G681" s="1"/>
  <c r="D281"/>
  <c r="G281" s="1"/>
  <c r="D488"/>
  <c r="G488" s="1"/>
  <c r="D763"/>
  <c r="G763" s="1"/>
  <c r="D502"/>
  <c r="G502" s="1"/>
  <c r="D842"/>
  <c r="G842" s="1"/>
  <c r="D946"/>
  <c r="G946" s="1"/>
  <c r="D25"/>
  <c r="G25" s="1"/>
  <c r="D874"/>
  <c r="G874" s="1"/>
  <c r="D126"/>
  <c r="G126" s="1"/>
  <c r="D519"/>
  <c r="G519" s="1"/>
  <c r="D699"/>
  <c r="G699" s="1"/>
  <c r="D582"/>
  <c r="G582" s="1"/>
  <c r="D959"/>
  <c r="G959" s="1"/>
  <c r="D39"/>
  <c r="G39" s="1"/>
  <c r="D254"/>
  <c r="G254" s="1"/>
  <c r="D810"/>
  <c r="G810" s="1"/>
  <c r="D931"/>
  <c r="G931" s="1"/>
  <c r="D732"/>
  <c r="G732" s="1"/>
  <c r="D733"/>
  <c r="G733" s="1"/>
  <c r="D27"/>
  <c r="G27" s="1"/>
  <c r="D87"/>
  <c r="G87" s="1"/>
  <c r="D3"/>
  <c r="G3" s="1"/>
  <c r="D37"/>
  <c r="G37" s="1"/>
  <c r="D906"/>
  <c r="G906" s="1"/>
  <c r="D545"/>
  <c r="G545" s="1"/>
  <c r="D968"/>
  <c r="G968" s="1"/>
  <c r="D17"/>
  <c r="G17" s="1"/>
</calcChain>
</file>

<file path=xl/sharedStrings.xml><?xml version="1.0" encoding="utf-8"?>
<sst xmlns="http://schemas.openxmlformats.org/spreadsheetml/2006/main" count="2989" uniqueCount="1039">
  <si>
    <t>Casier Théo.</t>
  </si>
  <si>
    <t>Qte Théo.</t>
  </si>
  <si>
    <t>Casier Scanné</t>
  </si>
  <si>
    <t>Résultat 1ére Comptage</t>
  </si>
  <si>
    <t>Résultat 2éme Comptage</t>
  </si>
  <si>
    <t>Résultat 3éme Comptage</t>
  </si>
  <si>
    <t>Ref.</t>
  </si>
  <si>
    <t>03L130755AL</t>
  </si>
  <si>
    <t>8V0951210</t>
  </si>
  <si>
    <t>5N0498103</t>
  </si>
  <si>
    <t>5Q0614517J BEF</t>
  </si>
  <si>
    <t>2H0614517J BEF</t>
  </si>
  <si>
    <t>4G0201799C</t>
  </si>
  <si>
    <t>8R0199381E</t>
  </si>
  <si>
    <t>8W1919616</t>
  </si>
  <si>
    <t>1K0253141R</t>
  </si>
  <si>
    <t>1K0615612AB</t>
  </si>
  <si>
    <t>2H0407077A</t>
  </si>
  <si>
    <t>2H0407183A</t>
  </si>
  <si>
    <t>81A407151C</t>
  </si>
  <si>
    <t>81A407152C</t>
  </si>
  <si>
    <t>1K0505224K</t>
  </si>
  <si>
    <t>8K0505312J</t>
  </si>
  <si>
    <t>8W0407694B</t>
  </si>
  <si>
    <t>8W0505323F</t>
  </si>
  <si>
    <t>1K0092770O</t>
  </si>
  <si>
    <t>5C0407152D</t>
  </si>
  <si>
    <t>03E109210P</t>
  </si>
  <si>
    <t>5Q0407256Q</t>
  </si>
  <si>
    <t>04E903015AX</t>
  </si>
  <si>
    <t>5K0498621</t>
  </si>
  <si>
    <t>06L903024H</t>
  </si>
  <si>
    <t>1K0614517CNBEF</t>
  </si>
  <si>
    <t>5N0614109AJBEF</t>
  </si>
  <si>
    <t>6R0614117ALBEF</t>
  </si>
  <si>
    <t>5K0820803C</t>
  </si>
  <si>
    <t>5N0407151</t>
  </si>
  <si>
    <t>6Q0906507</t>
  </si>
  <si>
    <t>7L0407021B</t>
  </si>
  <si>
    <t>8W0407152A</t>
  </si>
  <si>
    <t>1K0407151BG</t>
  </si>
  <si>
    <t>1K0407152BG</t>
  </si>
  <si>
    <t>1S0407152</t>
  </si>
  <si>
    <t>4F0805499B</t>
  </si>
  <si>
    <t>7H8407151B</t>
  </si>
  <si>
    <t>7H8407152B</t>
  </si>
  <si>
    <t>1S0407151</t>
  </si>
  <si>
    <t>1T0498621</t>
  </si>
  <si>
    <t>3C0407151G</t>
  </si>
  <si>
    <t>6R0407152E</t>
  </si>
  <si>
    <t>6R0407152F</t>
  </si>
  <si>
    <t>06J103603AF</t>
  </si>
  <si>
    <t>5Q0407255Q</t>
  </si>
  <si>
    <t>8R0199381AK</t>
  </si>
  <si>
    <t>02E398029B</t>
  </si>
  <si>
    <t>1K0407151BC</t>
  </si>
  <si>
    <t>6RF498099B</t>
  </si>
  <si>
    <t>7L6920870QX</t>
  </si>
  <si>
    <t>8W0598611A</t>
  </si>
  <si>
    <t>5Q0199262BF</t>
  </si>
  <si>
    <t>5Q0505224D</t>
  </si>
  <si>
    <t>8K0505311J</t>
  </si>
  <si>
    <t>8W0505324F</t>
  </si>
  <si>
    <t>04E103469Q</t>
  </si>
  <si>
    <t>3AA614109ACBEF</t>
  </si>
  <si>
    <t>3C0505223E</t>
  </si>
  <si>
    <t>6X0407151A</t>
  </si>
  <si>
    <t>2E0407151M</t>
  </si>
  <si>
    <t>2E0407152M</t>
  </si>
  <si>
    <t>8K0505324F</t>
  </si>
  <si>
    <t>03L130755AN</t>
  </si>
  <si>
    <t>6RF711049</t>
  </si>
  <si>
    <t>3C5861333A 1QB</t>
  </si>
  <si>
    <t>701959455J</t>
  </si>
  <si>
    <t>1K1611301C</t>
  </si>
  <si>
    <t>8W0407693B</t>
  </si>
  <si>
    <t>1K1498445B</t>
  </si>
  <si>
    <t>5M0498099A</t>
  </si>
  <si>
    <t>8W0413038G</t>
  </si>
  <si>
    <t>4F0505312M</t>
  </si>
  <si>
    <t>7L0505311B</t>
  </si>
  <si>
    <t>7L0505312B</t>
  </si>
  <si>
    <t>8E0505311AF</t>
  </si>
  <si>
    <t>8E0505312T</t>
  </si>
  <si>
    <t>03L253016M</t>
  </si>
  <si>
    <t>3C0407151H</t>
  </si>
  <si>
    <t>3Q0407152E</t>
  </si>
  <si>
    <t>5Q0407151L</t>
  </si>
  <si>
    <t>6R0407151E</t>
  </si>
  <si>
    <t>6RF407152B</t>
  </si>
  <si>
    <t>6J0601147  6L9</t>
  </si>
  <si>
    <t>5Q1819021A</t>
  </si>
  <si>
    <t>5Q0407152R</t>
  </si>
  <si>
    <t>1K0407152BC</t>
  </si>
  <si>
    <t>8W0407151A</t>
  </si>
  <si>
    <t>4H0399263AJ</t>
  </si>
  <si>
    <t>5C0407151D</t>
  </si>
  <si>
    <t>6Q0407151L</t>
  </si>
  <si>
    <t>1K0407255AC</t>
  </si>
  <si>
    <t>5Q0407152L</t>
  </si>
  <si>
    <t>6R0407151F</t>
  </si>
  <si>
    <t>4G0612107A</t>
  </si>
  <si>
    <t>8X0953502B 4PK</t>
  </si>
  <si>
    <t>06H145701L</t>
  </si>
  <si>
    <t>4G0614517R BEF</t>
  </si>
  <si>
    <t>8W0407509B</t>
  </si>
  <si>
    <t>03C145601E</t>
  </si>
  <si>
    <t>1K0614517EGBEF</t>
  </si>
  <si>
    <t>3Q0407151E</t>
  </si>
  <si>
    <t>5Q0407151R</t>
  </si>
  <si>
    <t>5Q0407255N</t>
  </si>
  <si>
    <t>1K0820859S</t>
  </si>
  <si>
    <t>6C0601147  BJW</t>
  </si>
  <si>
    <t>5Q0407151J</t>
  </si>
  <si>
    <t>5Q0199855AD</t>
  </si>
  <si>
    <t>0B1105266AF</t>
  </si>
  <si>
    <t>6RU609617A</t>
  </si>
  <si>
    <t>6Q0407255T</t>
  </si>
  <si>
    <t>03L131512DM</t>
  </si>
  <si>
    <t>3C1857200G 23T</t>
  </si>
  <si>
    <t>6V0601147  Z31</t>
  </si>
  <si>
    <t>3B0953042C</t>
  </si>
  <si>
    <t>3C0075101A</t>
  </si>
  <si>
    <t>3C0075111</t>
  </si>
  <si>
    <t>5P0601147E 6L9</t>
  </si>
  <si>
    <t>5E0601147D Z31</t>
  </si>
  <si>
    <t>5G0601147  YTI</t>
  </si>
  <si>
    <t>5K0601147F VZN</t>
  </si>
  <si>
    <t>1T0857565F 71N</t>
  </si>
  <si>
    <t>3B0601147D</t>
  </si>
  <si>
    <t>5C0407255</t>
  </si>
  <si>
    <t>8K0505432AK</t>
  </si>
  <si>
    <t>6RF601155  VZN</t>
  </si>
  <si>
    <t>8K0959455R</t>
  </si>
  <si>
    <t>059145874L</t>
  </si>
  <si>
    <t>1K0498201D</t>
  </si>
  <si>
    <t>3C0601147D SMC</t>
  </si>
  <si>
    <t>7E0601147  1ZX</t>
  </si>
  <si>
    <t>6C0407256A</t>
  </si>
  <si>
    <t>036129611CD</t>
  </si>
  <si>
    <t>04C133062D</t>
  </si>
  <si>
    <t>059130755CA</t>
  </si>
  <si>
    <t>6C0601147A BJW</t>
  </si>
  <si>
    <t>8W0614517K BEF</t>
  </si>
  <si>
    <t>2H0971068</t>
  </si>
  <si>
    <t>1T0805931A</t>
  </si>
  <si>
    <t>7H0498611</t>
  </si>
  <si>
    <t>1K0601147G V99</t>
  </si>
  <si>
    <t>6R0601147  WPU</t>
  </si>
  <si>
    <t>06H198211A</t>
  </si>
  <si>
    <t>1K0601147G QLV</t>
  </si>
  <si>
    <t>3B0498201</t>
  </si>
  <si>
    <t>6Q0407256T</t>
  </si>
  <si>
    <t>1K0407255T</t>
  </si>
  <si>
    <t>1K0819465B</t>
  </si>
  <si>
    <t>3AA711113C A0U</t>
  </si>
  <si>
    <t>4F0133835N</t>
  </si>
  <si>
    <t>6N0601149E FED</t>
  </si>
  <si>
    <t>5Q0407254A</t>
  </si>
  <si>
    <t>6R0601147C WPU</t>
  </si>
  <si>
    <t>2K0601169  9B9</t>
  </si>
  <si>
    <t>8E0501611J</t>
  </si>
  <si>
    <t>191407255C</t>
  </si>
  <si>
    <t>3C0505434K</t>
  </si>
  <si>
    <t>5N0498099BX</t>
  </si>
  <si>
    <t>8E0505432AF</t>
  </si>
  <si>
    <t>8K0505432AP</t>
  </si>
  <si>
    <t>1J0601147N GJW</t>
  </si>
  <si>
    <t>8Z0601147A Z17</t>
  </si>
  <si>
    <t>8K0407253R</t>
  </si>
  <si>
    <t>1K0254400BX</t>
  </si>
  <si>
    <t>6RU909144K</t>
  </si>
  <si>
    <t>7H0601147D RGZ</t>
  </si>
  <si>
    <t>06L911021 X</t>
  </si>
  <si>
    <t>5C0601147  QLV</t>
  </si>
  <si>
    <t>3C0601149Q TJY</t>
  </si>
  <si>
    <t>6R0423845</t>
  </si>
  <si>
    <t>8K0505323F</t>
  </si>
  <si>
    <t>2E0407304S</t>
  </si>
  <si>
    <t>06H133201AN</t>
  </si>
  <si>
    <t>1SL601147C 1ZX</t>
  </si>
  <si>
    <t>6J0601147C 1ZX</t>
  </si>
  <si>
    <t>6Q1863483B 71N</t>
  </si>
  <si>
    <t>2E0599173G</t>
  </si>
  <si>
    <t>5C0407256</t>
  </si>
  <si>
    <t>6L0601147C 69Z</t>
  </si>
  <si>
    <t>8W0423811B</t>
  </si>
  <si>
    <t>8W0407253F</t>
  </si>
  <si>
    <t>1C0601149A GRB</t>
  </si>
  <si>
    <t>7H0601151C 9B9</t>
  </si>
  <si>
    <t>072198012A</t>
  </si>
  <si>
    <t>2E0407304N</t>
  </si>
  <si>
    <t>4M0505291D</t>
  </si>
  <si>
    <t>0B5398009D</t>
  </si>
  <si>
    <t>1C0601147C GJW</t>
  </si>
  <si>
    <t>1K1614019T</t>
  </si>
  <si>
    <t>2E1827506H</t>
  </si>
  <si>
    <t>0AW398321A</t>
  </si>
  <si>
    <t>1K0498099G</t>
  </si>
  <si>
    <t>2E0422145B</t>
  </si>
  <si>
    <t>5G0698459</t>
  </si>
  <si>
    <t>1Z0853480A</t>
  </si>
  <si>
    <t>2H0498627A</t>
  </si>
  <si>
    <t>3C0837974A 9B9</t>
  </si>
  <si>
    <t>5N0601169  XRW</t>
  </si>
  <si>
    <t>2H0863761D JD8</t>
  </si>
  <si>
    <t>8W0598611</t>
  </si>
  <si>
    <t>02E911023SX</t>
  </si>
  <si>
    <t>5Q0816803E</t>
  </si>
  <si>
    <t>3C0807109D</t>
  </si>
  <si>
    <t>5F4813303A</t>
  </si>
  <si>
    <t>6Q0807109D</t>
  </si>
  <si>
    <t>5K0807109M</t>
  </si>
  <si>
    <t>1K4809219</t>
  </si>
  <si>
    <t>5F0807305</t>
  </si>
  <si>
    <t>5JH807305</t>
  </si>
  <si>
    <t>8V0807109B</t>
  </si>
  <si>
    <t>1P0807109A</t>
  </si>
  <si>
    <t>1T0807109D</t>
  </si>
  <si>
    <t>5JA807109A</t>
  </si>
  <si>
    <t>5M0807109E</t>
  </si>
  <si>
    <t>3C0809146A</t>
  </si>
  <si>
    <t>4L0860021N 2ZZ</t>
  </si>
  <si>
    <t>5N0807109F</t>
  </si>
  <si>
    <t>8K5861325A Q0D</t>
  </si>
  <si>
    <t>3AA807109B</t>
  </si>
  <si>
    <t>8U0807109C</t>
  </si>
  <si>
    <t>8W0807309</t>
  </si>
  <si>
    <t>6C0500051</t>
  </si>
  <si>
    <t>6RG807109C</t>
  </si>
  <si>
    <t>1J0500051J</t>
  </si>
  <si>
    <t>2K5501101E</t>
  </si>
  <si>
    <t>5C6807109C</t>
  </si>
  <si>
    <t>6RF199315E</t>
  </si>
  <si>
    <t>1K5807109E</t>
  </si>
  <si>
    <t>2E1810151A</t>
  </si>
  <si>
    <t>5NA807109E</t>
  </si>
  <si>
    <t>7F0803703B</t>
  </si>
  <si>
    <t>8V5807309</t>
  </si>
  <si>
    <t>3C5807305A</t>
  </si>
  <si>
    <t>6V0807109B</t>
  </si>
  <si>
    <t>81A807309</t>
  </si>
  <si>
    <t>8V4807109E</t>
  </si>
  <si>
    <t>2K0809079A</t>
  </si>
  <si>
    <t>3C0807109C</t>
  </si>
  <si>
    <t>5Q0199315Q</t>
  </si>
  <si>
    <t>1K0501203D</t>
  </si>
  <si>
    <t>5JA807109C</t>
  </si>
  <si>
    <t>5Q0501049AN</t>
  </si>
  <si>
    <t>6RF500051A</t>
  </si>
  <si>
    <t>2E0853194A</t>
  </si>
  <si>
    <t>4F0805263C</t>
  </si>
  <si>
    <t>5G0807109AL</t>
  </si>
  <si>
    <t>5G6813309</t>
  </si>
  <si>
    <t>5K6813301</t>
  </si>
  <si>
    <t>8R0813253</t>
  </si>
  <si>
    <t>8R0813303</t>
  </si>
  <si>
    <t>5E0807109</t>
  </si>
  <si>
    <t>1K6813309B</t>
  </si>
  <si>
    <t>2E0805842C</t>
  </si>
  <si>
    <t>5N0807305</t>
  </si>
  <si>
    <t>6J8807305</t>
  </si>
  <si>
    <t>3G0807305E</t>
  </si>
  <si>
    <t>8X0807309</t>
  </si>
  <si>
    <t>3C8813319A</t>
  </si>
  <si>
    <t>5M0813319A</t>
  </si>
  <si>
    <t>5Q0813174</t>
  </si>
  <si>
    <t>8V0821468E</t>
  </si>
  <si>
    <t>1K6833300J</t>
  </si>
  <si>
    <t>2H0407022B</t>
  </si>
  <si>
    <t>2H0407151A</t>
  </si>
  <si>
    <t>5K6809262A</t>
  </si>
  <si>
    <t>6R6813319C</t>
  </si>
  <si>
    <t>7L0805677B</t>
  </si>
  <si>
    <t>04E145715K</t>
  </si>
  <si>
    <t>1K5833307J</t>
  </si>
  <si>
    <t>4G5827302B</t>
  </si>
  <si>
    <t>5C0501529A</t>
  </si>
  <si>
    <t>8E0505312AE</t>
  </si>
  <si>
    <t>8K1863822L</t>
  </si>
  <si>
    <t>8W0505432T</t>
  </si>
  <si>
    <t>2H0809882</t>
  </si>
  <si>
    <t>3C8809411B</t>
  </si>
  <si>
    <t>5Q0407152J</t>
  </si>
  <si>
    <t>6R0199315F</t>
  </si>
  <si>
    <t>2E1805033</t>
  </si>
  <si>
    <t>2E1809676</t>
  </si>
  <si>
    <t>5F0809412</t>
  </si>
  <si>
    <t>5N0805147</t>
  </si>
  <si>
    <t>5Q0411303T</t>
  </si>
  <si>
    <t>6RU813301A</t>
  </si>
  <si>
    <t>8K0399315G</t>
  </si>
  <si>
    <t>1S0807109D</t>
  </si>
  <si>
    <t>1S0807109F</t>
  </si>
  <si>
    <t>2H0501172</t>
  </si>
  <si>
    <t>4M0807109C</t>
  </si>
  <si>
    <t>6J0809072</t>
  </si>
  <si>
    <t>8U0807309D</t>
  </si>
  <si>
    <t>1T0807109B</t>
  </si>
  <si>
    <t>2K0807305G</t>
  </si>
  <si>
    <t>6J0809411A</t>
  </si>
  <si>
    <t>1S0500051A</t>
  </si>
  <si>
    <t>6RF199315D</t>
  </si>
  <si>
    <t>1K0885861AB</t>
  </si>
  <si>
    <t>4G5813307</t>
  </si>
  <si>
    <t>5JH809641A</t>
  </si>
  <si>
    <t>5NA805931A</t>
  </si>
  <si>
    <t>7D0853661</t>
  </si>
  <si>
    <t>8K0809219</t>
  </si>
  <si>
    <t>8P0805115B</t>
  </si>
  <si>
    <t>1K6833390A</t>
  </si>
  <si>
    <t>2E0863111B</t>
  </si>
  <si>
    <t>2K0810212D</t>
  </si>
  <si>
    <t>3C0803126</t>
  </si>
  <si>
    <t>3Q0411303A</t>
  </si>
  <si>
    <t>5F4813227</t>
  </si>
  <si>
    <t>5N0805567E</t>
  </si>
  <si>
    <t>7L0803107B</t>
  </si>
  <si>
    <t>8R0805869</t>
  </si>
  <si>
    <t>8V5821467B</t>
  </si>
  <si>
    <t>8V5827301C</t>
  </si>
  <si>
    <t>8V5827302C</t>
  </si>
  <si>
    <t>8W0505397E</t>
  </si>
  <si>
    <t>1J0407151C</t>
  </si>
  <si>
    <t>5C6813311</t>
  </si>
  <si>
    <t>5N0805932B</t>
  </si>
  <si>
    <t>5N0806930A</t>
  </si>
  <si>
    <t>6R4809612A</t>
  </si>
  <si>
    <t>6RF827302A</t>
  </si>
  <si>
    <t>6RU813332</t>
  </si>
  <si>
    <t>7L0804073G</t>
  </si>
  <si>
    <t>8K5827301M</t>
  </si>
  <si>
    <t>8W6827301</t>
  </si>
  <si>
    <t>2H0407021B</t>
  </si>
  <si>
    <t>2H0407152A</t>
  </si>
  <si>
    <t>2K0407151B</t>
  </si>
  <si>
    <t>6RF407151B</t>
  </si>
  <si>
    <t>7L0801373</t>
  </si>
  <si>
    <t>6C0807109A</t>
  </si>
  <si>
    <t>6J4813320A</t>
  </si>
  <si>
    <t>3R0807305</t>
  </si>
  <si>
    <t>5G0807305D</t>
  </si>
  <si>
    <t>5F0807109AD</t>
  </si>
  <si>
    <t>81A807109B</t>
  </si>
  <si>
    <t>3C9807305</t>
  </si>
  <si>
    <t>6R0807305A</t>
  </si>
  <si>
    <t>06D903141D</t>
  </si>
  <si>
    <t>3G5827301A</t>
  </si>
  <si>
    <t>5F0809147</t>
  </si>
  <si>
    <t>6C6813319</t>
  </si>
  <si>
    <t>6J4839613</t>
  </si>
  <si>
    <t>8K1399345E</t>
  </si>
  <si>
    <t>8X0807251</t>
  </si>
  <si>
    <t>1J0253023 X</t>
  </si>
  <si>
    <t>1K5833308J</t>
  </si>
  <si>
    <t>2H0805471A</t>
  </si>
  <si>
    <t>2H6805541</t>
  </si>
  <si>
    <t>3C0803098</t>
  </si>
  <si>
    <t>4G0821136A</t>
  </si>
  <si>
    <t>5K0807651D</t>
  </si>
  <si>
    <t>5N0806929A</t>
  </si>
  <si>
    <t>5N0810609</t>
  </si>
  <si>
    <t>7E0419804</t>
  </si>
  <si>
    <t>04C199207G</t>
  </si>
  <si>
    <t>1K0407152BL</t>
  </si>
  <si>
    <t>1K0501529H</t>
  </si>
  <si>
    <t>2E0821102</t>
  </si>
  <si>
    <t>2H0805133A</t>
  </si>
  <si>
    <t>2K0801903</t>
  </si>
  <si>
    <t>4G5827301B</t>
  </si>
  <si>
    <t>5G0810136</t>
  </si>
  <si>
    <t>7L0805112C</t>
  </si>
  <si>
    <t>03L103265 X</t>
  </si>
  <si>
    <t>03P103351</t>
  </si>
  <si>
    <t>06A103351T</t>
  </si>
  <si>
    <t>2K0867611E PL5</t>
  </si>
  <si>
    <t>6J4813320</t>
  </si>
  <si>
    <t>4F0805147C</t>
  </si>
  <si>
    <t>5G6813328</t>
  </si>
  <si>
    <t>6J4813319A</t>
  </si>
  <si>
    <t>6RU813227</t>
  </si>
  <si>
    <t>1P0813303A</t>
  </si>
  <si>
    <t>5P0809411E</t>
  </si>
  <si>
    <t>7P0807309</t>
  </si>
  <si>
    <t>8E0807109J</t>
  </si>
  <si>
    <t>575807109E</t>
  </si>
  <si>
    <t>5F0807109AR</t>
  </si>
  <si>
    <t>6RG803091</t>
  </si>
  <si>
    <t>2K3598151</t>
  </si>
  <si>
    <t>6J4809427B</t>
  </si>
  <si>
    <t>6J4839614</t>
  </si>
  <si>
    <t>8W6827302</t>
  </si>
  <si>
    <t>2E0821178</t>
  </si>
  <si>
    <t>3C5813311</t>
  </si>
  <si>
    <t>4G0807134B</t>
  </si>
  <si>
    <t>4L0805457</t>
  </si>
  <si>
    <t>4L0805458</t>
  </si>
  <si>
    <t>5JH813319A</t>
  </si>
  <si>
    <t>5M0813301B</t>
  </si>
  <si>
    <t>6RU813228</t>
  </si>
  <si>
    <t>8R0806027</t>
  </si>
  <si>
    <t>8W0505398E</t>
  </si>
  <si>
    <t>1K5831299J</t>
  </si>
  <si>
    <t>2E0821177</t>
  </si>
  <si>
    <t>4G0821135A</t>
  </si>
  <si>
    <t>5C6813327</t>
  </si>
  <si>
    <t>5K6813319C</t>
  </si>
  <si>
    <t>5K6813319CCENTRAL</t>
  </si>
  <si>
    <t>5N0809147</t>
  </si>
  <si>
    <t>6R0807651A</t>
  </si>
  <si>
    <t>7L8407151K</t>
  </si>
  <si>
    <t>8W0505431T</t>
  </si>
  <si>
    <t>8W5827302A</t>
  </si>
  <si>
    <t>1K0199313AL</t>
  </si>
  <si>
    <t>7L0407152H</t>
  </si>
  <si>
    <t>1K0804106C</t>
  </si>
  <si>
    <t>3G0807109F</t>
  </si>
  <si>
    <t>8E0813341</t>
  </si>
  <si>
    <t>1K0807109C</t>
  </si>
  <si>
    <t>5P0804106</t>
  </si>
  <si>
    <t>6R0807109D</t>
  </si>
  <si>
    <t>5Q0501049AQ</t>
  </si>
  <si>
    <t>2H0018900C</t>
  </si>
  <si>
    <t>3C0505235AC</t>
  </si>
  <si>
    <t>7L0807109E</t>
  </si>
  <si>
    <t>1S0813301B</t>
  </si>
  <si>
    <t>3AE813320</t>
  </si>
  <si>
    <t>6J0810136A</t>
  </si>
  <si>
    <t>8E5809650A</t>
  </si>
  <si>
    <t>1K5831307J</t>
  </si>
  <si>
    <t>3AE813319</t>
  </si>
  <si>
    <t>4G0807133B</t>
  </si>
  <si>
    <t>5C6810689</t>
  </si>
  <si>
    <t>5G6817123</t>
  </si>
  <si>
    <t>5K6809643D</t>
  </si>
  <si>
    <t>5N0805931B</t>
  </si>
  <si>
    <t>5NA821135</t>
  </si>
  <si>
    <t>5NA821136</t>
  </si>
  <si>
    <t>5Q0201307P</t>
  </si>
  <si>
    <t>5Q0813528</t>
  </si>
  <si>
    <t>7E0407152B</t>
  </si>
  <si>
    <t>8V5809650TA</t>
  </si>
  <si>
    <t>8W0505432P</t>
  </si>
  <si>
    <t>8W5827301A</t>
  </si>
  <si>
    <t>2H0407257J</t>
  </si>
  <si>
    <t>3C8813320A</t>
  </si>
  <si>
    <t>4F0810253B</t>
  </si>
  <si>
    <t>4G0407253B</t>
  </si>
  <si>
    <t>4H0821136F</t>
  </si>
  <si>
    <t>5F4813303B</t>
  </si>
  <si>
    <t>6C6813320</t>
  </si>
  <si>
    <t>8P0805116B</t>
  </si>
  <si>
    <t>8V5809649TA</t>
  </si>
  <si>
    <t>7H0501071E</t>
  </si>
  <si>
    <t>7H0501072E</t>
  </si>
  <si>
    <t>8E0505312AC</t>
  </si>
  <si>
    <t>5C6825721</t>
  </si>
  <si>
    <t>5E5813309</t>
  </si>
  <si>
    <t>5N0803881A</t>
  </si>
  <si>
    <t>2E0805035</t>
  </si>
  <si>
    <t>2K5807305</t>
  </si>
  <si>
    <t>6R6813301C</t>
  </si>
  <si>
    <t>2K5807109</t>
  </si>
  <si>
    <t>3C5807305</t>
  </si>
  <si>
    <t>6C0199315</t>
  </si>
  <si>
    <t>2K5511151N</t>
  </si>
  <si>
    <t>3R0807109</t>
  </si>
  <si>
    <t>5Q0501049BH</t>
  </si>
  <si>
    <t>575807305A</t>
  </si>
  <si>
    <t>6R0500051B</t>
  </si>
  <si>
    <t>8R0802215A</t>
  </si>
  <si>
    <t>3C0809145A</t>
  </si>
  <si>
    <t>3C8854855C 9B9</t>
  </si>
  <si>
    <t>5JH813309</t>
  </si>
  <si>
    <t>5K6813320C</t>
  </si>
  <si>
    <t>5Q0825729</t>
  </si>
  <si>
    <t>6Q0809105F</t>
  </si>
  <si>
    <t>6R6809411C</t>
  </si>
  <si>
    <t>03L122157Q</t>
  </si>
  <si>
    <t>079103602BG</t>
  </si>
  <si>
    <t>1K0407151BL</t>
  </si>
  <si>
    <t>1K0810135B</t>
  </si>
  <si>
    <t>1P0813320C</t>
  </si>
  <si>
    <t>3G0806929</t>
  </si>
  <si>
    <t>5JH813481</t>
  </si>
  <si>
    <t>6J4813303A</t>
  </si>
  <si>
    <t>6RU813331</t>
  </si>
  <si>
    <t>7E0407151C</t>
  </si>
  <si>
    <t>8R0807233</t>
  </si>
  <si>
    <t>8V5813307</t>
  </si>
  <si>
    <t>8W0505311E</t>
  </si>
  <si>
    <t>1K6809643</t>
  </si>
  <si>
    <t>1S0199315D</t>
  </si>
  <si>
    <t>3C5809263</t>
  </si>
  <si>
    <t>3G5827302A</t>
  </si>
  <si>
    <t>4G0807133F</t>
  </si>
  <si>
    <t>5F0809148</t>
  </si>
  <si>
    <t>5Q0825661AF</t>
  </si>
  <si>
    <t>8T0809992</t>
  </si>
  <si>
    <t>1K0254200BX</t>
  </si>
  <si>
    <t>5F4813303</t>
  </si>
  <si>
    <t>6R4881105M</t>
  </si>
  <si>
    <t>6RU813309</t>
  </si>
  <si>
    <t>1K0253209CA</t>
  </si>
  <si>
    <t>2HH867011J TOM</t>
  </si>
  <si>
    <t>2E0521101AF</t>
  </si>
  <si>
    <t>2E0521101C</t>
  </si>
  <si>
    <t>2H0521102L</t>
  </si>
  <si>
    <t>6RU813114B</t>
  </si>
  <si>
    <t>8P4813307A</t>
  </si>
  <si>
    <t>2E0411019J</t>
  </si>
  <si>
    <t>3R0505235</t>
  </si>
  <si>
    <t>6R6813309A</t>
  </si>
  <si>
    <t>8E0804479D</t>
  </si>
  <si>
    <t>8P0807113F</t>
  </si>
  <si>
    <t>2E0511131B</t>
  </si>
  <si>
    <t>3G5813301A</t>
  </si>
  <si>
    <t>1Q0807109A</t>
  </si>
  <si>
    <t>2Z0511151A</t>
  </si>
  <si>
    <t>3C0813114C</t>
  </si>
  <si>
    <t>1S0411305D</t>
  </si>
  <si>
    <t>2K0809208A</t>
  </si>
  <si>
    <t>5G0805275B</t>
  </si>
  <si>
    <t>5N0807651B</t>
  </si>
  <si>
    <t>6R6867601A 82V</t>
  </si>
  <si>
    <t>6J4807305</t>
  </si>
  <si>
    <t>3G0809412A</t>
  </si>
  <si>
    <t>6J0807109A</t>
  </si>
  <si>
    <t>8V4807109C</t>
  </si>
  <si>
    <t>3G5813319</t>
  </si>
  <si>
    <t>8E0807109C</t>
  </si>
  <si>
    <t>8E0807313L</t>
  </si>
  <si>
    <t>8R0807113B</t>
  </si>
  <si>
    <t>8R0807113C</t>
  </si>
  <si>
    <t>8X0807109C</t>
  </si>
  <si>
    <t>3C0411303AA</t>
  </si>
  <si>
    <t>4F0807111</t>
  </si>
  <si>
    <t>4G0407254B</t>
  </si>
  <si>
    <t>8K0807113F</t>
  </si>
  <si>
    <t>8R0807313C</t>
  </si>
  <si>
    <t>5G0807109H</t>
  </si>
  <si>
    <t>1K5825721C</t>
  </si>
  <si>
    <t>3C0807093</t>
  </si>
  <si>
    <t>8K9810979</t>
  </si>
  <si>
    <t>06A253031BA</t>
  </si>
  <si>
    <t>3C0411303AC</t>
  </si>
  <si>
    <t>5F4827933C GRU</t>
  </si>
  <si>
    <t>5Q0825701C</t>
  </si>
  <si>
    <t>7L6805157L</t>
  </si>
  <si>
    <t>8K0806027</t>
  </si>
  <si>
    <t>8L3853959A 01C</t>
  </si>
  <si>
    <t>8W5813307A</t>
  </si>
  <si>
    <t>4G0807113A</t>
  </si>
  <si>
    <t>5NA805932A</t>
  </si>
  <si>
    <t>7L6145795H</t>
  </si>
  <si>
    <t>8K0814339</t>
  </si>
  <si>
    <t>8T0807313</t>
  </si>
  <si>
    <t>8V5821468B</t>
  </si>
  <si>
    <t>8W0511305AF</t>
  </si>
  <si>
    <t>1P0813319C</t>
  </si>
  <si>
    <t>3C0199313AD</t>
  </si>
  <si>
    <t>5NA805567</t>
  </si>
  <si>
    <t>8E0802091D</t>
  </si>
  <si>
    <t>8K0199521Q</t>
  </si>
  <si>
    <t>8K5813307</t>
  </si>
  <si>
    <t>1J0199313M</t>
  </si>
  <si>
    <t>6K0711155E</t>
  </si>
  <si>
    <t>8E0831507</t>
  </si>
  <si>
    <t>1Q0810150A</t>
  </si>
  <si>
    <t>5K7825711</t>
  </si>
  <si>
    <t>5Q0411303N</t>
  </si>
  <si>
    <t>6P8813303</t>
  </si>
  <si>
    <t>6RU813319</t>
  </si>
  <si>
    <t>6V6813301</t>
  </si>
  <si>
    <t>7D1843872</t>
  </si>
  <si>
    <t>7P0805551</t>
  </si>
  <si>
    <t>8T8813253</t>
  </si>
  <si>
    <t>1K0804105D</t>
  </si>
  <si>
    <t>2E1817537</t>
  </si>
  <si>
    <t>4F0805500B</t>
  </si>
  <si>
    <t>4F0837629F</t>
  </si>
  <si>
    <t>6R6813320C</t>
  </si>
  <si>
    <t>1J5807861B</t>
  </si>
  <si>
    <t>1J5813320K</t>
  </si>
  <si>
    <t>2E0853166</t>
  </si>
  <si>
    <t>3C0805148A</t>
  </si>
  <si>
    <t>5G0807651A</t>
  </si>
  <si>
    <t>5P8813303E</t>
  </si>
  <si>
    <t>5Q0805398</t>
  </si>
  <si>
    <t>6J4863459F 4W4</t>
  </si>
  <si>
    <t>8P4809460F</t>
  </si>
  <si>
    <t>8U0813307</t>
  </si>
  <si>
    <t>8W0807113</t>
  </si>
  <si>
    <t>1S0807651A</t>
  </si>
  <si>
    <t>5K1880505A</t>
  </si>
  <si>
    <t>6V6813303</t>
  </si>
  <si>
    <t>8K0511305AB</t>
  </si>
  <si>
    <t>8L0807109F</t>
  </si>
  <si>
    <t>8P4807309B</t>
  </si>
  <si>
    <t>09M321361A</t>
  </si>
  <si>
    <t>1K4809220</t>
  </si>
  <si>
    <t>5F4813315</t>
  </si>
  <si>
    <t>1K5813320A</t>
  </si>
  <si>
    <t>5P0807305A</t>
  </si>
  <si>
    <t>6V6807305</t>
  </si>
  <si>
    <t>1K5813319A</t>
  </si>
  <si>
    <t>3C0805115</t>
  </si>
  <si>
    <t>3C8805115</t>
  </si>
  <si>
    <t>6J3867769C 6E8</t>
  </si>
  <si>
    <t>6Q6803502B</t>
  </si>
  <si>
    <t>7H0814293B</t>
  </si>
  <si>
    <t>1K5833300J</t>
  </si>
  <si>
    <t>3G5813320</t>
  </si>
  <si>
    <t>5Q0804421B</t>
  </si>
  <si>
    <t>6J8813319</t>
  </si>
  <si>
    <t>6N0411309D</t>
  </si>
  <si>
    <t>8P4813331</t>
  </si>
  <si>
    <t>8R0803671A</t>
  </si>
  <si>
    <t>8T8813295</t>
  </si>
  <si>
    <t>1K0411303AM</t>
  </si>
  <si>
    <t>1K0411303AR</t>
  </si>
  <si>
    <t>2K0809428</t>
  </si>
  <si>
    <t>4G0807134F</t>
  </si>
  <si>
    <t>5Q0411303M</t>
  </si>
  <si>
    <t>6J8813320</t>
  </si>
  <si>
    <t>6Q0809147J</t>
  </si>
  <si>
    <t>6RF411305A</t>
  </si>
  <si>
    <t>2E1809027</t>
  </si>
  <si>
    <t>2H0805563E</t>
  </si>
  <si>
    <t>2K3411303</t>
  </si>
  <si>
    <t>2K3511409A</t>
  </si>
  <si>
    <t>3G0807651B</t>
  </si>
  <si>
    <t>5C6827302D</t>
  </si>
  <si>
    <t>7E0821101A</t>
  </si>
  <si>
    <t>7H0511407A</t>
  </si>
  <si>
    <t>8D0809110A</t>
  </si>
  <si>
    <t>8K0411309H</t>
  </si>
  <si>
    <t>8K0511305K</t>
  </si>
  <si>
    <t>5C6807651</t>
  </si>
  <si>
    <t>5JH813301A</t>
  </si>
  <si>
    <t>6RF813301A</t>
  </si>
  <si>
    <t>8W0411309</t>
  </si>
  <si>
    <t>1J4837729BK</t>
  </si>
  <si>
    <t>1K5837462B</t>
  </si>
  <si>
    <t>3AA837461B</t>
  </si>
  <si>
    <t>3AE839462C</t>
  </si>
  <si>
    <t>7H0837730BA</t>
  </si>
  <si>
    <t>1T0839461P</t>
  </si>
  <si>
    <t>03L131512DQ</t>
  </si>
  <si>
    <t>1K0407271GR</t>
  </si>
  <si>
    <t>1K0407763KX</t>
  </si>
  <si>
    <t>2H0413031K</t>
  </si>
  <si>
    <t>3C0411105AQ</t>
  </si>
  <si>
    <t>6Q0513025S</t>
  </si>
  <si>
    <t>8R1419753H</t>
  </si>
  <si>
    <t>1K0511115BC</t>
  </si>
  <si>
    <t>1K0513029HQ</t>
  </si>
  <si>
    <t>7L6407271G</t>
  </si>
  <si>
    <t>7L6413032S</t>
  </si>
  <si>
    <t>7L6513028</t>
  </si>
  <si>
    <t>JZW513025N</t>
  </si>
  <si>
    <t>0AM198142B</t>
  </si>
  <si>
    <t>0AM198142G</t>
  </si>
  <si>
    <t>0AM198142H</t>
  </si>
  <si>
    <t>1T0413031JR</t>
  </si>
  <si>
    <t>2E0513029F</t>
  </si>
  <si>
    <t>3Q0413031BM</t>
  </si>
  <si>
    <t>5N0513049BF</t>
  </si>
  <si>
    <t>5Q0513049FF</t>
  </si>
  <si>
    <t>03L131512DS</t>
  </si>
  <si>
    <t>03L131512DT</t>
  </si>
  <si>
    <t>5K0837462B</t>
  </si>
  <si>
    <t>1K0513029ME</t>
  </si>
  <si>
    <t>8T0513035M</t>
  </si>
  <si>
    <t>1K0254401JX</t>
  </si>
  <si>
    <t>1K0407271LA</t>
  </si>
  <si>
    <t>1K0411105AJ</t>
  </si>
  <si>
    <t>2K0407271E</t>
  </si>
  <si>
    <t>4G0407271D</t>
  </si>
  <si>
    <t>7E0407452MX</t>
  </si>
  <si>
    <t>7P0407271C</t>
  </si>
  <si>
    <t>1K0413031DC</t>
  </si>
  <si>
    <t>5Q0413023GH</t>
  </si>
  <si>
    <t>6R0513025</t>
  </si>
  <si>
    <t>6R0513025BB</t>
  </si>
  <si>
    <t>8T0513035G</t>
  </si>
  <si>
    <t>JZW513025AB</t>
  </si>
  <si>
    <t>3C1837462L</t>
  </si>
  <si>
    <t>5C6839461B</t>
  </si>
  <si>
    <t>03P131512E</t>
  </si>
  <si>
    <t>1S0407256D</t>
  </si>
  <si>
    <t>4B0407452 X</t>
  </si>
  <si>
    <t>5C0413031DP</t>
  </si>
  <si>
    <t>3C0885081F</t>
  </si>
  <si>
    <t>6Q0513025BL</t>
  </si>
  <si>
    <t>6RF513025B</t>
  </si>
  <si>
    <t>1K0407763HX</t>
  </si>
  <si>
    <t>2K3407271B</t>
  </si>
  <si>
    <t>4F0407271H</t>
  </si>
  <si>
    <t>5Q0513049CQ</t>
  </si>
  <si>
    <t>7P0407271A</t>
  </si>
  <si>
    <t>8K0413031CG</t>
  </si>
  <si>
    <t>JZW513025E</t>
  </si>
  <si>
    <t>6N0413031K</t>
  </si>
  <si>
    <t>6RF413031F</t>
  </si>
  <si>
    <t>JZW513025Q</t>
  </si>
  <si>
    <t>03L131512DL</t>
  </si>
  <si>
    <t>5C0413031AH</t>
  </si>
  <si>
    <t>5Q0407271DC</t>
  </si>
  <si>
    <t>7E0407452LX</t>
  </si>
  <si>
    <t>1K0501204D</t>
  </si>
  <si>
    <t>3Q0407761AX</t>
  </si>
  <si>
    <t>4G0407253A</t>
  </si>
  <si>
    <t>701407271M</t>
  </si>
  <si>
    <t>7L0407271F</t>
  </si>
  <si>
    <t>8D0407452AX</t>
  </si>
  <si>
    <t>8K0407271AJ</t>
  </si>
  <si>
    <t>1J0513025BG</t>
  </si>
  <si>
    <t>3Q0513049GE</t>
  </si>
  <si>
    <t>4F0513032AK</t>
  </si>
  <si>
    <t>5N0513049AH</t>
  </si>
  <si>
    <t>5Q0413023DA</t>
  </si>
  <si>
    <t>5Q0513049BG</t>
  </si>
  <si>
    <t>6RF413031C</t>
  </si>
  <si>
    <t>8E0413031CT</t>
  </si>
  <si>
    <t>8R0513035E</t>
  </si>
  <si>
    <t>8W0413031T</t>
  </si>
  <si>
    <t>JZW413031N</t>
  </si>
  <si>
    <t>1S0413031B</t>
  </si>
  <si>
    <t>3C0413031AQ</t>
  </si>
  <si>
    <t>6R0413031BF</t>
  </si>
  <si>
    <t>6R0413031F</t>
  </si>
  <si>
    <t>8E5839630B</t>
  </si>
  <si>
    <t>1J5839730D</t>
  </si>
  <si>
    <t>1K0407272MP</t>
  </si>
  <si>
    <t>1S0407761D</t>
  </si>
  <si>
    <t>1S0407762E</t>
  </si>
  <si>
    <t>5K0837462D</t>
  </si>
  <si>
    <t>5Q0407271G</t>
  </si>
  <si>
    <t>6Q4839461D</t>
  </si>
  <si>
    <t>1K0407272QE</t>
  </si>
  <si>
    <t>1K0407451GX</t>
  </si>
  <si>
    <t>1K0407451RX</t>
  </si>
  <si>
    <t>3Q0407271AQ</t>
  </si>
  <si>
    <t>5Q0407762CX</t>
  </si>
  <si>
    <t>6C0407271HX</t>
  </si>
  <si>
    <t>6C0407272H</t>
  </si>
  <si>
    <t>8W0407271A</t>
  </si>
  <si>
    <t>06J103600AF</t>
  </si>
  <si>
    <t>5C0513029B</t>
  </si>
  <si>
    <t>6Q0609617</t>
  </si>
  <si>
    <t>6RF407762C</t>
  </si>
  <si>
    <t>8K0513035K</t>
  </si>
  <si>
    <t>8W0413031AA</t>
  </si>
  <si>
    <t>JZW407449EX</t>
  </si>
  <si>
    <t>1T0413031HP</t>
  </si>
  <si>
    <t>7E5513029A</t>
  </si>
  <si>
    <t>1H0513031</t>
  </si>
  <si>
    <t>1K0413031BF</t>
  </si>
  <si>
    <t>2K5413031</t>
  </si>
  <si>
    <t>5N0413031AL</t>
  </si>
  <si>
    <t>5Q0413023FP</t>
  </si>
  <si>
    <t>6Q0413031CD</t>
  </si>
  <si>
    <t>JZW513025B</t>
  </si>
  <si>
    <t>6R0413031AT</t>
  </si>
  <si>
    <t>3AA837461C</t>
  </si>
  <si>
    <t>6Q4837461J</t>
  </si>
  <si>
    <t>7P6837462A</t>
  </si>
  <si>
    <t>0AM325025D Z0D</t>
  </si>
  <si>
    <t>0AM325025D Z8W</t>
  </si>
  <si>
    <t>0BH325025J Z1U</t>
  </si>
  <si>
    <t>1K5837461B</t>
  </si>
  <si>
    <t>5N0407761S</t>
  </si>
  <si>
    <t>5N0407764H</t>
  </si>
  <si>
    <t>5Q0407271CB</t>
  </si>
  <si>
    <t>5Q0407764CX</t>
  </si>
  <si>
    <t>6R0407761</t>
  </si>
  <si>
    <t>6R0407761K</t>
  </si>
  <si>
    <t>6R0407762</t>
  </si>
  <si>
    <t>6RF407761C</t>
  </si>
  <si>
    <t>7L6501817B</t>
  </si>
  <si>
    <t>7P6839462A</t>
  </si>
  <si>
    <t>8E0407271AT</t>
  </si>
  <si>
    <t>8K0407254AB</t>
  </si>
  <si>
    <t>8R0927156S</t>
  </si>
  <si>
    <t>0AA409271B</t>
  </si>
  <si>
    <t>4F0616031M</t>
  </si>
  <si>
    <t>7P6513029AN</t>
  </si>
  <si>
    <t>8E0407253E</t>
  </si>
  <si>
    <t>8K0407253AB</t>
  </si>
  <si>
    <t>8W0407271E</t>
  </si>
  <si>
    <t>6RF513025A</t>
  </si>
  <si>
    <t>8K0513035AK</t>
  </si>
  <si>
    <t>1K0513029HJ</t>
  </si>
  <si>
    <t>2E0513029T</t>
  </si>
  <si>
    <t>5C0513025H</t>
  </si>
  <si>
    <t>5N0413031AE</t>
  </si>
  <si>
    <t>5Q0413023FJ</t>
  </si>
  <si>
    <t>5Q0513049BF</t>
  </si>
  <si>
    <t>6C0513025AH</t>
  </si>
  <si>
    <t>8R0513035R</t>
  </si>
  <si>
    <t>JZW513025</t>
  </si>
  <si>
    <t>3AA413031M</t>
  </si>
  <si>
    <t>6C0413031BE</t>
  </si>
  <si>
    <t>2K2837729M</t>
  </si>
  <si>
    <t>5F3837461D</t>
  </si>
  <si>
    <t>5F3837462D</t>
  </si>
  <si>
    <t>6Q1612107R</t>
  </si>
  <si>
    <t>7E0837730B</t>
  </si>
  <si>
    <t>1J1614106E</t>
  </si>
  <si>
    <t>1K1614106AK</t>
  </si>
  <si>
    <t>2H0407271F</t>
  </si>
  <si>
    <t>3Q0407762LX</t>
  </si>
  <si>
    <t>6R1614106G</t>
  </si>
  <si>
    <t>8E0612107L</t>
  </si>
  <si>
    <t>5N0407766</t>
  </si>
  <si>
    <t>7L8513029K</t>
  </si>
  <si>
    <t>JZW513025D</t>
  </si>
  <si>
    <t>1J0513025BF</t>
  </si>
  <si>
    <t>1J0513025DA</t>
  </si>
  <si>
    <t>3C0513049BQ</t>
  </si>
  <si>
    <t>4G0413031N</t>
  </si>
  <si>
    <t>6C0413031CC</t>
  </si>
  <si>
    <t>6N0513031H</t>
  </si>
  <si>
    <t>6R0413031BA</t>
  </si>
  <si>
    <t>8E0413031DF</t>
  </si>
  <si>
    <t>8E0513036R</t>
  </si>
  <si>
    <t>03G103603AH</t>
  </si>
  <si>
    <t>1K0413031BE</t>
  </si>
  <si>
    <t>5N0413031K</t>
  </si>
  <si>
    <t>6R0413031AJ</t>
  </si>
  <si>
    <t>3AA837462B</t>
  </si>
  <si>
    <t>3AA837462C</t>
  </si>
  <si>
    <t>5K0837461D</t>
  </si>
  <si>
    <t>6RF407764Q</t>
  </si>
  <si>
    <t>7L6513029N</t>
  </si>
  <si>
    <t>7P6837461A</t>
  </si>
  <si>
    <t>7P6839461A</t>
  </si>
  <si>
    <t>1K0513029GP</t>
  </si>
  <si>
    <t>3R0407258</t>
  </si>
  <si>
    <t>5Q0513049DD</t>
  </si>
  <si>
    <t>8E0864207F 6PS</t>
  </si>
  <si>
    <t>8K0407451LX</t>
  </si>
  <si>
    <t>1J9513025F</t>
  </si>
  <si>
    <t>1K0413031DE</t>
  </si>
  <si>
    <t>1Q0513029A</t>
  </si>
  <si>
    <t>1T0413031DB</t>
  </si>
  <si>
    <t>1T0513029Q</t>
  </si>
  <si>
    <t>2E0513029AD</t>
  </si>
  <si>
    <t>2H0513029H</t>
  </si>
  <si>
    <t>3C0513049AR</t>
  </si>
  <si>
    <t>4G5513035</t>
  </si>
  <si>
    <t>6C0513025AK</t>
  </si>
  <si>
    <t>6Q0513025BN</t>
  </si>
  <si>
    <t>6R0413031C</t>
  </si>
  <si>
    <t>8K0513035AM</t>
  </si>
  <si>
    <t>JZW413031</t>
  </si>
  <si>
    <t>1T0413031CF</t>
  </si>
  <si>
    <t>3C1837462H</t>
  </si>
  <si>
    <t>6N3837401E</t>
  </si>
  <si>
    <t>7H0837730L</t>
  </si>
  <si>
    <t>7P6837462B</t>
  </si>
  <si>
    <t>3C5839461F</t>
  </si>
  <si>
    <t>3C5839462F</t>
  </si>
  <si>
    <t>3C5839462K</t>
  </si>
  <si>
    <t>5Q1614106B</t>
  </si>
  <si>
    <t>7H0612105D</t>
  </si>
  <si>
    <t>8E0612107J</t>
  </si>
  <si>
    <t>8W0612107</t>
  </si>
  <si>
    <t>1J0513025DJ</t>
  </si>
  <si>
    <t>1K0513029JG</t>
  </si>
  <si>
    <t>1S0513025D</t>
  </si>
  <si>
    <t>2K0513029M</t>
  </si>
  <si>
    <t>5Q0407762TX</t>
  </si>
  <si>
    <t>5Q0513049DC</t>
  </si>
  <si>
    <t>6C0513025AT</t>
  </si>
  <si>
    <t>6Q0513025AH</t>
  </si>
  <si>
    <t>6R0511115G</t>
  </si>
  <si>
    <t>6R0513025E</t>
  </si>
  <si>
    <t>8T0413031L</t>
  </si>
  <si>
    <t>1J9513025E</t>
  </si>
  <si>
    <t>1K0413031CT</t>
  </si>
  <si>
    <t>1K0513029FA</t>
  </si>
  <si>
    <t>1K0513029FB</t>
  </si>
  <si>
    <t>1K0513029FG</t>
  </si>
  <si>
    <t>2E0413023BR</t>
  </si>
  <si>
    <t>3B5513031B</t>
  </si>
  <si>
    <t>3R0413031</t>
  </si>
  <si>
    <t>4G0413031AD</t>
  </si>
  <si>
    <t>5Q0413023FH</t>
  </si>
  <si>
    <t>8E0413031CC</t>
  </si>
  <si>
    <t>8F0513035J</t>
  </si>
  <si>
    <t>8K0413031CA</t>
  </si>
  <si>
    <t>8R0413031F</t>
  </si>
  <si>
    <t>8T0413031Q</t>
  </si>
  <si>
    <t>1K0413031BA</t>
  </si>
  <si>
    <t>4G5513035F</t>
  </si>
  <si>
    <t>5Z0413031AD</t>
  </si>
  <si>
    <t>8A0413503K</t>
  </si>
  <si>
    <t>8D0513031G</t>
  </si>
  <si>
    <t>8E0513036AE</t>
  </si>
  <si>
    <t>1T0413031EQ</t>
  </si>
  <si>
    <t>JZW413031J</t>
  </si>
  <si>
    <t>1J4837462E</t>
  </si>
  <si>
    <t>1J4839461C</t>
  </si>
  <si>
    <t>5F4837461C</t>
  </si>
  <si>
    <t>7P6837461B</t>
  </si>
  <si>
    <t>8E5839630C</t>
  </si>
  <si>
    <t>1K1614106AM</t>
  </si>
  <si>
    <t>4H0407254L</t>
  </si>
  <si>
    <t>5N0407763N</t>
  </si>
  <si>
    <t>5N0407766J</t>
  </si>
  <si>
    <t>5N0839462A</t>
  </si>
  <si>
    <t>7E0612105A</t>
  </si>
  <si>
    <t>7E0612105B</t>
  </si>
  <si>
    <t>8W0419501</t>
  </si>
  <si>
    <t>2E0413023BT</t>
  </si>
  <si>
    <t>2H0513029J</t>
  </si>
  <si>
    <t>6RF407761Q</t>
  </si>
  <si>
    <t>3C0513049CH</t>
  </si>
  <si>
    <t>5Q0513049FN</t>
  </si>
  <si>
    <t>6N0513031E</t>
  </si>
  <si>
    <t>7L6513029K</t>
  </si>
  <si>
    <t>8E0513036T</t>
  </si>
  <si>
    <t>8K0413031CH</t>
  </si>
  <si>
    <t>8P0411105B</t>
  </si>
  <si>
    <t>1J0413031BH</t>
  </si>
  <si>
    <t>3C0413031AJ</t>
  </si>
  <si>
    <t>5N0513049K</t>
  </si>
  <si>
    <t>5Q0413023EB</t>
  </si>
  <si>
    <t>5Q0413031HJ</t>
  </si>
  <si>
    <t>6C0413031AH</t>
  </si>
  <si>
    <t>6Q0413031BM</t>
  </si>
  <si>
    <t>6RF413031B</t>
  </si>
  <si>
    <t>7H0513029E</t>
  </si>
  <si>
    <t>3AE867428M 1BS</t>
  </si>
  <si>
    <t>5Q0407761FX</t>
  </si>
  <si>
    <t>2E0612107F</t>
  </si>
  <si>
    <t>2H0612105</t>
  </si>
  <si>
    <t>6R1614106C</t>
  </si>
  <si>
    <t>6R1614106H</t>
  </si>
  <si>
    <t>7E0513029C</t>
  </si>
  <si>
    <t>7P0612105</t>
  </si>
  <si>
    <t>03L131511Q</t>
  </si>
  <si>
    <t>2K5614106</t>
  </si>
  <si>
    <t>3B0413031Q</t>
  </si>
  <si>
    <t>3C0513049CN</t>
  </si>
  <si>
    <t>5N0513049AG</t>
  </si>
  <si>
    <t>5Q1423056E</t>
  </si>
  <si>
    <t>7E0513029D</t>
  </si>
  <si>
    <t>8W6413031B</t>
  </si>
  <si>
    <t>5Q0413023DB</t>
  </si>
  <si>
    <t>8W6513035</t>
  </si>
  <si>
    <t>1J0413031T</t>
  </si>
  <si>
    <t>1T0413031HQ</t>
  </si>
  <si>
    <t>6C0413031AN</t>
  </si>
  <si>
    <t>6Q0413031BN</t>
  </si>
  <si>
    <t>Produit</t>
  </si>
  <si>
    <t>8W0413038E</t>
  </si>
  <si>
    <t>6Q0407256AC</t>
  </si>
  <si>
    <t>3AA711113C AOU</t>
  </si>
  <si>
    <t>191601149</t>
  </si>
  <si>
    <t>1K1611349D</t>
  </si>
  <si>
    <t>6Q0601147P RGZ</t>
  </si>
  <si>
    <t>1K0129607AL</t>
  </si>
  <si>
    <t>5Q0820803K</t>
  </si>
  <si>
    <t>8W0505361E</t>
  </si>
  <si>
    <t>6Q0820808G</t>
  </si>
  <si>
    <t>03L105266CE</t>
  </si>
  <si>
    <t>5Q0505323D</t>
  </si>
  <si>
    <t>7H0407165B</t>
  </si>
  <si>
    <t>8E0505324M</t>
  </si>
  <si>
    <t>8V0498625B</t>
  </si>
  <si>
    <t>6RF498099BC</t>
  </si>
  <si>
    <t>Quantité scannée</t>
  </si>
  <si>
    <t>8T0413031AD</t>
  </si>
  <si>
    <t>000800981A</t>
  </si>
  <si>
    <t>1K0121205AC9B9</t>
  </si>
  <si>
    <t>3C0809411C</t>
  </si>
  <si>
    <t>3C5809405D</t>
  </si>
  <si>
    <t>3C5813319</t>
  </si>
  <si>
    <t>3C5813320</t>
  </si>
  <si>
    <t>3C9813301</t>
  </si>
  <si>
    <t>5G0805705G</t>
  </si>
  <si>
    <t>5Q0825902C</t>
  </si>
  <si>
    <t>6C0805116A</t>
  </si>
  <si>
    <t>6RG806249</t>
  </si>
  <si>
    <t>JZW413031A</t>
  </si>
  <si>
    <t>5N0813327</t>
  </si>
  <si>
    <t>03F105269</t>
  </si>
  <si>
    <t>1K0411105BA</t>
  </si>
  <si>
    <t>1K6863459R 82V</t>
  </si>
  <si>
    <t>2E0863635</t>
  </si>
  <si>
    <t>5E0419091ABCWE</t>
  </si>
  <si>
    <t>5NA061162A</t>
  </si>
  <si>
    <t>5Q0501049BF</t>
  </si>
  <si>
    <t>6RU807863</t>
  </si>
  <si>
    <t>6V6809602C</t>
  </si>
  <si>
    <t>8K0201653C</t>
  </si>
  <si>
    <t>6Q0513025BM</t>
  </si>
  <si>
    <t>357513031</t>
  </si>
  <si>
    <t>5Q0513049HJ</t>
  </si>
  <si>
    <t>1J0413031DQ</t>
  </si>
  <si>
    <t>2E0805259</t>
  </si>
  <si>
    <t>2K5513029J</t>
  </si>
  <si>
    <t>7L6413032</t>
  </si>
  <si>
    <t>873809835</t>
  </si>
  <si>
    <t>5N0813301</t>
  </si>
  <si>
    <t>575807651</t>
  </si>
  <si>
    <t>3C0810135</t>
  </si>
  <si>
    <t>8W0807309B</t>
  </si>
  <si>
    <t>8E0803126E</t>
  </si>
  <si>
    <t>5Q0813115</t>
  </si>
  <si>
    <t>7H0501413D</t>
  </si>
  <si>
    <t>8K0825215J</t>
  </si>
  <si>
    <t>1K0804106D</t>
  </si>
  <si>
    <t>7L0407152E</t>
  </si>
  <si>
    <t>1C0806592L</t>
  </si>
  <si>
    <t>5C6813087</t>
  </si>
  <si>
    <t>5K0809146</t>
  </si>
  <si>
    <t>6R6809411B</t>
  </si>
  <si>
    <t>1K0803107C</t>
  </si>
  <si>
    <t>701121207G</t>
  </si>
  <si>
    <t>06K109210AF</t>
  </si>
  <si>
    <t>1K8813111</t>
  </si>
  <si>
    <t>5Q0501049BK</t>
  </si>
  <si>
    <t>3G5813301</t>
  </si>
  <si>
    <t>OBSERVATION</t>
  </si>
  <si>
    <t>Verification Emplacement</t>
  </si>
  <si>
    <t>Quantité Théorique</t>
  </si>
  <si>
    <t>Casier Théorique</t>
  </si>
  <si>
    <t>Ecart</t>
  </si>
  <si>
    <t>Qte Scannée  2éme Comptage</t>
  </si>
  <si>
    <t>Qte Scannée 1ére Comptage</t>
  </si>
  <si>
    <t>Qte Scannée  3éme Comptage</t>
  </si>
  <si>
    <t>Grand Total</t>
  </si>
  <si>
    <t>******</t>
  </si>
  <si>
    <t>Total</t>
  </si>
  <si>
    <t>Sum of Quantité scannée</t>
  </si>
</sst>
</file>

<file path=xl/styles.xml><?xml version="1.0" encoding="utf-8"?>
<styleSheet xmlns="http://schemas.openxmlformats.org/spreadsheetml/2006/main">
  <fonts count="2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9"/>
      <color rgb="FF111111"/>
      <name val="Courier New"/>
      <family val="3"/>
    </font>
  </fonts>
  <fills count="3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5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44">
    <xf numFmtId="0" fontId="0" fillId="0" borderId="0"/>
    <xf numFmtId="0" fontId="2" fillId="0" borderId="0"/>
    <xf numFmtId="0" fontId="4" fillId="0" borderId="0" applyNumberFormat="0" applyFill="0" applyBorder="0" applyAlignment="0" applyProtection="0"/>
    <xf numFmtId="0" fontId="5" fillId="0" borderId="2" applyNumberFormat="0" applyFill="0" applyAlignment="0" applyProtection="0"/>
    <xf numFmtId="0" fontId="6" fillId="0" borderId="3" applyNumberFormat="0" applyFill="0" applyAlignment="0" applyProtection="0"/>
    <xf numFmtId="0" fontId="7" fillId="0" borderId="4" applyNumberFormat="0" applyFill="0" applyAlignment="0" applyProtection="0"/>
    <xf numFmtId="0" fontId="7" fillId="0" borderId="0" applyNumberFormat="0" applyFill="0" applyBorder="0" applyAlignment="0" applyProtection="0"/>
    <xf numFmtId="0" fontId="8" fillId="4" borderId="0" applyNumberFormat="0" applyBorder="0" applyAlignment="0" applyProtection="0"/>
    <xf numFmtId="0" fontId="9" fillId="5" borderId="0" applyNumberFormat="0" applyBorder="0" applyAlignment="0" applyProtection="0"/>
    <xf numFmtId="0" fontId="10" fillId="6" borderId="0" applyNumberFormat="0" applyBorder="0" applyAlignment="0" applyProtection="0"/>
    <xf numFmtId="0" fontId="11" fillId="7" borderId="5" applyNumberFormat="0" applyAlignment="0" applyProtection="0"/>
    <xf numFmtId="0" fontId="12" fillId="8" borderId="6" applyNumberFormat="0" applyAlignment="0" applyProtection="0"/>
    <xf numFmtId="0" fontId="13" fillId="8" borderId="5" applyNumberFormat="0" applyAlignment="0" applyProtection="0"/>
    <xf numFmtId="0" fontId="14" fillId="0" borderId="7" applyNumberFormat="0" applyFill="0" applyAlignment="0" applyProtection="0"/>
    <xf numFmtId="0" fontId="15" fillId="9" borderId="8" applyNumberFormat="0" applyAlignment="0" applyProtection="0"/>
    <xf numFmtId="0" fontId="16" fillId="0" borderId="0" applyNumberFormat="0" applyFill="0" applyBorder="0" applyAlignment="0" applyProtection="0"/>
    <xf numFmtId="0" fontId="3" fillId="10" borderId="9" applyNumberFormat="0" applyFont="0" applyAlignment="0" applyProtection="0"/>
    <xf numFmtId="0" fontId="17" fillId="0" borderId="0" applyNumberFormat="0" applyFill="0" applyBorder="0" applyAlignment="0" applyProtection="0"/>
    <xf numFmtId="0" fontId="1" fillId="0" borderId="10" applyNumberFormat="0" applyFill="0" applyAlignment="0" applyProtection="0"/>
    <xf numFmtId="0" fontId="18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13" borderId="0" applyNumberFormat="0" applyBorder="0" applyAlignment="0" applyProtection="0"/>
    <xf numFmtId="0" fontId="18" fillId="14" borderId="0" applyNumberFormat="0" applyBorder="0" applyAlignment="0" applyProtection="0"/>
    <xf numFmtId="0" fontId="18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18" fillId="18" borderId="0" applyNumberFormat="0" applyBorder="0" applyAlignment="0" applyProtection="0"/>
    <xf numFmtId="0" fontId="18" fillId="19" borderId="0" applyNumberFormat="0" applyBorder="0" applyAlignment="0" applyProtection="0"/>
    <xf numFmtId="0" fontId="3" fillId="20" borderId="0" applyNumberFormat="0" applyBorder="0" applyAlignment="0" applyProtection="0"/>
    <xf numFmtId="0" fontId="3" fillId="21" borderId="0" applyNumberFormat="0" applyBorder="0" applyAlignment="0" applyProtection="0"/>
    <xf numFmtId="0" fontId="18" fillId="22" borderId="0" applyNumberFormat="0" applyBorder="0" applyAlignment="0" applyProtection="0"/>
    <xf numFmtId="0" fontId="18" fillId="23" borderId="0" applyNumberFormat="0" applyBorder="0" applyAlignment="0" applyProtection="0"/>
    <xf numFmtId="0" fontId="3" fillId="24" borderId="0" applyNumberFormat="0" applyBorder="0" applyAlignment="0" applyProtection="0"/>
    <xf numFmtId="0" fontId="3" fillId="25" borderId="0" applyNumberFormat="0" applyBorder="0" applyAlignment="0" applyProtection="0"/>
    <xf numFmtId="0" fontId="18" fillId="26" borderId="0" applyNumberFormat="0" applyBorder="0" applyAlignment="0" applyProtection="0"/>
    <xf numFmtId="0" fontId="18" fillId="27" borderId="0" applyNumberFormat="0" applyBorder="0" applyAlignment="0" applyProtection="0"/>
    <xf numFmtId="0" fontId="3" fillId="28" borderId="0" applyNumberFormat="0" applyBorder="0" applyAlignment="0" applyProtection="0"/>
    <xf numFmtId="0" fontId="3" fillId="29" borderId="0" applyNumberFormat="0" applyBorder="0" applyAlignment="0" applyProtection="0"/>
    <xf numFmtId="0" fontId="18" fillId="30" borderId="0" applyNumberFormat="0" applyBorder="0" applyAlignment="0" applyProtection="0"/>
    <xf numFmtId="0" fontId="18" fillId="31" borderId="0" applyNumberFormat="0" applyBorder="0" applyAlignment="0" applyProtection="0"/>
    <xf numFmtId="0" fontId="3" fillId="32" borderId="0" applyNumberFormat="0" applyBorder="0" applyAlignment="0" applyProtection="0"/>
    <xf numFmtId="0" fontId="3" fillId="33" borderId="0" applyNumberFormat="0" applyBorder="0" applyAlignment="0" applyProtection="0"/>
    <xf numFmtId="0" fontId="18" fillId="34" borderId="0" applyNumberFormat="0" applyBorder="0" applyAlignment="0" applyProtection="0"/>
    <xf numFmtId="0" fontId="19" fillId="0" borderId="0"/>
  </cellStyleXfs>
  <cellXfs count="52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0" fontId="0" fillId="0" borderId="1" xfId="0" applyBorder="1"/>
    <xf numFmtId="0" fontId="0" fillId="0" borderId="1" xfId="1" applyNumberFormat="1" applyFont="1" applyFill="1" applyBorder="1" applyAlignment="1" applyProtection="1">
      <alignment horizontal="left" vertical="center"/>
    </xf>
    <xf numFmtId="0" fontId="0" fillId="0" borderId="1" xfId="0" applyBorder="1" applyAlignment="1">
      <alignment horizontal="center"/>
    </xf>
    <xf numFmtId="0" fontId="0" fillId="0" borderId="1" xfId="1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0" fontId="1" fillId="0" borderId="1" xfId="0" applyFont="1" applyBorder="1"/>
    <xf numFmtId="0" fontId="0" fillId="0" borderId="12" xfId="1" applyNumberFormat="1" applyFont="1" applyFill="1" applyBorder="1" applyAlignment="1" applyProtection="1">
      <alignment horizontal="left" vertical="center"/>
    </xf>
    <xf numFmtId="0" fontId="0" fillId="0" borderId="12" xfId="1" applyNumberFormat="1" applyFont="1" applyFill="1" applyBorder="1" applyAlignment="1" applyProtection="1">
      <alignment horizontal="center" vertical="center"/>
    </xf>
    <xf numFmtId="0" fontId="0" fillId="0" borderId="12" xfId="0" applyBorder="1" applyAlignment="1">
      <alignment horizontal="center"/>
    </xf>
    <xf numFmtId="0" fontId="1" fillId="0" borderId="1" xfId="1" applyFont="1" applyBorder="1" applyAlignment="1">
      <alignment horizontal="center" vertical="center" wrapText="1"/>
    </xf>
    <xf numFmtId="0" fontId="1" fillId="0" borderId="1" xfId="1" applyNumberFormat="1" applyFont="1" applyFill="1" applyBorder="1" applyAlignment="1" applyProtection="1">
      <alignment horizontal="left" vertical="center"/>
    </xf>
    <xf numFmtId="0" fontId="1" fillId="0" borderId="1" xfId="1" applyNumberFormat="1" applyFont="1" applyFill="1" applyBorder="1" applyAlignment="1" applyProtection="1">
      <alignment horizontal="center" vertic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/>
    </xf>
    <xf numFmtId="0" fontId="1" fillId="0" borderId="11" xfId="0" applyFont="1" applyBorder="1"/>
    <xf numFmtId="0" fontId="1" fillId="0" borderId="12" xfId="1" applyNumberFormat="1" applyFont="1" applyFill="1" applyBorder="1" applyAlignment="1" applyProtection="1">
      <alignment horizontal="left" vertical="center"/>
    </xf>
    <xf numFmtId="0" fontId="1" fillId="0" borderId="12" xfId="1" applyNumberFormat="1" applyFont="1" applyFill="1" applyBorder="1" applyAlignment="1" applyProtection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 vertical="center"/>
    </xf>
    <xf numFmtId="0" fontId="1" fillId="0" borderId="13" xfId="0" applyFont="1" applyBorder="1"/>
    <xf numFmtId="0" fontId="20" fillId="0" borderId="0" xfId="0" applyFont="1"/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3" borderId="0" xfId="0" applyFill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35" borderId="1" xfId="0" applyFont="1" applyFill="1" applyBorder="1" applyAlignment="1">
      <alignment horizontal="center" vertical="center" wrapText="1"/>
    </xf>
    <xf numFmtId="0" fontId="1" fillId="35" borderId="1" xfId="0" applyFont="1" applyFill="1" applyBorder="1" applyAlignment="1">
      <alignment horizontal="center" vertical="center"/>
    </xf>
    <xf numFmtId="0" fontId="1" fillId="36" borderId="1" xfId="0" applyFont="1" applyFill="1" applyBorder="1" applyAlignment="1">
      <alignment horizontal="center" vertical="center" wrapText="1"/>
    </xf>
    <xf numFmtId="0" fontId="1" fillId="36" borderId="1" xfId="0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35" borderId="1" xfId="0" applyFont="1" applyFill="1" applyBorder="1" applyAlignment="1">
      <alignment horizontal="center"/>
    </xf>
    <xf numFmtId="0" fontId="1" fillId="36" borderId="1" xfId="0" applyFont="1" applyFill="1" applyBorder="1" applyAlignment="1">
      <alignment horizontal="center"/>
    </xf>
    <xf numFmtId="11" fontId="1" fillId="2" borderId="1" xfId="0" applyNumberFormat="1" applyFont="1" applyFill="1" applyBorder="1"/>
    <xf numFmtId="0" fontId="1" fillId="2" borderId="0" xfId="0" applyFont="1" applyFill="1"/>
    <xf numFmtId="0" fontId="1" fillId="2" borderId="0" xfId="0" applyFont="1" applyFill="1" applyAlignment="1">
      <alignment horizontal="center" vertical="center"/>
    </xf>
    <xf numFmtId="0" fontId="1" fillId="35" borderId="0" xfId="0" applyFont="1" applyFill="1" applyAlignment="1">
      <alignment horizontal="center" vertical="center"/>
    </xf>
    <xf numFmtId="0" fontId="1" fillId="35" borderId="0" xfId="0" applyFont="1" applyFill="1" applyAlignment="1">
      <alignment horizontal="center"/>
    </xf>
    <xf numFmtId="0" fontId="1" fillId="36" borderId="0" xfId="0" applyFont="1" applyFill="1" applyAlignment="1">
      <alignment horizontal="center"/>
    </xf>
    <xf numFmtId="0" fontId="1" fillId="3" borderId="0" xfId="0" applyFont="1" applyFill="1" applyAlignment="1">
      <alignment horizontal="center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4" xfId="0" pivotButton="1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38" fontId="0" fillId="0" borderId="17" xfId="0" applyNumberFormat="1" applyBorder="1"/>
    <xf numFmtId="38" fontId="0" fillId="0" borderId="20" xfId="0" applyNumberFormat="1" applyBorder="1"/>
  </cellXfs>
  <cellStyles count="44">
    <cellStyle name="20% - Accent1" xfId="20" builtinId="30" customBuiltin="1"/>
    <cellStyle name="20% - Accent2" xfId="24" builtinId="34" customBuiltin="1"/>
    <cellStyle name="20% - Accent3" xfId="28" builtinId="38" customBuiltin="1"/>
    <cellStyle name="20% - Accent4" xfId="32" builtinId="42" customBuiltin="1"/>
    <cellStyle name="20% - Accent5" xfId="36" builtinId="46" customBuiltin="1"/>
    <cellStyle name="20% - Accent6" xfId="40" builtinId="50" customBuiltin="1"/>
    <cellStyle name="40% - Accent1" xfId="21" builtinId="31" customBuiltin="1"/>
    <cellStyle name="40% - Accent2" xfId="25" builtinId="35" customBuiltin="1"/>
    <cellStyle name="40% - Accent3" xfId="29" builtinId="39" customBuiltin="1"/>
    <cellStyle name="40% - Accent4" xfId="33" builtinId="43" customBuiltin="1"/>
    <cellStyle name="40% - Accent5" xfId="37" builtinId="47" customBuiltin="1"/>
    <cellStyle name="40% - Accent6" xfId="41" builtinId="51" customBuiltin="1"/>
    <cellStyle name="60% - Accent1" xfId="22" builtinId="32" customBuiltin="1"/>
    <cellStyle name="60% - Accent2" xfId="26" builtinId="36" customBuiltin="1"/>
    <cellStyle name="60% - Accent3" xfId="30" builtinId="40" customBuiltin="1"/>
    <cellStyle name="60% - Accent4" xfId="34" builtinId="44" customBuiltin="1"/>
    <cellStyle name="60% - Accent5" xfId="38" builtinId="48" customBuiltin="1"/>
    <cellStyle name="60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Bad" xfId="8" builtinId="27" customBuiltin="1"/>
    <cellStyle name="Calculation" xfId="12" builtinId="22" customBuiltin="1"/>
    <cellStyle name="Check Cell" xfId="14" builtinId="23" customBuiltin="1"/>
    <cellStyle name="Explanatory Text" xfId="17" builtinId="53" customBuiltin="1"/>
    <cellStyle name="Good" xfId="7" builtinId="26" customBuiltin="1"/>
    <cellStyle name="Heading 1" xfId="3" builtinId="16" customBuiltin="1"/>
    <cellStyle name="Heading 2" xfId="4" builtinId="17" customBuiltin="1"/>
    <cellStyle name="Heading 3" xfId="5" builtinId="18" customBuiltin="1"/>
    <cellStyle name="Heading 4" xfId="6" builtinId="19" customBuiltin="1"/>
    <cellStyle name="Input" xfId="10" builtinId="20" customBuiltin="1"/>
    <cellStyle name="Linked Cell" xfId="13" builtinId="24" customBuiltin="1"/>
    <cellStyle name="Neutral" xfId="9" builtinId="28" customBuiltin="1"/>
    <cellStyle name="Normal" xfId="0" builtinId="0"/>
    <cellStyle name="Normal 2" xfId="43"/>
    <cellStyle name="Note" xfId="16" builtinId="10" customBuiltin="1"/>
    <cellStyle name="Output" xfId="11" builtinId="21" customBuiltin="1"/>
    <cellStyle name="RowLevel_4" xfId="1" builtinId="1" iLevel="3"/>
    <cellStyle name="Title" xfId="2" builtinId="15" customBuiltin="1"/>
    <cellStyle name="Total" xfId="18" builtinId="25" customBuiltin="1"/>
    <cellStyle name="Warning Text" xfId="15" builtinId="11" customBuiltin="1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hor" refreshedDate="43010.692689120369" missingItemsLimit="0" createdVersion="3" refreshedVersion="3" minRefreshableVersion="3" recordCount="997">
  <cacheSource type="worksheet">
    <worksheetSource ref="A1:G998" sheet="code a barre"/>
  </cacheSource>
  <cacheFields count="7">
    <cacheField name="Produit" numFmtId="0">
      <sharedItems count="945">
        <s v="000800981A"/>
        <s v="02E398029B"/>
        <s v="02E911023SX"/>
        <s v="036129611CD"/>
        <s v="03C145601E"/>
        <s v="03E109210P"/>
        <s v="03F105269"/>
        <s v="03L103265 X"/>
        <s v="03L105266CE"/>
        <s v="03L122157Q"/>
        <s v="03L130755AL"/>
        <s v="03L130755AN"/>
        <s v="03L131511Q"/>
        <s v="03L131512DL"/>
        <s v="03L131512DM"/>
        <s v="03L131512DQ"/>
        <s v="03L131512DS"/>
        <s v="03P103351"/>
        <s v="03P131512E"/>
        <s v="04C133062D"/>
        <s v="04C199207G"/>
        <s v="04E103469Q"/>
        <s v="04E145715K"/>
        <s v="04E903015AX"/>
        <s v="059130755CA"/>
        <s v="059145874L"/>
        <s v="06A103351T"/>
        <s v="06A253031BA"/>
        <s v="06D903141D"/>
        <s v="06H133201AN"/>
        <s v="06H145701L"/>
        <s v="06H198211A"/>
        <s v="06J103600AF"/>
        <s v="06J103603AF"/>
        <s v="06K109210AF"/>
        <s v="06L903024H"/>
        <s v="06L911021 X"/>
        <s v="079103602BG"/>
        <s v="09M321361A"/>
        <s v="0AA409271B"/>
        <s v="0AM198142B"/>
        <s v="0AM198142G"/>
        <s v="0AM198142H"/>
        <s v="0AM325025D Z0D"/>
        <s v="0AM325025D Z8W"/>
        <s v="0AW398321A"/>
        <s v="0B1105266AF"/>
        <s v="0B5398009D"/>
        <s v="0BH325025J Z1U"/>
        <s v="191407255C"/>
        <s v="191601149"/>
        <s v="1C0601147C GJW"/>
        <s v="1C0601149A GRB"/>
        <s v="1C0806592L"/>
        <s v="1J0199313M"/>
        <s v="1J0253023 X"/>
        <s v="1J0407151C"/>
        <s v="1J0413031BH"/>
        <s v="1J0413031DQ"/>
        <s v="1J0413031T"/>
        <s v="1J0500051J"/>
        <s v="1J0513025BF"/>
        <s v="1J0513025BG"/>
        <s v="1J0601147N GJW"/>
        <s v="1J1614106E"/>
        <s v="1J4837462E"/>
        <s v="1J4837729BK"/>
        <s v="1J4839461C"/>
        <s v="1J5807861B"/>
        <s v="1J5813320K"/>
        <s v="1J5839730D"/>
        <s v="1J9513025E"/>
        <s v="1J9513025F"/>
        <s v="1K0092770O"/>
        <s v="1K0121205AC9B9"/>
        <s v="1K0129607AL"/>
        <s v="1K0199313AL"/>
        <s v="1K0253141R"/>
        <s v="1K0253209CA"/>
        <s v="1K0254200BX"/>
        <s v="1K0254400BX"/>
        <s v="1K0254401JX"/>
        <s v="1K0407151BC"/>
        <s v="1K0407151BG"/>
        <s v="1K0407152BC"/>
        <s v="1K0407152BL"/>
        <s v="1K0407255AC"/>
        <s v="1K0407255T"/>
        <s v="1K0407271GR"/>
        <s v="1K0407271LA"/>
        <s v="1K0407272MP"/>
        <s v="1K0407272QE"/>
        <s v="1K0407451GX"/>
        <s v="1K0407451RX"/>
        <s v="1K0407763HX"/>
        <s v="1K0407763KX"/>
        <s v="1K0411105AJ"/>
        <s v="1K0411105BA"/>
        <s v="1K0411303AM"/>
        <s v="1K0411303AR"/>
        <s v="1K0413031BA"/>
        <s v="1K0413031BE"/>
        <s v="1K0413031BF"/>
        <s v="1K0413031DC"/>
        <s v="1K0413031DE"/>
        <s v="1K0498099G"/>
        <s v="1K0498201D"/>
        <s v="1K0501203D"/>
        <s v="1K0501204D"/>
        <s v="1K0501529H"/>
        <s v="1K0505224K"/>
        <s v="1K0511115BC"/>
        <s v="1K0513029FA"/>
        <s v="1K0513029FB"/>
        <s v="1K0513029GP"/>
        <s v="1K0513029HJ"/>
        <s v="1K0513029HQ"/>
        <s v="1K0513029JG"/>
        <s v="1K0513029ME"/>
        <s v="1K0601147G QLV"/>
        <s v="1K0601147G V99"/>
        <s v="1K0614517CNBEF"/>
        <s v="1K0614517EGBEF"/>
        <s v="1K0615612AB"/>
        <s v="1K0803107C"/>
        <s v="1K0804105D"/>
        <s v="1K0804106D"/>
        <s v="1K0807109C"/>
        <s v="1K0810135B"/>
        <s v="1K0819465B"/>
        <s v="1K0820859S"/>
        <s v="1K0885861AB"/>
        <s v="1K1498445B"/>
        <s v="1K1611301C"/>
        <s v="1K1611349D"/>
        <s v="1K1614019T"/>
        <s v="1K1614106AK"/>
        <s v="1K1614106AM"/>
        <s v="1K4809219"/>
        <s v="1K4809220"/>
        <s v="1K5807109E"/>
        <s v="1K5813319A"/>
        <s v="1K5813320A"/>
        <s v="1K5825721C"/>
        <s v="1K5831299J"/>
        <s v="1K5831307J"/>
        <s v="1K5833300J"/>
        <s v="1K5833307J"/>
        <s v="1K5833308J"/>
        <s v="1K5837461B"/>
        <s v="1K5837462B"/>
        <s v="1K6809643"/>
        <s v="1K6813309B"/>
        <s v="1K6833300J"/>
        <s v="1K6833390A"/>
        <s v="1K6863459R 82V"/>
        <s v="1K8813111"/>
        <s v="1P0807109A"/>
        <s v="1P0813303A"/>
        <s v="1P0813319C"/>
        <s v="1P0813320C"/>
        <s v="1Q0513029A"/>
        <s v="1Q0807109A"/>
        <s v="1Q0810150A"/>
        <s v="1S0407151"/>
        <s v="1S0407152"/>
        <s v="1S0407256D"/>
        <s v="1S0407761D"/>
        <s v="1S0407762E"/>
        <s v="1S0413031B"/>
        <s v="1S0500051A"/>
        <s v="1S0513025D"/>
        <s v="1S0807109D"/>
        <s v="1S0807109F"/>
        <s v="1S0807651A"/>
        <s v="1S0813301B"/>
        <s v="1SL601147C 1ZX"/>
        <s v="1T0413031CF"/>
        <s v="1T0413031HP"/>
        <s v="1T0413031HQ"/>
        <s v="1T0413031JR"/>
        <s v="1T0498621"/>
        <s v="1T0513029Q"/>
        <s v="1T0805931A"/>
        <s v="1T0807109B"/>
        <s v="1T0807109D"/>
        <s v="1T0857565F 71N"/>
        <s v="1Z0853480A"/>
        <s v="2E0407151M"/>
        <s v="2E0407304N"/>
        <s v="2E0407304S"/>
        <s v="2E0411019J"/>
        <s v="2E0413023BR"/>
        <s v="2E0413023BT"/>
        <s v="2E0422145B"/>
        <s v="2E0511131B"/>
        <s v="2E0513029AD"/>
        <s v="2E0513029F"/>
        <s v="2E0513029T"/>
        <s v="2E0521101AF"/>
        <s v="2E0521101C"/>
        <s v="2E0599173G"/>
        <s v="2E0612107F"/>
        <s v="2E0805259"/>
        <s v="2E0805842C"/>
        <s v="2E0821102"/>
        <s v="2E0821177"/>
        <s v="2E0821178"/>
        <s v="2E0853166"/>
        <s v="2E0853194A"/>
        <s v="2E0863111B"/>
        <s v="2E0863635"/>
        <s v="2E1805033"/>
        <s v="2E1809027"/>
        <s v="2E1809676"/>
        <s v="2E1810151A"/>
        <s v="2E1817537"/>
        <s v="2E1827506H"/>
        <s v="2H0018900C"/>
        <s v="2H0407021B"/>
        <s v="2H0407022B"/>
        <s v="2H0407077A"/>
        <s v="2H0407151A"/>
        <s v="2H0407152A"/>
        <s v="2H0407183A"/>
        <s v="2H0407257J"/>
        <s v="2H0407271F"/>
        <s v="2H0413031K"/>
        <s v="2H0498627A"/>
        <s v="2H0501172"/>
        <s v="2H0513029H"/>
        <s v="2H0513029J"/>
        <s v="2H0521102L"/>
        <s v="2H0612105"/>
        <s v="2H0614517J BEF"/>
        <s v="2H0805133A"/>
        <s v="2H0805471A"/>
        <s v="2H0805563E"/>
        <s v="2H0809882"/>
        <s v="2H0863761D JD8"/>
        <s v="2H0971068"/>
        <s v="2H6805541"/>
        <s v="2HH867011J TOM"/>
        <s v="2K0407151B"/>
        <s v="2K0407271E"/>
        <s v="2K0601169  9B9"/>
        <s v="2K0801903"/>
        <s v="2K0807305G"/>
        <s v="2K0809079A"/>
        <s v="2K0809208A"/>
        <s v="2K0809428"/>
        <s v="2K0810212D"/>
        <s v="2K0867611E PL5"/>
        <s v="2K2837729M"/>
        <s v="2K3407271B"/>
        <s v="2K3411303"/>
        <s v="2K3511409A"/>
        <s v="2K3598151"/>
        <s v="2K5413031"/>
        <s v="2K5501101E"/>
        <s v="2K5511151N"/>
        <s v="2K5513029J"/>
        <s v="2K5614106"/>
        <s v="2K5807109"/>
        <s v="2K5807305"/>
        <s v="2Z0511151A"/>
        <s v="357513031"/>
        <s v="3AA413031M"/>
        <s v="3AA614109ACBEF"/>
        <s v="3AA711113C AOU"/>
        <s v="3AA807109B"/>
        <s v="3AA837461C"/>
        <s v="3AA837462B"/>
        <s v="3AA837462C"/>
        <s v="3AE813319"/>
        <s v="3AE813320"/>
        <s v="3AE839462C"/>
        <s v="3AE867428M 1BS"/>
        <s v="3B0413031Q"/>
        <s v="3B0498201"/>
        <s v="3B0953042C"/>
        <s v="3B5513031B"/>
        <s v="3C0075101A"/>
        <s v="3C0075111"/>
        <s v="3C0199313AD"/>
        <s v="3C0407151G"/>
        <s v="3C0411105AQ"/>
        <s v="3C0411303AA"/>
        <s v="3C0411303AC"/>
        <s v="3C0413031AJ"/>
        <s v="3C0413031AQ"/>
        <s v="3C0505223E"/>
        <s v="3C0505235AC"/>
        <s v="3C0513049AR"/>
        <s v="3C0513049BQ"/>
        <s v="3C0513049CH"/>
        <s v="3C0513049CN"/>
        <s v="3C0601147D SMC"/>
        <s v="3C0601149Q TJY"/>
        <s v="3C0803126"/>
        <s v="3C0805148A"/>
        <s v="3C0807093"/>
        <s v="3C0807109C"/>
        <s v="3C0807109D"/>
        <s v="3C0809145A"/>
        <s v="3C0809146A"/>
        <s v="3C0809411C"/>
        <s v="3C0810135"/>
        <s v="3C0813114C"/>
        <s v="3C0837974A 9B9"/>
        <s v="3C1837462H"/>
        <s v="3C1837462L"/>
        <s v="3C1857200G 23T"/>
        <s v="3C5807305"/>
        <s v="3C5807305A"/>
        <s v="3C5809263"/>
        <s v="3C5809405D"/>
        <s v="3C5813311"/>
        <s v="3C5813319"/>
        <s v="3C5813320"/>
        <s v="3C5839462F"/>
        <s v="3C5839462K"/>
        <s v="3C8805115"/>
        <s v="3C8809411B"/>
        <s v="3C8813319A"/>
        <s v="3C8813320A"/>
        <s v="3C9807305"/>
        <s v="3C9813301"/>
        <s v="3G0806929"/>
        <s v="3G0807109F"/>
        <s v="3G0807305E"/>
        <s v="3G0807651B"/>
        <s v="3G0809412A"/>
        <s v="3G5813301"/>
        <s v="3G5813301A"/>
        <s v="3G5813319"/>
        <s v="3G5813320"/>
        <s v="3G5827301A"/>
        <s v="3G5827302A"/>
        <s v="3Q0407151E"/>
        <s v="3Q0407152E"/>
        <s v="3Q0407271AQ"/>
        <s v="3Q0407761AX"/>
        <s v="3Q0407762LX"/>
        <s v="3Q0411303A"/>
        <s v="3Q0413031BM"/>
        <s v="3Q0513049GE"/>
        <s v="3R0407258"/>
        <s v="3R0413031"/>
        <s v="3R0505235"/>
        <s v="3R0807109"/>
        <s v="3R0807305"/>
        <s v="4B0407452 X"/>
        <s v="4F0133835N"/>
        <s v="4F0407271H"/>
        <s v="4F0505312M"/>
        <s v="4F0513032AK"/>
        <s v="4F0616031M"/>
        <s v="4F0805147C"/>
        <s v="4F0805263C"/>
        <s v="4F0805499B"/>
        <s v="4F0805500B"/>
        <s v="4F0807111"/>
        <s v="4F0810253B"/>
        <s v="4F0837629F"/>
        <s v="4G0201799C"/>
        <s v="4G0407253A"/>
        <s v="4G0407253B"/>
        <s v="4G0407254B"/>
        <s v="4G0407271D"/>
        <s v="4G0413031AD"/>
        <s v="4G0413031N"/>
        <s v="4G0612107A"/>
        <s v="4G0614517R BEF"/>
        <s v="4G0807113A"/>
        <s v="4G0807133B"/>
        <s v="4G0807133F"/>
        <s v="4G0807134B"/>
        <s v="4G0807134F"/>
        <s v="4G0821135A"/>
        <s v="4G0821136A"/>
        <s v="4G5513035"/>
        <s v="4G5513035F"/>
        <s v="4G5813307"/>
        <s v="4G5827301B"/>
        <s v="4G5827302B"/>
        <s v="4H0399263AJ"/>
        <s v="4H0407254L"/>
        <s v="4H0821136F"/>
        <s v="4L0805457"/>
        <s v="4L0805458"/>
        <s v="4L0860021N 2ZZ"/>
        <s v="4M0505291D"/>
        <s v="4M0807109C"/>
        <s v="575807109E"/>
        <s v="575807305A"/>
        <s v="575807651"/>
        <s v="5C0407151D"/>
        <s v="5C0407152D"/>
        <s v="5C0407255"/>
        <s v="5C0407256"/>
        <s v="5C0413031AH"/>
        <s v="5C0413031DP"/>
        <s v="5C0501529A"/>
        <s v="5C0513025H"/>
        <s v="5C0513029B"/>
        <s v="5C0601147  QLV"/>
        <s v="5C6807109C"/>
        <s v="5C6807651"/>
        <s v="5C6810689"/>
        <s v="5C6813087"/>
        <s v="5C6813311"/>
        <s v="5C6813327"/>
        <s v="5C6825721"/>
        <s v="5C6827302D"/>
        <s v="5C6839461B"/>
        <s v="5E0419091ABCWE"/>
        <s v="5E0601147D Z31"/>
        <s v="5E0807109"/>
        <s v="5E5813309"/>
        <s v="5F0807109AD"/>
        <s v="5F0807109AR"/>
        <s v="5F0807305"/>
        <s v="5F0809147"/>
        <s v="5F0809148"/>
        <s v="5F0809412"/>
        <s v="5F3837461D"/>
        <s v="5F3837462D"/>
        <s v="5F4813227"/>
        <s v="5F4813303"/>
        <s v="5F4813303A"/>
        <s v="5F4813303B"/>
        <s v="5F4813315"/>
        <s v="5F4827933C GRU"/>
        <s v="5F4837461C"/>
        <s v="5G0601147  YTI"/>
        <s v="5G0698459"/>
        <s v="5G0805275B"/>
        <s v="5G0805705G"/>
        <s v="5G0807109AL"/>
        <s v="5G0807109H"/>
        <s v="5G0807305D"/>
        <s v="5G0807651A"/>
        <s v="5G0810136"/>
        <s v="5G6813309"/>
        <s v="5G6813328"/>
        <s v="5G6817123"/>
        <s v="5JA807109A"/>
        <s v="5JH807305"/>
        <s v="5JH809641A"/>
        <s v="5JH813309"/>
        <s v="5JH813319A"/>
        <s v="5JH813481"/>
        <s v="5K0498621"/>
        <s v="5K0601147F VZN"/>
        <s v="5K0807109M"/>
        <s v="5K0807651D"/>
        <s v="5K0809146"/>
        <s v="5K0820803C"/>
        <s v="5K0837462B"/>
        <s v="5K0837462D"/>
        <s v="5K1880505A"/>
        <s v="5K6809262A"/>
        <s v="5K6809643D"/>
        <s v="5K6813301"/>
        <s v="5K6813319C"/>
        <s v="5K6813320C"/>
        <s v="5K7825711"/>
        <s v="5M0498099A"/>
        <s v="5M0807109E"/>
        <s v="5M0813301B"/>
        <s v="5M0813319A"/>
        <s v="5N0407151"/>
        <s v="5N0407761S"/>
        <s v="5N0407763N"/>
        <s v="5N0407764H"/>
        <s v="5N0407766"/>
        <s v="5N0407766J"/>
        <s v="5N0413031AE"/>
        <s v="5N0413031AL"/>
        <s v="5N0413031K"/>
        <s v="5N0498099BX"/>
        <s v="5N0498103"/>
        <s v="5N0513049AG"/>
        <s v="5N0513049AH"/>
        <s v="5N0513049BF"/>
        <s v="5N0513049K"/>
        <s v="5N0601169  XRW"/>
        <s v="5N0614109AJBEF"/>
        <s v="5N0803881A"/>
        <s v="5N0805147"/>
        <s v="5N0805567E"/>
        <s v="5N0805931B"/>
        <s v="5N0805932B"/>
        <s v="5N0806929A"/>
        <s v="5N0806930A"/>
        <s v="5N0807109F"/>
        <s v="5N0807305"/>
        <s v="5N0807651B"/>
        <s v="5N0809147"/>
        <s v="5N0810609"/>
        <s v="5N0813301"/>
        <s v="5N0813327"/>
        <s v="5NA061162A"/>
        <s v="5NA805567"/>
        <s v="5NA805931A"/>
        <s v="5NA805932A"/>
        <s v="5NA807109E"/>
        <s v="5NA821135"/>
        <s v="5NA821136"/>
        <s v="5P0601147E 6L9"/>
        <s v="5P0807305A"/>
        <s v="5P0809411E"/>
        <s v="5P8813303E"/>
        <s v="5Q0199262BF"/>
        <s v="5Q0199315Q"/>
        <s v="5Q0199855AD"/>
        <s v="5Q0201307P"/>
        <s v="5Q0407151J"/>
        <s v="5Q0407151R"/>
        <s v="5Q0407152J"/>
        <s v="5Q0407152L"/>
        <s v="5Q0407152R"/>
        <s v="5Q0407254A"/>
        <s v="5Q0407255N"/>
        <s v="5Q0407255Q"/>
        <s v="5Q0407256Q"/>
        <s v="5Q0407271CB"/>
        <s v="5Q0407271DC"/>
        <s v="5Q0407271G"/>
        <s v="5Q0407761FX"/>
        <s v="5Q0407762CX"/>
        <s v="5Q0407762TX"/>
        <s v="5Q0407764CX"/>
        <s v="5Q0411303M"/>
        <s v="5Q0411303N"/>
        <s v="5Q0411303T"/>
        <s v="5Q0413023DA"/>
        <s v="5Q0413023DB"/>
        <s v="5Q0413023EB"/>
        <s v="5Q0413023FH"/>
        <s v="5Q0413023FJ"/>
        <s v="5Q0413023FP"/>
        <s v="5Q0413023GH"/>
        <s v="5Q0413031HJ"/>
        <s v="5Q0501049AN"/>
        <s v="5Q0501049AQ"/>
        <s v="5Q0501049BF"/>
        <s v="5Q0501049BH"/>
        <s v="5Q0501049BK"/>
        <s v="5Q0505224D"/>
        <s v="5Q0505323D"/>
        <s v="5Q0513049BF"/>
        <s v="5Q0513049BG"/>
        <s v="5Q0513049CQ"/>
        <s v="5Q0513049DD"/>
        <s v="5Q0513049FF"/>
        <s v="5Q0513049FN"/>
        <s v="5Q0513049HJ"/>
        <s v="5Q0614517J BEF"/>
        <s v="5Q0804421B"/>
        <s v="5Q0805398"/>
        <s v="5Q0813115"/>
        <s v="5Q0813174"/>
        <s v="5Q0813528"/>
        <s v="5Q0816803E"/>
        <s v="5Q0820803K"/>
        <s v="5Q0825661AF"/>
        <s v="5Q0825701C"/>
        <s v="5Q0825729"/>
        <s v="5Q0825902C"/>
        <s v="5Q1423056E"/>
        <s v="5Q1819021A"/>
        <s v="5Z0413031AD"/>
        <s v="6C0199315"/>
        <s v="6C0407256A"/>
        <s v="6C0407271HX"/>
        <s v="6C0407272H"/>
        <s v="6C0413031AH"/>
        <s v="6C0413031AN"/>
        <s v="6C0413031BE"/>
        <s v="6C0413031CC"/>
        <s v="6C0500051"/>
        <s v="6C0513025AH"/>
        <s v="6C0513025AK"/>
        <s v="6C0513025AT"/>
        <s v="6C0601147  BJW"/>
        <s v="6C0601147A BJW"/>
        <s v="6C0805116A"/>
        <s v="6C0807109A"/>
        <s v="6C6813319"/>
        <s v="6C6813320"/>
        <s v="6J0601147  6L9"/>
        <s v="6J0601147C 1ZX"/>
        <s v="6J0807109A"/>
        <s v="6J0809072"/>
        <s v="6J0809411A"/>
        <s v="6J0810136A"/>
        <s v="6J3867769C 6E8"/>
        <s v="6J4807305"/>
        <s v="6J4809427B"/>
        <s v="6J4813303A"/>
        <s v="6J4813319A"/>
        <s v="6J4813320"/>
        <s v="6J4813320A"/>
        <s v="6J4839613"/>
        <s v="6J4839614"/>
        <s v="6J4863459F 4W4"/>
        <s v="6J8807305"/>
        <s v="6J8813319"/>
        <s v="6J8813320"/>
        <s v="6K0711155E"/>
        <s v="6L0601147C 69Z"/>
        <s v="6N0411309D"/>
        <s v="6N0413031K"/>
        <s v="6N0513031H"/>
        <s v="6N0601149E FED"/>
        <s v="6N3837401E"/>
        <s v="6P8813303"/>
        <s v="6Q0407151L"/>
        <s v="6Q0407255T"/>
        <s v="6Q0407256AC"/>
        <s v="6Q0407256T"/>
        <s v="6Q0413031BM"/>
        <s v="6Q0413031BN"/>
        <s v="6Q0413031CD"/>
        <s v="6Q0513025AH"/>
        <s v="6Q0513025BL"/>
        <s v="6Q0513025BM"/>
        <s v="6Q0513025BN"/>
        <s v="6Q0513025S"/>
        <s v="6Q0601147P RGZ"/>
        <s v="6Q0807109D"/>
        <s v="6Q0809105F"/>
        <s v="6Q0809147J"/>
        <s v="6Q0820808G"/>
        <s v="6Q0906507"/>
        <s v="6Q1612107R"/>
        <s v="6Q1863483B 71N"/>
        <s v="6Q4837461J"/>
        <s v="6Q4839461D"/>
        <s v="6Q6803502B"/>
        <s v="6R0199315F"/>
        <s v="6R0407151F"/>
        <s v="6R0407152E"/>
        <s v="6R0407152F"/>
        <s v="6R0407761"/>
        <s v="6R0407761K"/>
        <s v="6R0407762"/>
        <s v="6R0413031AT"/>
        <s v="6R0413031BA"/>
        <s v="6R0413031BF"/>
        <s v="6R0413031C"/>
        <s v="6R0413031F"/>
        <s v="6R0423845"/>
        <s v="6R0500051B"/>
        <s v="6R0513025"/>
        <s v="6R0513025BB"/>
        <s v="6R0513025E"/>
        <s v="6R0601147  WPU"/>
        <s v="6R0601147C WPU"/>
        <s v="6R0614117ALBEF"/>
        <s v="6R0807109D"/>
        <s v="6R0807305A"/>
        <s v="6R0807651A"/>
        <s v="6R1614106C"/>
        <s v="6R1614106G"/>
        <s v="6R1614106H"/>
        <s v="6R4881105M"/>
        <s v="6R6809411B"/>
        <s v="6R6809411C"/>
        <s v="6R6813301C"/>
        <s v="6R6813309A"/>
        <s v="6R6813319C"/>
        <s v="6R6813320C"/>
        <s v="6R6867601A 82V"/>
        <s v="6RF199315D"/>
        <s v="6RF199315E"/>
        <s v="6RF407151B"/>
        <s v="6RF407152B"/>
        <s v="6RF407761C"/>
        <s v="6RF407761Q"/>
        <s v="6RF407762C"/>
        <s v="6RF407764Q"/>
        <s v="6RF411305A"/>
        <s v="6RF413031B"/>
        <s v="6RF413031C"/>
        <s v="6RF413031F"/>
        <s v="6RF498099B"/>
        <s v="6RF498099BC"/>
        <s v="6RF513025A"/>
        <s v="6RF513025B"/>
        <s v="6RF601155  VZN"/>
        <s v="6RF813301A"/>
        <s v="6RF827302A"/>
        <s v="6RG803091"/>
        <s v="6RG806249"/>
        <s v="6RG807109C"/>
        <s v="6RU609617A"/>
        <s v="6RU807863"/>
        <s v="6RU813227"/>
        <s v="6RU813228"/>
        <s v="6RU813301A"/>
        <s v="6RU813309"/>
        <s v="6RU813319"/>
        <s v="6RU813331"/>
        <s v="6RU813332"/>
        <s v="6RU909144K"/>
        <s v="6V0601147  Z31"/>
        <s v="6V0807109B"/>
        <s v="6V6807305"/>
        <s v="6V6809602C"/>
        <s v="6V6813301"/>
        <s v="6X0407151A"/>
        <s v="701121207G"/>
        <s v="701407271M"/>
        <s v="701959455J"/>
        <s v="7D0853661"/>
        <s v="7D1843872"/>
        <s v="7E0407152B"/>
        <s v="7E0407452MX"/>
        <s v="7E0419804"/>
        <s v="7E0513029C"/>
        <s v="7E0513029D"/>
        <s v="7E0601147  1ZX"/>
        <s v="7E0612105A"/>
        <s v="7E0612105B"/>
        <s v="7E0821101A"/>
        <s v="7E0837730B"/>
        <s v="7E5513029A"/>
        <s v="7F0803703B"/>
        <s v="7H0407165B"/>
        <s v="7H0498611"/>
        <s v="7H0501413D"/>
        <s v="7H0511407A"/>
        <s v="7H0513029E"/>
        <s v="7H0601147D RGZ"/>
        <s v="7H0601151C 9B9"/>
        <s v="7H0612105D"/>
        <s v="7H0814293B"/>
        <s v="7H0837730L"/>
        <s v="7H8407151B"/>
        <s v="7L0407152E"/>
        <s v="7L0505311B"/>
        <s v="7L0505312B"/>
        <s v="7L0801373"/>
        <s v="7L0803107B"/>
        <s v="7L0804073G"/>
        <s v="7L0805112C"/>
        <s v="7L0805677B"/>
        <s v="7L0807109E"/>
        <s v="7L6145795H"/>
        <s v="7L6407271G"/>
        <s v="7L6413032"/>
        <s v="7L6413032S"/>
        <s v="7L6501817B"/>
        <s v="7L6513028"/>
        <s v="7L6513029K"/>
        <s v="7L6513029N"/>
        <s v="7L6805157L"/>
        <s v="7L6920870QX"/>
        <s v="7L8407151K"/>
        <s v="7L8513029K"/>
        <s v="7P0407271A"/>
        <s v="7P0407271C"/>
        <s v="7P0612105"/>
        <s v="7P0805551"/>
        <s v="7P0807309"/>
        <s v="7P6513029AN"/>
        <s v="7P6837461A"/>
        <s v="7P6837461B"/>
        <s v="7P6837462A"/>
        <s v="7P6837462B"/>
        <s v="7P6839462A"/>
        <s v="81A407151C"/>
        <s v="81A407152C"/>
        <s v="81A807309"/>
        <s v="873809835"/>
        <s v="8A0413503K"/>
        <s v="8D0407452AX"/>
        <s v="8D0513031G"/>
        <s v="8D0809110A"/>
        <s v="8E0407253E"/>
        <s v="8E0407271AT"/>
        <s v="8E0413031CC"/>
        <s v="8E0413031CT"/>
        <s v="8E0413031DF"/>
        <s v="8E0501611J"/>
        <s v="8E0505311AF"/>
        <s v="8E0505312AC"/>
        <s v="8E0505312AE"/>
        <s v="8E0505312T"/>
        <s v="8E0505324M"/>
        <s v="8E0505432AF"/>
        <s v="8E0513036AE"/>
        <s v="8E0513036R"/>
        <s v="8E0513036T"/>
        <s v="8E0612107J"/>
        <s v="8E0612107L"/>
        <s v="8E0802091D"/>
        <s v="8E0803126E"/>
        <s v="8E0804479D"/>
        <s v="8E0807109C"/>
        <s v="8E0807109J"/>
        <s v="8E0807313L"/>
        <s v="8E0813341"/>
        <s v="8E0831507"/>
        <s v="8E0864207F 6PS"/>
        <s v="8E5809650A"/>
        <s v="8E5839630B"/>
        <s v="8E5839630C"/>
        <s v="8F0513035J"/>
        <s v="8K0199521Q"/>
        <s v="8K0201653C"/>
        <s v="8K0399315G"/>
        <s v="8K0407253AB"/>
        <s v="8K0407253R"/>
        <s v="8K0407254AB"/>
        <s v="8K0407271AJ"/>
        <s v="8K0407451LX"/>
        <s v="8K0411309H"/>
        <s v="8K0413031CA"/>
        <s v="8K0413031CG"/>
        <s v="8K0413031CH"/>
        <s v="8K0505311J"/>
        <s v="8K0505312J"/>
        <s v="8K0505323F"/>
        <s v="8K0505324F"/>
        <s v="8K0505432AK"/>
        <s v="8K0505432AP"/>
        <s v="8K0511305AB"/>
        <s v="8K0511305K"/>
        <s v="8K0513035AK"/>
        <s v="8K0513035AM"/>
        <s v="8K0513035K"/>
        <s v="8K0806027"/>
        <s v="8K0807113F"/>
        <s v="8K0809219"/>
        <s v="8K0814339"/>
        <s v="8K0825215J"/>
        <s v="8K0959455R"/>
        <s v="8K1399345E"/>
        <s v="8K1863822L"/>
        <s v="8K5813307"/>
        <s v="8K5827301M"/>
        <s v="8K5861325A Q0D"/>
        <s v="8K9810979"/>
        <s v="8L0807109F"/>
        <s v="8P0411105B"/>
        <s v="8P0805115B"/>
        <s v="8P0805116B"/>
        <s v="8P0807113F"/>
        <s v="8P4807309B"/>
        <s v="8P4809460F"/>
        <s v="8P4813307A"/>
        <s v="8P4813331"/>
        <s v="8R0199381AK"/>
        <s v="8R0199381E"/>
        <s v="8R0413031F"/>
        <s v="8R0513035E"/>
        <s v="8R0513035R"/>
        <s v="8R0802215A"/>
        <s v="8R0803671A"/>
        <s v="8R0805869"/>
        <s v="8R0807113C"/>
        <s v="8R0807313C"/>
        <s v="8R0813253"/>
        <s v="8R0813303"/>
        <s v="8R0927156S"/>
        <s v="8R1419753H"/>
        <s v="8T0413031AD"/>
        <s v="8T0413031Q"/>
        <s v="8T0513035G"/>
        <s v="8T0513035M"/>
        <s v="8T0807313"/>
        <s v="8T0809992"/>
        <s v="8T8813253"/>
        <s v="8T8813295"/>
        <s v="8U0807109C"/>
        <s v="8U0807309D"/>
        <s v="8V0498625B"/>
        <s v="8V0807109B"/>
        <s v="8V0821468E"/>
        <s v="8V0951210"/>
        <s v="8V4807109C"/>
        <s v="8V4807109E"/>
        <s v="8V5807309"/>
        <s v="8V5809649TA"/>
        <s v="8V5809650TA"/>
        <s v="8V5813307"/>
        <s v="8V5821467B"/>
        <s v="8V5821468B"/>
        <s v="8V5827301C"/>
        <s v="8V5827302C"/>
        <s v="8W0407151A"/>
        <s v="8W0407152A"/>
        <s v="8W0407253F"/>
        <s v="8W0407271A"/>
        <s v="8W0407271E"/>
        <s v="8W0407509B"/>
        <s v="8W0407693B"/>
        <s v="8W0407694B"/>
        <s v="8W0411309"/>
        <s v="8W0413031AA"/>
        <s v="8W0413031T"/>
        <s v="8W0413038E"/>
        <s v="8W0423811B"/>
        <s v="8W0505311E"/>
        <s v="8W0505324F"/>
        <s v="8W0505361E"/>
        <s v="8W0505397E"/>
        <s v="8W0505398E"/>
        <s v="8W0505431T"/>
        <s v="8W0505432T"/>
        <s v="8W0511305AF"/>
        <s v="8W0598611"/>
        <s v="8W0598611A"/>
        <s v="8W0612107"/>
        <s v="8W0614517K BEF"/>
        <s v="8W0807113"/>
        <s v="8W0807309"/>
        <s v="8W0807309B"/>
        <s v="8W1919616"/>
        <s v="8W5813307A"/>
        <s v="8W5827301A"/>
        <s v="8W5827302A"/>
        <s v="8W6413031B"/>
        <s v="8W6513035"/>
        <s v="8W6827302"/>
        <s v="8X0807109C"/>
        <s v="8X0807251"/>
        <s v="8X0807309"/>
        <s v="8X0953502B 4PK"/>
        <s v="8Z0601147A Z17"/>
        <s v="JZW407449EX"/>
        <s v="JZW413031A"/>
        <s v="JZW413031J"/>
        <s v="JZW413031N"/>
        <s v="JZW513025"/>
        <s v="JZW513025AB"/>
        <s v="JZW513025B"/>
        <s v="JZW513025D"/>
        <s v="JZW513025E"/>
        <s v="JZW513025N"/>
        <s v="JZW513025Q"/>
      </sharedItems>
    </cacheField>
    <cacheField name="Casier Scanné" numFmtId="0">
      <sharedItems containsSemiMixedTypes="0" containsString="0" containsNumber="1" containsInteger="1" minValue="110201" maxValue="131605" count="227">
        <n v="121103"/>
        <n v="110401"/>
        <n v="113506"/>
        <n v="112705"/>
        <n v="112905"/>
        <n v="111203"/>
        <n v="131303"/>
        <n v="121304"/>
        <n v="111204"/>
        <n v="121902"/>
        <n v="110201"/>
        <n v="110801"/>
        <n v="131602"/>
        <n v="130901"/>
        <n v="112301"/>
        <n v="130602"/>
        <n v="111206"/>
        <n v="130702"/>
        <n v="130802"/>
        <n v="112505"/>
        <n v="121303"/>
        <n v="110605"/>
        <n v="120903"/>
        <n v="110402"/>
        <n v="112502"/>
        <n v="122302"/>
        <n v="121301"/>
        <n v="113101"/>
        <n v="111202"/>
        <n v="131003"/>
        <n v="110601"/>
        <n v="120901"/>
        <n v="110403"/>
        <n v="113104"/>
        <n v="122505"/>
        <n v="131103"/>
        <n v="130605"/>
        <n v="131102"/>
        <n v="113503"/>
        <n v="111405"/>
        <n v="113501"/>
        <n v="112904"/>
        <n v="112901"/>
        <n v="113305"/>
        <n v="121502"/>
        <n v="122306"/>
        <n v="121302"/>
        <n v="131505"/>
        <n v="131405"/>
        <n v="131605"/>
        <n v="120404"/>
        <n v="131203"/>
        <n v="130903"/>
        <n v="131202"/>
        <n v="131501"/>
        <n v="130601"/>
        <n v="122503"/>
        <n v="131001"/>
        <n v="131404"/>
        <n v="131304"/>
        <n v="110206"/>
        <n v="122101"/>
        <n v="110406"/>
        <n v="121504"/>
        <n v="110204"/>
        <n v="122001"/>
        <n v="121904"/>
        <n v="113103"/>
        <n v="130703"/>
        <n v="110602"/>
        <n v="110405"/>
        <n v="111004"/>
        <n v="111006"/>
        <n v="112706"/>
        <n v="130603"/>
        <n v="130704"/>
        <n v="131002"/>
        <n v="130803"/>
        <n v="122706"/>
        <n v="122703"/>
        <n v="131205"/>
        <n v="131005"/>
        <n v="130705"/>
        <n v="130805"/>
        <n v="120604"/>
        <n v="130902"/>
        <n v="110205"/>
        <n v="131403"/>
        <n v="112702"/>
        <n v="122502"/>
        <n v="121601"/>
        <n v="121603"/>
        <n v="111201"/>
        <n v="121101"/>
        <n v="110804"/>
        <n v="110803"/>
        <n v="113502"/>
        <n v="131502"/>
        <n v="122705"/>
        <n v="120602"/>
        <n v="122701"/>
        <n v="122506"/>
        <n v="122301"/>
        <n v="121503"/>
        <n v="121702"/>
        <n v="122702"/>
        <n v="121903"/>
        <n v="120803"/>
        <n v="120902"/>
        <n v="121102"/>
        <n v="120204"/>
        <n v="121401"/>
        <n v="122304"/>
        <n v="122003"/>
        <n v="122501"/>
        <n v="121005"/>
        <n v="121003"/>
        <n v="121004"/>
        <n v="122504"/>
        <n v="121701"/>
        <n v="113301"/>
        <n v="131302"/>
        <n v="131004"/>
        <n v="110606"/>
        <n v="120203"/>
        <n v="120202"/>
        <n v="112306"/>
        <n v="113306"/>
        <n v="113106"/>
        <n v="121804"/>
        <n v="131503"/>
        <n v="122004"/>
        <n v="131104"/>
        <n v="122002"/>
        <n v="113303"/>
        <n v="122305"/>
        <n v="120801"/>
        <n v="122704"/>
        <n v="121001"/>
        <n v="120601"/>
        <n v="121605"/>
        <n v="121104"/>
        <n v="112305"/>
        <n v="113504"/>
        <n v="110203"/>
        <n v="120904"/>
        <n v="113505"/>
        <n v="112701"/>
        <n v="110603"/>
        <n v="120603"/>
        <n v="130804"/>
        <n v="121405"/>
        <n v="131603"/>
        <n v="121803"/>
        <n v="122005"/>
        <n v="131504"/>
        <n v="131105"/>
        <n v="120402"/>
        <n v="131101"/>
        <n v="131301"/>
        <n v="131601"/>
        <n v="131204"/>
        <n v="112302"/>
        <n v="122105"/>
        <n v="121604"/>
        <n v="113105"/>
        <n v="120201"/>
        <n v="121901"/>
        <n v="120401"/>
        <n v="131400"/>
        <n v="121703"/>
        <n v="121205"/>
        <n v="122102"/>
        <n v="120804"/>
        <n v="122103"/>
        <n v="122104"/>
        <n v="110806"/>
        <n v="130604"/>
        <n v="121202"/>
        <n v="110805"/>
        <n v="122303"/>
        <n v="111005"/>
        <n v="121602"/>
        <n v="121801"/>
        <n v="130801"/>
        <n v="112503"/>
        <n v="112902"/>
        <n v="120802"/>
        <n v="121204"/>
        <n v="121203"/>
        <n v="121201"/>
        <n v="121403"/>
        <n v="110404"/>
        <n v="110202"/>
        <n v="121402"/>
        <n v="111403"/>
        <n v="111205"/>
        <n v="111003"/>
        <n v="113102"/>
        <n v="110802"/>
        <n v="111402"/>
        <n v="110604"/>
        <n v="121802"/>
        <n v="111404"/>
        <n v="111002"/>
        <n v="112504"/>
        <n v="111401"/>
        <n v="111001"/>
        <n v="121501"/>
        <n v="131401"/>
        <n v="111406"/>
        <n v="113302"/>
        <n v="131006"/>
        <n v="131305"/>
        <n v="121805"/>
        <n v="112704"/>
        <n v="121404"/>
        <n v="112501"/>
        <n v="120403"/>
        <n v="131402"/>
        <n v="112903"/>
        <n v="112906"/>
        <n v="131000"/>
        <n v="121002"/>
        <n v="113304"/>
        <n v="112506"/>
        <n v="131604"/>
      </sharedItems>
    </cacheField>
    <cacheField name="Quantité scannée" numFmtId="0">
      <sharedItems containsString="0" containsBlank="1" containsNumber="1" containsInteger="1" minValue="1" maxValue="101"/>
    </cacheField>
    <cacheField name="Casier Théorique" numFmtId="0">
      <sharedItems containsMixedTypes="1" containsNumber="1" containsInteger="1" minValue="110201" maxValue="131605" count="235">
        <s v="******"/>
        <n v="110602"/>
        <n v="113506"/>
        <n v="112505"/>
        <n v="111203"/>
        <n v="110401"/>
        <n v="121304"/>
        <n v="121902"/>
        <n v="110201"/>
        <n v="110801"/>
        <n v="131603"/>
        <n v="130901"/>
        <n v="112301"/>
        <n v="130602"/>
        <n v="130702"/>
        <n v="130802"/>
        <n v="121303"/>
        <n v="110605"/>
        <n v="120903"/>
        <n v="110402"/>
        <n v="112502"/>
        <n v="122302"/>
        <n v="121301"/>
        <n v="113301"/>
        <n v="111202"/>
        <n v="112705"/>
        <n v="131003"/>
        <n v="110601"/>
        <n v="110403"/>
        <n v="113104"/>
        <n v="122505"/>
        <n v="131103"/>
        <n v="130605"/>
        <n v="131102"/>
        <n v="113503"/>
        <n v="111405"/>
        <n v="113501"/>
        <n v="112904"/>
        <n v="113305"/>
        <n v="122305"/>
        <n v="121302"/>
        <n v="121103"/>
        <n v="131505"/>
        <n v="131605"/>
        <n v="120404"/>
        <n v="131205"/>
        <n v="130903"/>
        <n v="113101"/>
        <n v="131202"/>
        <n v="131501"/>
        <n v="130600"/>
        <n v="122503"/>
        <n v="131001"/>
        <n v="131404"/>
        <n v="131305"/>
        <n v="110206"/>
        <n v="121504"/>
        <n v="110204"/>
        <n v="122001"/>
        <n v="121904"/>
        <n v="113103"/>
        <n v="130704"/>
        <n v="110405"/>
        <n v="111004"/>
        <n v="111006"/>
        <n v="112706"/>
        <n v="130603"/>
        <n v="131002"/>
        <n v="130804"/>
        <n v="122703"/>
        <n v="131405"/>
        <n v="131206"/>
        <n v="131005"/>
        <n v="130705"/>
        <n v="120604"/>
        <n v="130902"/>
        <n v="110205"/>
        <n v="130604"/>
        <n v="131303"/>
        <n v="131105"/>
        <n v="131403"/>
        <n v="130703"/>
        <n v="112703"/>
        <n v="122502"/>
        <n v="121602"/>
        <n v="112901"/>
        <n v="111401"/>
        <n v="121101"/>
        <n v="110804"/>
        <n v="110803"/>
        <n v="113502"/>
        <n v="131502"/>
        <n v="120203"/>
        <n v="120601"/>
        <n v="122701"/>
        <n v="122506"/>
        <n v="122301"/>
        <n v="121503"/>
        <n v="121702"/>
        <n v="122702"/>
        <n v="121903"/>
        <n v="120803"/>
        <n v="120902"/>
        <n v="121102"/>
        <n v="120204"/>
        <n v="121402"/>
        <n v="122304"/>
        <n v="122005"/>
        <n v="122501"/>
        <n v="110406"/>
        <n v="130904"/>
        <n v="121005"/>
        <n v="121003"/>
        <n v="122504"/>
        <n v="121701"/>
        <n v="131306"/>
        <n v="131004"/>
        <n v="112702"/>
        <n v="121004"/>
        <n v="112306"/>
        <n v="113504"/>
        <n v="110606"/>
        <n v="113306"/>
        <n v="113106"/>
        <n v="122003"/>
        <n v="131503"/>
        <n v="122004"/>
        <n v="122002"/>
        <n v="113303"/>
        <n v="131602"/>
        <n v="121502"/>
        <n v="120801"/>
        <n v="121001"/>
        <n v="122704"/>
        <n v="121605"/>
        <n v="121104"/>
        <n v="121703"/>
        <n v="110203"/>
        <n v="120904"/>
        <n v="113505"/>
        <n v="112701"/>
        <n v="112903"/>
        <n v="120603"/>
        <n v="122101"/>
        <n v="131201"/>
        <n v="121405"/>
        <n v="121804"/>
        <n v="121803"/>
        <n v="121802"/>
        <n v="131106"/>
        <n v="120402"/>
        <n v="131101"/>
        <n v="131301"/>
        <n v="131601"/>
        <n v="112302"/>
        <n v="122105"/>
        <n v="131504"/>
        <n v="113105"/>
        <n v="120201"/>
        <n v="121901"/>
        <n v="120401"/>
        <n v="131401"/>
        <n v="130801"/>
        <n v="120602"/>
        <n v="131402"/>
        <n v="120901"/>
        <n v="121205"/>
        <n v="121601"/>
        <n v="120804"/>
        <n v="122103"/>
        <n v="122104"/>
        <n v="111204"/>
        <n v="110806"/>
        <n v="121202"/>
        <n v="110805"/>
        <n v="121401"/>
        <n v="111201"/>
        <n v="122303"/>
        <n v="111005"/>
        <n v="121403"/>
        <n v="121805"/>
        <n v="122705"/>
        <n v="121801"/>
        <n v="112303"/>
        <n v="120802"/>
        <n v="121203"/>
        <n v="112304"/>
        <n v="122106"/>
        <n v="112305"/>
        <n v="120202"/>
        <n v="110404"/>
        <n v="131203"/>
        <n v="112905"/>
        <n v="110202"/>
        <n v="110603"/>
        <n v="111404"/>
        <n v="111403"/>
        <n v="111205"/>
        <n v="111003"/>
        <n v="112902"/>
        <n v="111206"/>
        <n v="131604"/>
        <n v="121604"/>
        <n v="110604"/>
        <n v="111002"/>
        <n v="112504"/>
        <n v="120403"/>
        <n v="112506"/>
        <n v="121201"/>
        <n v="111001"/>
        <n v="122102"/>
        <n v="121501"/>
        <n v="130805"/>
        <n v="111406"/>
        <n v="130803"/>
        <n v="113302"/>
        <n v="131006"/>
        <n v="130905"/>
        <n v="112704"/>
        <n v="121603"/>
        <n v="131302"/>
        <n v="131104"/>
        <n v="112501"/>
        <n v="122706"/>
        <n v="110802"/>
        <n v="112503"/>
        <n v="121704"/>
        <n v="112906"/>
        <n v="131000"/>
        <n v="121002"/>
        <n v="113102"/>
        <n v="113304"/>
        <n v="131406"/>
        <n v="131204"/>
        <n v="130806"/>
      </sharedItems>
    </cacheField>
    <cacheField name="OBSERVATION" numFmtId="0">
      <sharedItems containsNonDate="0" containsString="0" containsBlank="1"/>
    </cacheField>
    <cacheField name="Quantité Théorique" numFmtId="0">
      <sharedItems containsNonDate="0" containsString="0" containsBlank="1"/>
    </cacheField>
    <cacheField name="Verification Emplacement" numFmtId="0">
      <sharedItems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97">
  <r>
    <x v="0"/>
    <x v="0"/>
    <n v="1"/>
    <x v="0"/>
    <m/>
    <m/>
    <s v="Article déclassé"/>
  </r>
  <r>
    <x v="1"/>
    <x v="1"/>
    <n v="1"/>
    <x v="1"/>
    <m/>
    <m/>
    <s v="Article déclassé"/>
  </r>
  <r>
    <x v="2"/>
    <x v="2"/>
    <n v="1"/>
    <x v="2"/>
    <m/>
    <m/>
    <s v="OK"/>
  </r>
  <r>
    <x v="3"/>
    <x v="3"/>
    <n v="1"/>
    <x v="3"/>
    <m/>
    <m/>
    <s v="Article déclassé"/>
  </r>
  <r>
    <x v="3"/>
    <x v="4"/>
    <n v="2"/>
    <x v="3"/>
    <m/>
    <m/>
    <s v="Article déclassé"/>
  </r>
  <r>
    <x v="4"/>
    <x v="5"/>
    <n v="2"/>
    <x v="4"/>
    <m/>
    <m/>
    <s v="OK"/>
  </r>
  <r>
    <x v="5"/>
    <x v="1"/>
    <n v="2"/>
    <x v="5"/>
    <m/>
    <m/>
    <s v="OK"/>
  </r>
  <r>
    <x v="6"/>
    <x v="6"/>
    <n v="1"/>
    <x v="0"/>
    <m/>
    <m/>
    <s v="Article déclassé"/>
  </r>
  <r>
    <x v="7"/>
    <x v="7"/>
    <n v="1"/>
    <x v="6"/>
    <m/>
    <m/>
    <s v="OK"/>
  </r>
  <r>
    <x v="8"/>
    <x v="8"/>
    <n v="2"/>
    <x v="0"/>
    <m/>
    <m/>
    <s v="Article déclassé"/>
  </r>
  <r>
    <x v="9"/>
    <x v="9"/>
    <n v="1"/>
    <x v="7"/>
    <m/>
    <m/>
    <s v="OK"/>
  </r>
  <r>
    <x v="10"/>
    <x v="10"/>
    <n v="3"/>
    <x v="8"/>
    <m/>
    <m/>
    <s v="OK"/>
  </r>
  <r>
    <x v="11"/>
    <x v="11"/>
    <n v="3"/>
    <x v="9"/>
    <m/>
    <m/>
    <s v="OK"/>
  </r>
  <r>
    <x v="12"/>
    <x v="12"/>
    <n v="12"/>
    <x v="10"/>
    <m/>
    <m/>
    <s v="Article déclassé"/>
  </r>
  <r>
    <x v="13"/>
    <x v="13"/>
    <n v="2"/>
    <x v="11"/>
    <m/>
    <m/>
    <s v="OK"/>
  </r>
  <r>
    <x v="14"/>
    <x v="14"/>
    <n v="2"/>
    <x v="12"/>
    <m/>
    <m/>
    <s v="OK"/>
  </r>
  <r>
    <x v="15"/>
    <x v="15"/>
    <n v="79"/>
    <x v="13"/>
    <m/>
    <m/>
    <s v="OK"/>
  </r>
  <r>
    <x v="16"/>
    <x v="16"/>
    <n v="4"/>
    <x v="14"/>
    <m/>
    <m/>
    <s v="Article déclassé"/>
  </r>
  <r>
    <x v="16"/>
    <x v="17"/>
    <n v="6"/>
    <x v="14"/>
    <m/>
    <m/>
    <s v="OK"/>
  </r>
  <r>
    <x v="17"/>
    <x v="7"/>
    <n v="1"/>
    <x v="6"/>
    <m/>
    <m/>
    <s v="OK"/>
  </r>
  <r>
    <x v="18"/>
    <x v="18"/>
    <n v="9"/>
    <x v="15"/>
    <m/>
    <m/>
    <s v="OK"/>
  </r>
  <r>
    <x v="19"/>
    <x v="19"/>
    <n v="6"/>
    <x v="3"/>
    <m/>
    <m/>
    <s v="OK"/>
  </r>
  <r>
    <x v="20"/>
    <x v="20"/>
    <n v="3"/>
    <x v="16"/>
    <m/>
    <m/>
    <s v="OK"/>
  </r>
  <r>
    <x v="21"/>
    <x v="21"/>
    <n v="1"/>
    <x v="17"/>
    <m/>
    <m/>
    <s v="OK"/>
  </r>
  <r>
    <x v="22"/>
    <x v="22"/>
    <n v="1"/>
    <x v="18"/>
    <m/>
    <m/>
    <s v="OK"/>
  </r>
  <r>
    <x v="23"/>
    <x v="23"/>
    <n v="1"/>
    <x v="19"/>
    <m/>
    <m/>
    <s v="OK"/>
  </r>
  <r>
    <x v="24"/>
    <x v="19"/>
    <n v="1"/>
    <x v="3"/>
    <m/>
    <m/>
    <s v="OK"/>
  </r>
  <r>
    <x v="25"/>
    <x v="24"/>
    <n v="1"/>
    <x v="20"/>
    <m/>
    <m/>
    <s v="OK"/>
  </r>
  <r>
    <x v="26"/>
    <x v="7"/>
    <n v="1"/>
    <x v="6"/>
    <m/>
    <m/>
    <s v="OK"/>
  </r>
  <r>
    <x v="27"/>
    <x v="25"/>
    <n v="1"/>
    <x v="21"/>
    <m/>
    <m/>
    <s v="OK"/>
  </r>
  <r>
    <x v="28"/>
    <x v="26"/>
    <n v="1"/>
    <x v="22"/>
    <m/>
    <m/>
    <s v="OK"/>
  </r>
  <r>
    <x v="29"/>
    <x v="27"/>
    <n v="2"/>
    <x v="23"/>
    <m/>
    <m/>
    <s v="Article déclassé"/>
  </r>
  <r>
    <x v="30"/>
    <x v="28"/>
    <n v="1"/>
    <x v="24"/>
    <m/>
    <m/>
    <s v="OK"/>
  </r>
  <r>
    <x v="31"/>
    <x v="3"/>
    <n v="2"/>
    <x v="25"/>
    <m/>
    <m/>
    <s v="OK"/>
  </r>
  <r>
    <x v="32"/>
    <x v="29"/>
    <n v="4"/>
    <x v="26"/>
    <m/>
    <m/>
    <s v="OK"/>
  </r>
  <r>
    <x v="33"/>
    <x v="30"/>
    <n v="2"/>
    <x v="27"/>
    <m/>
    <m/>
    <s v="OK"/>
  </r>
  <r>
    <x v="34"/>
    <x v="31"/>
    <n v="1"/>
    <x v="0"/>
    <m/>
    <m/>
    <s v="Article déclassé"/>
  </r>
  <r>
    <x v="35"/>
    <x v="32"/>
    <n v="1"/>
    <x v="28"/>
    <m/>
    <m/>
    <s v="OK"/>
  </r>
  <r>
    <x v="36"/>
    <x v="33"/>
    <n v="2"/>
    <x v="29"/>
    <m/>
    <m/>
    <s v="OK"/>
  </r>
  <r>
    <x v="37"/>
    <x v="9"/>
    <n v="2"/>
    <x v="7"/>
    <m/>
    <m/>
    <s v="OK"/>
  </r>
  <r>
    <x v="38"/>
    <x v="34"/>
    <n v="1"/>
    <x v="30"/>
    <m/>
    <m/>
    <s v="OK"/>
  </r>
  <r>
    <x v="39"/>
    <x v="35"/>
    <n v="1"/>
    <x v="31"/>
    <m/>
    <m/>
    <s v="OK"/>
  </r>
  <r>
    <x v="40"/>
    <x v="36"/>
    <n v="1"/>
    <x v="32"/>
    <m/>
    <m/>
    <s v="OK"/>
  </r>
  <r>
    <x v="41"/>
    <x v="36"/>
    <n v="6"/>
    <x v="32"/>
    <m/>
    <m/>
    <s v="OK"/>
  </r>
  <r>
    <x v="42"/>
    <x v="36"/>
    <n v="1"/>
    <x v="32"/>
    <m/>
    <m/>
    <s v="OK"/>
  </r>
  <r>
    <x v="43"/>
    <x v="37"/>
    <n v="1"/>
    <x v="33"/>
    <m/>
    <m/>
    <s v="OK"/>
  </r>
  <r>
    <x v="44"/>
    <x v="37"/>
    <n v="1"/>
    <x v="33"/>
    <m/>
    <m/>
    <s v="OK"/>
  </r>
  <r>
    <x v="45"/>
    <x v="38"/>
    <n v="1"/>
    <x v="34"/>
    <m/>
    <m/>
    <s v="OK"/>
  </r>
  <r>
    <x v="46"/>
    <x v="39"/>
    <n v="4"/>
    <x v="35"/>
    <m/>
    <m/>
    <s v="OK"/>
  </r>
  <r>
    <x v="47"/>
    <x v="40"/>
    <n v="4"/>
    <x v="36"/>
    <m/>
    <m/>
    <s v="OK"/>
  </r>
  <r>
    <x v="48"/>
    <x v="37"/>
    <n v="1"/>
    <x v="33"/>
    <m/>
    <m/>
    <s v="OK"/>
  </r>
  <r>
    <x v="49"/>
    <x v="41"/>
    <n v="3"/>
    <x v="37"/>
    <m/>
    <m/>
    <s v="OK"/>
  </r>
  <r>
    <x v="50"/>
    <x v="42"/>
    <n v="4"/>
    <x v="0"/>
    <m/>
    <m/>
    <s v="Article déclassé"/>
  </r>
  <r>
    <x v="51"/>
    <x v="40"/>
    <n v="2"/>
    <x v="36"/>
    <m/>
    <m/>
    <s v="OK"/>
  </r>
  <r>
    <x v="52"/>
    <x v="43"/>
    <n v="4"/>
    <x v="38"/>
    <m/>
    <m/>
    <s v="OK"/>
  </r>
  <r>
    <x v="53"/>
    <x v="44"/>
    <n v="1"/>
    <x v="0"/>
    <m/>
    <m/>
    <s v="Article déclassé"/>
  </r>
  <r>
    <x v="54"/>
    <x v="45"/>
    <n v="1"/>
    <x v="39"/>
    <m/>
    <m/>
    <s v="Article déclassé"/>
  </r>
  <r>
    <x v="55"/>
    <x v="46"/>
    <n v="3"/>
    <x v="40"/>
    <m/>
    <m/>
    <s v="OK"/>
  </r>
  <r>
    <x v="56"/>
    <x v="0"/>
    <n v="1"/>
    <x v="41"/>
    <m/>
    <m/>
    <s v="OK"/>
  </r>
  <r>
    <x v="57"/>
    <x v="47"/>
    <n v="2"/>
    <x v="42"/>
    <m/>
    <m/>
    <s v="OK"/>
  </r>
  <r>
    <x v="58"/>
    <x v="48"/>
    <n v="5"/>
    <x v="0"/>
    <m/>
    <m/>
    <s v="Article déclassé"/>
  </r>
  <r>
    <x v="59"/>
    <x v="49"/>
    <n v="4"/>
    <x v="43"/>
    <m/>
    <m/>
    <s v="OK"/>
  </r>
  <r>
    <x v="60"/>
    <x v="50"/>
    <n v="1"/>
    <x v="44"/>
    <m/>
    <m/>
    <s v="OK"/>
  </r>
  <r>
    <x v="61"/>
    <x v="51"/>
    <n v="1"/>
    <x v="45"/>
    <m/>
    <m/>
    <s v="Article déclassé"/>
  </r>
  <r>
    <x v="62"/>
    <x v="52"/>
    <n v="6"/>
    <x v="46"/>
    <m/>
    <m/>
    <s v="OK"/>
  </r>
  <r>
    <x v="63"/>
    <x v="27"/>
    <n v="2"/>
    <x v="47"/>
    <m/>
    <m/>
    <s v="OK"/>
  </r>
  <r>
    <x v="64"/>
    <x v="53"/>
    <n v="2"/>
    <x v="48"/>
    <m/>
    <m/>
    <s v="OK"/>
  </r>
  <r>
    <x v="65"/>
    <x v="54"/>
    <n v="1"/>
    <x v="49"/>
    <m/>
    <m/>
    <s v="OK"/>
  </r>
  <r>
    <x v="66"/>
    <x v="55"/>
    <n v="1"/>
    <x v="50"/>
    <m/>
    <m/>
    <s v="Article déclassé"/>
  </r>
  <r>
    <x v="67"/>
    <x v="54"/>
    <n v="1"/>
    <x v="49"/>
    <m/>
    <m/>
    <s v="OK"/>
  </r>
  <r>
    <x v="68"/>
    <x v="56"/>
    <n v="1"/>
    <x v="51"/>
    <m/>
    <m/>
    <s v="OK"/>
  </r>
  <r>
    <x v="69"/>
    <x v="56"/>
    <n v="1"/>
    <x v="51"/>
    <m/>
    <m/>
    <s v="OK"/>
  </r>
  <r>
    <x v="70"/>
    <x v="57"/>
    <n v="1"/>
    <x v="52"/>
    <m/>
    <m/>
    <s v="OK"/>
  </r>
  <r>
    <x v="71"/>
    <x v="58"/>
    <n v="1"/>
    <x v="53"/>
    <m/>
    <m/>
    <s v="OK"/>
  </r>
  <r>
    <x v="72"/>
    <x v="59"/>
    <n v="2"/>
    <x v="54"/>
    <m/>
    <m/>
    <s v="Article déclassé"/>
  </r>
  <r>
    <x v="73"/>
    <x v="60"/>
    <n v="1"/>
    <x v="55"/>
    <m/>
    <m/>
    <s v="OK"/>
  </r>
  <r>
    <x v="74"/>
    <x v="61"/>
    <n v="1"/>
    <x v="0"/>
    <m/>
    <m/>
    <s v="Article déclassé"/>
  </r>
  <r>
    <x v="75"/>
    <x v="62"/>
    <n v="1"/>
    <x v="0"/>
    <m/>
    <m/>
    <s v="Article déclassé"/>
  </r>
  <r>
    <x v="75"/>
    <x v="2"/>
    <n v="1"/>
    <x v="0"/>
    <m/>
    <m/>
    <s v="Article déclassé"/>
  </r>
  <r>
    <x v="76"/>
    <x v="63"/>
    <n v="2"/>
    <x v="56"/>
    <m/>
    <m/>
    <s v="OK"/>
  </r>
  <r>
    <x v="77"/>
    <x v="64"/>
    <n v="2"/>
    <x v="57"/>
    <m/>
    <m/>
    <s v="OK"/>
  </r>
  <r>
    <x v="78"/>
    <x v="65"/>
    <n v="2"/>
    <x v="58"/>
    <m/>
    <m/>
    <s v="OK"/>
  </r>
  <r>
    <x v="79"/>
    <x v="66"/>
    <n v="1"/>
    <x v="59"/>
    <m/>
    <m/>
    <s v="OK"/>
  </r>
  <r>
    <x v="80"/>
    <x v="67"/>
    <n v="1"/>
    <x v="60"/>
    <m/>
    <m/>
    <s v="OK"/>
  </r>
  <r>
    <x v="81"/>
    <x v="68"/>
    <n v="1"/>
    <x v="61"/>
    <m/>
    <m/>
    <s v="Article déclassé"/>
  </r>
  <r>
    <x v="82"/>
    <x v="69"/>
    <n v="9"/>
    <x v="1"/>
    <m/>
    <m/>
    <s v="OK"/>
  </r>
  <r>
    <x v="83"/>
    <x v="70"/>
    <n v="2"/>
    <x v="62"/>
    <m/>
    <m/>
    <s v="OK"/>
  </r>
  <r>
    <x v="84"/>
    <x v="71"/>
    <n v="9"/>
    <x v="63"/>
    <m/>
    <m/>
    <s v="OK"/>
  </r>
  <r>
    <x v="85"/>
    <x v="20"/>
    <n v="2"/>
    <x v="16"/>
    <m/>
    <m/>
    <s v="OK"/>
  </r>
  <r>
    <x v="86"/>
    <x v="72"/>
    <n v="1"/>
    <x v="64"/>
    <m/>
    <m/>
    <s v="OK"/>
  </r>
  <r>
    <x v="87"/>
    <x v="73"/>
    <n v="6"/>
    <x v="65"/>
    <m/>
    <m/>
    <s v="OK"/>
  </r>
  <r>
    <x v="88"/>
    <x v="74"/>
    <n v="2"/>
    <x v="66"/>
    <m/>
    <m/>
    <s v="OK"/>
  </r>
  <r>
    <x v="89"/>
    <x v="75"/>
    <n v="1"/>
    <x v="61"/>
    <m/>
    <m/>
    <s v="OK"/>
  </r>
  <r>
    <x v="90"/>
    <x v="57"/>
    <n v="2"/>
    <x v="52"/>
    <m/>
    <m/>
    <s v="OK"/>
  </r>
  <r>
    <x v="91"/>
    <x v="76"/>
    <n v="1"/>
    <x v="67"/>
    <m/>
    <m/>
    <s v="OK"/>
  </r>
  <r>
    <x v="92"/>
    <x v="76"/>
    <n v="1"/>
    <x v="67"/>
    <m/>
    <m/>
    <s v="OK"/>
  </r>
  <r>
    <x v="93"/>
    <x v="76"/>
    <n v="1"/>
    <x v="67"/>
    <m/>
    <m/>
    <s v="OK"/>
  </r>
  <r>
    <x v="94"/>
    <x v="77"/>
    <n v="2"/>
    <x v="68"/>
    <m/>
    <m/>
    <s v="Article déclassé"/>
  </r>
  <r>
    <x v="95"/>
    <x v="74"/>
    <n v="1"/>
    <x v="66"/>
    <m/>
    <m/>
    <s v="OK"/>
  </r>
  <r>
    <x v="96"/>
    <x v="75"/>
    <n v="2"/>
    <x v="61"/>
    <m/>
    <m/>
    <s v="OK"/>
  </r>
  <r>
    <x v="97"/>
    <x v="75"/>
    <n v="1"/>
    <x v="0"/>
    <m/>
    <m/>
    <s v="Article déclassé"/>
  </r>
  <r>
    <x v="98"/>
    <x v="78"/>
    <n v="1"/>
    <x v="69"/>
    <m/>
    <m/>
    <s v="Article déclassé"/>
  </r>
  <r>
    <x v="99"/>
    <x v="79"/>
    <n v="1"/>
    <x v="69"/>
    <m/>
    <m/>
    <s v="OK"/>
  </r>
  <r>
    <x v="100"/>
    <x v="48"/>
    <n v="6"/>
    <x v="70"/>
    <m/>
    <m/>
    <s v="OK"/>
  </r>
  <r>
    <x v="101"/>
    <x v="80"/>
    <n v="17"/>
    <x v="71"/>
    <m/>
    <m/>
    <s v="Article déclassé"/>
  </r>
  <r>
    <x v="102"/>
    <x v="81"/>
    <n v="16"/>
    <x v="72"/>
    <m/>
    <m/>
    <s v="OK"/>
  </r>
  <r>
    <x v="103"/>
    <x v="82"/>
    <n v="1"/>
    <x v="73"/>
    <m/>
    <m/>
    <s v="OK"/>
  </r>
  <r>
    <x v="104"/>
    <x v="83"/>
    <n v="22"/>
    <x v="54"/>
    <m/>
    <m/>
    <s v="Article déclassé"/>
  </r>
  <r>
    <x v="105"/>
    <x v="38"/>
    <n v="2"/>
    <x v="34"/>
    <m/>
    <m/>
    <s v="OK"/>
  </r>
  <r>
    <x v="106"/>
    <x v="24"/>
    <n v="15"/>
    <x v="20"/>
    <m/>
    <m/>
    <s v="OK"/>
  </r>
  <r>
    <x v="107"/>
    <x v="84"/>
    <n v="1"/>
    <x v="74"/>
    <m/>
    <m/>
    <s v="OK"/>
  </r>
  <r>
    <x v="108"/>
    <x v="85"/>
    <n v="1"/>
    <x v="75"/>
    <m/>
    <m/>
    <s v="OK"/>
  </r>
  <r>
    <x v="109"/>
    <x v="20"/>
    <n v="8"/>
    <x v="16"/>
    <m/>
    <m/>
    <s v="OK"/>
  </r>
  <r>
    <x v="110"/>
    <x v="86"/>
    <n v="3"/>
    <x v="76"/>
    <m/>
    <m/>
    <s v="OK"/>
  </r>
  <r>
    <x v="111"/>
    <x v="74"/>
    <n v="3"/>
    <x v="77"/>
    <m/>
    <m/>
    <s v="Article déclassé"/>
  </r>
  <r>
    <x v="112"/>
    <x v="58"/>
    <n v="4"/>
    <x v="53"/>
    <m/>
    <m/>
    <s v="OK"/>
  </r>
  <r>
    <x v="113"/>
    <x v="58"/>
    <n v="1"/>
    <x v="53"/>
    <m/>
    <m/>
    <s v="OK"/>
  </r>
  <r>
    <x v="114"/>
    <x v="6"/>
    <n v="1"/>
    <x v="78"/>
    <m/>
    <m/>
    <s v="OK"/>
  </r>
  <r>
    <x v="115"/>
    <x v="35"/>
    <n v="10"/>
    <x v="79"/>
    <m/>
    <m/>
    <s v="Article déclassé"/>
  </r>
  <r>
    <x v="116"/>
    <x v="74"/>
    <n v="2"/>
    <x v="77"/>
    <m/>
    <m/>
    <s v="Article déclassé"/>
  </r>
  <r>
    <x v="117"/>
    <x v="87"/>
    <n v="5"/>
    <x v="80"/>
    <m/>
    <m/>
    <s v="OK"/>
  </r>
  <r>
    <x v="118"/>
    <x v="68"/>
    <n v="35"/>
    <x v="81"/>
    <m/>
    <m/>
    <s v="OK"/>
  </r>
  <r>
    <x v="119"/>
    <x v="3"/>
    <n v="2"/>
    <x v="25"/>
    <m/>
    <m/>
    <s v="OK"/>
  </r>
  <r>
    <x v="120"/>
    <x v="88"/>
    <n v="4"/>
    <x v="82"/>
    <m/>
    <m/>
    <s v="Article déclassé"/>
  </r>
  <r>
    <x v="121"/>
    <x v="32"/>
    <n v="1"/>
    <x v="28"/>
    <m/>
    <m/>
    <s v="OK"/>
  </r>
  <r>
    <x v="122"/>
    <x v="5"/>
    <n v="1"/>
    <x v="4"/>
    <m/>
    <m/>
    <s v="OK"/>
  </r>
  <r>
    <x v="123"/>
    <x v="64"/>
    <n v="1"/>
    <x v="57"/>
    <m/>
    <m/>
    <s v="OK"/>
  </r>
  <r>
    <x v="124"/>
    <x v="22"/>
    <n v="1"/>
    <x v="0"/>
    <m/>
    <m/>
    <s v="Article déclassé"/>
  </r>
  <r>
    <x v="125"/>
    <x v="89"/>
    <n v="3"/>
    <x v="83"/>
    <m/>
    <m/>
    <s v="OK"/>
  </r>
  <r>
    <x v="126"/>
    <x v="90"/>
    <n v="3"/>
    <x v="0"/>
    <m/>
    <m/>
    <s v="Article déclassé"/>
  </r>
  <r>
    <x v="127"/>
    <x v="91"/>
    <n v="2"/>
    <x v="84"/>
    <m/>
    <m/>
    <s v="Article déclassé"/>
  </r>
  <r>
    <x v="128"/>
    <x v="9"/>
    <n v="3"/>
    <x v="7"/>
    <m/>
    <m/>
    <s v="OK"/>
  </r>
  <r>
    <x v="129"/>
    <x v="42"/>
    <n v="2"/>
    <x v="85"/>
    <m/>
    <m/>
    <s v="OK"/>
  </r>
  <r>
    <x v="130"/>
    <x v="92"/>
    <n v="1"/>
    <x v="86"/>
    <m/>
    <m/>
    <s v="Article déclassé"/>
  </r>
  <r>
    <x v="131"/>
    <x v="93"/>
    <n v="2"/>
    <x v="87"/>
    <m/>
    <m/>
    <s v="OK"/>
  </r>
  <r>
    <x v="132"/>
    <x v="94"/>
    <n v="4"/>
    <x v="88"/>
    <m/>
    <m/>
    <s v="OK"/>
  </r>
  <r>
    <x v="133"/>
    <x v="95"/>
    <n v="2"/>
    <x v="89"/>
    <m/>
    <m/>
    <s v="OK"/>
  </r>
  <r>
    <x v="134"/>
    <x v="27"/>
    <n v="1"/>
    <x v="0"/>
    <m/>
    <m/>
    <s v="Article déclassé"/>
  </r>
  <r>
    <x v="135"/>
    <x v="96"/>
    <n v="2"/>
    <x v="90"/>
    <m/>
    <m/>
    <s v="OK"/>
  </r>
  <r>
    <x v="136"/>
    <x v="53"/>
    <n v="2"/>
    <x v="48"/>
    <m/>
    <m/>
    <s v="OK"/>
  </r>
  <r>
    <x v="137"/>
    <x v="97"/>
    <n v="1"/>
    <x v="91"/>
    <m/>
    <m/>
    <s v="OK"/>
  </r>
  <r>
    <x v="138"/>
    <x v="98"/>
    <n v="1"/>
    <x v="92"/>
    <m/>
    <m/>
    <s v="Article déclassé"/>
  </r>
  <r>
    <x v="139"/>
    <x v="34"/>
    <n v="1"/>
    <x v="30"/>
    <m/>
    <m/>
    <s v="OK"/>
  </r>
  <r>
    <x v="140"/>
    <x v="99"/>
    <n v="1"/>
    <x v="93"/>
    <m/>
    <m/>
    <s v="Article déclassé"/>
  </r>
  <r>
    <x v="141"/>
    <x v="100"/>
    <n v="1"/>
    <x v="94"/>
    <m/>
    <m/>
    <s v="OK"/>
  </r>
  <r>
    <x v="142"/>
    <x v="101"/>
    <n v="1"/>
    <x v="95"/>
    <m/>
    <m/>
    <s v="OK"/>
  </r>
  <r>
    <x v="143"/>
    <x v="102"/>
    <n v="1"/>
    <x v="96"/>
    <m/>
    <m/>
    <s v="OK"/>
  </r>
  <r>
    <x v="144"/>
    <x v="103"/>
    <n v="1"/>
    <x v="97"/>
    <m/>
    <m/>
    <s v="OK"/>
  </r>
  <r>
    <x v="145"/>
    <x v="104"/>
    <n v="1"/>
    <x v="98"/>
    <m/>
    <m/>
    <s v="OK"/>
  </r>
  <r>
    <x v="146"/>
    <x v="105"/>
    <n v="1"/>
    <x v="99"/>
    <m/>
    <m/>
    <s v="OK"/>
  </r>
  <r>
    <x v="147"/>
    <x v="22"/>
    <n v="2"/>
    <x v="18"/>
    <m/>
    <m/>
    <s v="OK"/>
  </r>
  <r>
    <x v="148"/>
    <x v="46"/>
    <n v="1"/>
    <x v="40"/>
    <m/>
    <m/>
    <s v="OK"/>
  </r>
  <r>
    <x v="149"/>
    <x v="37"/>
    <n v="11"/>
    <x v="33"/>
    <m/>
    <m/>
    <s v="OK"/>
  </r>
  <r>
    <x v="150"/>
    <x v="55"/>
    <n v="5"/>
    <x v="50"/>
    <m/>
    <m/>
    <s v="Article déclassé"/>
  </r>
  <r>
    <x v="151"/>
    <x v="106"/>
    <n v="1"/>
    <x v="100"/>
    <m/>
    <m/>
    <s v="OK"/>
  </r>
  <r>
    <x v="152"/>
    <x v="107"/>
    <n v="3"/>
    <x v="101"/>
    <m/>
    <m/>
    <s v="OK"/>
  </r>
  <r>
    <x v="153"/>
    <x v="108"/>
    <n v="4"/>
    <x v="102"/>
    <m/>
    <m/>
    <s v="OK"/>
  </r>
  <r>
    <x v="154"/>
    <x v="109"/>
    <n v="2"/>
    <x v="103"/>
    <m/>
    <m/>
    <s v="OK"/>
  </r>
  <r>
    <x v="155"/>
    <x v="100"/>
    <n v="4"/>
    <x v="0"/>
    <m/>
    <m/>
    <s v="Article déclassé"/>
  </r>
  <r>
    <x v="156"/>
    <x v="107"/>
    <n v="1"/>
    <x v="0"/>
    <m/>
    <m/>
    <s v="Article déclassé"/>
  </r>
  <r>
    <x v="157"/>
    <x v="110"/>
    <n v="2"/>
    <x v="104"/>
    <m/>
    <m/>
    <s v="OK"/>
  </r>
  <r>
    <x v="158"/>
    <x v="111"/>
    <n v="3"/>
    <x v="105"/>
    <m/>
    <m/>
    <s v="Article déclassé"/>
  </r>
  <r>
    <x v="159"/>
    <x v="112"/>
    <n v="3"/>
    <x v="106"/>
    <m/>
    <m/>
    <s v="OK"/>
  </r>
  <r>
    <x v="160"/>
    <x v="9"/>
    <n v="2"/>
    <x v="7"/>
    <m/>
    <m/>
    <s v="OK"/>
  </r>
  <r>
    <x v="161"/>
    <x v="59"/>
    <n v="2"/>
    <x v="54"/>
    <m/>
    <m/>
    <s v="Article déclassé"/>
  </r>
  <r>
    <x v="162"/>
    <x v="113"/>
    <n v="1"/>
    <x v="107"/>
    <m/>
    <m/>
    <s v="Article déclassé"/>
  </r>
  <r>
    <x v="163"/>
    <x v="114"/>
    <n v="1"/>
    <x v="108"/>
    <m/>
    <m/>
    <s v="OK"/>
  </r>
  <r>
    <x v="164"/>
    <x v="62"/>
    <n v="3"/>
    <x v="109"/>
    <m/>
    <m/>
    <s v="OK"/>
  </r>
  <r>
    <x v="165"/>
    <x v="70"/>
    <n v="5"/>
    <x v="62"/>
    <m/>
    <m/>
    <s v="OK"/>
  </r>
  <r>
    <x v="166"/>
    <x v="18"/>
    <n v="2"/>
    <x v="15"/>
    <m/>
    <m/>
    <s v="OK"/>
  </r>
  <r>
    <x v="167"/>
    <x v="57"/>
    <n v="1"/>
    <x v="52"/>
    <m/>
    <m/>
    <s v="OK"/>
  </r>
  <r>
    <x v="168"/>
    <x v="57"/>
    <n v="1"/>
    <x v="52"/>
    <m/>
    <m/>
    <s v="OK"/>
  </r>
  <r>
    <x v="169"/>
    <x v="52"/>
    <n v="5"/>
    <x v="110"/>
    <m/>
    <m/>
    <s v="Article déclassé"/>
  </r>
  <r>
    <x v="170"/>
    <x v="115"/>
    <n v="1"/>
    <x v="111"/>
    <m/>
    <m/>
    <s v="OK"/>
  </r>
  <r>
    <x v="171"/>
    <x v="87"/>
    <n v="5"/>
    <x v="80"/>
    <m/>
    <m/>
    <s v="OK"/>
  </r>
  <r>
    <x v="172"/>
    <x v="116"/>
    <n v="2"/>
    <x v="112"/>
    <m/>
    <m/>
    <s v="OK"/>
  </r>
  <r>
    <x v="173"/>
    <x v="117"/>
    <n v="2"/>
    <x v="112"/>
    <m/>
    <m/>
    <s v="Article déclassé"/>
  </r>
  <r>
    <x v="174"/>
    <x v="118"/>
    <n v="2"/>
    <x v="113"/>
    <m/>
    <m/>
    <s v="OK"/>
  </r>
  <r>
    <x v="175"/>
    <x v="119"/>
    <n v="1"/>
    <x v="114"/>
    <m/>
    <m/>
    <s v="OK"/>
  </r>
  <r>
    <x v="176"/>
    <x v="120"/>
    <n v="2"/>
    <x v="23"/>
    <m/>
    <m/>
    <s v="OK"/>
  </r>
  <r>
    <x v="177"/>
    <x v="121"/>
    <n v="4"/>
    <x v="115"/>
    <m/>
    <m/>
    <s v="Article déclassé"/>
  </r>
  <r>
    <x v="178"/>
    <x v="122"/>
    <n v="2"/>
    <x v="116"/>
    <m/>
    <m/>
    <s v="OK"/>
  </r>
  <r>
    <x v="179"/>
    <x v="49"/>
    <n v="8"/>
    <x v="43"/>
    <m/>
    <m/>
    <s v="OK"/>
  </r>
  <r>
    <x v="180"/>
    <x v="36"/>
    <n v="1"/>
    <x v="32"/>
    <m/>
    <m/>
    <s v="OK"/>
  </r>
  <r>
    <x v="181"/>
    <x v="123"/>
    <n v="1"/>
    <x v="109"/>
    <m/>
    <m/>
    <s v="Article déclassé"/>
  </r>
  <r>
    <x v="182"/>
    <x v="59"/>
    <n v="1"/>
    <x v="54"/>
    <m/>
    <m/>
    <s v="Article déclassé"/>
  </r>
  <r>
    <x v="183"/>
    <x v="88"/>
    <n v="10"/>
    <x v="117"/>
    <m/>
    <m/>
    <s v="OK"/>
  </r>
  <r>
    <x v="184"/>
    <x v="113"/>
    <n v="1"/>
    <x v="118"/>
    <m/>
    <m/>
    <s v="Article déclassé"/>
  </r>
  <r>
    <x v="184"/>
    <x v="115"/>
    <n v="2"/>
    <x v="118"/>
    <m/>
    <m/>
    <s v="Article déclassé"/>
  </r>
  <r>
    <x v="185"/>
    <x v="124"/>
    <n v="5"/>
    <x v="104"/>
    <m/>
    <m/>
    <s v="Article déclassé"/>
  </r>
  <r>
    <x v="185"/>
    <x v="125"/>
    <n v="1"/>
    <x v="104"/>
    <m/>
    <m/>
    <s v="Article déclassé"/>
  </r>
  <r>
    <x v="186"/>
    <x v="126"/>
    <n v="1"/>
    <x v="119"/>
    <m/>
    <m/>
    <s v="OK"/>
  </r>
  <r>
    <x v="187"/>
    <x v="64"/>
    <n v="3"/>
    <x v="120"/>
    <m/>
    <m/>
    <s v="Article déclassé"/>
  </r>
  <r>
    <x v="188"/>
    <x v="123"/>
    <n v="5"/>
    <x v="121"/>
    <m/>
    <m/>
    <s v="OK"/>
  </r>
  <r>
    <x v="189"/>
    <x v="127"/>
    <n v="1"/>
    <x v="122"/>
    <m/>
    <m/>
    <s v="OK"/>
  </r>
  <r>
    <x v="190"/>
    <x v="128"/>
    <n v="2"/>
    <x v="123"/>
    <m/>
    <m/>
    <s v="OK"/>
  </r>
  <r>
    <x v="191"/>
    <x v="129"/>
    <n v="1"/>
    <x v="124"/>
    <m/>
    <m/>
    <s v="Article déclassé"/>
  </r>
  <r>
    <x v="192"/>
    <x v="58"/>
    <n v="13"/>
    <x v="53"/>
    <m/>
    <m/>
    <s v="OK"/>
  </r>
  <r>
    <x v="193"/>
    <x v="130"/>
    <n v="16"/>
    <x v="125"/>
    <m/>
    <m/>
    <s v="OK"/>
  </r>
  <r>
    <x v="194"/>
    <x v="38"/>
    <n v="3"/>
    <x v="34"/>
    <m/>
    <m/>
    <s v="OK"/>
  </r>
  <r>
    <x v="195"/>
    <x v="131"/>
    <n v="2"/>
    <x v="126"/>
    <m/>
    <m/>
    <s v="OK"/>
  </r>
  <r>
    <x v="196"/>
    <x v="59"/>
    <n v="14"/>
    <x v="54"/>
    <m/>
    <m/>
    <s v="Article déclassé"/>
  </r>
  <r>
    <x v="197"/>
    <x v="36"/>
    <n v="2"/>
    <x v="32"/>
    <m/>
    <m/>
    <s v="OK"/>
  </r>
  <r>
    <x v="198"/>
    <x v="132"/>
    <n v="4"/>
    <x v="79"/>
    <m/>
    <m/>
    <s v="Article déclassé"/>
  </r>
  <r>
    <x v="199"/>
    <x v="108"/>
    <n v="1"/>
    <x v="127"/>
    <m/>
    <m/>
    <s v="Article déclassé"/>
  </r>
  <r>
    <x v="200"/>
    <x v="133"/>
    <n v="1"/>
    <x v="127"/>
    <m/>
    <m/>
    <s v="OK"/>
  </r>
  <r>
    <x v="201"/>
    <x v="134"/>
    <n v="2"/>
    <x v="128"/>
    <m/>
    <m/>
    <s v="OK"/>
  </r>
  <r>
    <x v="202"/>
    <x v="12"/>
    <n v="1"/>
    <x v="129"/>
    <m/>
    <m/>
    <s v="OK"/>
  </r>
  <r>
    <x v="203"/>
    <x v="6"/>
    <n v="1"/>
    <x v="0"/>
    <m/>
    <m/>
    <s v="Article déclassé"/>
  </r>
  <r>
    <x v="204"/>
    <x v="135"/>
    <n v="1"/>
    <x v="101"/>
    <m/>
    <m/>
    <s v="Article déclassé"/>
  </r>
  <r>
    <x v="204"/>
    <x v="107"/>
    <n v="1"/>
    <x v="101"/>
    <m/>
    <m/>
    <s v="OK"/>
  </r>
  <r>
    <x v="205"/>
    <x v="20"/>
    <n v="2"/>
    <x v="16"/>
    <m/>
    <m/>
    <s v="OK"/>
  </r>
  <r>
    <x v="206"/>
    <x v="103"/>
    <n v="2"/>
    <x v="97"/>
    <m/>
    <m/>
    <s v="OK"/>
  </r>
  <r>
    <x v="207"/>
    <x v="44"/>
    <n v="1"/>
    <x v="130"/>
    <m/>
    <m/>
    <s v="OK"/>
  </r>
  <r>
    <x v="208"/>
    <x v="56"/>
    <n v="2"/>
    <x v="51"/>
    <m/>
    <m/>
    <s v="OK"/>
  </r>
  <r>
    <x v="209"/>
    <x v="136"/>
    <n v="1"/>
    <x v="131"/>
    <m/>
    <m/>
    <s v="OK"/>
  </r>
  <r>
    <x v="210"/>
    <x v="109"/>
    <n v="2"/>
    <x v="103"/>
    <m/>
    <m/>
    <s v="OK"/>
  </r>
  <r>
    <x v="211"/>
    <x v="109"/>
    <n v="1"/>
    <x v="0"/>
    <m/>
    <m/>
    <s v="Article déclassé"/>
  </r>
  <r>
    <x v="212"/>
    <x v="135"/>
    <n v="1"/>
    <x v="132"/>
    <m/>
    <m/>
    <s v="Article déclassé"/>
  </r>
  <r>
    <x v="213"/>
    <x v="137"/>
    <n v="1"/>
    <x v="133"/>
    <m/>
    <m/>
    <s v="OK"/>
  </r>
  <r>
    <x v="214"/>
    <x v="138"/>
    <n v="1"/>
    <x v="132"/>
    <m/>
    <m/>
    <s v="OK"/>
  </r>
  <r>
    <x v="215"/>
    <x v="139"/>
    <n v="1"/>
    <x v="93"/>
    <m/>
    <m/>
    <s v="OK"/>
  </r>
  <r>
    <x v="216"/>
    <x v="89"/>
    <n v="1"/>
    <x v="83"/>
    <m/>
    <m/>
    <s v="OK"/>
  </r>
  <r>
    <x v="217"/>
    <x v="96"/>
    <n v="2"/>
    <x v="90"/>
    <m/>
    <m/>
    <s v="OK"/>
  </r>
  <r>
    <x v="218"/>
    <x v="140"/>
    <n v="2"/>
    <x v="134"/>
    <m/>
    <m/>
    <s v="OK"/>
  </r>
  <r>
    <x v="219"/>
    <x v="141"/>
    <n v="4"/>
    <x v="135"/>
    <m/>
    <m/>
    <s v="OK"/>
  </r>
  <r>
    <x v="220"/>
    <x v="22"/>
    <n v="1"/>
    <x v="102"/>
    <m/>
    <m/>
    <s v="Article déclassé"/>
  </r>
  <r>
    <x v="221"/>
    <x v="64"/>
    <n v="16"/>
    <x v="57"/>
    <m/>
    <m/>
    <s v="OK"/>
  </r>
  <r>
    <x v="222"/>
    <x v="108"/>
    <n v="2"/>
    <x v="102"/>
    <m/>
    <m/>
    <s v="OK"/>
  </r>
  <r>
    <x v="223"/>
    <x v="141"/>
    <n v="2"/>
    <x v="135"/>
    <m/>
    <m/>
    <s v="OK"/>
  </r>
  <r>
    <x v="224"/>
    <x v="64"/>
    <n v="2"/>
    <x v="57"/>
    <m/>
    <m/>
    <s v="OK"/>
  </r>
  <r>
    <x v="225"/>
    <x v="142"/>
    <n v="2"/>
    <x v="136"/>
    <m/>
    <m/>
    <s v="Article déclassé"/>
  </r>
  <r>
    <x v="226"/>
    <x v="51"/>
    <n v="2"/>
    <x v="48"/>
    <m/>
    <m/>
    <s v="Article déclassé"/>
  </r>
  <r>
    <x v="227"/>
    <x v="74"/>
    <n v="5"/>
    <x v="66"/>
    <m/>
    <m/>
    <s v="OK"/>
  </r>
  <r>
    <x v="228"/>
    <x v="143"/>
    <n v="7"/>
    <x v="120"/>
    <m/>
    <m/>
    <s v="OK"/>
  </r>
  <r>
    <x v="229"/>
    <x v="116"/>
    <n v="1"/>
    <x v="112"/>
    <m/>
    <m/>
    <s v="OK"/>
  </r>
  <r>
    <x v="230"/>
    <x v="59"/>
    <n v="7"/>
    <x v="54"/>
    <m/>
    <m/>
    <s v="Article déclassé"/>
  </r>
  <r>
    <x v="231"/>
    <x v="130"/>
    <n v="6"/>
    <x v="125"/>
    <m/>
    <m/>
    <s v="OK"/>
  </r>
  <r>
    <x v="232"/>
    <x v="133"/>
    <n v="3"/>
    <x v="127"/>
    <m/>
    <m/>
    <s v="OK"/>
  </r>
  <r>
    <x v="232"/>
    <x v="108"/>
    <n v="2"/>
    <x v="127"/>
    <m/>
    <m/>
    <s v="Article déclassé"/>
  </r>
  <r>
    <x v="233"/>
    <x v="12"/>
    <n v="1"/>
    <x v="129"/>
    <m/>
    <m/>
    <s v="OK"/>
  </r>
  <r>
    <x v="234"/>
    <x v="144"/>
    <n v="1"/>
    <x v="137"/>
    <m/>
    <m/>
    <s v="OK"/>
  </r>
  <r>
    <x v="235"/>
    <x v="20"/>
    <n v="1"/>
    <x v="16"/>
    <m/>
    <m/>
    <s v="OK"/>
  </r>
  <r>
    <x v="236"/>
    <x v="46"/>
    <n v="3"/>
    <x v="40"/>
    <m/>
    <m/>
    <s v="OK"/>
  </r>
  <r>
    <x v="237"/>
    <x v="137"/>
    <n v="2"/>
    <x v="133"/>
    <m/>
    <m/>
    <s v="OK"/>
  </r>
  <r>
    <x v="238"/>
    <x v="145"/>
    <n v="5"/>
    <x v="138"/>
    <m/>
    <m/>
    <s v="OK"/>
  </r>
  <r>
    <x v="239"/>
    <x v="146"/>
    <n v="2"/>
    <x v="139"/>
    <m/>
    <m/>
    <s v="OK"/>
  </r>
  <r>
    <x v="240"/>
    <x v="147"/>
    <n v="101"/>
    <x v="140"/>
    <m/>
    <m/>
    <s v="OK"/>
  </r>
  <r>
    <x v="241"/>
    <x v="46"/>
    <n v="1"/>
    <x v="40"/>
    <m/>
    <m/>
    <s v="OK"/>
  </r>
  <r>
    <x v="242"/>
    <x v="65"/>
    <n v="1"/>
    <x v="58"/>
    <m/>
    <m/>
    <s v="OK"/>
  </r>
  <r>
    <x v="243"/>
    <x v="141"/>
    <n v="2"/>
    <x v="135"/>
    <m/>
    <m/>
    <s v="OK"/>
  </r>
  <r>
    <x v="244"/>
    <x v="68"/>
    <n v="3"/>
    <x v="61"/>
    <m/>
    <m/>
    <s v="Article déclassé"/>
  </r>
  <r>
    <x v="245"/>
    <x v="148"/>
    <n v="4"/>
    <x v="141"/>
    <m/>
    <m/>
    <s v="Article déclassé"/>
  </r>
  <r>
    <x v="246"/>
    <x v="20"/>
    <n v="1"/>
    <x v="16"/>
    <m/>
    <m/>
    <s v="OK"/>
  </r>
  <r>
    <x v="247"/>
    <x v="115"/>
    <n v="2"/>
    <x v="118"/>
    <m/>
    <m/>
    <s v="Article déclassé"/>
  </r>
  <r>
    <x v="247"/>
    <x v="117"/>
    <n v="5"/>
    <x v="118"/>
    <m/>
    <m/>
    <s v="OK"/>
  </r>
  <r>
    <x v="248"/>
    <x v="149"/>
    <n v="1"/>
    <x v="142"/>
    <m/>
    <m/>
    <s v="OK"/>
  </r>
  <r>
    <x v="249"/>
    <x v="61"/>
    <n v="1"/>
    <x v="143"/>
    <m/>
    <m/>
    <s v="OK"/>
  </r>
  <r>
    <x v="250"/>
    <x v="79"/>
    <n v="1"/>
    <x v="69"/>
    <m/>
    <m/>
    <s v="OK"/>
  </r>
  <r>
    <x v="251"/>
    <x v="109"/>
    <n v="1"/>
    <x v="103"/>
    <m/>
    <m/>
    <s v="OK"/>
  </r>
  <r>
    <x v="252"/>
    <x v="7"/>
    <n v="1"/>
    <x v="6"/>
    <m/>
    <m/>
    <s v="OK"/>
  </r>
  <r>
    <x v="253"/>
    <x v="53"/>
    <n v="5"/>
    <x v="144"/>
    <m/>
    <m/>
    <s v="Article déclassé"/>
  </r>
  <r>
    <x v="254"/>
    <x v="150"/>
    <n v="1"/>
    <x v="68"/>
    <m/>
    <m/>
    <s v="OK"/>
  </r>
  <r>
    <x v="254"/>
    <x v="77"/>
    <n v="1"/>
    <x v="68"/>
    <m/>
    <m/>
    <s v="Article déclassé"/>
  </r>
  <r>
    <x v="255"/>
    <x v="137"/>
    <n v="1"/>
    <x v="133"/>
    <m/>
    <m/>
    <s v="OK"/>
  </r>
  <r>
    <x v="256"/>
    <x v="137"/>
    <n v="1"/>
    <x v="133"/>
    <m/>
    <m/>
    <s v="OK"/>
  </r>
  <r>
    <x v="257"/>
    <x v="151"/>
    <n v="1"/>
    <x v="145"/>
    <m/>
    <m/>
    <s v="OK"/>
  </r>
  <r>
    <x v="258"/>
    <x v="81"/>
    <n v="1"/>
    <x v="72"/>
    <m/>
    <m/>
    <s v="OK"/>
  </r>
  <r>
    <x v="259"/>
    <x v="110"/>
    <n v="3"/>
    <x v="44"/>
    <m/>
    <m/>
    <s v="Article déclassé"/>
  </r>
  <r>
    <x v="260"/>
    <x v="129"/>
    <n v="2"/>
    <x v="146"/>
    <m/>
    <m/>
    <s v="OK"/>
  </r>
  <r>
    <x v="261"/>
    <x v="37"/>
    <n v="1"/>
    <x v="0"/>
    <m/>
    <m/>
    <s v="Article déclassé"/>
  </r>
  <r>
    <x v="262"/>
    <x v="152"/>
    <n v="1"/>
    <x v="10"/>
    <m/>
    <m/>
    <s v="OK"/>
  </r>
  <r>
    <x v="263"/>
    <x v="129"/>
    <n v="2"/>
    <x v="147"/>
    <m/>
    <m/>
    <s v="Article déclassé"/>
  </r>
  <r>
    <x v="263"/>
    <x v="153"/>
    <n v="3"/>
    <x v="147"/>
    <m/>
    <m/>
    <s v="OK"/>
  </r>
  <r>
    <x v="264"/>
    <x v="153"/>
    <n v="4"/>
    <x v="148"/>
    <m/>
    <m/>
    <s v="Article déclassé"/>
  </r>
  <r>
    <x v="264"/>
    <x v="91"/>
    <n v="1"/>
    <x v="148"/>
    <m/>
    <m/>
    <s v="Article déclassé"/>
  </r>
  <r>
    <x v="265"/>
    <x v="154"/>
    <n v="2"/>
    <x v="107"/>
    <m/>
    <m/>
    <s v="OK"/>
  </r>
  <r>
    <x v="266"/>
    <x v="155"/>
    <n v="1"/>
    <x v="0"/>
    <m/>
    <m/>
    <s v="Article déclassé"/>
  </r>
  <r>
    <x v="267"/>
    <x v="156"/>
    <n v="14"/>
    <x v="149"/>
    <m/>
    <m/>
    <s v="Article déclassé"/>
  </r>
  <r>
    <x v="268"/>
    <x v="21"/>
    <n v="2"/>
    <x v="17"/>
    <m/>
    <m/>
    <s v="OK"/>
  </r>
  <r>
    <x v="269"/>
    <x v="42"/>
    <n v="1"/>
    <x v="0"/>
    <m/>
    <m/>
    <s v="Article déclassé"/>
  </r>
  <r>
    <x v="270"/>
    <x v="157"/>
    <n v="8"/>
    <x v="150"/>
    <m/>
    <m/>
    <s v="OK"/>
  </r>
  <r>
    <x v="271"/>
    <x v="158"/>
    <n v="2"/>
    <x v="151"/>
    <m/>
    <m/>
    <s v="OK"/>
  </r>
  <r>
    <x v="272"/>
    <x v="159"/>
    <n v="3"/>
    <x v="152"/>
    <m/>
    <m/>
    <s v="OK"/>
  </r>
  <r>
    <x v="273"/>
    <x v="159"/>
    <n v="2"/>
    <x v="152"/>
    <m/>
    <m/>
    <s v="OK"/>
  </r>
  <r>
    <x v="274"/>
    <x v="104"/>
    <n v="1"/>
    <x v="98"/>
    <m/>
    <m/>
    <s v="OK"/>
  </r>
  <r>
    <x v="275"/>
    <x v="119"/>
    <n v="1"/>
    <x v="114"/>
    <m/>
    <m/>
    <s v="OK"/>
  </r>
  <r>
    <x v="276"/>
    <x v="15"/>
    <n v="2"/>
    <x v="50"/>
    <m/>
    <m/>
    <s v="Article déclassé"/>
  </r>
  <r>
    <x v="277"/>
    <x v="160"/>
    <n v="1"/>
    <x v="153"/>
    <m/>
    <m/>
    <s v="OK"/>
  </r>
  <r>
    <x v="278"/>
    <x v="80"/>
    <m/>
    <x v="10"/>
    <m/>
    <m/>
    <s v="Article déclassé"/>
  </r>
  <r>
    <x v="278"/>
    <x v="161"/>
    <n v="2"/>
    <x v="10"/>
    <m/>
    <m/>
    <s v="Article déclassé"/>
  </r>
  <r>
    <x v="279"/>
    <x v="3"/>
    <n v="2"/>
    <x v="25"/>
    <m/>
    <m/>
    <s v="OK"/>
  </r>
  <r>
    <x v="280"/>
    <x v="162"/>
    <n v="1"/>
    <x v="154"/>
    <m/>
    <m/>
    <s v="OK"/>
  </r>
  <r>
    <x v="281"/>
    <x v="58"/>
    <n v="1"/>
    <x v="53"/>
    <m/>
    <m/>
    <s v="OK"/>
  </r>
  <r>
    <x v="282"/>
    <x v="162"/>
    <n v="3"/>
    <x v="154"/>
    <m/>
    <m/>
    <s v="OK"/>
  </r>
  <r>
    <x v="283"/>
    <x v="162"/>
    <n v="3"/>
    <x v="154"/>
    <m/>
    <m/>
    <s v="OK"/>
  </r>
  <r>
    <x v="284"/>
    <x v="45"/>
    <n v="2"/>
    <x v="106"/>
    <m/>
    <m/>
    <s v="Article déclassé"/>
  </r>
  <r>
    <x v="285"/>
    <x v="127"/>
    <n v="4"/>
    <x v="109"/>
    <m/>
    <m/>
    <s v="Article déclassé"/>
  </r>
  <r>
    <x v="286"/>
    <x v="74"/>
    <n v="1"/>
    <x v="66"/>
    <m/>
    <m/>
    <s v="OK"/>
  </r>
  <r>
    <x v="287"/>
    <x v="163"/>
    <n v="1"/>
    <x v="155"/>
    <m/>
    <m/>
    <s v="OK"/>
  </r>
  <r>
    <x v="288"/>
    <x v="25"/>
    <n v="3"/>
    <x v="21"/>
    <m/>
    <m/>
    <s v="OK"/>
  </r>
  <r>
    <x v="289"/>
    <x v="47"/>
    <n v="1"/>
    <x v="42"/>
    <m/>
    <m/>
    <s v="OK"/>
  </r>
  <r>
    <x v="290"/>
    <x v="52"/>
    <n v="14"/>
    <x v="110"/>
    <m/>
    <m/>
    <s v="Article déclassé"/>
  </r>
  <r>
    <x v="291"/>
    <x v="21"/>
    <n v="2"/>
    <x v="17"/>
    <m/>
    <m/>
    <s v="OK"/>
  </r>
  <r>
    <x v="292"/>
    <x v="164"/>
    <n v="1"/>
    <x v="134"/>
    <m/>
    <m/>
    <s v="Article déclassé"/>
  </r>
  <r>
    <x v="293"/>
    <x v="59"/>
    <n v="1"/>
    <x v="54"/>
    <m/>
    <m/>
    <s v="Article déclassé"/>
  </r>
  <r>
    <x v="294"/>
    <x v="161"/>
    <n v="4"/>
    <x v="45"/>
    <m/>
    <m/>
    <s v="Article déclassé"/>
  </r>
  <r>
    <x v="295"/>
    <x v="155"/>
    <n v="1"/>
    <x v="156"/>
    <m/>
    <m/>
    <s v="OK"/>
  </r>
  <r>
    <x v="296"/>
    <x v="152"/>
    <n v="11"/>
    <x v="10"/>
    <m/>
    <m/>
    <s v="OK"/>
  </r>
  <r>
    <x v="297"/>
    <x v="24"/>
    <n v="4"/>
    <x v="20"/>
    <m/>
    <m/>
    <s v="OK"/>
  </r>
  <r>
    <x v="298"/>
    <x v="165"/>
    <n v="1"/>
    <x v="157"/>
    <m/>
    <m/>
    <s v="OK"/>
  </r>
  <r>
    <x v="299"/>
    <x v="109"/>
    <n v="1"/>
    <x v="103"/>
    <m/>
    <m/>
    <s v="OK"/>
  </r>
  <r>
    <x v="300"/>
    <x v="56"/>
    <n v="1"/>
    <x v="51"/>
    <m/>
    <m/>
    <s v="OK"/>
  </r>
  <r>
    <x v="301"/>
    <x v="102"/>
    <n v="1"/>
    <x v="96"/>
    <m/>
    <m/>
    <s v="OK"/>
  </r>
  <r>
    <x v="302"/>
    <x v="84"/>
    <n v="3"/>
    <x v="142"/>
    <m/>
    <m/>
    <s v="Article déclassé"/>
  </r>
  <r>
    <x v="303"/>
    <x v="166"/>
    <n v="2"/>
    <x v="158"/>
    <m/>
    <m/>
    <s v="OK"/>
  </r>
  <r>
    <x v="304"/>
    <x v="167"/>
    <n v="3"/>
    <x v="159"/>
    <m/>
    <m/>
    <s v="OK"/>
  </r>
  <r>
    <x v="305"/>
    <x v="168"/>
    <n v="2"/>
    <x v="160"/>
    <m/>
    <m/>
    <s v="OK"/>
  </r>
  <r>
    <x v="306"/>
    <x v="7"/>
    <n v="1"/>
    <x v="0"/>
    <m/>
    <m/>
    <s v="Article déclassé"/>
  </r>
  <r>
    <x v="307"/>
    <x v="102"/>
    <n v="1"/>
    <x v="0"/>
    <m/>
    <m/>
    <s v="Article déclassé"/>
  </r>
  <r>
    <x v="308"/>
    <x v="113"/>
    <n v="1"/>
    <x v="107"/>
    <m/>
    <m/>
    <s v="Article déclassé"/>
  </r>
  <r>
    <x v="309"/>
    <x v="143"/>
    <n v="1"/>
    <x v="120"/>
    <m/>
    <m/>
    <s v="OK"/>
  </r>
  <r>
    <x v="310"/>
    <x v="169"/>
    <n v="1"/>
    <x v="161"/>
    <m/>
    <m/>
    <s v="Article déclassé"/>
  </r>
  <r>
    <x v="311"/>
    <x v="74"/>
    <n v="1"/>
    <x v="162"/>
    <m/>
    <m/>
    <s v="Article déclassé"/>
  </r>
  <r>
    <x v="312"/>
    <x v="14"/>
    <n v="1"/>
    <x v="12"/>
    <m/>
    <m/>
    <s v="OK"/>
  </r>
  <r>
    <x v="313"/>
    <x v="153"/>
    <n v="2"/>
    <x v="147"/>
    <m/>
    <m/>
    <s v="OK"/>
  </r>
  <r>
    <x v="314"/>
    <x v="99"/>
    <n v="1"/>
    <x v="163"/>
    <m/>
    <m/>
    <s v="OK"/>
  </r>
  <r>
    <x v="315"/>
    <x v="106"/>
    <n v="1"/>
    <x v="100"/>
    <m/>
    <m/>
    <s v="OK"/>
  </r>
  <r>
    <x v="315"/>
    <x v="145"/>
    <n v="1"/>
    <x v="100"/>
    <m/>
    <m/>
    <s v="Article déclassé"/>
  </r>
  <r>
    <x v="316"/>
    <x v="170"/>
    <n v="1"/>
    <x v="0"/>
    <m/>
    <m/>
    <s v="Article déclassé"/>
  </r>
  <r>
    <x v="317"/>
    <x v="44"/>
    <n v="2"/>
    <x v="130"/>
    <m/>
    <m/>
    <s v="OK"/>
  </r>
  <r>
    <x v="318"/>
    <x v="98"/>
    <n v="1"/>
    <x v="0"/>
    <m/>
    <m/>
    <s v="Article déclassé"/>
  </r>
  <r>
    <x v="319"/>
    <x v="89"/>
    <n v="1"/>
    <x v="0"/>
    <m/>
    <m/>
    <s v="Article déclassé"/>
  </r>
  <r>
    <x v="320"/>
    <x v="169"/>
    <n v="1"/>
    <x v="164"/>
    <m/>
    <m/>
    <s v="Article déclassé"/>
  </r>
  <r>
    <x v="321"/>
    <x v="53"/>
    <n v="1"/>
    <x v="164"/>
    <m/>
    <m/>
    <s v="Article déclassé"/>
  </r>
  <r>
    <x v="322"/>
    <x v="100"/>
    <n v="2"/>
    <x v="94"/>
    <m/>
    <m/>
    <s v="OK"/>
  </r>
  <r>
    <x v="323"/>
    <x v="145"/>
    <n v="1"/>
    <x v="138"/>
    <m/>
    <m/>
    <s v="OK"/>
  </r>
  <r>
    <x v="324"/>
    <x v="31"/>
    <n v="2"/>
    <x v="165"/>
    <m/>
    <m/>
    <s v="OK"/>
  </r>
  <r>
    <x v="325"/>
    <x v="170"/>
    <n v="1"/>
    <x v="136"/>
    <m/>
    <m/>
    <s v="OK"/>
  </r>
  <r>
    <x v="326"/>
    <x v="171"/>
    <n v="2"/>
    <x v="166"/>
    <m/>
    <m/>
    <s v="OK"/>
  </r>
  <r>
    <x v="327"/>
    <x v="139"/>
    <n v="2"/>
    <x v="0"/>
    <m/>
    <m/>
    <s v="Article déclassé"/>
  </r>
  <r>
    <x v="327"/>
    <x v="129"/>
    <n v="1"/>
    <x v="0"/>
    <m/>
    <m/>
    <s v="Article déclassé"/>
  </r>
  <r>
    <x v="328"/>
    <x v="172"/>
    <n v="2"/>
    <x v="7"/>
    <m/>
    <m/>
    <s v="Article déclassé"/>
  </r>
  <r>
    <x v="329"/>
    <x v="91"/>
    <n v="2"/>
    <x v="167"/>
    <m/>
    <m/>
    <s v="Article déclassé"/>
  </r>
  <r>
    <x v="330"/>
    <x v="173"/>
    <n v="2"/>
    <x v="168"/>
    <m/>
    <m/>
    <s v="OK"/>
  </r>
  <r>
    <x v="331"/>
    <x v="98"/>
    <n v="2"/>
    <x v="133"/>
    <m/>
    <m/>
    <s v="Article déclassé"/>
  </r>
  <r>
    <x v="331"/>
    <x v="137"/>
    <n v="5"/>
    <x v="133"/>
    <m/>
    <m/>
    <s v="OK"/>
  </r>
  <r>
    <x v="332"/>
    <x v="174"/>
    <n v="1"/>
    <x v="169"/>
    <m/>
    <m/>
    <s v="OK"/>
  </r>
  <r>
    <x v="333"/>
    <x v="168"/>
    <n v="1"/>
    <x v="0"/>
    <m/>
    <m/>
    <s v="Article déclassé"/>
  </r>
  <r>
    <x v="334"/>
    <x v="133"/>
    <n v="1"/>
    <x v="126"/>
    <m/>
    <m/>
    <s v="Article déclassé"/>
  </r>
  <r>
    <x v="335"/>
    <x v="175"/>
    <n v="2"/>
    <x v="170"/>
    <m/>
    <m/>
    <s v="OK"/>
  </r>
  <r>
    <x v="336"/>
    <x v="105"/>
    <n v="2"/>
    <x v="99"/>
    <m/>
    <m/>
    <s v="OK"/>
  </r>
  <r>
    <x v="337"/>
    <x v="26"/>
    <n v="3"/>
    <x v="22"/>
    <m/>
    <m/>
    <s v="OK"/>
  </r>
  <r>
    <x v="338"/>
    <x v="78"/>
    <n v="2"/>
    <x v="100"/>
    <m/>
    <m/>
    <s v="Article déclassé"/>
  </r>
  <r>
    <x v="338"/>
    <x v="98"/>
    <n v="1"/>
    <x v="100"/>
    <m/>
    <m/>
    <s v="Article déclassé"/>
  </r>
  <r>
    <x v="339"/>
    <x v="8"/>
    <n v="2"/>
    <x v="171"/>
    <m/>
    <m/>
    <s v="OK"/>
  </r>
  <r>
    <x v="340"/>
    <x v="176"/>
    <n v="1"/>
    <x v="172"/>
    <m/>
    <m/>
    <s v="OK"/>
  </r>
  <r>
    <x v="341"/>
    <x v="76"/>
    <n v="1"/>
    <x v="67"/>
    <m/>
    <m/>
    <s v="OK"/>
  </r>
  <r>
    <x v="342"/>
    <x v="85"/>
    <n v="1"/>
    <x v="75"/>
    <m/>
    <m/>
    <s v="OK"/>
  </r>
  <r>
    <x v="343"/>
    <x v="51"/>
    <n v="2"/>
    <x v="48"/>
    <m/>
    <m/>
    <s v="Article déclassé"/>
  </r>
  <r>
    <x v="344"/>
    <x v="109"/>
    <n v="2"/>
    <x v="103"/>
    <m/>
    <m/>
    <s v="OK"/>
  </r>
  <r>
    <x v="345"/>
    <x v="177"/>
    <n v="2"/>
    <x v="32"/>
    <m/>
    <m/>
    <s v="Article déclassé"/>
  </r>
  <r>
    <x v="346"/>
    <x v="52"/>
    <n v="14"/>
    <x v="46"/>
    <m/>
    <m/>
    <s v="OK"/>
  </r>
  <r>
    <x v="347"/>
    <x v="6"/>
    <n v="1"/>
    <x v="78"/>
    <m/>
    <m/>
    <s v="OK"/>
  </r>
  <r>
    <x v="348"/>
    <x v="58"/>
    <n v="2"/>
    <x v="53"/>
    <m/>
    <m/>
    <s v="OK"/>
  </r>
  <r>
    <x v="349"/>
    <x v="154"/>
    <n v="1"/>
    <x v="124"/>
    <m/>
    <m/>
    <s v="Article déclassé"/>
  </r>
  <r>
    <x v="350"/>
    <x v="129"/>
    <n v="2"/>
    <x v="146"/>
    <m/>
    <m/>
    <s v="OK"/>
  </r>
  <r>
    <x v="351"/>
    <x v="178"/>
    <n v="3"/>
    <x v="173"/>
    <m/>
    <m/>
    <s v="OK"/>
  </r>
  <r>
    <x v="352"/>
    <x v="18"/>
    <n v="2"/>
    <x v="15"/>
    <m/>
    <m/>
    <s v="OK"/>
  </r>
  <r>
    <x v="353"/>
    <x v="42"/>
    <n v="1"/>
    <x v="85"/>
    <m/>
    <m/>
    <s v="OK"/>
  </r>
  <r>
    <x v="354"/>
    <x v="150"/>
    <n v="2"/>
    <x v="68"/>
    <m/>
    <m/>
    <s v="OK"/>
  </r>
  <r>
    <x v="355"/>
    <x v="179"/>
    <n v="1"/>
    <x v="174"/>
    <m/>
    <m/>
    <s v="OK"/>
  </r>
  <r>
    <x v="356"/>
    <x v="52"/>
    <n v="1"/>
    <x v="46"/>
    <m/>
    <m/>
    <s v="OK"/>
  </r>
  <r>
    <x v="357"/>
    <x v="35"/>
    <n v="1"/>
    <x v="31"/>
    <m/>
    <m/>
    <s v="OK"/>
  </r>
  <r>
    <x v="358"/>
    <x v="111"/>
    <n v="1"/>
    <x v="175"/>
    <m/>
    <m/>
    <s v="OK"/>
  </r>
  <r>
    <x v="359"/>
    <x v="136"/>
    <n v="1"/>
    <x v="131"/>
    <m/>
    <m/>
    <s v="OK"/>
  </r>
  <r>
    <x v="360"/>
    <x v="70"/>
    <n v="1"/>
    <x v="62"/>
    <m/>
    <m/>
    <s v="OK"/>
  </r>
  <r>
    <x v="360"/>
    <x v="22"/>
    <n v="1"/>
    <x v="62"/>
    <m/>
    <m/>
    <s v="Article déclassé"/>
  </r>
  <r>
    <x v="361"/>
    <x v="22"/>
    <n v="1"/>
    <x v="83"/>
    <m/>
    <m/>
    <s v="Article déclassé"/>
  </r>
  <r>
    <x v="362"/>
    <x v="163"/>
    <n v="2"/>
    <x v="155"/>
    <m/>
    <m/>
    <s v="OK"/>
  </r>
  <r>
    <x v="363"/>
    <x v="170"/>
    <n v="1"/>
    <x v="136"/>
    <m/>
    <m/>
    <s v="OK"/>
  </r>
  <r>
    <x v="364"/>
    <x v="89"/>
    <n v="1"/>
    <x v="83"/>
    <m/>
    <m/>
    <s v="OK"/>
  </r>
  <r>
    <x v="365"/>
    <x v="144"/>
    <n v="1"/>
    <x v="137"/>
    <m/>
    <m/>
    <s v="OK"/>
  </r>
  <r>
    <x v="366"/>
    <x v="85"/>
    <n v="2"/>
    <x v="75"/>
    <m/>
    <m/>
    <s v="OK"/>
  </r>
  <r>
    <x v="367"/>
    <x v="170"/>
    <n v="1"/>
    <x v="136"/>
    <m/>
    <m/>
    <s v="OK"/>
  </r>
  <r>
    <x v="368"/>
    <x v="163"/>
    <n v="1"/>
    <x v="155"/>
    <m/>
    <m/>
    <s v="OK"/>
  </r>
  <r>
    <x v="369"/>
    <x v="68"/>
    <n v="1"/>
    <x v="61"/>
    <m/>
    <m/>
    <s v="Article déclassé"/>
  </r>
  <r>
    <x v="370"/>
    <x v="58"/>
    <n v="2"/>
    <x v="53"/>
    <m/>
    <m/>
    <s v="OK"/>
  </r>
  <r>
    <x v="371"/>
    <x v="51"/>
    <n v="1"/>
    <x v="45"/>
    <m/>
    <m/>
    <s v="Article déclassé"/>
  </r>
  <r>
    <x v="372"/>
    <x v="92"/>
    <n v="1"/>
    <x v="176"/>
    <m/>
    <m/>
    <s v="OK"/>
  </r>
  <r>
    <x v="373"/>
    <x v="28"/>
    <n v="1"/>
    <x v="24"/>
    <m/>
    <m/>
    <s v="OK"/>
  </r>
  <r>
    <x v="374"/>
    <x v="180"/>
    <n v="2"/>
    <x v="177"/>
    <m/>
    <m/>
    <s v="OK"/>
  </r>
  <r>
    <x v="375"/>
    <x v="104"/>
    <n v="1"/>
    <x v="98"/>
    <m/>
    <m/>
    <s v="OK"/>
  </r>
  <r>
    <x v="376"/>
    <x v="106"/>
    <n v="3"/>
    <x v="100"/>
    <m/>
    <m/>
    <s v="OK"/>
  </r>
  <r>
    <x v="377"/>
    <x v="44"/>
    <n v="1"/>
    <x v="130"/>
    <m/>
    <m/>
    <s v="OK"/>
  </r>
  <r>
    <x v="378"/>
    <x v="79"/>
    <n v="2"/>
    <x v="69"/>
    <m/>
    <m/>
    <s v="OK"/>
  </r>
  <r>
    <x v="379"/>
    <x v="103"/>
    <n v="1"/>
    <x v="97"/>
    <m/>
    <m/>
    <s v="OK"/>
  </r>
  <r>
    <x v="380"/>
    <x v="20"/>
    <n v="1"/>
    <x v="40"/>
    <m/>
    <m/>
    <s v="Article déclassé"/>
  </r>
  <r>
    <x v="380"/>
    <x v="46"/>
    <n v="2"/>
    <x v="40"/>
    <m/>
    <m/>
    <s v="OK"/>
  </r>
  <r>
    <x v="381"/>
    <x v="59"/>
    <n v="2"/>
    <x v="54"/>
    <m/>
    <m/>
    <s v="Article déclassé"/>
  </r>
  <r>
    <x v="382"/>
    <x v="58"/>
    <n v="2"/>
    <x v="70"/>
    <m/>
    <m/>
    <s v="Article déclassé"/>
  </r>
  <r>
    <x v="383"/>
    <x v="93"/>
    <n v="1"/>
    <x v="87"/>
    <m/>
    <m/>
    <s v="OK"/>
  </r>
  <r>
    <x v="384"/>
    <x v="20"/>
    <n v="2"/>
    <x v="16"/>
    <m/>
    <m/>
    <s v="OK"/>
  </r>
  <r>
    <x v="385"/>
    <x v="22"/>
    <n v="2"/>
    <x v="18"/>
    <m/>
    <m/>
    <s v="OK"/>
  </r>
  <r>
    <x v="386"/>
    <x v="181"/>
    <n v="1"/>
    <x v="178"/>
    <m/>
    <m/>
    <s v="OK"/>
  </r>
  <r>
    <x v="387"/>
    <x v="97"/>
    <n v="3"/>
    <x v="91"/>
    <m/>
    <m/>
    <s v="OK"/>
  </r>
  <r>
    <x v="388"/>
    <x v="170"/>
    <n v="5"/>
    <x v="136"/>
    <m/>
    <m/>
    <s v="OK"/>
  </r>
  <r>
    <x v="389"/>
    <x v="44"/>
    <n v="1"/>
    <x v="130"/>
    <m/>
    <m/>
    <s v="OK"/>
  </r>
  <r>
    <x v="390"/>
    <x v="44"/>
    <n v="3"/>
    <x v="130"/>
    <m/>
    <m/>
    <s v="OK"/>
  </r>
  <r>
    <x v="391"/>
    <x v="168"/>
    <n v="1"/>
    <x v="160"/>
    <m/>
    <m/>
    <s v="OK"/>
  </r>
  <r>
    <x v="392"/>
    <x v="127"/>
    <n v="3"/>
    <x v="122"/>
    <m/>
    <m/>
    <s v="OK"/>
  </r>
  <r>
    <x v="393"/>
    <x v="117"/>
    <n v="1"/>
    <x v="112"/>
    <m/>
    <m/>
    <s v="Article déclassé"/>
  </r>
  <r>
    <x v="394"/>
    <x v="182"/>
    <n v="2"/>
    <x v="179"/>
    <m/>
    <m/>
    <s v="Article déclassé"/>
  </r>
  <r>
    <x v="395"/>
    <x v="113"/>
    <n v="2"/>
    <x v="180"/>
    <m/>
    <m/>
    <s v="Article déclassé"/>
  </r>
  <r>
    <x v="396"/>
    <x v="112"/>
    <n v="3"/>
    <x v="0"/>
    <m/>
    <m/>
    <s v="Article déclassé"/>
  </r>
  <r>
    <x v="397"/>
    <x v="181"/>
    <n v="2"/>
    <x v="178"/>
    <m/>
    <m/>
    <s v="OK"/>
  </r>
  <r>
    <x v="398"/>
    <x v="60"/>
    <n v="2"/>
    <x v="55"/>
    <m/>
    <m/>
    <s v="OK"/>
  </r>
  <r>
    <x v="399"/>
    <x v="126"/>
    <n v="3"/>
    <x v="119"/>
    <m/>
    <m/>
    <s v="OK"/>
  </r>
  <r>
    <x v="400"/>
    <x v="134"/>
    <n v="1"/>
    <x v="128"/>
    <m/>
    <m/>
    <s v="OK"/>
  </r>
  <r>
    <x v="401"/>
    <x v="13"/>
    <n v="3"/>
    <x v="11"/>
    <m/>
    <m/>
    <s v="OK"/>
  </r>
  <r>
    <x v="402"/>
    <x v="18"/>
    <n v="2"/>
    <x v="15"/>
    <m/>
    <m/>
    <s v="OK"/>
  </r>
  <r>
    <x v="403"/>
    <x v="22"/>
    <n v="2"/>
    <x v="18"/>
    <m/>
    <m/>
    <s v="OK"/>
  </r>
  <r>
    <x v="404"/>
    <x v="132"/>
    <n v="2"/>
    <x v="79"/>
    <m/>
    <m/>
    <s v="Article déclassé"/>
  </r>
  <r>
    <x v="405"/>
    <x v="29"/>
    <n v="4"/>
    <x v="26"/>
    <m/>
    <m/>
    <s v="OK"/>
  </r>
  <r>
    <x v="406"/>
    <x v="33"/>
    <n v="1"/>
    <x v="29"/>
    <m/>
    <m/>
    <s v="OK"/>
  </r>
  <r>
    <x v="407"/>
    <x v="110"/>
    <n v="3"/>
    <x v="44"/>
    <m/>
    <m/>
    <s v="Article déclassé"/>
  </r>
  <r>
    <x v="408"/>
    <x v="98"/>
    <n v="1"/>
    <x v="181"/>
    <m/>
    <m/>
    <s v="OK"/>
  </r>
  <r>
    <x v="409"/>
    <x v="104"/>
    <n v="2"/>
    <x v="98"/>
    <m/>
    <m/>
    <s v="OK"/>
  </r>
  <r>
    <x v="410"/>
    <x v="138"/>
    <n v="1"/>
    <x v="0"/>
    <m/>
    <m/>
    <s v="Article déclassé"/>
  </r>
  <r>
    <x v="411"/>
    <x v="0"/>
    <n v="2"/>
    <x v="41"/>
    <m/>
    <m/>
    <s v="OK"/>
  </r>
  <r>
    <x v="412"/>
    <x v="103"/>
    <n v="1"/>
    <x v="97"/>
    <m/>
    <m/>
    <s v="OK"/>
  </r>
  <r>
    <x v="413"/>
    <x v="183"/>
    <n v="1"/>
    <x v="182"/>
    <m/>
    <m/>
    <s v="OK"/>
  </r>
  <r>
    <x v="414"/>
    <x v="137"/>
    <n v="2"/>
    <x v="133"/>
    <m/>
    <m/>
    <s v="OK"/>
  </r>
  <r>
    <x v="415"/>
    <x v="184"/>
    <n v="3"/>
    <x v="162"/>
    <m/>
    <m/>
    <s v="OK"/>
  </r>
  <r>
    <x v="416"/>
    <x v="184"/>
    <n v="2"/>
    <x v="0"/>
    <m/>
    <m/>
    <s v="Article déclassé"/>
  </r>
  <r>
    <x v="417"/>
    <x v="185"/>
    <n v="2"/>
    <x v="183"/>
    <m/>
    <m/>
    <s v="Article déclassé"/>
  </r>
  <r>
    <x v="417"/>
    <x v="186"/>
    <n v="10"/>
    <x v="183"/>
    <m/>
    <m/>
    <s v="Article déclassé"/>
  </r>
  <r>
    <x v="418"/>
    <x v="187"/>
    <n v="7"/>
    <x v="184"/>
    <m/>
    <m/>
    <s v="OK"/>
  </r>
  <r>
    <x v="419"/>
    <x v="183"/>
    <n v="1"/>
    <x v="182"/>
    <m/>
    <m/>
    <s v="OK"/>
  </r>
  <r>
    <x v="420"/>
    <x v="171"/>
    <n v="3"/>
    <x v="185"/>
    <m/>
    <m/>
    <s v="Article déclassé"/>
  </r>
  <r>
    <x v="420"/>
    <x v="188"/>
    <n v="2"/>
    <x v="185"/>
    <m/>
    <m/>
    <s v="Article déclassé"/>
  </r>
  <r>
    <x v="420"/>
    <x v="189"/>
    <n v="5"/>
    <x v="185"/>
    <m/>
    <m/>
    <s v="OK"/>
  </r>
  <r>
    <x v="420"/>
    <x v="190"/>
    <n v="1"/>
    <x v="185"/>
    <m/>
    <m/>
    <s v="Article déclassé"/>
  </r>
  <r>
    <x v="420"/>
    <x v="116"/>
    <n v="2"/>
    <x v="185"/>
    <m/>
    <m/>
    <s v="Article déclassé"/>
  </r>
  <r>
    <x v="421"/>
    <x v="191"/>
    <n v="2"/>
    <x v="179"/>
    <m/>
    <m/>
    <s v="OK"/>
  </r>
  <r>
    <x v="422"/>
    <x v="124"/>
    <n v="2"/>
    <x v="92"/>
    <m/>
    <m/>
    <s v="OK"/>
  </r>
  <r>
    <x v="423"/>
    <x v="26"/>
    <n v="2"/>
    <x v="22"/>
    <m/>
    <m/>
    <s v="OK"/>
  </r>
  <r>
    <x v="424"/>
    <x v="106"/>
    <n v="5"/>
    <x v="100"/>
    <m/>
    <m/>
    <s v="OK"/>
  </r>
  <r>
    <x v="425"/>
    <x v="138"/>
    <n v="1"/>
    <x v="132"/>
    <m/>
    <m/>
    <s v="OK"/>
  </r>
  <r>
    <x v="426"/>
    <x v="53"/>
    <n v="1"/>
    <x v="144"/>
    <m/>
    <m/>
    <s v="Article déclassé"/>
  </r>
  <r>
    <x v="427"/>
    <x v="53"/>
    <n v="2"/>
    <x v="144"/>
    <m/>
    <m/>
    <s v="Article déclassé"/>
  </r>
  <r>
    <x v="428"/>
    <x v="109"/>
    <n v="1"/>
    <x v="103"/>
    <m/>
    <m/>
    <s v="OK"/>
  </r>
  <r>
    <x v="429"/>
    <x v="66"/>
    <n v="1"/>
    <x v="59"/>
    <m/>
    <m/>
    <s v="OK"/>
  </r>
  <r>
    <x v="430"/>
    <x v="166"/>
    <n v="1"/>
    <x v="158"/>
    <m/>
    <m/>
    <s v="OK"/>
  </r>
  <r>
    <x v="431"/>
    <x v="170"/>
    <n v="1"/>
    <x v="136"/>
    <m/>
    <m/>
    <s v="OK"/>
  </r>
  <r>
    <x v="432"/>
    <x v="89"/>
    <n v="1"/>
    <x v="30"/>
    <m/>
    <m/>
    <s v="Article déclassé"/>
  </r>
  <r>
    <x v="433"/>
    <x v="25"/>
    <n v="1"/>
    <x v="21"/>
    <m/>
    <m/>
    <s v="OK"/>
  </r>
  <r>
    <x v="434"/>
    <x v="54"/>
    <n v="2"/>
    <x v="49"/>
    <m/>
    <m/>
    <s v="OK"/>
  </r>
  <r>
    <x v="435"/>
    <x v="142"/>
    <n v="1"/>
    <x v="186"/>
    <m/>
    <m/>
    <s v="Article déclassé"/>
  </r>
  <r>
    <x v="436"/>
    <x v="38"/>
    <n v="6"/>
    <x v="34"/>
    <m/>
    <m/>
    <s v="OK"/>
  </r>
  <r>
    <x v="437"/>
    <x v="61"/>
    <n v="2"/>
    <x v="143"/>
    <m/>
    <m/>
    <s v="OK"/>
  </r>
  <r>
    <x v="437"/>
    <x v="187"/>
    <n v="1"/>
    <x v="143"/>
    <m/>
    <m/>
    <s v="Article déclassé"/>
  </r>
  <r>
    <x v="438"/>
    <x v="44"/>
    <n v="2"/>
    <x v="0"/>
    <m/>
    <m/>
    <s v="Article déclassé"/>
  </r>
  <r>
    <x v="439"/>
    <x v="136"/>
    <n v="17"/>
    <x v="131"/>
    <m/>
    <m/>
    <s v="OK"/>
  </r>
  <r>
    <x v="439"/>
    <x v="139"/>
    <n v="1"/>
    <x v="131"/>
    <m/>
    <m/>
    <s v="Article déclassé"/>
  </r>
  <r>
    <x v="440"/>
    <x v="189"/>
    <n v="1"/>
    <x v="187"/>
    <m/>
    <m/>
    <s v="Article déclassé"/>
  </r>
  <r>
    <x v="441"/>
    <x v="189"/>
    <n v="2"/>
    <x v="173"/>
    <m/>
    <m/>
    <s v="Article déclassé"/>
  </r>
  <r>
    <x v="441"/>
    <x v="178"/>
    <n v="4"/>
    <x v="173"/>
    <m/>
    <m/>
    <s v="OK"/>
  </r>
  <r>
    <x v="442"/>
    <x v="56"/>
    <n v="4"/>
    <x v="51"/>
    <m/>
    <m/>
    <s v="OK"/>
  </r>
  <r>
    <x v="443"/>
    <x v="20"/>
    <n v="1"/>
    <x v="16"/>
    <m/>
    <m/>
    <s v="OK"/>
  </r>
  <r>
    <x v="444"/>
    <x v="79"/>
    <n v="2"/>
    <x v="131"/>
    <m/>
    <m/>
    <s v="Article déclassé"/>
  </r>
  <r>
    <x v="444"/>
    <x v="174"/>
    <n v="1"/>
    <x v="131"/>
    <m/>
    <m/>
    <s v="Article déclassé"/>
  </r>
  <r>
    <x v="445"/>
    <x v="111"/>
    <n v="1"/>
    <x v="175"/>
    <m/>
    <m/>
    <s v="OK"/>
  </r>
  <r>
    <x v="446"/>
    <x v="104"/>
    <n v="1"/>
    <x v="98"/>
    <m/>
    <m/>
    <s v="OK"/>
  </r>
  <r>
    <x v="447"/>
    <x v="110"/>
    <n v="3"/>
    <x v="104"/>
    <m/>
    <m/>
    <s v="OK"/>
  </r>
  <r>
    <x v="448"/>
    <x v="124"/>
    <n v="2"/>
    <x v="92"/>
    <m/>
    <m/>
    <s v="OK"/>
  </r>
  <r>
    <x v="449"/>
    <x v="93"/>
    <n v="1"/>
    <x v="87"/>
    <m/>
    <m/>
    <s v="OK"/>
  </r>
  <r>
    <x v="450"/>
    <x v="167"/>
    <n v="2"/>
    <x v="159"/>
    <m/>
    <m/>
    <s v="OK"/>
  </r>
  <r>
    <x v="451"/>
    <x v="44"/>
    <n v="2"/>
    <x v="130"/>
    <m/>
    <m/>
    <s v="OK"/>
  </r>
  <r>
    <x v="452"/>
    <x v="9"/>
    <n v="2"/>
    <x v="7"/>
    <m/>
    <m/>
    <s v="OK"/>
  </r>
  <r>
    <x v="453"/>
    <x v="62"/>
    <n v="26"/>
    <x v="19"/>
    <m/>
    <m/>
    <s v="Article déclassé"/>
  </r>
  <r>
    <x v="453"/>
    <x v="148"/>
    <n v="1"/>
    <x v="19"/>
    <m/>
    <m/>
    <s v="Article déclassé"/>
  </r>
  <r>
    <x v="454"/>
    <x v="142"/>
    <n v="10"/>
    <x v="188"/>
    <m/>
    <m/>
    <s v="OK"/>
  </r>
  <r>
    <x v="455"/>
    <x v="125"/>
    <n v="19"/>
    <x v="189"/>
    <m/>
    <m/>
    <s v="OK"/>
  </r>
  <r>
    <x v="456"/>
    <x v="46"/>
    <n v="9"/>
    <x v="40"/>
    <m/>
    <m/>
    <s v="OK"/>
  </r>
  <r>
    <x v="457"/>
    <x v="138"/>
    <n v="1"/>
    <x v="0"/>
    <m/>
    <m/>
    <s v="Article déclassé"/>
  </r>
  <r>
    <x v="458"/>
    <x v="192"/>
    <n v="4"/>
    <x v="190"/>
    <m/>
    <m/>
    <s v="OK"/>
  </r>
  <r>
    <x v="459"/>
    <x v="55"/>
    <n v="11"/>
    <x v="14"/>
    <m/>
    <m/>
    <s v="Article déclassé"/>
  </r>
  <r>
    <x v="460"/>
    <x v="57"/>
    <n v="3"/>
    <x v="52"/>
    <m/>
    <m/>
    <s v="OK"/>
  </r>
  <r>
    <x v="461"/>
    <x v="118"/>
    <n v="1"/>
    <x v="113"/>
    <m/>
    <m/>
    <s v="OK"/>
  </r>
  <r>
    <x v="462"/>
    <x v="108"/>
    <n v="1"/>
    <x v="102"/>
    <m/>
    <m/>
    <s v="OK"/>
  </r>
  <r>
    <x v="463"/>
    <x v="104"/>
    <n v="1"/>
    <x v="98"/>
    <m/>
    <m/>
    <s v="OK"/>
  </r>
  <r>
    <x v="464"/>
    <x v="136"/>
    <n v="3"/>
    <x v="131"/>
    <m/>
    <m/>
    <s v="OK"/>
  </r>
  <r>
    <x v="465"/>
    <x v="103"/>
    <n v="3"/>
    <x v="97"/>
    <m/>
    <m/>
    <s v="OK"/>
  </r>
  <r>
    <x v="466"/>
    <x v="167"/>
    <n v="2"/>
    <x v="159"/>
    <m/>
    <m/>
    <s v="OK"/>
  </r>
  <r>
    <x v="467"/>
    <x v="114"/>
    <n v="1"/>
    <x v="108"/>
    <m/>
    <m/>
    <s v="OK"/>
  </r>
  <r>
    <x v="468"/>
    <x v="94"/>
    <n v="2"/>
    <x v="88"/>
    <m/>
    <m/>
    <s v="OK"/>
  </r>
  <r>
    <x v="469"/>
    <x v="110"/>
    <n v="1"/>
    <x v="104"/>
    <m/>
    <m/>
    <s v="OK"/>
  </r>
  <r>
    <x v="470"/>
    <x v="44"/>
    <n v="1"/>
    <x v="130"/>
    <m/>
    <m/>
    <s v="OK"/>
  </r>
  <r>
    <x v="471"/>
    <x v="31"/>
    <n v="1"/>
    <x v="165"/>
    <m/>
    <m/>
    <s v="OK"/>
  </r>
  <r>
    <x v="472"/>
    <x v="192"/>
    <n v="2"/>
    <x v="190"/>
    <m/>
    <m/>
    <s v="OK"/>
  </r>
  <r>
    <x v="473"/>
    <x v="37"/>
    <n v="1"/>
    <x v="33"/>
    <m/>
    <m/>
    <s v="OK"/>
  </r>
  <r>
    <x v="474"/>
    <x v="97"/>
    <n v="1"/>
    <x v="91"/>
    <m/>
    <m/>
    <s v="OK"/>
  </r>
  <r>
    <x v="475"/>
    <x v="37"/>
    <n v="1"/>
    <x v="33"/>
    <m/>
    <m/>
    <s v="OK"/>
  </r>
  <r>
    <x v="476"/>
    <x v="51"/>
    <n v="1"/>
    <x v="191"/>
    <m/>
    <m/>
    <s v="OK"/>
  </r>
  <r>
    <x v="477"/>
    <x v="97"/>
    <n v="1"/>
    <x v="91"/>
    <m/>
    <m/>
    <s v="OK"/>
  </r>
  <r>
    <x v="478"/>
    <x v="156"/>
    <n v="1"/>
    <x v="79"/>
    <m/>
    <m/>
    <s v="OK"/>
  </r>
  <r>
    <x v="479"/>
    <x v="81"/>
    <n v="1"/>
    <x v="72"/>
    <m/>
    <m/>
    <s v="OK"/>
  </r>
  <r>
    <x v="480"/>
    <x v="80"/>
    <n v="7"/>
    <x v="71"/>
    <m/>
    <m/>
    <s v="Article déclassé"/>
  </r>
  <r>
    <x v="481"/>
    <x v="4"/>
    <n v="1"/>
    <x v="192"/>
    <m/>
    <m/>
    <s v="OK"/>
  </r>
  <r>
    <x v="482"/>
    <x v="193"/>
    <n v="2"/>
    <x v="193"/>
    <m/>
    <m/>
    <s v="OK"/>
  </r>
  <r>
    <x v="483"/>
    <x v="152"/>
    <n v="1"/>
    <x v="10"/>
    <m/>
    <m/>
    <s v="OK"/>
  </r>
  <r>
    <x v="484"/>
    <x v="52"/>
    <n v="7"/>
    <x v="46"/>
    <m/>
    <m/>
    <s v="OK"/>
  </r>
  <r>
    <x v="484"/>
    <x v="85"/>
    <n v="4"/>
    <x v="46"/>
    <m/>
    <m/>
    <s v="Article déclassé"/>
  </r>
  <r>
    <x v="485"/>
    <x v="36"/>
    <n v="4"/>
    <x v="32"/>
    <m/>
    <m/>
    <s v="OK"/>
  </r>
  <r>
    <x v="486"/>
    <x v="47"/>
    <n v="2"/>
    <x v="42"/>
    <m/>
    <m/>
    <s v="OK"/>
  </r>
  <r>
    <x v="487"/>
    <x v="143"/>
    <n v="4"/>
    <x v="120"/>
    <m/>
    <m/>
    <s v="OK"/>
  </r>
  <r>
    <x v="488"/>
    <x v="32"/>
    <n v="1"/>
    <x v="28"/>
    <m/>
    <m/>
    <s v="OK"/>
  </r>
  <r>
    <x v="489"/>
    <x v="183"/>
    <n v="2"/>
    <x v="182"/>
    <m/>
    <m/>
    <s v="OK"/>
  </r>
  <r>
    <x v="490"/>
    <x v="138"/>
    <n v="1"/>
    <x v="132"/>
    <m/>
    <m/>
    <s v="OK"/>
  </r>
  <r>
    <x v="491"/>
    <x v="109"/>
    <n v="2"/>
    <x v="103"/>
    <m/>
    <m/>
    <s v="OK"/>
  </r>
  <r>
    <x v="492"/>
    <x v="104"/>
    <n v="2"/>
    <x v="98"/>
    <m/>
    <m/>
    <s v="OK"/>
  </r>
  <r>
    <x v="493"/>
    <x v="0"/>
    <n v="4"/>
    <x v="41"/>
    <m/>
    <m/>
    <s v="OK"/>
  </r>
  <r>
    <x v="494"/>
    <x v="46"/>
    <n v="2"/>
    <x v="40"/>
    <m/>
    <m/>
    <s v="OK"/>
  </r>
  <r>
    <x v="495"/>
    <x v="0"/>
    <n v="2"/>
    <x v="41"/>
    <m/>
    <m/>
    <s v="OK"/>
  </r>
  <r>
    <x v="496"/>
    <x v="168"/>
    <n v="3"/>
    <x v="160"/>
    <m/>
    <m/>
    <s v="OK"/>
  </r>
  <r>
    <x v="497"/>
    <x v="107"/>
    <n v="1"/>
    <x v="101"/>
    <m/>
    <m/>
    <s v="OK"/>
  </r>
  <r>
    <x v="498"/>
    <x v="172"/>
    <n v="2"/>
    <x v="143"/>
    <m/>
    <m/>
    <s v="Article déclassé"/>
  </r>
  <r>
    <x v="499"/>
    <x v="103"/>
    <n v="2"/>
    <x v="97"/>
    <m/>
    <m/>
    <s v="OK"/>
  </r>
  <r>
    <x v="500"/>
    <x v="46"/>
    <n v="2"/>
    <x v="40"/>
    <m/>
    <m/>
    <s v="OK"/>
  </r>
  <r>
    <x v="501"/>
    <x v="45"/>
    <n v="1"/>
    <x v="0"/>
    <m/>
    <m/>
    <s v="Article déclassé"/>
  </r>
  <r>
    <x v="502"/>
    <x v="135"/>
    <n v="1"/>
    <x v="0"/>
    <m/>
    <m/>
    <s v="Article déclassé"/>
  </r>
  <r>
    <x v="503"/>
    <x v="131"/>
    <n v="1"/>
    <x v="0"/>
    <m/>
    <m/>
    <s v="Article déclassé"/>
  </r>
  <r>
    <x v="504"/>
    <x v="112"/>
    <n v="1"/>
    <x v="106"/>
    <m/>
    <m/>
    <s v="OK"/>
  </r>
  <r>
    <x v="505"/>
    <x v="93"/>
    <n v="1"/>
    <x v="87"/>
    <m/>
    <m/>
    <s v="OK"/>
  </r>
  <r>
    <x v="506"/>
    <x v="180"/>
    <n v="1"/>
    <x v="177"/>
    <m/>
    <m/>
    <s v="OK"/>
  </r>
  <r>
    <x v="507"/>
    <x v="139"/>
    <n v="1"/>
    <x v="93"/>
    <m/>
    <m/>
    <s v="OK"/>
  </r>
  <r>
    <x v="508"/>
    <x v="104"/>
    <n v="1"/>
    <x v="98"/>
    <m/>
    <m/>
    <s v="OK"/>
  </r>
  <r>
    <x v="509"/>
    <x v="104"/>
    <n v="1"/>
    <x v="98"/>
    <m/>
    <m/>
    <s v="OK"/>
  </r>
  <r>
    <x v="510"/>
    <x v="162"/>
    <n v="1"/>
    <x v="154"/>
    <m/>
    <m/>
    <s v="OK"/>
  </r>
  <r>
    <x v="511"/>
    <x v="101"/>
    <n v="3"/>
    <x v="95"/>
    <m/>
    <m/>
    <s v="OK"/>
  </r>
  <r>
    <x v="512"/>
    <x v="194"/>
    <n v="1"/>
    <x v="105"/>
    <m/>
    <m/>
    <s v="OK"/>
  </r>
  <r>
    <x v="513"/>
    <x v="56"/>
    <n v="1"/>
    <x v="51"/>
    <m/>
    <m/>
    <s v="OK"/>
  </r>
  <r>
    <x v="514"/>
    <x v="148"/>
    <n v="2"/>
    <x v="194"/>
    <m/>
    <m/>
    <s v="OK"/>
  </r>
  <r>
    <x v="515"/>
    <x v="149"/>
    <n v="3"/>
    <x v="142"/>
    <m/>
    <m/>
    <s v="OK"/>
  </r>
  <r>
    <x v="516"/>
    <x v="195"/>
    <n v="1"/>
    <x v="195"/>
    <m/>
    <m/>
    <s v="Article déclassé"/>
  </r>
  <r>
    <x v="517"/>
    <x v="104"/>
    <n v="3"/>
    <x v="98"/>
    <m/>
    <m/>
    <s v="OK"/>
  </r>
  <r>
    <x v="518"/>
    <x v="170"/>
    <n v="3"/>
    <x v="196"/>
    <m/>
    <m/>
    <s v="Article déclassé"/>
  </r>
  <r>
    <x v="519"/>
    <x v="196"/>
    <n v="5"/>
    <x v="197"/>
    <m/>
    <m/>
    <s v="OK"/>
  </r>
  <r>
    <x v="520"/>
    <x v="141"/>
    <n v="1"/>
    <x v="138"/>
    <m/>
    <m/>
    <s v="Article déclassé"/>
  </r>
  <r>
    <x v="521"/>
    <x v="72"/>
    <n v="6"/>
    <x v="64"/>
    <m/>
    <m/>
    <s v="OK"/>
  </r>
  <r>
    <x v="522"/>
    <x v="197"/>
    <n v="4"/>
    <x v="198"/>
    <m/>
    <m/>
    <s v="OK"/>
  </r>
  <r>
    <x v="523"/>
    <x v="198"/>
    <n v="1"/>
    <x v="199"/>
    <m/>
    <m/>
    <s v="Article déclassé"/>
  </r>
  <r>
    <x v="523"/>
    <x v="199"/>
    <n v="1"/>
    <x v="199"/>
    <m/>
    <m/>
    <s v="Article déclassé"/>
  </r>
  <r>
    <x v="524"/>
    <x v="200"/>
    <n v="1"/>
    <x v="200"/>
    <m/>
    <m/>
    <s v="Article déclassé"/>
  </r>
  <r>
    <x v="525"/>
    <x v="30"/>
    <n v="7"/>
    <x v="27"/>
    <m/>
    <m/>
    <s v="OK"/>
  </r>
  <r>
    <x v="526"/>
    <x v="1"/>
    <n v="4"/>
    <x v="5"/>
    <m/>
    <m/>
    <s v="OK"/>
  </r>
  <r>
    <x v="527"/>
    <x v="37"/>
    <n v="1"/>
    <x v="33"/>
    <m/>
    <m/>
    <s v="OK"/>
  </r>
  <r>
    <x v="528"/>
    <x v="13"/>
    <n v="1"/>
    <x v="11"/>
    <m/>
    <m/>
    <s v="OK"/>
  </r>
  <r>
    <x v="529"/>
    <x v="57"/>
    <n v="1"/>
    <x v="52"/>
    <m/>
    <m/>
    <s v="OK"/>
  </r>
  <r>
    <x v="530"/>
    <x v="160"/>
    <n v="1"/>
    <x v="153"/>
    <m/>
    <m/>
    <s v="OK"/>
  </r>
  <r>
    <x v="531"/>
    <x v="76"/>
    <n v="2"/>
    <x v="67"/>
    <m/>
    <m/>
    <s v="OK"/>
  </r>
  <r>
    <x v="532"/>
    <x v="87"/>
    <n v="1"/>
    <x v="80"/>
    <m/>
    <m/>
    <s v="OK"/>
  </r>
  <r>
    <x v="533"/>
    <x v="37"/>
    <n v="1"/>
    <x v="33"/>
    <m/>
    <m/>
    <s v="OK"/>
  </r>
  <r>
    <x v="534"/>
    <x v="79"/>
    <n v="1"/>
    <x v="69"/>
    <m/>
    <m/>
    <s v="OK"/>
  </r>
  <r>
    <x v="535"/>
    <x v="89"/>
    <n v="1"/>
    <x v="108"/>
    <m/>
    <m/>
    <s v="Article déclassé"/>
  </r>
  <r>
    <x v="536"/>
    <x v="138"/>
    <n v="1"/>
    <x v="132"/>
    <m/>
    <m/>
    <s v="OK"/>
  </r>
  <r>
    <x v="537"/>
    <x v="52"/>
    <n v="1"/>
    <x v="46"/>
    <m/>
    <m/>
    <s v="OK"/>
  </r>
  <r>
    <x v="538"/>
    <x v="49"/>
    <n v="2"/>
    <x v="201"/>
    <m/>
    <m/>
    <s v="Article déclassé"/>
  </r>
  <r>
    <x v="539"/>
    <x v="47"/>
    <n v="9"/>
    <x v="42"/>
    <m/>
    <m/>
    <s v="OK"/>
  </r>
  <r>
    <x v="540"/>
    <x v="48"/>
    <n v="28"/>
    <x v="53"/>
    <m/>
    <m/>
    <s v="Article déclassé"/>
  </r>
  <r>
    <x v="541"/>
    <x v="156"/>
    <n v="13"/>
    <x v="79"/>
    <m/>
    <m/>
    <s v="OK"/>
  </r>
  <r>
    <x v="542"/>
    <x v="81"/>
    <n v="14"/>
    <x v="72"/>
    <m/>
    <m/>
    <s v="OK"/>
  </r>
  <r>
    <x v="543"/>
    <x v="82"/>
    <n v="10"/>
    <x v="73"/>
    <m/>
    <m/>
    <s v="OK"/>
  </r>
  <r>
    <x v="544"/>
    <x v="47"/>
    <n v="2"/>
    <x v="42"/>
    <m/>
    <m/>
    <s v="OK"/>
  </r>
  <r>
    <x v="545"/>
    <x v="84"/>
    <n v="2"/>
    <x v="74"/>
    <m/>
    <m/>
    <s v="OK"/>
  </r>
  <r>
    <x v="546"/>
    <x v="164"/>
    <n v="3"/>
    <x v="202"/>
    <m/>
    <m/>
    <s v="OK"/>
  </r>
  <r>
    <x v="547"/>
    <x v="173"/>
    <n v="1"/>
    <x v="0"/>
    <m/>
    <m/>
    <s v="Article déclassé"/>
  </r>
  <r>
    <x v="548"/>
    <x v="84"/>
    <n v="1"/>
    <x v="146"/>
    <m/>
    <m/>
    <s v="Article déclassé"/>
  </r>
  <r>
    <x v="549"/>
    <x v="84"/>
    <n v="1"/>
    <x v="0"/>
    <m/>
    <m/>
    <s v="Article déclassé"/>
  </r>
  <r>
    <x v="550"/>
    <x v="201"/>
    <n v="1"/>
    <x v="203"/>
    <m/>
    <m/>
    <s v="OK"/>
  </r>
  <r>
    <x v="551"/>
    <x v="72"/>
    <n v="3"/>
    <x v="0"/>
    <m/>
    <m/>
    <s v="Article déclassé"/>
  </r>
  <r>
    <x v="552"/>
    <x v="132"/>
    <n v="5"/>
    <x v="79"/>
    <m/>
    <m/>
    <s v="Article déclassé"/>
  </r>
  <r>
    <x v="553"/>
    <x v="52"/>
    <n v="2"/>
    <x v="46"/>
    <m/>
    <m/>
    <s v="OK"/>
  </r>
  <r>
    <x v="554"/>
    <x v="77"/>
    <n v="7"/>
    <x v="68"/>
    <m/>
    <m/>
    <s v="Article déclassé"/>
  </r>
  <r>
    <x v="555"/>
    <x v="6"/>
    <n v="6"/>
    <x v="78"/>
    <m/>
    <m/>
    <s v="OK"/>
  </r>
  <r>
    <x v="556"/>
    <x v="36"/>
    <n v="4"/>
    <x v="32"/>
    <m/>
    <m/>
    <s v="OK"/>
  </r>
  <r>
    <x v="557"/>
    <x v="155"/>
    <n v="2"/>
    <x v="156"/>
    <m/>
    <m/>
    <s v="OK"/>
  </r>
  <r>
    <x v="558"/>
    <x v="130"/>
    <n v="4"/>
    <x v="0"/>
    <m/>
    <m/>
    <s v="Article déclassé"/>
  </r>
  <r>
    <x v="559"/>
    <x v="193"/>
    <n v="1"/>
    <x v="193"/>
    <m/>
    <m/>
    <s v="OK"/>
  </r>
  <r>
    <x v="560"/>
    <x v="105"/>
    <n v="1"/>
    <x v="99"/>
    <m/>
    <m/>
    <s v="OK"/>
  </r>
  <r>
    <x v="561"/>
    <x v="56"/>
    <n v="1"/>
    <x v="51"/>
    <m/>
    <m/>
    <s v="OK"/>
  </r>
  <r>
    <x v="562"/>
    <x v="202"/>
    <n v="1"/>
    <x v="0"/>
    <m/>
    <m/>
    <s v="Article déclassé"/>
  </r>
  <r>
    <x v="563"/>
    <x v="31"/>
    <n v="1"/>
    <x v="165"/>
    <m/>
    <m/>
    <s v="OK"/>
  </r>
  <r>
    <x v="564"/>
    <x v="104"/>
    <n v="1"/>
    <x v="98"/>
    <m/>
    <m/>
    <s v="OK"/>
  </r>
  <r>
    <x v="565"/>
    <x v="2"/>
    <n v="2"/>
    <x v="2"/>
    <m/>
    <m/>
    <s v="OK"/>
  </r>
  <r>
    <x v="566"/>
    <x v="203"/>
    <n v="2"/>
    <x v="0"/>
    <m/>
    <m/>
    <s v="Article déclassé"/>
  </r>
  <r>
    <x v="567"/>
    <x v="66"/>
    <n v="1"/>
    <x v="100"/>
    <m/>
    <m/>
    <s v="Article déclassé"/>
  </r>
  <r>
    <x v="568"/>
    <x v="25"/>
    <n v="2"/>
    <x v="21"/>
    <m/>
    <m/>
    <s v="OK"/>
  </r>
  <r>
    <x v="569"/>
    <x v="167"/>
    <n v="2"/>
    <x v="159"/>
    <m/>
    <m/>
    <s v="OK"/>
  </r>
  <r>
    <x v="570"/>
    <x v="202"/>
    <n v="1"/>
    <x v="0"/>
    <m/>
    <m/>
    <s v="Article déclassé"/>
  </r>
  <r>
    <x v="571"/>
    <x v="152"/>
    <n v="1"/>
    <x v="10"/>
    <m/>
    <m/>
    <s v="OK"/>
  </r>
  <r>
    <x v="572"/>
    <x v="204"/>
    <n v="1"/>
    <x v="204"/>
    <m/>
    <m/>
    <s v="OK"/>
  </r>
  <r>
    <x v="573"/>
    <x v="48"/>
    <n v="5"/>
    <x v="70"/>
    <m/>
    <m/>
    <s v="OK"/>
  </r>
  <r>
    <x v="574"/>
    <x v="129"/>
    <n v="1"/>
    <x v="147"/>
    <m/>
    <m/>
    <s v="Article déclassé"/>
  </r>
  <r>
    <x v="575"/>
    <x v="205"/>
    <n v="2"/>
    <x v="205"/>
    <m/>
    <m/>
    <s v="OK"/>
  </r>
  <r>
    <x v="576"/>
    <x v="76"/>
    <n v="2"/>
    <x v="67"/>
    <m/>
    <m/>
    <s v="OK"/>
  </r>
  <r>
    <x v="577"/>
    <x v="76"/>
    <n v="3"/>
    <x v="67"/>
    <m/>
    <m/>
    <s v="OK"/>
  </r>
  <r>
    <x v="578"/>
    <x v="47"/>
    <n v="2"/>
    <x v="42"/>
    <m/>
    <m/>
    <s v="OK"/>
  </r>
  <r>
    <x v="579"/>
    <x v="49"/>
    <n v="8"/>
    <x v="43"/>
    <m/>
    <m/>
    <s v="OK"/>
  </r>
  <r>
    <x v="580"/>
    <x v="156"/>
    <n v="4"/>
    <x v="149"/>
    <m/>
    <m/>
    <s v="Article déclassé"/>
  </r>
  <r>
    <x v="581"/>
    <x v="80"/>
    <n v="7"/>
    <x v="45"/>
    <m/>
    <m/>
    <s v="OK"/>
  </r>
  <r>
    <x v="582"/>
    <x v="50"/>
    <n v="3"/>
    <x v="206"/>
    <m/>
    <m/>
    <s v="Article déclassé"/>
  </r>
  <r>
    <x v="583"/>
    <x v="132"/>
    <n v="14"/>
    <x v="79"/>
    <m/>
    <m/>
    <s v="Article déclassé"/>
  </r>
  <r>
    <x v="584"/>
    <x v="59"/>
    <n v="3"/>
    <x v="54"/>
    <m/>
    <m/>
    <s v="Article déclassé"/>
  </r>
  <r>
    <x v="585"/>
    <x v="87"/>
    <n v="4"/>
    <x v="80"/>
    <m/>
    <m/>
    <s v="OK"/>
  </r>
  <r>
    <x v="586"/>
    <x v="206"/>
    <n v="8"/>
    <x v="86"/>
    <m/>
    <m/>
    <s v="OK"/>
  </r>
  <r>
    <x v="587"/>
    <x v="205"/>
    <n v="24"/>
    <x v="207"/>
    <m/>
    <m/>
    <s v="Article déclassé"/>
  </r>
  <r>
    <x v="588"/>
    <x v="63"/>
    <n v="1"/>
    <x v="0"/>
    <m/>
    <m/>
    <s v="Article déclassé"/>
  </r>
  <r>
    <x v="589"/>
    <x v="178"/>
    <n v="1"/>
    <x v="208"/>
    <m/>
    <m/>
    <s v="Article déclassé"/>
  </r>
  <r>
    <x v="589"/>
    <x v="190"/>
    <n v="2"/>
    <x v="208"/>
    <m/>
    <m/>
    <s v="OK"/>
  </r>
  <r>
    <x v="589"/>
    <x v="125"/>
    <n v="1"/>
    <x v="208"/>
    <m/>
    <m/>
    <s v="Article déclassé"/>
  </r>
  <r>
    <x v="590"/>
    <x v="20"/>
    <n v="2"/>
    <x v="22"/>
    <m/>
    <m/>
    <s v="Article déclassé"/>
  </r>
  <r>
    <x v="591"/>
    <x v="170"/>
    <n v="2"/>
    <x v="136"/>
    <m/>
    <m/>
    <s v="OK"/>
  </r>
  <r>
    <x v="592"/>
    <x v="207"/>
    <n v="6"/>
    <x v="209"/>
    <m/>
    <m/>
    <s v="OK"/>
  </r>
  <r>
    <x v="593"/>
    <x v="120"/>
    <n v="5"/>
    <x v="23"/>
    <m/>
    <m/>
    <s v="OK"/>
  </r>
  <r>
    <x v="594"/>
    <x v="174"/>
    <n v="4"/>
    <x v="169"/>
    <m/>
    <m/>
    <s v="OK"/>
  </r>
  <r>
    <x v="594"/>
    <x v="172"/>
    <n v="2"/>
    <x v="169"/>
    <m/>
    <m/>
    <s v="Article déclassé"/>
  </r>
  <r>
    <x v="595"/>
    <x v="116"/>
    <n v="1"/>
    <x v="112"/>
    <m/>
    <m/>
    <s v="OK"/>
  </r>
  <r>
    <x v="596"/>
    <x v="115"/>
    <n v="3"/>
    <x v="118"/>
    <m/>
    <m/>
    <s v="Article déclassé"/>
  </r>
  <r>
    <x v="597"/>
    <x v="119"/>
    <n v="2"/>
    <x v="114"/>
    <m/>
    <m/>
    <s v="OK"/>
  </r>
  <r>
    <x v="598"/>
    <x v="100"/>
    <n v="1"/>
    <x v="94"/>
    <m/>
    <m/>
    <s v="OK"/>
  </r>
  <r>
    <x v="599"/>
    <x v="172"/>
    <n v="6"/>
    <x v="210"/>
    <m/>
    <m/>
    <s v="OK"/>
  </r>
  <r>
    <x v="599"/>
    <x v="61"/>
    <n v="1"/>
    <x v="210"/>
    <m/>
    <m/>
    <s v="Article déclassé"/>
  </r>
  <r>
    <x v="600"/>
    <x v="208"/>
    <n v="1"/>
    <x v="211"/>
    <m/>
    <m/>
    <s v="OK"/>
  </r>
  <r>
    <x v="601"/>
    <x v="63"/>
    <n v="5"/>
    <x v="7"/>
    <m/>
    <m/>
    <s v="Article déclassé"/>
  </r>
  <r>
    <x v="602"/>
    <x v="111"/>
    <n v="2"/>
    <x v="175"/>
    <m/>
    <m/>
    <s v="OK"/>
  </r>
  <r>
    <x v="603"/>
    <x v="7"/>
    <n v="6"/>
    <x v="6"/>
    <m/>
    <m/>
    <s v="OK"/>
  </r>
  <r>
    <x v="604"/>
    <x v="190"/>
    <n v="3"/>
    <x v="208"/>
    <m/>
    <m/>
    <s v="OK"/>
  </r>
  <r>
    <x v="605"/>
    <x v="26"/>
    <n v="2"/>
    <x v="22"/>
    <m/>
    <m/>
    <s v="OK"/>
  </r>
  <r>
    <x v="606"/>
    <x v="208"/>
    <n v="1"/>
    <x v="211"/>
    <m/>
    <m/>
    <s v="OK"/>
  </r>
  <r>
    <x v="607"/>
    <x v="163"/>
    <n v="2"/>
    <x v="51"/>
    <m/>
    <m/>
    <s v="Article déclassé"/>
  </r>
  <r>
    <x v="608"/>
    <x v="107"/>
    <n v="1"/>
    <x v="101"/>
    <m/>
    <m/>
    <s v="OK"/>
  </r>
  <r>
    <x v="609"/>
    <x v="105"/>
    <n v="2"/>
    <x v="99"/>
    <m/>
    <m/>
    <s v="OK"/>
  </r>
  <r>
    <x v="610"/>
    <x v="79"/>
    <n v="1"/>
    <x v="69"/>
    <m/>
    <m/>
    <s v="OK"/>
  </r>
  <r>
    <x v="611"/>
    <x v="135"/>
    <n v="1"/>
    <x v="39"/>
    <m/>
    <m/>
    <s v="OK"/>
  </r>
  <r>
    <x v="612"/>
    <x v="134"/>
    <n v="3"/>
    <x v="128"/>
    <m/>
    <m/>
    <s v="OK"/>
  </r>
  <r>
    <x v="613"/>
    <x v="105"/>
    <n v="1"/>
    <x v="99"/>
    <m/>
    <m/>
    <s v="OK"/>
  </r>
  <r>
    <x v="614"/>
    <x v="59"/>
    <n v="3"/>
    <x v="212"/>
    <m/>
    <m/>
    <s v="Article déclassé"/>
  </r>
  <r>
    <x v="615"/>
    <x v="161"/>
    <n v="4"/>
    <x v="45"/>
    <m/>
    <m/>
    <s v="Article déclassé"/>
  </r>
  <r>
    <x v="616"/>
    <x v="42"/>
    <n v="3"/>
    <x v="85"/>
    <m/>
    <m/>
    <s v="OK"/>
  </r>
  <r>
    <x v="617"/>
    <x v="209"/>
    <n v="1"/>
    <x v="161"/>
    <m/>
    <m/>
    <s v="OK"/>
  </r>
  <r>
    <x v="618"/>
    <x v="114"/>
    <n v="3"/>
    <x v="108"/>
    <m/>
    <m/>
    <s v="OK"/>
  </r>
  <r>
    <x v="619"/>
    <x v="86"/>
    <n v="2"/>
    <x v="178"/>
    <m/>
    <m/>
    <s v="Article déclassé"/>
  </r>
  <r>
    <x v="620"/>
    <x v="210"/>
    <n v="3"/>
    <x v="213"/>
    <m/>
    <m/>
    <s v="OK"/>
  </r>
  <r>
    <x v="621"/>
    <x v="73"/>
    <n v="1"/>
    <x v="0"/>
    <m/>
    <m/>
    <s v="Article déclassé"/>
  </r>
  <r>
    <x v="622"/>
    <x v="3"/>
    <n v="2"/>
    <x v="25"/>
    <m/>
    <m/>
    <s v="OK"/>
  </r>
  <r>
    <x v="623"/>
    <x v="47"/>
    <n v="12"/>
    <x v="42"/>
    <m/>
    <m/>
    <s v="OK"/>
  </r>
  <r>
    <x v="624"/>
    <x v="49"/>
    <n v="6"/>
    <x v="43"/>
    <m/>
    <m/>
    <s v="OK"/>
  </r>
  <r>
    <x v="625"/>
    <x v="81"/>
    <n v="1"/>
    <x v="72"/>
    <m/>
    <m/>
    <s v="OK"/>
  </r>
  <r>
    <x v="626"/>
    <x v="87"/>
    <n v="1"/>
    <x v="80"/>
    <m/>
    <m/>
    <s v="OK"/>
  </r>
  <r>
    <x v="627"/>
    <x v="77"/>
    <n v="9"/>
    <x v="214"/>
    <m/>
    <m/>
    <s v="OK"/>
  </r>
  <r>
    <x v="628"/>
    <x v="152"/>
    <n v="2"/>
    <x v="0"/>
    <m/>
    <m/>
    <s v="Article déclassé"/>
  </r>
  <r>
    <x v="629"/>
    <x v="59"/>
    <n v="1"/>
    <x v="54"/>
    <m/>
    <m/>
    <s v="Article déclassé"/>
  </r>
  <r>
    <x v="630"/>
    <x v="74"/>
    <n v="2"/>
    <x v="66"/>
    <m/>
    <m/>
    <s v="OK"/>
  </r>
  <r>
    <x v="631"/>
    <x v="40"/>
    <n v="5"/>
    <x v="0"/>
    <m/>
    <m/>
    <s v="Article déclassé"/>
  </r>
  <r>
    <x v="632"/>
    <x v="166"/>
    <n v="5"/>
    <x v="158"/>
    <m/>
    <m/>
    <s v="OK"/>
  </r>
  <r>
    <x v="633"/>
    <x v="167"/>
    <n v="1"/>
    <x v="159"/>
    <m/>
    <m/>
    <s v="OK"/>
  </r>
  <r>
    <x v="634"/>
    <x v="79"/>
    <n v="1"/>
    <x v="69"/>
    <m/>
    <m/>
    <s v="OK"/>
  </r>
  <r>
    <x v="635"/>
    <x v="28"/>
    <n v="2"/>
    <x v="0"/>
    <m/>
    <m/>
    <s v="Article déclassé"/>
  </r>
  <r>
    <x v="636"/>
    <x v="192"/>
    <n v="2"/>
    <x v="190"/>
    <m/>
    <m/>
    <s v="OK"/>
  </r>
  <r>
    <x v="637"/>
    <x v="159"/>
    <n v="19"/>
    <x v="144"/>
    <m/>
    <m/>
    <s v="Article déclassé"/>
  </r>
  <r>
    <x v="637"/>
    <x v="53"/>
    <n v="64"/>
    <x v="144"/>
    <m/>
    <m/>
    <s v="Article déclassé"/>
  </r>
  <r>
    <x v="638"/>
    <x v="211"/>
    <n v="3"/>
    <x v="215"/>
    <m/>
    <m/>
    <s v="OK"/>
  </r>
  <r>
    <x v="639"/>
    <x v="158"/>
    <n v="3"/>
    <x v="151"/>
    <m/>
    <m/>
    <s v="OK"/>
  </r>
  <r>
    <x v="640"/>
    <x v="57"/>
    <n v="2"/>
    <x v="52"/>
    <m/>
    <m/>
    <s v="OK"/>
  </r>
  <r>
    <x v="641"/>
    <x v="100"/>
    <n v="1"/>
    <x v="94"/>
    <m/>
    <m/>
    <s v="OK"/>
  </r>
  <r>
    <x v="642"/>
    <x v="145"/>
    <n v="2"/>
    <x v="138"/>
    <m/>
    <m/>
    <s v="OK"/>
  </r>
  <r>
    <x v="643"/>
    <x v="72"/>
    <n v="5"/>
    <x v="64"/>
    <m/>
    <m/>
    <s v="OK"/>
  </r>
  <r>
    <x v="644"/>
    <x v="123"/>
    <n v="1"/>
    <x v="109"/>
    <m/>
    <m/>
    <s v="Article déclassé"/>
  </r>
  <r>
    <x v="645"/>
    <x v="145"/>
    <n v="5"/>
    <x v="109"/>
    <m/>
    <m/>
    <s v="Article déclassé"/>
  </r>
  <r>
    <x v="646"/>
    <x v="37"/>
    <n v="1"/>
    <x v="33"/>
    <m/>
    <m/>
    <s v="OK"/>
  </r>
  <r>
    <x v="647"/>
    <x v="37"/>
    <n v="1"/>
    <x v="33"/>
    <m/>
    <m/>
    <s v="OK"/>
  </r>
  <r>
    <x v="648"/>
    <x v="37"/>
    <n v="3"/>
    <x v="33"/>
    <m/>
    <m/>
    <s v="OK"/>
  </r>
  <r>
    <x v="649"/>
    <x v="212"/>
    <n v="1"/>
    <x v="216"/>
    <m/>
    <m/>
    <s v="OK"/>
  </r>
  <r>
    <x v="650"/>
    <x v="80"/>
    <n v="4"/>
    <x v="45"/>
    <m/>
    <m/>
    <s v="OK"/>
  </r>
  <r>
    <x v="651"/>
    <x v="52"/>
    <n v="4"/>
    <x v="217"/>
    <m/>
    <m/>
    <s v="Article déclassé"/>
  </r>
  <r>
    <x v="652"/>
    <x v="213"/>
    <n v="32"/>
    <x v="54"/>
    <m/>
    <m/>
    <s v="OK"/>
  </r>
  <r>
    <x v="653"/>
    <x v="52"/>
    <n v="10"/>
    <x v="217"/>
    <m/>
    <m/>
    <s v="Article déclassé"/>
  </r>
  <r>
    <x v="654"/>
    <x v="165"/>
    <n v="5"/>
    <x v="157"/>
    <m/>
    <m/>
    <s v="OK"/>
  </r>
  <r>
    <x v="655"/>
    <x v="154"/>
    <n v="3"/>
    <x v="180"/>
    <m/>
    <m/>
    <s v="Article déclassé"/>
  </r>
  <r>
    <x v="655"/>
    <x v="214"/>
    <n v="4"/>
    <x v="180"/>
    <m/>
    <m/>
    <s v="OK"/>
  </r>
  <r>
    <x v="656"/>
    <x v="68"/>
    <n v="14"/>
    <x v="73"/>
    <m/>
    <m/>
    <s v="Article déclassé"/>
  </r>
  <r>
    <x v="657"/>
    <x v="75"/>
    <n v="2"/>
    <x v="73"/>
    <m/>
    <m/>
    <s v="Article déclassé"/>
  </r>
  <r>
    <x v="658"/>
    <x v="58"/>
    <n v="7"/>
    <x v="80"/>
    <m/>
    <m/>
    <s v="Article déclassé"/>
  </r>
  <r>
    <x v="659"/>
    <x v="215"/>
    <n v="10"/>
    <x v="218"/>
    <m/>
    <m/>
    <s v="OK"/>
  </r>
  <r>
    <x v="660"/>
    <x v="186"/>
    <n v="4"/>
    <x v="199"/>
    <m/>
    <m/>
    <s v="OK"/>
  </r>
  <r>
    <x v="661"/>
    <x v="32"/>
    <n v="1"/>
    <x v="28"/>
    <m/>
    <m/>
    <s v="OK"/>
  </r>
  <r>
    <x v="662"/>
    <x v="182"/>
    <n v="4"/>
    <x v="219"/>
    <m/>
    <m/>
    <s v="Article déclassé"/>
  </r>
  <r>
    <x v="662"/>
    <x v="151"/>
    <n v="5"/>
    <x v="219"/>
    <m/>
    <m/>
    <s v="Article déclassé"/>
  </r>
  <r>
    <x v="662"/>
    <x v="216"/>
    <n v="7"/>
    <x v="219"/>
    <m/>
    <m/>
    <s v="Article déclassé"/>
  </r>
  <r>
    <x v="662"/>
    <x v="191"/>
    <n v="2"/>
    <x v="219"/>
    <m/>
    <m/>
    <s v="Article déclassé"/>
  </r>
  <r>
    <x v="662"/>
    <x v="188"/>
    <n v="1"/>
    <x v="219"/>
    <m/>
    <m/>
    <s v="Article déclassé"/>
  </r>
  <r>
    <x v="662"/>
    <x v="178"/>
    <n v="1"/>
    <x v="219"/>
    <m/>
    <m/>
    <s v="Article déclassé"/>
  </r>
  <r>
    <x v="663"/>
    <x v="188"/>
    <n v="5"/>
    <x v="166"/>
    <m/>
    <m/>
    <s v="Article déclassé"/>
  </r>
  <r>
    <x v="664"/>
    <x v="103"/>
    <n v="11"/>
    <x v="97"/>
    <m/>
    <m/>
    <s v="OK"/>
  </r>
  <r>
    <x v="665"/>
    <x v="12"/>
    <n v="2"/>
    <x v="129"/>
    <m/>
    <m/>
    <s v="OK"/>
  </r>
  <r>
    <x v="666"/>
    <x v="53"/>
    <n v="2"/>
    <x v="48"/>
    <m/>
    <m/>
    <s v="OK"/>
  </r>
  <r>
    <x v="667"/>
    <x v="12"/>
    <n v="1"/>
    <x v="129"/>
    <m/>
    <m/>
    <s v="OK"/>
  </r>
  <r>
    <x v="668"/>
    <x v="66"/>
    <n v="1"/>
    <x v="59"/>
    <m/>
    <m/>
    <s v="OK"/>
  </r>
  <r>
    <x v="669"/>
    <x v="145"/>
    <n v="1"/>
    <x v="0"/>
    <m/>
    <m/>
    <s v="Article déclassé"/>
  </r>
  <r>
    <x v="670"/>
    <x v="167"/>
    <n v="1"/>
    <x v="159"/>
    <m/>
    <m/>
    <s v="OK"/>
  </r>
  <r>
    <x v="671"/>
    <x v="183"/>
    <n v="3"/>
    <x v="148"/>
    <m/>
    <m/>
    <s v="Article déclassé"/>
  </r>
  <r>
    <x v="672"/>
    <x v="133"/>
    <n v="1"/>
    <x v="124"/>
    <m/>
    <m/>
    <s v="Article déclassé"/>
  </r>
  <r>
    <x v="673"/>
    <x v="108"/>
    <n v="2"/>
    <x v="102"/>
    <m/>
    <m/>
    <s v="OK"/>
  </r>
  <r>
    <x v="674"/>
    <x v="89"/>
    <n v="1"/>
    <x v="83"/>
    <m/>
    <m/>
    <s v="OK"/>
  </r>
  <r>
    <x v="674"/>
    <x v="170"/>
    <n v="2"/>
    <x v="83"/>
    <m/>
    <m/>
    <s v="Article déclassé"/>
  </r>
  <r>
    <x v="675"/>
    <x v="61"/>
    <n v="3"/>
    <x v="143"/>
    <m/>
    <m/>
    <s v="OK"/>
  </r>
  <r>
    <x v="676"/>
    <x v="173"/>
    <n v="7"/>
    <x v="111"/>
    <m/>
    <m/>
    <s v="Article déclassé"/>
  </r>
  <r>
    <x v="677"/>
    <x v="157"/>
    <n v="8"/>
    <x v="44"/>
    <m/>
    <m/>
    <s v="Article déclassé"/>
  </r>
  <r>
    <x v="678"/>
    <x v="141"/>
    <n v="7"/>
    <x v="135"/>
    <m/>
    <m/>
    <s v="OK"/>
  </r>
  <r>
    <x v="679"/>
    <x v="176"/>
    <n v="3"/>
    <x v="172"/>
    <m/>
    <m/>
    <s v="OK"/>
  </r>
  <r>
    <x v="680"/>
    <x v="37"/>
    <n v="1"/>
    <x v="33"/>
    <m/>
    <m/>
    <s v="OK"/>
  </r>
  <r>
    <x v="681"/>
    <x v="130"/>
    <n v="2"/>
    <x v="125"/>
    <m/>
    <m/>
    <s v="OK"/>
  </r>
  <r>
    <x v="682"/>
    <x v="29"/>
    <n v="1"/>
    <x v="26"/>
    <m/>
    <m/>
    <s v="OK"/>
  </r>
  <r>
    <x v="683"/>
    <x v="121"/>
    <n v="3"/>
    <x v="220"/>
    <m/>
    <m/>
    <s v="OK"/>
  </r>
  <r>
    <x v="684"/>
    <x v="79"/>
    <n v="5"/>
    <x v="69"/>
    <m/>
    <m/>
    <s v="OK"/>
  </r>
  <r>
    <x v="685"/>
    <x v="47"/>
    <n v="1"/>
    <x v="42"/>
    <m/>
    <m/>
    <s v="OK"/>
  </r>
  <r>
    <x v="686"/>
    <x v="52"/>
    <n v="6"/>
    <x v="46"/>
    <m/>
    <m/>
    <s v="OK"/>
  </r>
  <r>
    <x v="687"/>
    <x v="83"/>
    <n v="13"/>
    <x v="212"/>
    <m/>
    <m/>
    <s v="OK"/>
  </r>
  <r>
    <x v="688"/>
    <x v="69"/>
    <n v="1"/>
    <x v="1"/>
    <m/>
    <m/>
    <s v="OK"/>
  </r>
  <r>
    <x v="689"/>
    <x v="23"/>
    <n v="1"/>
    <x v="0"/>
    <m/>
    <m/>
    <s v="Article déclassé"/>
  </r>
  <r>
    <x v="690"/>
    <x v="132"/>
    <n v="1"/>
    <x v="221"/>
    <m/>
    <m/>
    <s v="OK"/>
  </r>
  <r>
    <x v="691"/>
    <x v="77"/>
    <n v="4"/>
    <x v="214"/>
    <m/>
    <m/>
    <s v="OK"/>
  </r>
  <r>
    <x v="692"/>
    <x v="217"/>
    <n v="19"/>
    <x v="222"/>
    <m/>
    <m/>
    <s v="OK"/>
  </r>
  <r>
    <x v="693"/>
    <x v="98"/>
    <n v="2"/>
    <x v="223"/>
    <m/>
    <m/>
    <s v="Article déclassé"/>
  </r>
  <r>
    <x v="693"/>
    <x v="105"/>
    <n v="2"/>
    <x v="223"/>
    <m/>
    <m/>
    <s v="Article déclassé"/>
  </r>
  <r>
    <x v="694"/>
    <x v="0"/>
    <n v="20"/>
    <x v="41"/>
    <m/>
    <m/>
    <s v="OK"/>
  </r>
  <r>
    <x v="695"/>
    <x v="191"/>
    <n v="1"/>
    <x v="179"/>
    <m/>
    <m/>
    <s v="OK"/>
  </r>
  <r>
    <x v="696"/>
    <x v="132"/>
    <n v="1"/>
    <x v="0"/>
    <m/>
    <m/>
    <s v="Article déclassé"/>
  </r>
  <r>
    <x v="697"/>
    <x v="78"/>
    <n v="1"/>
    <x v="206"/>
    <m/>
    <m/>
    <s v="Article déclassé"/>
  </r>
  <r>
    <x v="697"/>
    <x v="218"/>
    <n v="10"/>
    <x v="206"/>
    <m/>
    <m/>
    <s v="OK"/>
  </r>
  <r>
    <x v="697"/>
    <x v="110"/>
    <n v="3"/>
    <x v="206"/>
    <m/>
    <m/>
    <s v="Article déclassé"/>
  </r>
  <r>
    <x v="698"/>
    <x v="39"/>
    <n v="6"/>
    <x v="35"/>
    <m/>
    <m/>
    <s v="OK"/>
  </r>
  <r>
    <x v="699"/>
    <x v="170"/>
    <n v="3"/>
    <x v="0"/>
    <m/>
    <m/>
    <s v="Article déclassé"/>
  </r>
  <r>
    <x v="700"/>
    <x v="111"/>
    <n v="1"/>
    <x v="175"/>
    <m/>
    <m/>
    <s v="OK"/>
  </r>
  <r>
    <x v="701"/>
    <x v="44"/>
    <n v="2"/>
    <x v="130"/>
    <m/>
    <m/>
    <s v="OK"/>
  </r>
  <r>
    <x v="701"/>
    <x v="46"/>
    <n v="2"/>
    <x v="130"/>
    <m/>
    <m/>
    <s v="Article déclassé"/>
  </r>
  <r>
    <x v="702"/>
    <x v="138"/>
    <n v="9"/>
    <x v="132"/>
    <m/>
    <m/>
    <s v="OK"/>
  </r>
  <r>
    <x v="703"/>
    <x v="66"/>
    <n v="6"/>
    <x v="59"/>
    <m/>
    <m/>
    <s v="OK"/>
  </r>
  <r>
    <x v="703"/>
    <x v="106"/>
    <n v="2"/>
    <x v="59"/>
    <m/>
    <m/>
    <s v="Article déclassé"/>
  </r>
  <r>
    <x v="704"/>
    <x v="114"/>
    <n v="1"/>
    <x v="108"/>
    <m/>
    <m/>
    <s v="OK"/>
  </r>
  <r>
    <x v="705"/>
    <x v="106"/>
    <n v="1"/>
    <x v="7"/>
    <m/>
    <m/>
    <s v="Article déclassé"/>
  </r>
  <r>
    <x v="705"/>
    <x v="9"/>
    <n v="1"/>
    <x v="7"/>
    <m/>
    <m/>
    <s v="OK"/>
  </r>
  <r>
    <x v="706"/>
    <x v="0"/>
    <n v="2"/>
    <x v="41"/>
    <m/>
    <m/>
    <s v="OK"/>
  </r>
  <r>
    <x v="707"/>
    <x v="67"/>
    <n v="5"/>
    <x v="60"/>
    <m/>
    <m/>
    <s v="OK"/>
  </r>
  <r>
    <x v="708"/>
    <x v="14"/>
    <n v="4"/>
    <x v="12"/>
    <m/>
    <m/>
    <s v="OK"/>
  </r>
  <r>
    <x v="709"/>
    <x v="99"/>
    <n v="4"/>
    <x v="163"/>
    <m/>
    <m/>
    <s v="OK"/>
  </r>
  <r>
    <x v="710"/>
    <x v="101"/>
    <n v="6"/>
    <x v="95"/>
    <m/>
    <m/>
    <s v="OK"/>
  </r>
  <r>
    <x v="711"/>
    <x v="90"/>
    <n v="1"/>
    <x v="0"/>
    <m/>
    <m/>
    <s v="Article déclassé"/>
  </r>
  <r>
    <x v="712"/>
    <x v="114"/>
    <n v="1"/>
    <x v="108"/>
    <m/>
    <m/>
    <s v="OK"/>
  </r>
  <r>
    <x v="713"/>
    <x v="21"/>
    <n v="2"/>
    <x v="17"/>
    <m/>
    <m/>
    <s v="OK"/>
  </r>
  <r>
    <x v="714"/>
    <x v="108"/>
    <n v="1"/>
    <x v="0"/>
    <m/>
    <m/>
    <s v="Article déclassé"/>
  </r>
  <r>
    <x v="715"/>
    <x v="13"/>
    <n v="1"/>
    <x v="75"/>
    <m/>
    <m/>
    <s v="Article déclassé"/>
  </r>
  <r>
    <x v="716"/>
    <x v="199"/>
    <n v="1"/>
    <x v="224"/>
    <m/>
    <m/>
    <s v="OK"/>
  </r>
  <r>
    <x v="717"/>
    <x v="93"/>
    <n v="3"/>
    <x v="87"/>
    <m/>
    <m/>
    <s v="OK"/>
  </r>
  <r>
    <x v="718"/>
    <x v="114"/>
    <n v="1"/>
    <x v="108"/>
    <m/>
    <m/>
    <s v="OK"/>
  </r>
  <r>
    <x v="719"/>
    <x v="104"/>
    <n v="1"/>
    <x v="98"/>
    <m/>
    <m/>
    <s v="OK"/>
  </r>
  <r>
    <x v="720"/>
    <x v="68"/>
    <n v="2"/>
    <x v="61"/>
    <m/>
    <m/>
    <s v="Article déclassé"/>
  </r>
  <r>
    <x v="721"/>
    <x v="46"/>
    <n v="1"/>
    <x v="40"/>
    <m/>
    <m/>
    <s v="OK"/>
  </r>
  <r>
    <x v="722"/>
    <x v="12"/>
    <n v="10"/>
    <x v="129"/>
    <m/>
    <m/>
    <s v="OK"/>
  </r>
  <r>
    <x v="723"/>
    <x v="152"/>
    <n v="1"/>
    <x v="10"/>
    <m/>
    <m/>
    <s v="OK"/>
  </r>
  <r>
    <x v="724"/>
    <x v="185"/>
    <n v="4"/>
    <x v="225"/>
    <m/>
    <m/>
    <s v="OK"/>
  </r>
  <r>
    <x v="725"/>
    <x v="97"/>
    <n v="1"/>
    <x v="91"/>
    <m/>
    <m/>
    <s v="OK"/>
  </r>
  <r>
    <x v="726"/>
    <x v="97"/>
    <n v="2"/>
    <x v="91"/>
    <m/>
    <m/>
    <s v="OK"/>
  </r>
  <r>
    <x v="727"/>
    <x v="137"/>
    <n v="1"/>
    <x v="133"/>
    <m/>
    <m/>
    <s v="OK"/>
  </r>
  <r>
    <x v="728"/>
    <x v="53"/>
    <n v="2"/>
    <x v="144"/>
    <m/>
    <m/>
    <s v="Article déclassé"/>
  </r>
  <r>
    <x v="729"/>
    <x v="122"/>
    <n v="2"/>
    <x v="116"/>
    <m/>
    <m/>
    <s v="OK"/>
  </r>
  <r>
    <x v="730"/>
    <x v="139"/>
    <n v="4"/>
    <x v="93"/>
    <m/>
    <m/>
    <s v="OK"/>
  </r>
  <r>
    <x v="731"/>
    <x v="70"/>
    <n v="1"/>
    <x v="0"/>
    <m/>
    <m/>
    <s v="Article déclassé"/>
  </r>
  <r>
    <x v="732"/>
    <x v="88"/>
    <n v="4"/>
    <x v="117"/>
    <m/>
    <m/>
    <s v="OK"/>
  </r>
  <r>
    <x v="733"/>
    <x v="170"/>
    <n v="1"/>
    <x v="0"/>
    <m/>
    <m/>
    <s v="Article déclassé"/>
  </r>
  <r>
    <x v="734"/>
    <x v="137"/>
    <n v="1"/>
    <x v="133"/>
    <m/>
    <m/>
    <s v="OK"/>
  </r>
  <r>
    <x v="735"/>
    <x v="47"/>
    <n v="1"/>
    <x v="42"/>
    <m/>
    <m/>
    <s v="OK"/>
  </r>
  <r>
    <x v="736"/>
    <x v="67"/>
    <n v="2"/>
    <x v="60"/>
    <m/>
    <m/>
    <s v="OK"/>
  </r>
  <r>
    <x v="737"/>
    <x v="43"/>
    <n v="2"/>
    <x v="38"/>
    <m/>
    <m/>
    <s v="OK"/>
  </r>
  <r>
    <x v="738"/>
    <x v="219"/>
    <n v="1"/>
    <x v="164"/>
    <m/>
    <m/>
    <s v="OK"/>
  </r>
  <r>
    <x v="739"/>
    <x v="100"/>
    <n v="1"/>
    <x v="94"/>
    <m/>
    <m/>
    <s v="OK"/>
  </r>
  <r>
    <x v="740"/>
    <x v="169"/>
    <n v="2"/>
    <x v="161"/>
    <m/>
    <m/>
    <s v="Article déclassé"/>
  </r>
  <r>
    <x v="741"/>
    <x v="70"/>
    <n v="1"/>
    <x v="62"/>
    <m/>
    <m/>
    <s v="OK"/>
  </r>
  <r>
    <x v="742"/>
    <x v="63"/>
    <n v="1"/>
    <x v="0"/>
    <m/>
    <m/>
    <s v="Article déclassé"/>
  </r>
  <r>
    <x v="743"/>
    <x v="179"/>
    <n v="1"/>
    <x v="174"/>
    <m/>
    <m/>
    <s v="OK"/>
  </r>
  <r>
    <x v="744"/>
    <x v="179"/>
    <n v="2"/>
    <x v="174"/>
    <m/>
    <m/>
    <s v="OK"/>
  </r>
  <r>
    <x v="745"/>
    <x v="141"/>
    <n v="1"/>
    <x v="135"/>
    <m/>
    <m/>
    <s v="OK"/>
  </r>
  <r>
    <x v="746"/>
    <x v="109"/>
    <n v="2"/>
    <x v="103"/>
    <m/>
    <m/>
    <s v="OK"/>
  </r>
  <r>
    <x v="747"/>
    <x v="0"/>
    <n v="1"/>
    <x v="41"/>
    <m/>
    <m/>
    <s v="OK"/>
  </r>
  <r>
    <x v="748"/>
    <x v="20"/>
    <n v="1"/>
    <x v="16"/>
    <m/>
    <m/>
    <s v="OK"/>
  </r>
  <r>
    <x v="749"/>
    <x v="108"/>
    <n v="1"/>
    <x v="102"/>
    <m/>
    <m/>
    <s v="OK"/>
  </r>
  <r>
    <x v="750"/>
    <x v="140"/>
    <n v="3"/>
    <x v="134"/>
    <m/>
    <m/>
    <s v="OK"/>
  </r>
  <r>
    <x v="751"/>
    <x v="180"/>
    <n v="2"/>
    <x v="177"/>
    <m/>
    <m/>
    <s v="OK"/>
  </r>
  <r>
    <x v="752"/>
    <x v="177"/>
    <n v="1"/>
    <x v="77"/>
    <m/>
    <m/>
    <s v="OK"/>
  </r>
  <r>
    <x v="753"/>
    <x v="36"/>
    <n v="1"/>
    <x v="0"/>
    <m/>
    <m/>
    <s v="Article déclassé"/>
  </r>
  <r>
    <x v="754"/>
    <x v="177"/>
    <n v="2"/>
    <x v="77"/>
    <m/>
    <m/>
    <s v="OK"/>
  </r>
  <r>
    <x v="755"/>
    <x v="37"/>
    <n v="1"/>
    <x v="33"/>
    <m/>
    <m/>
    <s v="OK"/>
  </r>
  <r>
    <x v="756"/>
    <x v="177"/>
    <n v="1"/>
    <x v="77"/>
    <m/>
    <m/>
    <s v="OK"/>
  </r>
  <r>
    <x v="757"/>
    <x v="155"/>
    <n v="1"/>
    <x v="156"/>
    <m/>
    <m/>
    <s v="OK"/>
  </r>
  <r>
    <x v="758"/>
    <x v="121"/>
    <n v="2"/>
    <x v="220"/>
    <m/>
    <m/>
    <s v="OK"/>
  </r>
  <r>
    <x v="759"/>
    <x v="25"/>
    <n v="4"/>
    <x v="21"/>
    <m/>
    <m/>
    <s v="OK"/>
  </r>
  <r>
    <x v="760"/>
    <x v="69"/>
    <n v="1"/>
    <x v="1"/>
    <m/>
    <m/>
    <s v="OK"/>
  </r>
  <r>
    <x v="761"/>
    <x v="103"/>
    <n v="2"/>
    <x v="97"/>
    <m/>
    <m/>
    <s v="OK"/>
  </r>
  <r>
    <x v="762"/>
    <x v="161"/>
    <n v="2"/>
    <x v="191"/>
    <m/>
    <m/>
    <s v="Article déclassé"/>
  </r>
  <r>
    <x v="763"/>
    <x v="77"/>
    <n v="1"/>
    <x v="68"/>
    <m/>
    <m/>
    <s v="Article déclassé"/>
  </r>
  <r>
    <x v="764"/>
    <x v="68"/>
    <n v="1"/>
    <x v="61"/>
    <m/>
    <m/>
    <s v="Article déclassé"/>
  </r>
  <r>
    <x v="765"/>
    <x v="12"/>
    <n v="1"/>
    <x v="129"/>
    <m/>
    <m/>
    <s v="OK"/>
  </r>
  <r>
    <x v="766"/>
    <x v="114"/>
    <n v="1"/>
    <x v="108"/>
    <m/>
    <m/>
    <s v="OK"/>
  </r>
  <r>
    <x v="767"/>
    <x v="194"/>
    <n v="2"/>
    <x v="105"/>
    <m/>
    <m/>
    <s v="OK"/>
  </r>
  <r>
    <x v="768"/>
    <x v="35"/>
    <n v="2"/>
    <x v="31"/>
    <m/>
    <m/>
    <s v="OK"/>
  </r>
  <r>
    <x v="769"/>
    <x v="121"/>
    <n v="3"/>
    <x v="220"/>
    <m/>
    <m/>
    <s v="OK"/>
  </r>
  <r>
    <x v="770"/>
    <x v="54"/>
    <n v="1"/>
    <x v="49"/>
    <m/>
    <m/>
    <s v="OK"/>
  </r>
  <r>
    <x v="771"/>
    <x v="158"/>
    <n v="2"/>
    <x v="151"/>
    <m/>
    <m/>
    <s v="OK"/>
  </r>
  <r>
    <x v="772"/>
    <x v="169"/>
    <n v="2"/>
    <x v="161"/>
    <m/>
    <m/>
    <s v="Article déclassé"/>
  </r>
  <r>
    <x v="773"/>
    <x v="37"/>
    <n v="2"/>
    <x v="33"/>
    <m/>
    <m/>
    <s v="OK"/>
  </r>
  <r>
    <x v="774"/>
    <x v="64"/>
    <n v="1"/>
    <x v="57"/>
    <m/>
    <m/>
    <s v="OK"/>
  </r>
  <r>
    <x v="775"/>
    <x v="64"/>
    <n v="1"/>
    <x v="57"/>
    <m/>
    <m/>
    <s v="OK"/>
  </r>
  <r>
    <x v="776"/>
    <x v="99"/>
    <n v="1"/>
    <x v="163"/>
    <m/>
    <m/>
    <s v="OK"/>
  </r>
  <r>
    <x v="777"/>
    <x v="114"/>
    <n v="1"/>
    <x v="0"/>
    <m/>
    <m/>
    <s v="Article déclassé"/>
  </r>
  <r>
    <x v="778"/>
    <x v="58"/>
    <n v="1"/>
    <x v="70"/>
    <m/>
    <m/>
    <s v="Article déclassé"/>
  </r>
  <r>
    <x v="779"/>
    <x v="85"/>
    <n v="2"/>
    <x v="75"/>
    <m/>
    <m/>
    <s v="OK"/>
  </r>
  <r>
    <x v="780"/>
    <x v="58"/>
    <n v="1"/>
    <x v="70"/>
    <m/>
    <m/>
    <s v="Article déclassé"/>
  </r>
  <r>
    <x v="781"/>
    <x v="98"/>
    <n v="1"/>
    <x v="133"/>
    <m/>
    <m/>
    <s v="Article déclassé"/>
  </r>
  <r>
    <x v="782"/>
    <x v="35"/>
    <n v="1"/>
    <x v="31"/>
    <m/>
    <m/>
    <s v="OK"/>
  </r>
  <r>
    <x v="783"/>
    <x v="37"/>
    <n v="1"/>
    <x v="33"/>
    <m/>
    <m/>
    <s v="OK"/>
  </r>
  <r>
    <x v="784"/>
    <x v="58"/>
    <n v="2"/>
    <x v="53"/>
    <m/>
    <m/>
    <s v="OK"/>
  </r>
  <r>
    <x v="785"/>
    <x v="52"/>
    <n v="8"/>
    <x v="46"/>
    <m/>
    <m/>
    <s v="OK"/>
  </r>
  <r>
    <x v="786"/>
    <x v="51"/>
    <n v="1"/>
    <x v="45"/>
    <m/>
    <m/>
    <s v="Article déclassé"/>
  </r>
  <r>
    <x v="787"/>
    <x v="220"/>
    <n v="4"/>
    <x v="141"/>
    <m/>
    <m/>
    <s v="OK"/>
  </r>
  <r>
    <x v="788"/>
    <x v="179"/>
    <n v="1"/>
    <x v="174"/>
    <m/>
    <m/>
    <s v="OK"/>
  </r>
  <r>
    <x v="789"/>
    <x v="170"/>
    <n v="2"/>
    <x v="226"/>
    <m/>
    <m/>
    <s v="Article déclassé"/>
  </r>
  <r>
    <x v="790"/>
    <x v="22"/>
    <n v="2"/>
    <x v="18"/>
    <m/>
    <m/>
    <s v="OK"/>
  </r>
  <r>
    <x v="791"/>
    <x v="179"/>
    <n v="1"/>
    <x v="174"/>
    <m/>
    <m/>
    <s v="OK"/>
  </r>
  <r>
    <x v="792"/>
    <x v="21"/>
    <n v="1"/>
    <x v="0"/>
    <m/>
    <m/>
    <s v="Article déclassé"/>
  </r>
  <r>
    <x v="793"/>
    <x v="221"/>
    <n v="2"/>
    <x v="227"/>
    <m/>
    <m/>
    <s v="OK"/>
  </r>
  <r>
    <x v="794"/>
    <x v="58"/>
    <n v="1"/>
    <x v="70"/>
    <m/>
    <m/>
    <s v="Article déclassé"/>
  </r>
  <r>
    <x v="795"/>
    <x v="35"/>
    <n v="4"/>
    <x v="45"/>
    <m/>
    <m/>
    <s v="Article déclassé"/>
  </r>
  <r>
    <x v="796"/>
    <x v="155"/>
    <n v="3"/>
    <x v="156"/>
    <m/>
    <m/>
    <s v="OK"/>
  </r>
  <r>
    <x v="797"/>
    <x v="219"/>
    <n v="2"/>
    <x v="164"/>
    <m/>
    <m/>
    <s v="OK"/>
  </r>
  <r>
    <x v="798"/>
    <x v="6"/>
    <n v="1"/>
    <x v="48"/>
    <m/>
    <m/>
    <s v="Article déclassé"/>
  </r>
  <r>
    <x v="799"/>
    <x v="112"/>
    <n v="2"/>
    <x v="106"/>
    <m/>
    <m/>
    <s v="OK"/>
  </r>
  <r>
    <x v="800"/>
    <x v="175"/>
    <n v="1"/>
    <x v="0"/>
    <m/>
    <m/>
    <s v="Article déclassé"/>
  </r>
  <r>
    <x v="801"/>
    <x v="133"/>
    <n v="1"/>
    <x v="124"/>
    <m/>
    <m/>
    <s v="Article déclassé"/>
  </r>
  <r>
    <x v="802"/>
    <x v="175"/>
    <n v="2"/>
    <x v="170"/>
    <m/>
    <m/>
    <s v="OK"/>
  </r>
  <r>
    <x v="803"/>
    <x v="194"/>
    <n v="1"/>
    <x v="105"/>
    <m/>
    <m/>
    <s v="OK"/>
  </r>
  <r>
    <x v="804"/>
    <x v="175"/>
    <n v="1"/>
    <x v="170"/>
    <m/>
    <m/>
    <s v="OK"/>
  </r>
  <r>
    <x v="805"/>
    <x v="90"/>
    <n v="2"/>
    <x v="167"/>
    <m/>
    <m/>
    <s v="OK"/>
  </r>
  <r>
    <x v="806"/>
    <x v="135"/>
    <n v="3"/>
    <x v="39"/>
    <m/>
    <m/>
    <s v="OK"/>
  </r>
  <r>
    <x v="807"/>
    <x v="6"/>
    <n v="1"/>
    <x v="78"/>
    <m/>
    <m/>
    <s v="OK"/>
  </r>
  <r>
    <x v="808"/>
    <x v="119"/>
    <n v="3"/>
    <x v="114"/>
    <m/>
    <m/>
    <s v="OK"/>
  </r>
  <r>
    <x v="809"/>
    <x v="222"/>
    <n v="1"/>
    <x v="228"/>
    <m/>
    <m/>
    <s v="OK"/>
  </r>
  <r>
    <x v="810"/>
    <x v="54"/>
    <n v="1"/>
    <x v="49"/>
    <m/>
    <m/>
    <s v="OK"/>
  </r>
  <r>
    <x v="811"/>
    <x v="58"/>
    <n v="1"/>
    <x v="53"/>
    <m/>
    <m/>
    <s v="OK"/>
  </r>
  <r>
    <x v="812"/>
    <x v="112"/>
    <n v="2"/>
    <x v="106"/>
    <m/>
    <m/>
    <s v="OK"/>
  </r>
  <r>
    <x v="813"/>
    <x v="9"/>
    <n v="2"/>
    <x v="0"/>
    <m/>
    <m/>
    <s v="Article déclassé"/>
  </r>
  <r>
    <x v="814"/>
    <x v="223"/>
    <n v="4"/>
    <x v="229"/>
    <m/>
    <m/>
    <s v="OK"/>
  </r>
  <r>
    <x v="815"/>
    <x v="37"/>
    <n v="1"/>
    <x v="31"/>
    <m/>
    <m/>
    <s v="Article déclassé"/>
  </r>
  <r>
    <x v="816"/>
    <x v="198"/>
    <n v="2"/>
    <x v="230"/>
    <m/>
    <m/>
    <s v="OK"/>
  </r>
  <r>
    <x v="817"/>
    <x v="35"/>
    <n v="1"/>
    <x v="33"/>
    <m/>
    <m/>
    <s v="Article déclassé"/>
  </r>
  <r>
    <x v="818"/>
    <x v="85"/>
    <n v="1"/>
    <x v="75"/>
    <m/>
    <m/>
    <s v="OK"/>
  </r>
  <r>
    <x v="819"/>
    <x v="6"/>
    <n v="1"/>
    <x v="78"/>
    <m/>
    <m/>
    <s v="OK"/>
  </r>
  <r>
    <x v="820"/>
    <x v="137"/>
    <n v="1"/>
    <x v="133"/>
    <m/>
    <m/>
    <s v="OK"/>
  </r>
  <r>
    <x v="821"/>
    <x v="87"/>
    <n v="8"/>
    <x v="53"/>
    <m/>
    <m/>
    <s v="Article déclassé"/>
  </r>
  <r>
    <x v="822"/>
    <x v="77"/>
    <n v="4"/>
    <x v="68"/>
    <m/>
    <m/>
    <s v="Article déclassé"/>
  </r>
  <r>
    <x v="823"/>
    <x v="155"/>
    <n v="3"/>
    <x v="156"/>
    <m/>
    <m/>
    <s v="OK"/>
  </r>
  <r>
    <x v="824"/>
    <x v="201"/>
    <n v="1"/>
    <x v="203"/>
    <m/>
    <m/>
    <s v="OK"/>
  </r>
  <r>
    <x v="825"/>
    <x v="86"/>
    <n v="2"/>
    <x v="76"/>
    <m/>
    <m/>
    <s v="OK"/>
  </r>
  <r>
    <x v="826"/>
    <x v="165"/>
    <n v="1"/>
    <x v="157"/>
    <m/>
    <m/>
    <s v="OK"/>
  </r>
  <r>
    <x v="827"/>
    <x v="123"/>
    <n v="3"/>
    <x v="121"/>
    <m/>
    <m/>
    <s v="OK"/>
  </r>
  <r>
    <x v="828"/>
    <x v="126"/>
    <n v="1"/>
    <x v="119"/>
    <m/>
    <m/>
    <s v="OK"/>
  </r>
  <r>
    <x v="829"/>
    <x v="221"/>
    <n v="1"/>
    <x v="227"/>
    <m/>
    <m/>
    <s v="OK"/>
  </r>
  <r>
    <x v="830"/>
    <x v="118"/>
    <n v="1"/>
    <x v="113"/>
    <m/>
    <m/>
    <s v="OK"/>
  </r>
  <r>
    <x v="831"/>
    <x v="137"/>
    <n v="1"/>
    <x v="133"/>
    <m/>
    <m/>
    <s v="OK"/>
  </r>
  <r>
    <x v="832"/>
    <x v="132"/>
    <n v="4"/>
    <x v="221"/>
    <m/>
    <m/>
    <s v="OK"/>
  </r>
  <r>
    <x v="833"/>
    <x v="59"/>
    <n v="2"/>
    <x v="54"/>
    <m/>
    <m/>
    <s v="Article déclassé"/>
  </r>
  <r>
    <x v="834"/>
    <x v="29"/>
    <n v="7"/>
    <x v="26"/>
    <m/>
    <m/>
    <s v="OK"/>
  </r>
  <r>
    <x v="835"/>
    <x v="25"/>
    <n v="2"/>
    <x v="21"/>
    <m/>
    <m/>
    <s v="OK"/>
  </r>
  <r>
    <x v="836"/>
    <x v="163"/>
    <n v="3"/>
    <x v="155"/>
    <m/>
    <m/>
    <s v="OK"/>
  </r>
  <r>
    <x v="837"/>
    <x v="93"/>
    <n v="1"/>
    <x v="87"/>
    <m/>
    <m/>
    <s v="OK"/>
  </r>
  <r>
    <x v="838"/>
    <x v="180"/>
    <n v="1"/>
    <x v="177"/>
    <m/>
    <m/>
    <s v="OK"/>
  </r>
  <r>
    <x v="839"/>
    <x v="104"/>
    <n v="1"/>
    <x v="0"/>
    <m/>
    <m/>
    <s v="Article déclassé"/>
  </r>
  <r>
    <x v="840"/>
    <x v="217"/>
    <n v="2"/>
    <x v="222"/>
    <m/>
    <m/>
    <s v="OK"/>
  </r>
  <r>
    <x v="841"/>
    <x v="26"/>
    <n v="1"/>
    <x v="22"/>
    <m/>
    <m/>
    <s v="OK"/>
  </r>
  <r>
    <x v="842"/>
    <x v="22"/>
    <n v="3"/>
    <x v="18"/>
    <m/>
    <m/>
    <s v="OK"/>
  </r>
  <r>
    <x v="843"/>
    <x v="112"/>
    <n v="1"/>
    <x v="106"/>
    <m/>
    <m/>
    <s v="OK"/>
  </r>
  <r>
    <x v="844"/>
    <x v="0"/>
    <n v="1"/>
    <x v="41"/>
    <m/>
    <m/>
    <s v="OK"/>
  </r>
  <r>
    <x v="845"/>
    <x v="168"/>
    <n v="2"/>
    <x v="160"/>
    <m/>
    <m/>
    <s v="OK"/>
  </r>
  <r>
    <x v="846"/>
    <x v="102"/>
    <n v="1"/>
    <x v="96"/>
    <m/>
    <m/>
    <s v="OK"/>
  </r>
  <r>
    <x v="847"/>
    <x v="118"/>
    <n v="1"/>
    <x v="113"/>
    <m/>
    <m/>
    <s v="OK"/>
  </r>
  <r>
    <x v="848"/>
    <x v="155"/>
    <n v="2"/>
    <x v="156"/>
    <m/>
    <m/>
    <s v="OK"/>
  </r>
  <r>
    <x v="849"/>
    <x v="93"/>
    <n v="1"/>
    <x v="87"/>
    <m/>
    <m/>
    <s v="OK"/>
  </r>
  <r>
    <x v="850"/>
    <x v="170"/>
    <n v="1"/>
    <x v="136"/>
    <m/>
    <m/>
    <s v="OK"/>
  </r>
  <r>
    <x v="851"/>
    <x v="113"/>
    <n v="2"/>
    <x v="124"/>
    <m/>
    <m/>
    <s v="OK"/>
  </r>
  <r>
    <x v="852"/>
    <x v="118"/>
    <n v="3"/>
    <x v="113"/>
    <m/>
    <m/>
    <s v="OK"/>
  </r>
  <r>
    <x v="853"/>
    <x v="56"/>
    <n v="1"/>
    <x v="51"/>
    <m/>
    <m/>
    <s v="OK"/>
  </r>
  <r>
    <x v="854"/>
    <x v="133"/>
    <n v="2"/>
    <x v="127"/>
    <m/>
    <m/>
    <s v="OK"/>
  </r>
  <r>
    <x v="855"/>
    <x v="105"/>
    <n v="1"/>
    <x v="99"/>
    <m/>
    <m/>
    <s v="OK"/>
  </r>
  <r>
    <x v="856"/>
    <x v="30"/>
    <n v="2"/>
    <x v="27"/>
    <m/>
    <m/>
    <s v="OK"/>
  </r>
  <r>
    <x v="857"/>
    <x v="144"/>
    <n v="2"/>
    <x v="137"/>
    <m/>
    <m/>
    <s v="OK"/>
  </r>
  <r>
    <x v="858"/>
    <x v="58"/>
    <n v="3"/>
    <x v="53"/>
    <m/>
    <m/>
    <s v="OK"/>
  </r>
  <r>
    <x v="859"/>
    <x v="52"/>
    <n v="4"/>
    <x v="46"/>
    <m/>
    <m/>
    <s v="OK"/>
  </r>
  <r>
    <x v="860"/>
    <x v="132"/>
    <n v="2"/>
    <x v="79"/>
    <m/>
    <m/>
    <s v="Article déclassé"/>
  </r>
  <r>
    <x v="861"/>
    <x v="90"/>
    <n v="1"/>
    <x v="180"/>
    <m/>
    <m/>
    <s v="Article déclassé"/>
  </r>
  <r>
    <x v="862"/>
    <x v="105"/>
    <n v="1"/>
    <x v="99"/>
    <m/>
    <m/>
    <s v="OK"/>
  </r>
  <r>
    <x v="863"/>
    <x v="109"/>
    <n v="1"/>
    <x v="103"/>
    <m/>
    <m/>
    <s v="OK"/>
  </r>
  <r>
    <x v="864"/>
    <x v="175"/>
    <n v="2"/>
    <x v="170"/>
    <m/>
    <m/>
    <s v="OK"/>
  </r>
  <r>
    <x v="865"/>
    <x v="163"/>
    <n v="1"/>
    <x v="155"/>
    <m/>
    <m/>
    <s v="OK"/>
  </r>
  <r>
    <x v="866"/>
    <x v="136"/>
    <n v="1"/>
    <x v="131"/>
    <m/>
    <m/>
    <s v="OK"/>
  </r>
  <r>
    <x v="867"/>
    <x v="136"/>
    <n v="1"/>
    <x v="131"/>
    <m/>
    <m/>
    <s v="OK"/>
  </r>
  <r>
    <x v="868"/>
    <x v="37"/>
    <n v="1"/>
    <x v="33"/>
    <m/>
    <m/>
    <s v="OK"/>
  </r>
  <r>
    <x v="869"/>
    <x v="74"/>
    <n v="1"/>
    <x v="66"/>
    <m/>
    <m/>
    <s v="OK"/>
  </r>
  <r>
    <x v="870"/>
    <x v="77"/>
    <n v="2"/>
    <x v="0"/>
    <m/>
    <m/>
    <s v="Article déclassé"/>
  </r>
  <r>
    <x v="871"/>
    <x v="58"/>
    <n v="1"/>
    <x v="53"/>
    <m/>
    <m/>
    <s v="OK"/>
  </r>
  <r>
    <x v="872"/>
    <x v="75"/>
    <n v="1"/>
    <x v="73"/>
    <m/>
    <m/>
    <s v="Article déclassé"/>
  </r>
  <r>
    <x v="873"/>
    <x v="68"/>
    <n v="2"/>
    <x v="81"/>
    <m/>
    <m/>
    <s v="OK"/>
  </r>
  <r>
    <x v="874"/>
    <x v="180"/>
    <n v="1"/>
    <x v="177"/>
    <m/>
    <m/>
    <s v="OK"/>
  </r>
  <r>
    <x v="874"/>
    <x v="149"/>
    <n v="1"/>
    <x v="177"/>
    <m/>
    <m/>
    <s v="Article déclassé"/>
  </r>
  <r>
    <x v="875"/>
    <x v="106"/>
    <n v="1"/>
    <x v="100"/>
    <m/>
    <m/>
    <s v="OK"/>
  </r>
  <r>
    <x v="876"/>
    <x v="114"/>
    <n v="2"/>
    <x v="108"/>
    <m/>
    <m/>
    <s v="OK"/>
  </r>
  <r>
    <x v="877"/>
    <x v="105"/>
    <n v="2"/>
    <x v="99"/>
    <m/>
    <m/>
    <s v="OK"/>
  </r>
  <r>
    <x v="878"/>
    <x v="118"/>
    <n v="1"/>
    <x v="150"/>
    <m/>
    <m/>
    <s v="Article déclassé"/>
  </r>
  <r>
    <x v="879"/>
    <x v="117"/>
    <n v="3"/>
    <x v="112"/>
    <m/>
    <m/>
    <s v="Article déclassé"/>
  </r>
  <r>
    <x v="880"/>
    <x v="23"/>
    <n v="1"/>
    <x v="0"/>
    <m/>
    <m/>
    <s v="Article déclassé"/>
  </r>
  <r>
    <x v="881"/>
    <x v="124"/>
    <n v="1"/>
    <x v="92"/>
    <m/>
    <m/>
    <s v="OK"/>
  </r>
  <r>
    <x v="882"/>
    <x v="31"/>
    <n v="4"/>
    <x v="165"/>
    <m/>
    <m/>
    <s v="OK"/>
  </r>
  <r>
    <x v="883"/>
    <x v="10"/>
    <n v="2"/>
    <x v="8"/>
    <m/>
    <m/>
    <s v="OK"/>
  </r>
  <r>
    <x v="884"/>
    <x v="174"/>
    <n v="1"/>
    <x v="169"/>
    <m/>
    <m/>
    <s v="OK"/>
  </r>
  <r>
    <x v="885"/>
    <x v="99"/>
    <n v="2"/>
    <x v="163"/>
    <m/>
    <m/>
    <s v="OK"/>
  </r>
  <r>
    <x v="886"/>
    <x v="139"/>
    <n v="3"/>
    <x v="93"/>
    <m/>
    <m/>
    <s v="OK"/>
  </r>
  <r>
    <x v="887"/>
    <x v="170"/>
    <n v="1"/>
    <x v="136"/>
    <m/>
    <m/>
    <s v="OK"/>
  </r>
  <r>
    <x v="888"/>
    <x v="104"/>
    <n v="1"/>
    <x v="98"/>
    <m/>
    <m/>
    <s v="OK"/>
  </r>
  <r>
    <x v="889"/>
    <x v="9"/>
    <n v="1"/>
    <x v="7"/>
    <m/>
    <m/>
    <s v="OK"/>
  </r>
  <r>
    <x v="890"/>
    <x v="109"/>
    <n v="3"/>
    <x v="103"/>
    <m/>
    <m/>
    <s v="OK"/>
  </r>
  <r>
    <x v="891"/>
    <x v="180"/>
    <n v="2"/>
    <x v="177"/>
    <m/>
    <m/>
    <s v="OK"/>
  </r>
  <r>
    <x v="892"/>
    <x v="93"/>
    <n v="1"/>
    <x v="103"/>
    <m/>
    <m/>
    <s v="Article déclassé"/>
  </r>
  <r>
    <x v="893"/>
    <x v="93"/>
    <n v="1"/>
    <x v="103"/>
    <m/>
    <m/>
    <s v="Article déclassé"/>
  </r>
  <r>
    <x v="894"/>
    <x v="71"/>
    <n v="2"/>
    <x v="63"/>
    <m/>
    <m/>
    <s v="OK"/>
  </r>
  <r>
    <x v="895"/>
    <x v="32"/>
    <n v="3"/>
    <x v="190"/>
    <m/>
    <m/>
    <s v="Article déclassé"/>
  </r>
  <r>
    <x v="896"/>
    <x v="224"/>
    <n v="1"/>
    <x v="231"/>
    <m/>
    <m/>
    <s v="OK"/>
  </r>
  <r>
    <x v="897"/>
    <x v="76"/>
    <n v="1"/>
    <x v="67"/>
    <m/>
    <m/>
    <s v="OK"/>
  </r>
  <r>
    <x v="898"/>
    <x v="35"/>
    <n v="2"/>
    <x v="31"/>
    <m/>
    <m/>
    <s v="OK"/>
  </r>
  <r>
    <x v="899"/>
    <x v="28"/>
    <n v="8"/>
    <x v="24"/>
    <m/>
    <m/>
    <s v="OK"/>
  </r>
  <r>
    <x v="900"/>
    <x v="95"/>
    <n v="5"/>
    <x v="89"/>
    <m/>
    <m/>
    <s v="OK"/>
  </r>
  <r>
    <x v="901"/>
    <x v="86"/>
    <n v="5"/>
    <x v="76"/>
    <m/>
    <m/>
    <s v="OK"/>
  </r>
  <r>
    <x v="902"/>
    <x v="78"/>
    <n v="1"/>
    <x v="223"/>
    <m/>
    <m/>
    <s v="OK"/>
  </r>
  <r>
    <x v="903"/>
    <x v="29"/>
    <n v="6"/>
    <x v="26"/>
    <m/>
    <m/>
    <s v="OK"/>
  </r>
  <r>
    <x v="904"/>
    <x v="52"/>
    <n v="6"/>
    <x v="46"/>
    <m/>
    <m/>
    <s v="OK"/>
  </r>
  <r>
    <x v="905"/>
    <x v="73"/>
    <n v="1"/>
    <x v="0"/>
    <m/>
    <m/>
    <s v="Article déclassé"/>
  </r>
  <r>
    <x v="906"/>
    <x v="134"/>
    <n v="6"/>
    <x v="128"/>
    <m/>
    <m/>
    <s v="OK"/>
  </r>
  <r>
    <x v="907"/>
    <x v="9"/>
    <n v="3"/>
    <x v="7"/>
    <m/>
    <m/>
    <s v="OK"/>
  </r>
  <r>
    <x v="908"/>
    <x v="201"/>
    <n v="2"/>
    <x v="203"/>
    <m/>
    <m/>
    <s v="OK"/>
  </r>
  <r>
    <x v="909"/>
    <x v="86"/>
    <n v="4"/>
    <x v="0"/>
    <m/>
    <m/>
    <s v="Article déclassé"/>
  </r>
  <r>
    <x v="909"/>
    <x v="201"/>
    <n v="2"/>
    <x v="0"/>
    <m/>
    <m/>
    <s v="Article déclassé"/>
  </r>
  <r>
    <x v="910"/>
    <x v="109"/>
    <n v="1"/>
    <x v="103"/>
    <m/>
    <m/>
    <s v="OK"/>
  </r>
  <r>
    <x v="911"/>
    <x v="44"/>
    <m/>
    <x v="130"/>
    <m/>
    <m/>
    <s v="OK"/>
  </r>
  <r>
    <x v="912"/>
    <x v="63"/>
    <n v="1"/>
    <x v="97"/>
    <m/>
    <m/>
    <s v="Article déclassé"/>
  </r>
  <r>
    <x v="913"/>
    <x v="145"/>
    <n v="1"/>
    <x v="18"/>
    <m/>
    <m/>
    <s v="Article déclassé"/>
  </r>
  <r>
    <x v="914"/>
    <x v="180"/>
    <n v="1"/>
    <x v="177"/>
    <m/>
    <m/>
    <s v="OK"/>
  </r>
  <r>
    <x v="915"/>
    <x v="146"/>
    <n v="5"/>
    <x v="139"/>
    <m/>
    <m/>
    <s v="OK"/>
  </r>
  <r>
    <x v="916"/>
    <x v="69"/>
    <n v="1"/>
    <x v="1"/>
    <m/>
    <m/>
    <s v="OK"/>
  </r>
  <r>
    <x v="917"/>
    <x v="219"/>
    <n v="3"/>
    <x v="164"/>
    <m/>
    <m/>
    <s v="OK"/>
  </r>
  <r>
    <x v="918"/>
    <x v="225"/>
    <n v="1"/>
    <x v="207"/>
    <m/>
    <m/>
    <s v="OK"/>
  </r>
  <r>
    <x v="919"/>
    <x v="118"/>
    <n v="2"/>
    <x v="51"/>
    <m/>
    <m/>
    <s v="Article déclassé"/>
  </r>
  <r>
    <x v="920"/>
    <x v="157"/>
    <n v="1"/>
    <x v="150"/>
    <m/>
    <m/>
    <s v="OK"/>
  </r>
  <r>
    <x v="921"/>
    <x v="163"/>
    <n v="1"/>
    <x v="0"/>
    <m/>
    <m/>
    <s v="Article déclassé"/>
  </r>
  <r>
    <x v="922"/>
    <x v="144"/>
    <n v="1"/>
    <x v="137"/>
    <m/>
    <m/>
    <s v="OK"/>
  </r>
  <r>
    <x v="923"/>
    <x v="25"/>
    <n v="1"/>
    <x v="21"/>
    <m/>
    <m/>
    <s v="OK"/>
  </r>
  <r>
    <x v="924"/>
    <x v="104"/>
    <n v="1"/>
    <x v="98"/>
    <m/>
    <m/>
    <s v="OK"/>
  </r>
  <r>
    <x v="924"/>
    <x v="0"/>
    <n v="1"/>
    <x v="98"/>
    <m/>
    <m/>
    <s v="Article déclassé"/>
  </r>
  <r>
    <x v="925"/>
    <x v="103"/>
    <n v="1"/>
    <x v="97"/>
    <m/>
    <m/>
    <s v="OK"/>
  </r>
  <r>
    <x v="926"/>
    <x v="152"/>
    <n v="2"/>
    <x v="10"/>
    <m/>
    <m/>
    <s v="OK"/>
  </r>
  <r>
    <x v="927"/>
    <x v="226"/>
    <n v="2"/>
    <x v="201"/>
    <m/>
    <m/>
    <s v="OK"/>
  </r>
  <r>
    <x v="928"/>
    <x v="208"/>
    <n v="1"/>
    <x v="211"/>
    <m/>
    <m/>
    <s v="OK"/>
  </r>
  <r>
    <x v="929"/>
    <x v="45"/>
    <n v="2"/>
    <x v="170"/>
    <m/>
    <m/>
    <s v="Article déclassé"/>
  </r>
  <r>
    <x v="930"/>
    <x v="26"/>
    <n v="2"/>
    <x v="22"/>
    <m/>
    <m/>
    <s v="OK"/>
  </r>
  <r>
    <x v="931"/>
    <x v="173"/>
    <n v="1"/>
    <x v="168"/>
    <m/>
    <m/>
    <s v="OK"/>
  </r>
  <r>
    <x v="932"/>
    <x v="92"/>
    <n v="1"/>
    <x v="176"/>
    <m/>
    <m/>
    <s v="OK"/>
  </r>
  <r>
    <x v="933"/>
    <x v="27"/>
    <n v="2"/>
    <x v="47"/>
    <m/>
    <m/>
    <s v="OK"/>
  </r>
  <r>
    <x v="934"/>
    <x v="29"/>
    <n v="1"/>
    <x v="26"/>
    <m/>
    <m/>
    <s v="OK"/>
  </r>
  <r>
    <x v="935"/>
    <x v="156"/>
    <n v="2"/>
    <x v="0"/>
    <m/>
    <m/>
    <s v="Article déclassé"/>
  </r>
  <r>
    <x v="936"/>
    <x v="48"/>
    <n v="2"/>
    <x v="232"/>
    <m/>
    <m/>
    <s v="Article déclassé"/>
  </r>
  <r>
    <x v="937"/>
    <x v="52"/>
    <n v="4"/>
    <x v="46"/>
    <m/>
    <m/>
    <s v="OK"/>
  </r>
  <r>
    <x v="938"/>
    <x v="132"/>
    <n v="6"/>
    <x v="79"/>
    <m/>
    <m/>
    <s v="Article déclassé"/>
  </r>
  <r>
    <x v="939"/>
    <x v="75"/>
    <n v="4"/>
    <x v="73"/>
    <m/>
    <m/>
    <s v="Article déclassé"/>
  </r>
  <r>
    <x v="940"/>
    <x v="59"/>
    <n v="1"/>
    <x v="72"/>
    <m/>
    <m/>
    <s v="Article déclassé"/>
  </r>
  <r>
    <x v="940"/>
    <x v="81"/>
    <n v="30"/>
    <x v="72"/>
    <m/>
    <m/>
    <s v="OK"/>
  </r>
  <r>
    <x v="941"/>
    <x v="161"/>
    <n v="2"/>
    <x v="233"/>
    <m/>
    <m/>
    <s v="OK"/>
  </r>
  <r>
    <x v="942"/>
    <x v="150"/>
    <n v="20"/>
    <x v="68"/>
    <m/>
    <m/>
    <s v="OK"/>
  </r>
  <r>
    <x v="943"/>
    <x v="177"/>
    <n v="12"/>
    <x v="77"/>
    <m/>
    <m/>
    <s v="OK"/>
  </r>
  <r>
    <x v="944"/>
    <x v="83"/>
    <n v="2"/>
    <x v="234"/>
    <m/>
    <m/>
    <s v="Article déclassé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5" applyNumberFormats="0" applyBorderFormats="0" applyFontFormats="0" applyPatternFormats="0" applyAlignmentFormats="0" applyWidthHeightFormats="1" dataCaption="Values" updatedVersion="3" minRefreshableVersion="3" showCalcMbrs="0" showDrill="0" showDataTips="0" itemPrintTitles="1" createdVersion="3" indent="0" compact="0" compactData="0" gridDropZones="1" multipleFieldFilters="0">
  <location ref="A3:D1002" firstHeaderRow="2" firstDataRow="2" firstDataCol="3"/>
  <pivotFields count="7">
    <pivotField axis="axisRow" compact="0" outline="0" showAll="0" sortType="descending" defaultSubtotal="0">
      <items count="94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934"/>
        <item x="935"/>
        <item x="936"/>
        <item x="937"/>
        <item x="938"/>
        <item x="939"/>
        <item x="940"/>
        <item x="941"/>
        <item x="942"/>
        <item x="943"/>
        <item x="944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Row" compact="0" outline="0" showAll="0" sortType="descending" defaultSubtotal="0">
      <items count="227">
        <item x="10"/>
        <item x="193"/>
        <item x="144"/>
        <item x="64"/>
        <item x="86"/>
        <item x="60"/>
        <item x="1"/>
        <item x="23"/>
        <item x="32"/>
        <item x="192"/>
        <item x="70"/>
        <item x="62"/>
        <item x="30"/>
        <item x="69"/>
        <item x="148"/>
        <item x="201"/>
        <item x="21"/>
        <item x="123"/>
        <item x="11"/>
        <item x="199"/>
        <item x="95"/>
        <item x="94"/>
        <item x="179"/>
        <item x="176"/>
        <item x="207"/>
        <item x="204"/>
        <item x="197"/>
        <item x="71"/>
        <item x="181"/>
        <item x="72"/>
        <item x="92"/>
        <item x="28"/>
        <item x="5"/>
        <item x="8"/>
        <item x="196"/>
        <item x="16"/>
        <item x="206"/>
        <item x="200"/>
        <item x="195"/>
        <item x="203"/>
        <item x="39"/>
        <item x="210"/>
        <item x="14"/>
        <item x="162"/>
        <item x="142"/>
        <item x="126"/>
        <item x="217"/>
        <item x="24"/>
        <item x="185"/>
        <item x="205"/>
        <item x="19"/>
        <item x="225"/>
        <item x="147"/>
        <item x="88"/>
        <item x="215"/>
        <item x="3"/>
        <item x="73"/>
        <item x="42"/>
        <item x="186"/>
        <item x="220"/>
        <item x="41"/>
        <item x="4"/>
        <item x="221"/>
        <item x="27"/>
        <item x="198"/>
        <item x="67"/>
        <item x="33"/>
        <item x="165"/>
        <item x="128"/>
        <item x="120"/>
        <item x="211"/>
        <item x="134"/>
        <item x="224"/>
        <item x="43"/>
        <item x="127"/>
        <item x="40"/>
        <item x="96"/>
        <item x="38"/>
        <item x="143"/>
        <item x="146"/>
        <item x="2"/>
        <item x="166"/>
        <item x="125"/>
        <item x="124"/>
        <item x="110"/>
        <item x="168"/>
        <item x="157"/>
        <item x="218"/>
        <item x="50"/>
        <item x="139"/>
        <item x="99"/>
        <item x="149"/>
        <item x="84"/>
        <item x="136"/>
        <item x="187"/>
        <item x="107"/>
        <item x="173"/>
        <item x="31"/>
        <item x="108"/>
        <item x="22"/>
        <item x="145"/>
        <item x="138"/>
        <item x="223"/>
        <item x="116"/>
        <item x="117"/>
        <item x="115"/>
        <item x="93"/>
        <item x="109"/>
        <item x="0"/>
        <item x="141"/>
        <item x="190"/>
        <item x="178"/>
        <item x="189"/>
        <item x="188"/>
        <item x="171"/>
        <item x="26"/>
        <item x="46"/>
        <item x="20"/>
        <item x="7"/>
        <item x="111"/>
        <item x="194"/>
        <item x="191"/>
        <item x="216"/>
        <item x="151"/>
        <item x="208"/>
        <item x="44"/>
        <item x="103"/>
        <item x="63"/>
        <item x="90"/>
        <item x="182"/>
        <item x="91"/>
        <item x="164"/>
        <item x="140"/>
        <item x="119"/>
        <item x="104"/>
        <item x="170"/>
        <item x="183"/>
        <item x="202"/>
        <item x="153"/>
        <item x="129"/>
        <item x="214"/>
        <item x="167"/>
        <item x="9"/>
        <item x="106"/>
        <item x="66"/>
        <item x="65"/>
        <item x="133"/>
        <item x="113"/>
        <item x="131"/>
        <item x="154"/>
        <item x="61"/>
        <item x="172"/>
        <item x="174"/>
        <item x="175"/>
        <item x="163"/>
        <item x="102"/>
        <item x="25"/>
        <item x="180"/>
        <item x="112"/>
        <item x="135"/>
        <item x="45"/>
        <item x="114"/>
        <item x="89"/>
        <item x="56"/>
        <item x="118"/>
        <item x="34"/>
        <item x="101"/>
        <item x="100"/>
        <item x="105"/>
        <item x="79"/>
        <item x="137"/>
        <item x="98"/>
        <item x="78"/>
        <item x="55"/>
        <item x="15"/>
        <item x="74"/>
        <item x="177"/>
        <item x="36"/>
        <item x="17"/>
        <item x="68"/>
        <item x="75"/>
        <item x="82"/>
        <item x="184"/>
        <item x="18"/>
        <item x="77"/>
        <item x="150"/>
        <item x="83"/>
        <item x="13"/>
        <item x="85"/>
        <item x="52"/>
        <item x="222"/>
        <item x="57"/>
        <item x="76"/>
        <item x="29"/>
        <item x="122"/>
        <item x="81"/>
        <item x="212"/>
        <item x="158"/>
        <item x="37"/>
        <item x="35"/>
        <item x="132"/>
        <item x="156"/>
        <item x="53"/>
        <item x="51"/>
        <item x="161"/>
        <item x="80"/>
        <item x="159"/>
        <item x="121"/>
        <item x="6"/>
        <item x="59"/>
        <item x="213"/>
        <item x="169"/>
        <item x="209"/>
        <item x="219"/>
        <item x="87"/>
        <item x="58"/>
        <item x="48"/>
        <item x="54"/>
        <item x="97"/>
        <item x="130"/>
        <item x="155"/>
        <item x="47"/>
        <item x="160"/>
        <item x="12"/>
        <item x="152"/>
        <item x="226"/>
        <item x="49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compact="0" outline="0" showAll="0" sortType="descending"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Row" compact="0" outline="0" showAll="0" sortType="descending" defaultSubtotal="0">
      <items count="235">
        <item x="8"/>
        <item x="193"/>
        <item x="137"/>
        <item x="57"/>
        <item x="76"/>
        <item x="55"/>
        <item x="5"/>
        <item x="19"/>
        <item x="28"/>
        <item x="190"/>
        <item x="62"/>
        <item x="109"/>
        <item x="27"/>
        <item x="1"/>
        <item x="194"/>
        <item x="203"/>
        <item x="17"/>
        <item x="121"/>
        <item x="9"/>
        <item x="224"/>
        <item x="89"/>
        <item x="88"/>
        <item x="174"/>
        <item x="172"/>
        <item x="209"/>
        <item x="204"/>
        <item x="198"/>
        <item x="63"/>
        <item x="178"/>
        <item x="64"/>
        <item x="176"/>
        <item x="24"/>
        <item x="4"/>
        <item x="171"/>
        <item x="197"/>
        <item x="200"/>
        <item x="86"/>
        <item x="196"/>
        <item x="195"/>
        <item x="35"/>
        <item x="213"/>
        <item x="12"/>
        <item x="154"/>
        <item x="183"/>
        <item x="186"/>
        <item x="188"/>
        <item x="119"/>
        <item x="222"/>
        <item x="20"/>
        <item x="225"/>
        <item x="205"/>
        <item x="3"/>
        <item x="207"/>
        <item x="140"/>
        <item x="117"/>
        <item x="82"/>
        <item x="218"/>
        <item x="25"/>
        <item x="65"/>
        <item x="85"/>
        <item x="199"/>
        <item x="141"/>
        <item x="37"/>
        <item x="192"/>
        <item x="227"/>
        <item x="47"/>
        <item x="230"/>
        <item x="60"/>
        <item x="29"/>
        <item x="157"/>
        <item x="123"/>
        <item x="23"/>
        <item x="215"/>
        <item x="128"/>
        <item x="231"/>
        <item x="38"/>
        <item x="122"/>
        <item x="36"/>
        <item x="90"/>
        <item x="34"/>
        <item x="120"/>
        <item x="139"/>
        <item x="2"/>
        <item x="158"/>
        <item x="189"/>
        <item x="92"/>
        <item x="104"/>
        <item x="160"/>
        <item x="150"/>
        <item x="206"/>
        <item x="44"/>
        <item x="93"/>
        <item x="163"/>
        <item x="142"/>
        <item x="74"/>
        <item x="131"/>
        <item x="184"/>
        <item x="101"/>
        <item x="168"/>
        <item x="165"/>
        <item x="102"/>
        <item x="18"/>
        <item x="138"/>
        <item x="132"/>
        <item x="229"/>
        <item x="112"/>
        <item x="118"/>
        <item x="111"/>
        <item x="87"/>
        <item x="103"/>
        <item x="41"/>
        <item x="135"/>
        <item x="208"/>
        <item x="173"/>
        <item x="185"/>
        <item x="166"/>
        <item x="22"/>
        <item x="40"/>
        <item x="16"/>
        <item x="6"/>
        <item x="175"/>
        <item x="105"/>
        <item x="179"/>
        <item x="145"/>
        <item x="211"/>
        <item x="130"/>
        <item x="97"/>
        <item x="56"/>
        <item x="167"/>
        <item x="84"/>
        <item x="219"/>
        <item x="202"/>
        <item x="134"/>
        <item x="114"/>
        <item x="98"/>
        <item x="136"/>
        <item x="226"/>
        <item x="182"/>
        <item x="148"/>
        <item x="147"/>
        <item x="146"/>
        <item x="180"/>
        <item x="159"/>
        <item x="7"/>
        <item x="100"/>
        <item x="59"/>
        <item x="58"/>
        <item x="127"/>
        <item x="124"/>
        <item x="126"/>
        <item x="107"/>
        <item x="143"/>
        <item x="210"/>
        <item x="169"/>
        <item x="170"/>
        <item x="155"/>
        <item x="187"/>
        <item x="96"/>
        <item x="21"/>
        <item x="177"/>
        <item x="106"/>
        <item x="39"/>
        <item x="108"/>
        <item x="83"/>
        <item x="51"/>
        <item x="113"/>
        <item x="30"/>
        <item x="95"/>
        <item x="94"/>
        <item x="99"/>
        <item x="69"/>
        <item x="133"/>
        <item x="181"/>
        <item x="223"/>
        <item x="50"/>
        <item x="13"/>
        <item x="66"/>
        <item x="77"/>
        <item x="32"/>
        <item x="14"/>
        <item x="81"/>
        <item x="61"/>
        <item x="73"/>
        <item x="162"/>
        <item x="15"/>
        <item x="214"/>
        <item x="68"/>
        <item x="212"/>
        <item x="234"/>
        <item x="11"/>
        <item x="75"/>
        <item x="46"/>
        <item x="110"/>
        <item x="217"/>
        <item x="228"/>
        <item x="52"/>
        <item x="67"/>
        <item x="26"/>
        <item x="116"/>
        <item x="72"/>
        <item x="216"/>
        <item x="151"/>
        <item x="33"/>
        <item x="31"/>
        <item x="221"/>
        <item x="79"/>
        <item x="149"/>
        <item x="144"/>
        <item x="48"/>
        <item x="191"/>
        <item x="233"/>
        <item x="45"/>
        <item x="71"/>
        <item x="152"/>
        <item x="220"/>
        <item x="78"/>
        <item x="54"/>
        <item x="115"/>
        <item x="161"/>
        <item x="164"/>
        <item x="80"/>
        <item x="53"/>
        <item x="70"/>
        <item x="232"/>
        <item x="49"/>
        <item x="91"/>
        <item x="125"/>
        <item x="156"/>
        <item x="42"/>
        <item x="153"/>
        <item x="129"/>
        <item x="10"/>
        <item x="201"/>
        <item x="43"/>
        <item x="0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compact="0" outline="0" showAll="0" sortType="descending"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compact="0" outline="0" showAll="0" sortType="descending"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compact="0" outline="0" showAll="0" sortType="descending"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</pivotFields>
  <rowFields count="3">
    <field x="0"/>
    <field x="1"/>
    <field x="3"/>
  </rowFields>
  <rowItems count="998">
    <i>
      <x v="240"/>
      <x v="52"/>
      <x v="53"/>
    </i>
    <i>
      <x v="637"/>
      <x v="202"/>
      <x v="207"/>
    </i>
    <i r="1">
      <x v="206"/>
      <x v="207"/>
    </i>
    <i>
      <x v="15"/>
      <x v="174"/>
      <x v="175"/>
    </i>
    <i>
      <x v="118"/>
      <x v="179"/>
      <x v="180"/>
    </i>
    <i>
      <x v="652"/>
      <x v="210"/>
      <x v="216"/>
    </i>
    <i>
      <x v="940"/>
      <x v="195"/>
      <x v="199"/>
    </i>
    <i r="1">
      <x v="209"/>
      <x v="199"/>
    </i>
    <i>
      <x v="540"/>
      <x v="216"/>
      <x v="221"/>
    </i>
    <i>
      <x v="453"/>
      <x v="11"/>
      <x v="7"/>
    </i>
    <i r="1">
      <x v="14"/>
      <x v="7"/>
    </i>
    <i>
      <x v="587"/>
      <x v="49"/>
      <x v="52"/>
    </i>
    <i>
      <x v="104"/>
      <x v="186"/>
      <x v="216"/>
    </i>
    <i>
      <x v="694"/>
      <x v="108"/>
      <x v="110"/>
    </i>
    <i>
      <x v="662"/>
      <x v="122"/>
      <x v="130"/>
    </i>
    <i r="1">
      <x v="123"/>
      <x v="130"/>
    </i>
    <i r="1">
      <x v="129"/>
      <x v="130"/>
    </i>
    <i r="1">
      <x v="121"/>
      <x v="130"/>
    </i>
    <i r="1">
      <x v="113"/>
      <x v="130"/>
    </i>
    <i r="1">
      <x v="111"/>
      <x v="130"/>
    </i>
    <i>
      <x v="942"/>
      <x v="185"/>
      <x v="186"/>
    </i>
    <i>
      <x v="692"/>
      <x v="46"/>
      <x v="47"/>
    </i>
    <i>
      <x v="455"/>
      <x v="82"/>
      <x v="84"/>
    </i>
    <i>
      <x v="439"/>
      <x v="93"/>
      <x v="95"/>
    </i>
    <i r="1">
      <x v="89"/>
      <x v="95"/>
    </i>
    <i>
      <x v="101"/>
      <x v="205"/>
      <x v="212"/>
    </i>
    <i>
      <x v="193"/>
      <x v="219"/>
      <x v="226"/>
    </i>
    <i>
      <x v="102"/>
      <x v="195"/>
      <x v="199"/>
    </i>
    <i>
      <x v="221"/>
      <x v="3"/>
      <x v="3"/>
    </i>
    <i>
      <x v="106"/>
      <x v="47"/>
      <x v="48"/>
    </i>
    <i>
      <x v="196"/>
      <x v="209"/>
      <x v="216"/>
    </i>
    <i>
      <x v="542"/>
      <x v="195"/>
      <x v="199"/>
    </i>
    <i>
      <x v="583"/>
      <x v="200"/>
      <x v="205"/>
    </i>
    <i>
      <x v="346"/>
      <x v="189"/>
      <x v="191"/>
    </i>
    <i>
      <x v="290"/>
      <x v="189"/>
      <x v="192"/>
    </i>
    <i>
      <x v="656"/>
      <x v="179"/>
      <x v="182"/>
    </i>
    <i>
      <x v="267"/>
      <x v="201"/>
      <x v="206"/>
    </i>
    <i>
      <x v="697"/>
      <x v="87"/>
      <x v="89"/>
    </i>
    <i r="1">
      <x v="84"/>
      <x v="89"/>
    </i>
    <i r="1">
      <x v="172"/>
      <x v="89"/>
    </i>
    <i>
      <x v="541"/>
      <x v="201"/>
      <x v="205"/>
    </i>
    <i>
      <x v="687"/>
      <x v="186"/>
      <x v="187"/>
    </i>
    <i>
      <x v="192"/>
      <x v="215"/>
      <x v="221"/>
    </i>
    <i>
      <x v="420"/>
      <x v="112"/>
      <x v="114"/>
    </i>
    <i r="1">
      <x v="114"/>
      <x v="114"/>
    </i>
    <i r="1">
      <x v="113"/>
      <x v="114"/>
    </i>
    <i r="1">
      <x v="103"/>
      <x v="114"/>
    </i>
    <i r="1">
      <x v="110"/>
      <x v="114"/>
    </i>
    <i>
      <x v="943"/>
      <x v="176"/>
      <x v="177"/>
    </i>
    <i>
      <x v="623"/>
      <x v="221"/>
      <x v="228"/>
    </i>
    <i>
      <x v="12"/>
      <x v="223"/>
      <x v="231"/>
    </i>
    <i>
      <x v="417"/>
      <x v="58"/>
      <x v="43"/>
    </i>
    <i r="1">
      <x v="48"/>
      <x v="43"/>
    </i>
    <i>
      <x v="296"/>
      <x v="224"/>
      <x v="231"/>
    </i>
    <i>
      <x v="149"/>
      <x v="198"/>
      <x v="202"/>
    </i>
    <i>
      <x v="484"/>
      <x v="189"/>
      <x v="191"/>
    </i>
    <i r="1">
      <x v="188"/>
      <x v="191"/>
    </i>
    <i>
      <x v="664"/>
      <x v="126"/>
      <x v="126"/>
    </i>
    <i>
      <x v="459"/>
      <x v="173"/>
      <x v="179"/>
    </i>
    <i>
      <x v="722"/>
      <x v="223"/>
      <x v="230"/>
    </i>
    <i>
      <x v="183"/>
      <x v="53"/>
      <x v="54"/>
    </i>
    <i>
      <x v="659"/>
      <x v="54"/>
      <x v="56"/>
    </i>
    <i>
      <x v="115"/>
      <x v="199"/>
      <x v="205"/>
    </i>
    <i>
      <x v="16"/>
      <x v="178"/>
      <x v="179"/>
    </i>
    <i r="1">
      <x v="35"/>
      <x v="179"/>
    </i>
    <i>
      <x v="543"/>
      <x v="181"/>
      <x v="182"/>
    </i>
    <i>
      <x v="454"/>
      <x v="44"/>
      <x v="45"/>
    </i>
    <i>
      <x v="653"/>
      <x v="189"/>
      <x v="193"/>
    </i>
    <i>
      <x v="18"/>
      <x v="183"/>
      <x v="184"/>
    </i>
    <i>
      <x v="82"/>
      <x v="13"/>
      <x v="13"/>
    </i>
    <i>
      <x v="84"/>
      <x v="27"/>
      <x v="27"/>
    </i>
    <i>
      <x v="539"/>
      <x v="221"/>
      <x v="228"/>
    </i>
    <i>
      <x v="702"/>
      <x v="101"/>
      <x v="103"/>
    </i>
    <i>
      <x v="627"/>
      <x v="184"/>
      <x v="185"/>
    </i>
    <i>
      <x v="456"/>
      <x v="116"/>
      <x v="117"/>
    </i>
    <i>
      <x v="785"/>
      <x v="189"/>
      <x v="191"/>
    </i>
    <i>
      <x v="586"/>
      <x v="36"/>
      <x v="36"/>
    </i>
    <i>
      <x v="109"/>
      <x v="117"/>
      <x v="118"/>
    </i>
    <i>
      <x v="821"/>
      <x v="214"/>
      <x v="221"/>
    </i>
    <i>
      <x v="703"/>
      <x v="144"/>
      <x v="145"/>
    </i>
    <i r="1">
      <x v="143"/>
      <x v="145"/>
    </i>
    <i>
      <x v="579"/>
      <x v="226"/>
      <x v="233"/>
    </i>
    <i>
      <x v="270"/>
      <x v="86"/>
      <x v="88"/>
    </i>
    <i>
      <x v="179"/>
      <x v="226"/>
      <x v="233"/>
    </i>
    <i>
      <x v="677"/>
      <x v="86"/>
      <x v="90"/>
    </i>
    <i>
      <x v="899"/>
      <x v="31"/>
      <x v="31"/>
    </i>
    <i>
      <x v="834"/>
      <x v="193"/>
      <x v="197"/>
    </i>
    <i>
      <x v="658"/>
      <x v="215"/>
      <x v="220"/>
    </i>
    <i>
      <x v="655"/>
      <x v="140"/>
      <x v="141"/>
    </i>
    <i r="1">
      <x v="149"/>
      <x v="141"/>
    </i>
    <i>
      <x v="676"/>
      <x v="96"/>
      <x v="107"/>
    </i>
    <i>
      <x v="247"/>
      <x v="104"/>
      <x v="106"/>
    </i>
    <i r="1">
      <x v="105"/>
      <x v="106"/>
    </i>
    <i>
      <x v="418"/>
      <x v="94"/>
      <x v="96"/>
    </i>
    <i>
      <x v="554"/>
      <x v="184"/>
      <x v="186"/>
    </i>
    <i>
      <x v="678"/>
      <x v="109"/>
      <x v="111"/>
    </i>
    <i>
      <x v="230"/>
      <x v="209"/>
      <x v="216"/>
    </i>
    <i>
      <x v="228"/>
      <x v="78"/>
      <x v="80"/>
    </i>
    <i>
      <x v="581"/>
      <x v="205"/>
      <x v="211"/>
    </i>
    <i>
      <x v="599"/>
      <x v="151"/>
      <x v="152"/>
    </i>
    <i r="1">
      <x v="150"/>
      <x v="152"/>
    </i>
    <i>
      <x v="331"/>
      <x v="170"/>
      <x v="171"/>
    </i>
    <i r="1">
      <x v="171"/>
      <x v="171"/>
    </i>
    <i>
      <x v="480"/>
      <x v="205"/>
      <x v="212"/>
    </i>
    <i>
      <x v="525"/>
      <x v="12"/>
      <x v="12"/>
    </i>
    <i>
      <x v="555"/>
      <x v="208"/>
      <x v="215"/>
    </i>
    <i>
      <x v="87"/>
      <x v="56"/>
      <x v="58"/>
    </i>
    <i>
      <x v="904"/>
      <x v="189"/>
      <x v="191"/>
    </i>
    <i>
      <x v="521"/>
      <x v="29"/>
      <x v="29"/>
    </i>
    <i>
      <x v="100"/>
      <x v="216"/>
      <x v="222"/>
    </i>
    <i>
      <x v="938"/>
      <x v="200"/>
      <x v="205"/>
    </i>
    <i>
      <x v="41"/>
      <x v="177"/>
      <x v="178"/>
    </i>
    <i>
      <x v="592"/>
      <x v="24"/>
      <x v="24"/>
    </i>
    <i>
      <x v="909"/>
      <x v="4"/>
      <x v="234"/>
    </i>
    <i r="1">
      <x v="15"/>
      <x v="234"/>
    </i>
    <i>
      <x v="686"/>
      <x v="189"/>
      <x v="191"/>
    </i>
    <i>
      <x v="710"/>
      <x v="166"/>
      <x v="167"/>
    </i>
    <i>
      <x v="594"/>
      <x v="152"/>
      <x v="153"/>
    </i>
    <i r="1">
      <x v="151"/>
      <x v="153"/>
    </i>
    <i>
      <x v="185"/>
      <x v="83"/>
      <x v="86"/>
    </i>
    <i r="1">
      <x v="82"/>
      <x v="86"/>
    </i>
    <i>
      <x v="231"/>
      <x v="219"/>
      <x v="226"/>
    </i>
    <i>
      <x v="436"/>
      <x v="77"/>
      <x v="79"/>
    </i>
    <i>
      <x v="603"/>
      <x v="118"/>
      <x v="119"/>
    </i>
    <i>
      <x v="903"/>
      <x v="193"/>
      <x v="197"/>
    </i>
    <i>
      <x v="62"/>
      <x v="189"/>
      <x v="191"/>
    </i>
    <i>
      <x v="906"/>
      <x v="71"/>
      <x v="73"/>
    </i>
    <i>
      <x v="698"/>
      <x v="40"/>
      <x v="39"/>
    </i>
    <i>
      <x v="441"/>
      <x v="111"/>
      <x v="113"/>
    </i>
    <i r="1">
      <x v="112"/>
      <x v="113"/>
    </i>
    <i>
      <x v="624"/>
      <x v="226"/>
      <x v="233"/>
    </i>
    <i>
      <x v="19"/>
      <x v="50"/>
      <x v="51"/>
    </i>
    <i>
      <x v="631"/>
      <x v="75"/>
      <x v="234"/>
    </i>
    <i>
      <x v="165"/>
      <x v="10"/>
      <x v="10"/>
    </i>
    <i>
      <x v="150"/>
      <x v="173"/>
      <x v="174"/>
    </i>
    <i>
      <x v="58"/>
      <x v="216"/>
      <x v="234"/>
    </i>
    <i>
      <x v="900"/>
      <x v="20"/>
      <x v="20"/>
    </i>
    <i>
      <x v="227"/>
      <x v="175"/>
      <x v="176"/>
    </i>
    <i>
      <x v="643"/>
      <x v="29"/>
      <x v="29"/>
    </i>
    <i>
      <x v="232"/>
      <x v="146"/>
      <x v="147"/>
    </i>
    <i r="1">
      <x v="98"/>
      <x v="147"/>
    </i>
    <i>
      <x v="663"/>
      <x v="113"/>
      <x v="115"/>
    </i>
    <i>
      <x v="238"/>
      <x v="100"/>
      <x v="102"/>
    </i>
    <i>
      <x v="171"/>
      <x v="214"/>
      <x v="220"/>
    </i>
    <i>
      <x v="253"/>
      <x v="202"/>
      <x v="207"/>
    </i>
    <i>
      <x v="188"/>
      <x v="17"/>
      <x v="17"/>
    </i>
    <i>
      <x v="263"/>
      <x v="138"/>
      <x v="139"/>
    </i>
    <i r="1">
      <x v="139"/>
      <x v="139"/>
    </i>
    <i>
      <x v="632"/>
      <x v="81"/>
      <x v="83"/>
    </i>
    <i>
      <x v="264"/>
      <x v="138"/>
      <x v="138"/>
    </i>
    <i r="1">
      <x v="130"/>
      <x v="138"/>
    </i>
    <i>
      <x v="645"/>
      <x v="100"/>
      <x v="11"/>
    </i>
    <i>
      <x v="388"/>
      <x v="135"/>
      <x v="135"/>
    </i>
    <i>
      <x v="654"/>
      <x v="67"/>
      <x v="69"/>
    </i>
    <i>
      <x v="424"/>
      <x v="143"/>
      <x v="144"/>
    </i>
    <i>
      <x v="684"/>
      <x v="169"/>
      <x v="170"/>
    </i>
    <i>
      <x v="519"/>
      <x v="34"/>
      <x v="34"/>
    </i>
    <i>
      <x v="169"/>
      <x v="189"/>
      <x v="192"/>
    </i>
    <i>
      <x v="117"/>
      <x v="214"/>
      <x v="220"/>
    </i>
    <i>
      <x v="707"/>
      <x v="65"/>
      <x v="67"/>
    </i>
    <i>
      <x v="552"/>
      <x v="200"/>
      <x v="205"/>
    </i>
    <i>
      <x v="901"/>
      <x v="4"/>
      <x v="4"/>
    </i>
    <i>
      <x v="593"/>
      <x v="69"/>
      <x v="71"/>
    </i>
    <i>
      <x v="915"/>
      <x v="79"/>
      <x v="81"/>
    </i>
    <i>
      <x v="601"/>
      <x v="127"/>
      <x v="143"/>
    </i>
    <i>
      <x v="573"/>
      <x v="216"/>
      <x v="222"/>
    </i>
    <i>
      <x v="153"/>
      <x v="98"/>
      <x v="100"/>
    </i>
    <i>
      <x v="822"/>
      <x v="184"/>
      <x v="186"/>
    </i>
    <i>
      <x v="724"/>
      <x v="48"/>
      <x v="49"/>
    </i>
    <i>
      <x v="245"/>
      <x v="14"/>
      <x v="61"/>
    </i>
    <i>
      <x v="50"/>
      <x v="57"/>
      <x v="234"/>
    </i>
    <i>
      <x v="198"/>
      <x v="200"/>
      <x v="205"/>
    </i>
    <i>
      <x v="693"/>
      <x v="171"/>
      <x v="173"/>
    </i>
    <i r="1">
      <x v="168"/>
      <x v="173"/>
    </i>
    <i>
      <x v="285"/>
      <x v="74"/>
      <x v="11"/>
    </i>
    <i>
      <x v="177"/>
      <x v="207"/>
      <x v="217"/>
    </i>
    <i>
      <x v="294"/>
      <x v="204"/>
      <x v="211"/>
    </i>
    <i>
      <x v="52"/>
      <x v="73"/>
      <x v="75"/>
    </i>
    <i>
      <x v="297"/>
      <x v="47"/>
      <x v="48"/>
    </i>
    <i>
      <x v="650"/>
      <x v="205"/>
      <x v="211"/>
    </i>
    <i>
      <x v="32"/>
      <x v="193"/>
      <x v="197"/>
    </i>
    <i>
      <x v="660"/>
      <x v="58"/>
      <x v="60"/>
    </i>
    <i>
      <x v="405"/>
      <x v="193"/>
      <x v="197"/>
    </i>
    <i>
      <x v="708"/>
      <x v="42"/>
      <x v="41"/>
    </i>
    <i>
      <x v="442"/>
      <x v="163"/>
      <x v="164"/>
    </i>
    <i>
      <x v="732"/>
      <x v="53"/>
      <x v="54"/>
    </i>
    <i>
      <x v="458"/>
      <x v="9"/>
      <x v="9"/>
    </i>
    <i>
      <x v="795"/>
      <x v="199"/>
      <x v="211"/>
    </i>
    <i>
      <x v="46"/>
      <x v="40"/>
      <x v="39"/>
    </i>
    <i>
      <x v="859"/>
      <x v="189"/>
      <x v="191"/>
    </i>
    <i>
      <x v="47"/>
      <x v="75"/>
      <x v="77"/>
    </i>
    <i>
      <x v="615"/>
      <x v="204"/>
      <x v="211"/>
    </i>
    <i>
      <x v="485"/>
      <x v="177"/>
      <x v="178"/>
    </i>
    <i>
      <x v="219"/>
      <x v="109"/>
      <x v="111"/>
    </i>
    <i>
      <x v="487"/>
      <x v="78"/>
      <x v="80"/>
    </i>
    <i>
      <x v="651"/>
      <x v="189"/>
      <x v="193"/>
    </i>
    <i>
      <x v="493"/>
      <x v="108"/>
      <x v="110"/>
    </i>
    <i>
      <x v="155"/>
      <x v="167"/>
      <x v="234"/>
    </i>
    <i>
      <x v="522"/>
      <x v="26"/>
      <x v="26"/>
    </i>
    <i>
      <x v="691"/>
      <x v="184"/>
      <x v="185"/>
    </i>
    <i>
      <x v="112"/>
      <x v="215"/>
      <x v="221"/>
    </i>
    <i>
      <x v="701"/>
      <x v="125"/>
      <x v="125"/>
    </i>
    <i r="1">
      <x v="116"/>
      <x v="125"/>
    </i>
    <i>
      <x v="526"/>
      <x v="6"/>
      <x v="6"/>
    </i>
    <i>
      <x v="709"/>
      <x v="90"/>
      <x v="92"/>
    </i>
    <i>
      <x v="120"/>
      <x v="53"/>
      <x v="55"/>
    </i>
    <i>
      <x v="730"/>
      <x v="89"/>
      <x v="91"/>
    </i>
    <i>
      <x v="556"/>
      <x v="177"/>
      <x v="178"/>
    </i>
    <i>
      <x v="759"/>
      <x v="156"/>
      <x v="158"/>
    </i>
    <i>
      <x v="558"/>
      <x v="219"/>
      <x v="234"/>
    </i>
    <i>
      <x v="787"/>
      <x v="59"/>
      <x v="61"/>
    </i>
    <i>
      <x v="939"/>
      <x v="180"/>
      <x v="182"/>
    </i>
    <i>
      <x v="814"/>
      <x v="102"/>
      <x v="104"/>
    </i>
    <i>
      <x v="580"/>
      <x v="201"/>
      <x v="206"/>
    </i>
    <i>
      <x v="832"/>
      <x v="200"/>
      <x v="204"/>
    </i>
    <i>
      <x v="585"/>
      <x v="214"/>
      <x v="220"/>
    </i>
    <i>
      <x v="882"/>
      <x v="97"/>
      <x v="99"/>
    </i>
    <i>
      <x v="937"/>
      <x v="189"/>
      <x v="191"/>
    </i>
    <i>
      <x v="59"/>
      <x v="226"/>
      <x v="233"/>
    </i>
    <i>
      <x v="132"/>
      <x v="21"/>
      <x v="21"/>
    </i>
    <i>
      <x v="589"/>
      <x v="110"/>
      <x v="112"/>
    </i>
    <i r="1">
      <x v="111"/>
      <x v="112"/>
    </i>
    <i r="1">
      <x v="82"/>
      <x v="112"/>
    </i>
    <i>
      <x v="683"/>
      <x v="207"/>
      <x v="214"/>
    </i>
    <i>
      <x v="616"/>
      <x v="57"/>
      <x v="59"/>
    </i>
    <i>
      <x v="852"/>
      <x v="164"/>
      <x v="165"/>
    </i>
    <i>
      <x v="351"/>
      <x v="111"/>
      <x v="113"/>
    </i>
    <i>
      <x v="304"/>
      <x v="141"/>
      <x v="142"/>
    </i>
    <i>
      <x v="376"/>
      <x v="143"/>
      <x v="144"/>
    </i>
    <i>
      <x v="796"/>
      <x v="220"/>
      <x v="227"/>
    </i>
    <i>
      <x v="380"/>
      <x v="116"/>
      <x v="117"/>
    </i>
    <i r="1">
      <x v="117"/>
      <x v="117"/>
    </i>
    <i>
      <x v="184"/>
      <x v="105"/>
      <x v="106"/>
    </i>
    <i r="1">
      <x v="147"/>
      <x v="106"/>
    </i>
    <i>
      <x v="387"/>
      <x v="218"/>
      <x v="225"/>
    </i>
    <i>
      <x v="639"/>
      <x v="197"/>
      <x v="201"/>
    </i>
    <i>
      <x v="390"/>
      <x v="125"/>
      <x v="125"/>
    </i>
    <i>
      <x v="675"/>
      <x v="150"/>
      <x v="151"/>
    </i>
    <i>
      <x v="392"/>
      <x v="74"/>
      <x v="76"/>
    </i>
    <i>
      <x v="717"/>
      <x v="106"/>
      <x v="108"/>
    </i>
    <i>
      <x v="396"/>
      <x v="158"/>
      <x v="234"/>
    </i>
    <i>
      <x v="827"/>
      <x v="17"/>
      <x v="17"/>
    </i>
    <i>
      <x v="399"/>
      <x v="45"/>
      <x v="46"/>
    </i>
    <i>
      <x v="886"/>
      <x v="89"/>
      <x v="91"/>
    </i>
    <i>
      <x v="401"/>
      <x v="187"/>
      <x v="189"/>
    </i>
    <i>
      <x v="612"/>
      <x v="71"/>
      <x v="73"/>
    </i>
    <i>
      <x v="259"/>
      <x v="84"/>
      <x v="90"/>
    </i>
    <i>
      <x v="917"/>
      <x v="213"/>
      <x v="219"/>
    </i>
    <i>
      <x v="407"/>
      <x v="84"/>
      <x v="90"/>
    </i>
    <i>
      <x v="152"/>
      <x v="95"/>
      <x v="97"/>
    </i>
    <i>
      <x v="415"/>
      <x v="182"/>
      <x v="183"/>
    </i>
    <i>
      <x v="671"/>
      <x v="136"/>
      <x v="138"/>
    </i>
    <i>
      <x v="437"/>
      <x v="150"/>
      <x v="151"/>
    </i>
    <i r="1">
      <x v="94"/>
      <x v="151"/>
    </i>
    <i>
      <x v="159"/>
      <x v="158"/>
      <x v="160"/>
    </i>
    <i>
      <x v="444"/>
      <x v="169"/>
      <x v="95"/>
    </i>
    <i r="1">
      <x v="152"/>
      <x v="95"/>
    </i>
    <i>
      <x v="164"/>
      <x v="11"/>
      <x v="11"/>
    </i>
    <i>
      <x v="447"/>
      <x v="84"/>
      <x v="86"/>
    </i>
    <i>
      <x v="750"/>
      <x v="132"/>
      <x v="132"/>
    </i>
    <i>
      <x v="10"/>
      <x/>
      <x/>
    </i>
    <i>
      <x v="808"/>
      <x v="133"/>
      <x v="133"/>
    </i>
    <i>
      <x v="20"/>
      <x v="117"/>
      <x v="118"/>
    </i>
    <i>
      <x v="836"/>
      <x v="154"/>
      <x v="155"/>
    </i>
    <i>
      <x v="244"/>
      <x v="179"/>
      <x v="181"/>
    </i>
    <i>
      <x v="338"/>
      <x v="172"/>
      <x v="144"/>
    </i>
    <i r="1">
      <x v="171"/>
      <x v="144"/>
    </i>
    <i>
      <x v="460"/>
      <x v="191"/>
      <x v="195"/>
    </i>
    <i>
      <x v="895"/>
      <x v="8"/>
      <x v="9"/>
    </i>
    <i>
      <x v="464"/>
      <x v="93"/>
      <x v="95"/>
    </i>
    <i>
      <x v="187"/>
      <x v="3"/>
      <x v="80"/>
    </i>
    <i>
      <x v="465"/>
      <x v="126"/>
      <x v="126"/>
    </i>
    <i>
      <x v="614"/>
      <x v="209"/>
      <x v="187"/>
    </i>
    <i>
      <x v="110"/>
      <x v="4"/>
      <x v="4"/>
    </i>
    <i>
      <x v="618"/>
      <x v="161"/>
      <x v="162"/>
    </i>
    <i>
      <x v="496"/>
      <x v="85"/>
      <x v="87"/>
    </i>
    <i>
      <x v="638"/>
      <x v="70"/>
      <x v="72"/>
    </i>
    <i>
      <x v="511"/>
      <x v="166"/>
      <x v="167"/>
    </i>
    <i>
      <x v="648"/>
      <x v="198"/>
      <x v="202"/>
    </i>
    <i>
      <x v="515"/>
      <x v="91"/>
      <x v="93"/>
    </i>
    <i>
      <x v="302"/>
      <x v="92"/>
      <x v="93"/>
    </i>
    <i>
      <x v="517"/>
      <x v="134"/>
      <x v="134"/>
    </i>
    <i>
      <x v="3"/>
      <x v="61"/>
      <x v="51"/>
    </i>
    <i r="1">
      <x v="55"/>
      <x v="51"/>
    </i>
    <i>
      <x v="518"/>
      <x v="135"/>
      <x v="37"/>
    </i>
    <i>
      <x v="674"/>
      <x v="135"/>
      <x v="163"/>
    </i>
    <i r="1">
      <x v="162"/>
      <x v="163"/>
    </i>
    <i>
      <x v="111"/>
      <x v="175"/>
      <x v="177"/>
    </i>
    <i>
      <x v="158"/>
      <x v="119"/>
      <x v="121"/>
    </i>
    <i>
      <x v="272"/>
      <x v="206"/>
      <x v="213"/>
    </i>
    <i>
      <x v="679"/>
      <x v="23"/>
      <x v="23"/>
    </i>
    <i>
      <x v="49"/>
      <x v="60"/>
      <x v="62"/>
    </i>
    <i>
      <x v="194"/>
      <x v="77"/>
      <x v="79"/>
    </i>
    <i>
      <x v="11"/>
      <x v="18"/>
      <x v="18"/>
    </i>
    <i>
      <x v="699"/>
      <x v="135"/>
      <x v="234"/>
    </i>
    <i>
      <x v="546"/>
      <x v="131"/>
      <x v="131"/>
    </i>
    <i>
      <x v="327"/>
      <x v="89"/>
      <x v="234"/>
    </i>
    <i r="1">
      <x v="139"/>
      <x v="234"/>
    </i>
    <i>
      <x v="551"/>
      <x v="29"/>
      <x v="234"/>
    </i>
    <i>
      <x v="769"/>
      <x v="207"/>
      <x v="214"/>
    </i>
    <i>
      <x v="282"/>
      <x v="43"/>
      <x v="42"/>
    </i>
    <i>
      <x v="806"/>
      <x v="159"/>
      <x v="161"/>
    </i>
    <i>
      <x v="577"/>
      <x v="192"/>
      <x v="196"/>
    </i>
    <i>
      <x v="823"/>
      <x v="220"/>
      <x v="227"/>
    </i>
    <i>
      <x v="125"/>
      <x v="162"/>
      <x v="163"/>
    </i>
    <i>
      <x v="337"/>
      <x v="115"/>
      <x v="116"/>
    </i>
    <i>
      <x v="283"/>
      <x v="43"/>
      <x v="42"/>
    </i>
    <i>
      <x v="842"/>
      <x v="99"/>
      <x v="101"/>
    </i>
    <i>
      <x v="126"/>
      <x v="128"/>
      <x v="234"/>
    </i>
    <i>
      <x v="858"/>
      <x v="215"/>
      <x v="221"/>
    </i>
    <i>
      <x v="582"/>
      <x v="88"/>
      <x v="89"/>
    </i>
    <i>
      <x v="879"/>
      <x v="104"/>
      <x v="105"/>
    </i>
    <i>
      <x v="584"/>
      <x v="209"/>
      <x v="216"/>
    </i>
    <i>
      <x v="890"/>
      <x v="107"/>
      <x v="109"/>
    </i>
    <i>
      <x v="128"/>
      <x v="142"/>
      <x v="143"/>
    </i>
    <i>
      <x v="236"/>
      <x v="116"/>
      <x v="117"/>
    </i>
    <i>
      <x v="288"/>
      <x v="156"/>
      <x v="158"/>
    </i>
    <i>
      <x v="55"/>
      <x v="116"/>
      <x v="117"/>
    </i>
    <i>
      <x v="596"/>
      <x v="105"/>
      <x v="106"/>
    </i>
    <i>
      <x v="907"/>
      <x v="142"/>
      <x v="143"/>
    </i>
    <i>
      <x v="604"/>
      <x v="110"/>
      <x v="112"/>
    </i>
    <i>
      <x v="620"/>
      <x v="41"/>
      <x v="40"/>
    </i>
    <i>
      <x v="317"/>
      <x v="125"/>
      <x v="125"/>
    </i>
    <i>
      <x v="851"/>
      <x v="147"/>
      <x v="148"/>
    </i>
    <i>
      <x v="784"/>
      <x v="215"/>
      <x v="221"/>
    </i>
    <i>
      <x v="398"/>
      <x v="5"/>
      <x v="5"/>
    </i>
    <i>
      <x v="344"/>
      <x v="107"/>
      <x v="109"/>
    </i>
    <i>
      <x v="206"/>
      <x v="126"/>
      <x v="126"/>
    </i>
    <i>
      <x v="744"/>
      <x v="22"/>
      <x v="22"/>
    </i>
    <i>
      <x v="362"/>
      <x v="154"/>
      <x v="155"/>
    </i>
    <i>
      <x v="335"/>
      <x v="153"/>
      <x v="154"/>
    </i>
    <i>
      <x v="271"/>
      <x v="197"/>
      <x v="201"/>
    </i>
    <i>
      <x v="883"/>
      <x/>
      <x/>
    </i>
    <i>
      <x v="523"/>
      <x v="64"/>
      <x v="60"/>
    </i>
    <i r="1">
      <x v="19"/>
      <x v="60"/>
    </i>
    <i>
      <x v="72"/>
      <x v="209"/>
      <x v="216"/>
    </i>
    <i>
      <x v="366"/>
      <x v="188"/>
      <x v="190"/>
    </i>
    <i>
      <x v="726"/>
      <x v="218"/>
      <x v="225"/>
    </i>
    <i>
      <x v="273"/>
      <x v="206"/>
      <x v="213"/>
    </i>
    <i>
      <x v="762"/>
      <x v="204"/>
      <x v="209"/>
    </i>
    <i>
      <x v="531"/>
      <x v="192"/>
      <x v="196"/>
    </i>
    <i>
      <x v="797"/>
      <x v="213"/>
      <x v="219"/>
    </i>
    <i>
      <x v="538"/>
      <x v="226"/>
      <x v="232"/>
    </i>
    <i>
      <x v="833"/>
      <x v="209"/>
      <x v="216"/>
    </i>
    <i>
      <x v="402"/>
      <x v="183"/>
      <x v="184"/>
    </i>
    <i>
      <x v="864"/>
      <x v="153"/>
      <x v="154"/>
    </i>
    <i>
      <x v="403"/>
      <x v="99"/>
      <x v="101"/>
    </i>
    <i>
      <x v="343"/>
      <x v="203"/>
      <x v="208"/>
    </i>
    <i>
      <x v="116"/>
      <x v="175"/>
      <x v="177"/>
    </i>
    <i>
      <x v="63"/>
      <x v="63"/>
      <x v="65"/>
    </i>
    <i>
      <x v="208"/>
      <x v="163"/>
      <x v="164"/>
    </i>
    <i>
      <x v="173"/>
      <x v="104"/>
      <x v="105"/>
    </i>
    <i>
      <x v="5"/>
      <x v="6"/>
      <x v="6"/>
    </i>
    <i>
      <x v="254"/>
      <x v="185"/>
      <x v="186"/>
    </i>
    <i r="1">
      <x v="184"/>
      <x v="186"/>
    </i>
    <i>
      <x v="544"/>
      <x v="221"/>
      <x v="228"/>
    </i>
    <i>
      <x v="204"/>
      <x v="159"/>
      <x v="97"/>
    </i>
    <i r="1">
      <x v="95"/>
      <x v="97"/>
    </i>
    <i>
      <x v="545"/>
      <x v="92"/>
      <x v="94"/>
    </i>
    <i>
      <x v="754"/>
      <x v="176"/>
      <x v="177"/>
    </i>
    <i>
      <x v="404"/>
      <x v="200"/>
      <x v="205"/>
    </i>
    <i>
      <x v="771"/>
      <x v="197"/>
      <x v="201"/>
    </i>
    <i>
      <x v="370"/>
      <x v="215"/>
      <x v="221"/>
    </i>
    <i>
      <x v="790"/>
      <x v="99"/>
      <x v="101"/>
    </i>
    <i>
      <x v="210"/>
      <x v="107"/>
      <x v="109"/>
    </i>
    <i>
      <x v="201"/>
      <x v="71"/>
      <x v="73"/>
    </i>
    <i>
      <x v="553"/>
      <x v="189"/>
      <x v="191"/>
    </i>
    <i>
      <x v="265"/>
      <x v="149"/>
      <x v="150"/>
    </i>
    <i>
      <x v="119"/>
      <x v="55"/>
      <x v="57"/>
    </i>
    <i>
      <x v="840"/>
      <x v="46"/>
      <x v="47"/>
    </i>
    <i>
      <x v="276"/>
      <x v="174"/>
      <x v="174"/>
    </i>
    <i>
      <x v="857"/>
      <x v="2"/>
      <x v="2"/>
    </i>
    <i>
      <x v="278"/>
      <x v="204"/>
      <x v="231"/>
    </i>
    <i r="1">
      <x v="205"/>
      <x v="231"/>
    </i>
    <i>
      <x v="876"/>
      <x v="161"/>
      <x v="162"/>
    </i>
    <i>
      <x v="557"/>
      <x v="220"/>
      <x v="227"/>
    </i>
    <i>
      <x v="891"/>
      <x v="157"/>
      <x v="159"/>
    </i>
    <i>
      <x v="279"/>
      <x v="55"/>
      <x v="57"/>
    </i>
    <i>
      <x v="395"/>
      <x v="147"/>
      <x v="141"/>
    </i>
    <i>
      <x v="565"/>
      <x v="80"/>
      <x v="82"/>
    </i>
    <i>
      <x v="385"/>
      <x v="99"/>
      <x v="101"/>
    </i>
    <i>
      <x v="566"/>
      <x v="39"/>
      <x v="234"/>
    </i>
    <i>
      <x v="166"/>
      <x v="183"/>
      <x v="184"/>
    </i>
    <i>
      <x v="568"/>
      <x v="156"/>
      <x v="158"/>
    </i>
    <i>
      <x v="315"/>
      <x v="143"/>
      <x v="144"/>
    </i>
    <i r="1">
      <x v="100"/>
      <x v="144"/>
    </i>
    <i>
      <x v="569"/>
      <x v="141"/>
      <x v="142"/>
    </i>
    <i>
      <x v="706"/>
      <x v="108"/>
      <x v="110"/>
    </i>
    <i>
      <x v="374"/>
      <x v="157"/>
      <x v="159"/>
    </i>
    <i>
      <x v="174"/>
      <x v="164"/>
      <x v="165"/>
    </i>
    <i>
      <x v="57"/>
      <x v="221"/>
      <x v="228"/>
    </i>
    <i>
      <x v="176"/>
      <x v="69"/>
      <x v="71"/>
    </i>
    <i>
      <x v="576"/>
      <x v="192"/>
      <x v="196"/>
    </i>
    <i>
      <x v="729"/>
      <x v="194"/>
      <x v="198"/>
    </i>
    <i>
      <x v="409"/>
      <x v="134"/>
      <x v="134"/>
    </i>
    <i>
      <x v="737"/>
      <x v="73"/>
      <x v="75"/>
    </i>
    <i>
      <x v="578"/>
      <x v="221"/>
      <x v="228"/>
    </i>
    <i>
      <x v="352"/>
      <x v="183"/>
      <x v="184"/>
    </i>
    <i>
      <x v="411"/>
      <x v="108"/>
      <x v="110"/>
    </i>
    <i>
      <x v="328"/>
      <x v="151"/>
      <x v="143"/>
    </i>
    <i>
      <x v="414"/>
      <x v="170"/>
      <x v="171"/>
    </i>
    <i>
      <x v="768"/>
      <x v="199"/>
      <x v="203"/>
    </i>
    <i>
      <x v="348"/>
      <x v="215"/>
      <x v="221"/>
    </i>
    <i>
      <x v="773"/>
      <x v="198"/>
      <x v="202"/>
    </i>
    <i>
      <x v="416"/>
      <x v="182"/>
      <x v="234"/>
    </i>
    <i>
      <x v="330"/>
      <x v="96"/>
      <x v="98"/>
    </i>
    <i>
      <x v="127"/>
      <x v="130"/>
      <x v="129"/>
    </i>
    <i>
      <x v="83"/>
      <x v="10"/>
      <x v="10"/>
    </i>
    <i>
      <x v="85"/>
      <x v="117"/>
      <x v="118"/>
    </i>
    <i>
      <x v="802"/>
      <x v="153"/>
      <x v="154"/>
    </i>
    <i>
      <x v="284"/>
      <x v="160"/>
      <x v="160"/>
    </i>
    <i>
      <x v="812"/>
      <x v="158"/>
      <x v="160"/>
    </i>
    <i>
      <x v="33"/>
      <x v="12"/>
      <x v="12"/>
    </i>
    <i>
      <x v="178"/>
      <x v="194"/>
      <x v="198"/>
    </i>
    <i>
      <x v="129"/>
      <x v="57"/>
      <x v="59"/>
    </i>
    <i>
      <x v="76"/>
      <x v="127"/>
      <x v="127"/>
    </i>
    <i>
      <x v="936"/>
      <x v="216"/>
      <x v="223"/>
    </i>
    <i>
      <x v="835"/>
      <x v="156"/>
      <x v="158"/>
    </i>
    <i>
      <x v="243"/>
      <x v="109"/>
      <x v="111"/>
    </i>
    <i>
      <x v="845"/>
      <x v="85"/>
      <x v="87"/>
    </i>
    <i>
      <x v="8"/>
      <x v="33"/>
      <x v="234"/>
    </i>
    <i>
      <x v="854"/>
      <x v="146"/>
      <x v="147"/>
    </i>
    <i>
      <x v="131"/>
      <x v="106"/>
      <x v="108"/>
    </i>
    <i>
      <x v="77"/>
      <x v="3"/>
      <x v="3"/>
    </i>
    <i>
      <x v="217"/>
      <x v="76"/>
      <x v="78"/>
    </i>
    <i>
      <x v="873"/>
      <x v="179"/>
      <x v="180"/>
    </i>
    <i>
      <x v="88"/>
      <x v="175"/>
      <x v="176"/>
    </i>
    <i>
      <x v="494"/>
      <x v="116"/>
      <x v="117"/>
    </i>
    <i>
      <x v="421"/>
      <x v="121"/>
      <x v="122"/>
    </i>
    <i>
      <x v="495"/>
      <x v="108"/>
      <x v="110"/>
    </i>
    <i>
      <x v="597"/>
      <x v="133"/>
      <x v="133"/>
    </i>
    <i>
      <x v="498"/>
      <x v="151"/>
      <x v="151"/>
    </i>
    <i>
      <x v="133"/>
      <x v="20"/>
      <x v="20"/>
    </i>
    <i>
      <x v="237"/>
      <x v="170"/>
      <x v="171"/>
    </i>
    <i>
      <x v="218"/>
      <x v="132"/>
      <x v="132"/>
    </i>
    <i>
      <x v="360"/>
      <x v="99"/>
      <x v="10"/>
    </i>
    <i r="1">
      <x v="10"/>
      <x v="10"/>
    </i>
    <i>
      <x v="602"/>
      <x v="119"/>
      <x v="120"/>
    </i>
    <i>
      <x v="397"/>
      <x v="28"/>
      <x v="28"/>
    </i>
    <i>
      <x v="135"/>
      <x v="76"/>
      <x v="78"/>
    </i>
    <i>
      <x v="305"/>
      <x v="85"/>
      <x v="87"/>
    </i>
    <i>
      <x v="422"/>
      <x v="83"/>
      <x v="85"/>
    </i>
    <i>
      <x v="313"/>
      <x v="138"/>
      <x v="139"/>
    </i>
    <i>
      <x v="605"/>
      <x v="115"/>
      <x v="116"/>
    </i>
    <i>
      <x v="64"/>
      <x v="202"/>
      <x v="208"/>
    </i>
    <i>
      <x v="607"/>
      <x v="154"/>
      <x v="164"/>
    </i>
    <i>
      <x v="4"/>
      <x v="32"/>
      <x v="32"/>
    </i>
    <i>
      <x v="609"/>
      <x v="168"/>
      <x v="169"/>
    </i>
    <i>
      <x v="172"/>
      <x v="103"/>
      <x v="105"/>
    </i>
    <i>
      <x v="423"/>
      <x v="115"/>
      <x v="116"/>
    </i>
    <i>
      <x v="705"/>
      <x v="143"/>
      <x v="143"/>
    </i>
    <i r="1">
      <x v="142"/>
      <x v="143"/>
    </i>
    <i>
      <x v="205"/>
      <x v="117"/>
      <x v="118"/>
    </i>
    <i>
      <x v="195"/>
      <x v="148"/>
      <x v="149"/>
    </i>
    <i>
      <x v="78"/>
      <x v="145"/>
      <x v="146"/>
    </i>
    <i>
      <x v="322"/>
      <x v="167"/>
      <x v="168"/>
    </i>
    <i>
      <x v="427"/>
      <x v="202"/>
      <x v="207"/>
    </i>
    <i>
      <x v="713"/>
      <x v="16"/>
      <x v="16"/>
    </i>
    <i>
      <x v="434"/>
      <x v="217"/>
      <x v="224"/>
    </i>
    <i>
      <x v="720"/>
      <x v="179"/>
      <x v="181"/>
    </i>
    <i>
      <x v="619"/>
      <x v="4"/>
      <x v="28"/>
    </i>
    <i>
      <x v="324"/>
      <x v="97"/>
      <x v="99"/>
    </i>
    <i>
      <x v="90"/>
      <x v="191"/>
      <x v="195"/>
    </i>
    <i>
      <x v="728"/>
      <x v="202"/>
      <x v="207"/>
    </i>
    <i>
      <x v="919"/>
      <x v="164"/>
      <x v="164"/>
    </i>
    <i>
      <x v="326"/>
      <x v="114"/>
      <x v="115"/>
    </i>
    <i>
      <x v="926"/>
      <x v="224"/>
      <x v="231"/>
    </i>
    <i>
      <x v="736"/>
      <x v="65"/>
      <x v="67"/>
    </i>
    <i>
      <x v="929"/>
      <x v="160"/>
      <x v="154"/>
    </i>
    <i>
      <x v="740"/>
      <x v="211"/>
      <x v="218"/>
    </i>
    <i>
      <x v="933"/>
      <x v="63"/>
      <x v="65"/>
    </i>
    <i>
      <x v="746"/>
      <x v="107"/>
      <x v="109"/>
    </i>
    <i>
      <x v="345"/>
      <x v="176"/>
      <x v="178"/>
    </i>
    <i>
      <x v="751"/>
      <x v="157"/>
      <x v="159"/>
    </i>
    <i>
      <x v="630"/>
      <x v="175"/>
      <x v="176"/>
    </i>
    <i>
      <x v="758"/>
      <x v="207"/>
      <x v="214"/>
    </i>
    <i>
      <x v="75"/>
      <x v="80"/>
      <x v="234"/>
    </i>
    <i r="1">
      <x v="11"/>
      <x v="234"/>
    </i>
    <i>
      <x v="761"/>
      <x v="126"/>
      <x v="126"/>
    </i>
    <i>
      <x v="29"/>
      <x v="63"/>
      <x v="71"/>
    </i>
    <i>
      <x v="767"/>
      <x v="120"/>
      <x v="121"/>
    </i>
    <i>
      <x v="635"/>
      <x v="31"/>
      <x v="234"/>
    </i>
    <i>
      <x v="941"/>
      <x v="204"/>
      <x v="210"/>
    </i>
    <i>
      <x v="636"/>
      <x v="9"/>
      <x v="9"/>
    </i>
    <i>
      <x v="772"/>
      <x v="211"/>
      <x v="218"/>
    </i>
    <i>
      <x v="13"/>
      <x v="187"/>
      <x v="189"/>
    </i>
    <i>
      <x v="779"/>
      <x v="188"/>
      <x v="190"/>
    </i>
    <i>
      <x v="378"/>
      <x v="169"/>
      <x v="170"/>
    </i>
    <i>
      <x v="329"/>
      <x v="130"/>
      <x v="128"/>
    </i>
    <i>
      <x v="438"/>
      <x v="125"/>
      <x v="234"/>
    </i>
    <i>
      <x v="789"/>
      <x v="135"/>
      <x v="136"/>
    </i>
    <i>
      <x v="640"/>
      <x v="191"/>
      <x v="195"/>
    </i>
    <i>
      <x v="793"/>
      <x v="62"/>
      <x v="64"/>
    </i>
    <i>
      <x v="642"/>
      <x v="100"/>
      <x v="102"/>
    </i>
    <i>
      <x v="105"/>
      <x v="77"/>
      <x v="79"/>
    </i>
    <i>
      <x v="222"/>
      <x v="98"/>
      <x v="100"/>
    </i>
    <i>
      <x v="799"/>
      <x v="158"/>
      <x v="160"/>
    </i>
    <i>
      <x v="223"/>
      <x v="109"/>
      <x v="111"/>
    </i>
    <i>
      <x v="805"/>
      <x v="128"/>
      <x v="128"/>
    </i>
    <i>
      <x v="94"/>
      <x v="184"/>
      <x v="186"/>
    </i>
    <i>
      <x v="482"/>
      <x v="1"/>
      <x v="1"/>
    </i>
    <i>
      <x v="31"/>
      <x v="55"/>
      <x v="57"/>
    </i>
    <i>
      <x v="813"/>
      <x v="142"/>
      <x v="234"/>
    </i>
    <i>
      <x v="197"/>
      <x v="177"/>
      <x v="178"/>
    </i>
    <i>
      <x v="816"/>
      <x v="64"/>
      <x v="66"/>
    </i>
    <i>
      <x v="14"/>
      <x v="42"/>
      <x v="41"/>
    </i>
    <i>
      <x v="336"/>
      <x v="168"/>
      <x v="169"/>
    </i>
    <i>
      <x v="224"/>
      <x v="3"/>
      <x v="3"/>
    </i>
    <i>
      <x v="825"/>
      <x v="4"/>
      <x v="4"/>
    </i>
    <i>
      <x v="225"/>
      <x v="44"/>
      <x v="135"/>
    </i>
    <i>
      <x v="354"/>
      <x v="185"/>
      <x v="186"/>
    </i>
    <i>
      <x v="96"/>
      <x v="180"/>
      <x v="181"/>
    </i>
    <i>
      <x v="51"/>
      <x v="75"/>
      <x v="77"/>
    </i>
    <i>
      <x v="260"/>
      <x v="139"/>
      <x v="140"/>
    </i>
    <i>
      <x v="268"/>
      <x v="16"/>
      <x v="16"/>
    </i>
    <i>
      <x v="657"/>
      <x v="180"/>
      <x v="182"/>
    </i>
    <i>
      <x v="489"/>
      <x v="136"/>
      <x v="137"/>
    </i>
    <i>
      <x v="154"/>
      <x v="107"/>
      <x v="109"/>
    </i>
    <i>
      <x v="848"/>
      <x v="220"/>
      <x v="227"/>
    </i>
    <i>
      <x v="303"/>
      <x v="81"/>
      <x v="83"/>
    </i>
    <i>
      <x v="491"/>
      <x v="107"/>
      <x v="109"/>
    </i>
    <i>
      <x v="350"/>
      <x v="139"/>
      <x v="140"/>
    </i>
    <i>
      <x v="856"/>
      <x v="12"/>
      <x v="12"/>
    </i>
    <i>
      <x v="381"/>
      <x v="209"/>
      <x v="216"/>
    </i>
    <i>
      <x v="492"/>
      <x v="134"/>
      <x v="134"/>
    </i>
    <i>
      <x v="226"/>
      <x v="203"/>
      <x v="208"/>
    </i>
    <i>
      <x v="860"/>
      <x v="200"/>
      <x v="205"/>
    </i>
    <i>
      <x v="157"/>
      <x v="84"/>
      <x v="86"/>
    </i>
    <i>
      <x v="870"/>
      <x v="184"/>
      <x v="234"/>
    </i>
    <i>
      <x v="665"/>
      <x v="223"/>
      <x v="230"/>
    </i>
    <i>
      <x v="874"/>
      <x v="157"/>
      <x v="159"/>
    </i>
    <i r="1">
      <x v="91"/>
      <x v="159"/>
    </i>
    <i>
      <x v="666"/>
      <x v="202"/>
      <x v="208"/>
    </i>
    <i>
      <x v="877"/>
      <x v="168"/>
      <x v="169"/>
    </i>
    <i>
      <x v="448"/>
      <x v="83"/>
      <x v="85"/>
    </i>
    <i>
      <x v="339"/>
      <x v="33"/>
      <x v="33"/>
    </i>
    <i>
      <x v="673"/>
      <x v="98"/>
      <x v="100"/>
    </i>
    <i>
      <x v="885"/>
      <x v="90"/>
      <x v="92"/>
    </i>
    <i>
      <x v="450"/>
      <x v="141"/>
      <x v="142"/>
    </i>
    <i>
      <x v="394"/>
      <x v="129"/>
      <x v="122"/>
    </i>
    <i>
      <x v="451"/>
      <x v="125"/>
      <x v="125"/>
    </i>
    <i>
      <x v="894"/>
      <x v="27"/>
      <x v="27"/>
    </i>
    <i>
      <x v="452"/>
      <x v="142"/>
      <x v="143"/>
    </i>
    <i>
      <x v="898"/>
      <x v="199"/>
      <x v="203"/>
    </i>
    <i>
      <x v="382"/>
      <x v="215"/>
      <x v="222"/>
    </i>
    <i>
      <x v="499"/>
      <x v="126"/>
      <x v="126"/>
    </i>
    <i>
      <x v="160"/>
      <x v="142"/>
      <x v="143"/>
    </i>
    <i>
      <x v="500"/>
      <x v="116"/>
      <x v="117"/>
    </i>
    <i>
      <x v="36"/>
      <x v="66"/>
      <x v="68"/>
    </i>
    <i>
      <x v="514"/>
      <x v="14"/>
      <x v="14"/>
    </i>
    <i>
      <x v="681"/>
      <x v="219"/>
      <x v="226"/>
    </i>
    <i>
      <x v="908"/>
      <x v="15"/>
      <x v="15"/>
    </i>
    <i>
      <x v="37"/>
      <x v="142"/>
      <x v="143"/>
    </i>
    <i>
      <x v="239"/>
      <x v="79"/>
      <x v="81"/>
    </i>
    <i>
      <x v="384"/>
      <x v="117"/>
      <x v="118"/>
    </i>
    <i>
      <x v="161"/>
      <x v="209"/>
      <x v="216"/>
    </i>
    <i>
      <x v="924"/>
      <x v="134"/>
      <x v="134"/>
    </i>
    <i r="1">
      <x v="108"/>
      <x v="134"/>
    </i>
    <i>
      <x v="622"/>
      <x v="55"/>
      <x v="57"/>
    </i>
    <i>
      <x v="927"/>
      <x v="225"/>
      <x v="232"/>
    </i>
    <i>
      <x v="136"/>
      <x v="202"/>
      <x v="208"/>
    </i>
    <i>
      <x v="930"/>
      <x v="115"/>
      <x v="116"/>
    </i>
    <i>
      <x v="147"/>
      <x v="99"/>
      <x v="101"/>
    </i>
    <i>
      <x v="935"/>
      <x v="201"/>
      <x v="234"/>
    </i>
    <i>
      <x v="291"/>
      <x v="16"/>
      <x v="16"/>
    </i>
    <i>
      <x v="628"/>
      <x v="224"/>
      <x v="234"/>
    </i>
    <i>
      <x v="190"/>
      <x v="68"/>
      <x v="70"/>
    </i>
    <i>
      <x v="590"/>
      <x v="117"/>
      <x v="116"/>
    </i>
    <i>
      <x v="591"/>
      <x v="135"/>
      <x v="135"/>
    </i>
    <i>
      <x v="575"/>
      <x v="49"/>
      <x v="50"/>
    </i>
    <i>
      <x v="486"/>
      <x v="221"/>
      <x v="228"/>
    </i>
    <i>
      <x v="466"/>
      <x v="141"/>
      <x v="142"/>
    </i>
    <i>
      <x v="944"/>
      <x v="186"/>
      <x v="188"/>
    </i>
    <i>
      <x v="468"/>
      <x v="21"/>
      <x v="21"/>
    </i>
    <i>
      <x v="472"/>
      <x v="9"/>
      <x v="9"/>
    </i>
    <i>
      <x v="778"/>
      <x v="215"/>
      <x v="222"/>
    </i>
    <i>
      <x v="80"/>
      <x v="65"/>
      <x v="67"/>
    </i>
    <i>
      <x v="144"/>
      <x v="126"/>
      <x v="126"/>
    </i>
    <i>
      <x v="524"/>
      <x v="37"/>
      <x v="35"/>
    </i>
    <i>
      <x v="235"/>
      <x v="117"/>
      <x v="118"/>
    </i>
    <i>
      <x v="286"/>
      <x v="175"/>
      <x v="176"/>
    </i>
    <i>
      <x v="810"/>
      <x v="217"/>
      <x v="224"/>
    </i>
    <i>
      <x v="287"/>
      <x v="154"/>
      <x v="155"/>
    </i>
    <i>
      <x v="262"/>
      <x v="224"/>
      <x v="231"/>
    </i>
    <i>
      <x v="527"/>
      <x v="198"/>
      <x v="202"/>
    </i>
    <i>
      <x v="280"/>
      <x v="43"/>
      <x v="42"/>
    </i>
    <i>
      <x v="528"/>
      <x v="187"/>
      <x v="189"/>
    </i>
    <i>
      <x v="431"/>
      <x v="135"/>
      <x v="135"/>
    </i>
    <i>
      <x v="529"/>
      <x v="191"/>
      <x v="195"/>
    </i>
    <i>
      <x v="794"/>
      <x v="215"/>
      <x v="222"/>
    </i>
    <i>
      <x v="530"/>
      <x v="222"/>
      <x v="229"/>
    </i>
    <i>
      <x v="826"/>
      <x v="67"/>
      <x v="69"/>
    </i>
    <i>
      <x v="86"/>
      <x v="29"/>
      <x v="29"/>
    </i>
    <i>
      <x v="476"/>
      <x v="203"/>
      <x v="209"/>
    </i>
    <i>
      <x v="532"/>
      <x v="214"/>
      <x v="220"/>
    </i>
    <i>
      <x v="490"/>
      <x v="101"/>
      <x v="103"/>
    </i>
    <i>
      <x v="533"/>
      <x v="198"/>
      <x v="202"/>
    </i>
    <i>
      <x v="923"/>
      <x v="156"/>
      <x v="158"/>
    </i>
    <i>
      <x v="534"/>
      <x v="169"/>
      <x v="170"/>
    </i>
    <i>
      <x v="738"/>
      <x v="213"/>
      <x v="219"/>
    </i>
    <i>
      <x v="535"/>
      <x v="162"/>
      <x v="162"/>
    </i>
    <i>
      <x v="71"/>
      <x v="215"/>
      <x v="221"/>
    </i>
    <i>
      <x v="536"/>
      <x v="101"/>
      <x v="103"/>
    </i>
    <i>
      <x v="770"/>
      <x v="217"/>
      <x v="224"/>
    </i>
    <i>
      <x v="537"/>
      <x v="189"/>
      <x v="191"/>
    </i>
    <i>
      <x v="786"/>
      <x v="203"/>
      <x v="211"/>
    </i>
    <i>
      <x v="289"/>
      <x v="221"/>
      <x v="228"/>
    </i>
    <i>
      <x v="449"/>
      <x v="106"/>
      <x v="108"/>
    </i>
    <i>
      <x v="162"/>
      <x v="147"/>
      <x v="150"/>
    </i>
    <i>
      <x v="818"/>
      <x v="188"/>
      <x v="190"/>
    </i>
    <i>
      <x v="163"/>
      <x v="161"/>
      <x v="162"/>
    </i>
    <i>
      <x v="257"/>
      <x v="123"/>
      <x v="123"/>
    </i>
    <i>
      <x v="292"/>
      <x v="131"/>
      <x v="132"/>
    </i>
    <i>
      <x v="850"/>
      <x v="135"/>
      <x v="135"/>
    </i>
    <i>
      <x v="293"/>
      <x v="209"/>
      <x v="216"/>
    </i>
    <i>
      <x v="866"/>
      <x v="93"/>
      <x v="95"/>
    </i>
    <i>
      <x v="44"/>
      <x v="198"/>
      <x v="202"/>
    </i>
    <i>
      <x v="2"/>
      <x v="80"/>
      <x v="82"/>
    </i>
    <i>
      <x v="295"/>
      <x v="220"/>
      <x v="227"/>
    </i>
    <i>
      <x v="151"/>
      <x v="143"/>
      <x v="144"/>
    </i>
    <i>
      <x v="45"/>
      <x v="77"/>
      <x v="79"/>
    </i>
    <i>
      <x v="504"/>
      <x v="158"/>
      <x v="160"/>
    </i>
    <i>
      <x v="89"/>
      <x v="180"/>
      <x v="181"/>
    </i>
    <i>
      <x v="931"/>
      <x v="96"/>
      <x v="98"/>
    </i>
    <i>
      <x v="547"/>
      <x v="96"/>
      <x v="234"/>
    </i>
    <i>
      <x v="734"/>
      <x v="170"/>
      <x v="171"/>
    </i>
    <i>
      <x v="548"/>
      <x v="92"/>
      <x v="140"/>
    </i>
    <i>
      <x v="742"/>
      <x v="127"/>
      <x v="234"/>
    </i>
    <i>
      <x v="549"/>
      <x v="92"/>
      <x v="234"/>
    </i>
    <i>
      <x v="425"/>
      <x v="101"/>
      <x v="103"/>
    </i>
    <i>
      <x v="550"/>
      <x v="15"/>
      <x v="15"/>
    </i>
    <i>
      <x v="428"/>
      <x v="107"/>
      <x v="109"/>
    </i>
    <i>
      <x v="298"/>
      <x v="67"/>
      <x v="69"/>
    </i>
    <i>
      <x v="766"/>
      <x v="161"/>
      <x v="162"/>
    </i>
    <i>
      <x v="299"/>
      <x v="107"/>
      <x v="109"/>
    </i>
    <i>
      <x v="774"/>
      <x v="3"/>
      <x v="3"/>
    </i>
    <i>
      <x v="300"/>
      <x v="163"/>
      <x v="164"/>
    </i>
    <i>
      <x v="782"/>
      <x v="199"/>
      <x v="203"/>
    </i>
    <i>
      <x v="301"/>
      <x v="155"/>
      <x v="157"/>
    </i>
    <i>
      <x v="443"/>
      <x v="117"/>
      <x v="118"/>
    </i>
    <i>
      <x v="167"/>
      <x v="191"/>
      <x v="195"/>
    </i>
    <i>
      <x v="798"/>
      <x v="208"/>
      <x v="208"/>
    </i>
    <i>
      <x v="168"/>
      <x v="191"/>
      <x v="195"/>
    </i>
    <i>
      <x v="248"/>
      <x v="91"/>
      <x v="93"/>
    </i>
    <i>
      <x v="22"/>
      <x v="99"/>
      <x v="101"/>
    </i>
    <i>
      <x v="252"/>
      <x v="118"/>
      <x v="119"/>
    </i>
    <i>
      <x v="170"/>
      <x v="105"/>
      <x v="107"/>
    </i>
    <i>
      <x v="142"/>
      <x v="166"/>
      <x v="167"/>
    </i>
    <i>
      <x v="559"/>
      <x v="1"/>
      <x v="1"/>
    </i>
    <i>
      <x v="830"/>
      <x v="164"/>
      <x v="165"/>
    </i>
    <i>
      <x v="560"/>
      <x v="168"/>
      <x v="169"/>
    </i>
    <i>
      <x v="838"/>
      <x v="157"/>
      <x v="159"/>
    </i>
    <i>
      <x v="561"/>
      <x v="163"/>
      <x v="164"/>
    </i>
    <i>
      <x v="846"/>
      <x v="155"/>
      <x v="157"/>
    </i>
    <i>
      <x v="562"/>
      <x v="137"/>
      <x v="234"/>
    </i>
    <i>
      <x v="473"/>
      <x v="198"/>
      <x v="202"/>
    </i>
    <i>
      <x v="563"/>
      <x v="97"/>
      <x v="99"/>
    </i>
    <i>
      <x v="862"/>
      <x v="168"/>
      <x v="169"/>
    </i>
    <i>
      <x v="564"/>
      <x v="134"/>
      <x v="134"/>
    </i>
    <i>
      <x v="261"/>
      <x v="198"/>
      <x v="234"/>
    </i>
    <i>
      <x v="306"/>
      <x v="118"/>
      <x v="234"/>
    </i>
    <i>
      <x v="878"/>
      <x v="164"/>
      <x v="88"/>
    </i>
    <i>
      <x v="307"/>
      <x v="155"/>
      <x v="234"/>
    </i>
    <i>
      <x v="148"/>
      <x v="116"/>
      <x v="117"/>
    </i>
    <i>
      <x v="567"/>
      <x v="144"/>
      <x v="144"/>
    </i>
    <i>
      <x v="269"/>
      <x v="57"/>
      <x v="234"/>
    </i>
    <i>
      <x v="308"/>
      <x v="147"/>
      <x v="150"/>
    </i>
    <i>
      <x v="902"/>
      <x v="172"/>
      <x v="173"/>
    </i>
    <i>
      <x v="309"/>
      <x v="78"/>
      <x v="80"/>
    </i>
    <i>
      <x v="910"/>
      <x v="107"/>
      <x v="109"/>
    </i>
    <i>
      <x v="570"/>
      <x v="137"/>
      <x v="234"/>
    </i>
    <i>
      <x v="506"/>
      <x v="157"/>
      <x v="159"/>
    </i>
    <i>
      <x v="571"/>
      <x v="224"/>
      <x v="231"/>
    </i>
    <i>
      <x v="509"/>
      <x v="134"/>
      <x v="134"/>
    </i>
    <i>
      <x v="572"/>
      <x v="25"/>
      <x v="25"/>
    </i>
    <i>
      <x v="513"/>
      <x v="163"/>
      <x v="164"/>
    </i>
    <i>
      <x v="310"/>
      <x v="211"/>
      <x v="218"/>
    </i>
    <i>
      <x v="21"/>
      <x v="16"/>
      <x v="16"/>
    </i>
    <i>
      <x v="574"/>
      <x v="139"/>
      <x v="139"/>
    </i>
    <i>
      <x v="130"/>
      <x v="30"/>
      <x v="36"/>
    </i>
    <i>
      <x v="311"/>
      <x v="175"/>
      <x v="183"/>
    </i>
    <i>
      <x v="233"/>
      <x v="223"/>
      <x v="230"/>
    </i>
    <i>
      <x v="312"/>
      <x v="42"/>
      <x v="41"/>
    </i>
    <i>
      <x v="234"/>
      <x v="2"/>
      <x v="2"/>
    </i>
    <i>
      <x v="91"/>
      <x v="192"/>
      <x v="196"/>
    </i>
    <i>
      <x v="748"/>
      <x v="117"/>
      <x v="118"/>
    </i>
    <i>
      <x v="314"/>
      <x v="90"/>
      <x v="92"/>
    </i>
    <i>
      <x v="752"/>
      <x v="176"/>
      <x v="177"/>
    </i>
    <i>
      <x v="92"/>
      <x v="192"/>
      <x v="196"/>
    </i>
    <i>
      <x v="756"/>
      <x v="176"/>
      <x v="177"/>
    </i>
    <i>
      <x v="316"/>
      <x v="135"/>
      <x v="234"/>
    </i>
    <i>
      <x v="760"/>
      <x v="13"/>
      <x v="13"/>
    </i>
    <i>
      <x v="93"/>
      <x v="192"/>
      <x v="196"/>
    </i>
    <i>
      <x v="764"/>
      <x v="179"/>
      <x v="181"/>
    </i>
    <i>
      <x v="318"/>
      <x v="171"/>
      <x v="234"/>
    </i>
    <i>
      <x v="433"/>
      <x v="156"/>
      <x v="158"/>
    </i>
    <i>
      <x v="319"/>
      <x v="162"/>
      <x v="234"/>
    </i>
    <i>
      <x v="134"/>
      <x v="63"/>
      <x v="234"/>
    </i>
    <i>
      <x v="320"/>
      <x v="211"/>
      <x v="219"/>
    </i>
    <i>
      <x v="776"/>
      <x v="90"/>
      <x v="92"/>
    </i>
    <i>
      <x v="321"/>
      <x v="202"/>
      <x v="219"/>
    </i>
    <i>
      <x v="780"/>
      <x v="215"/>
      <x v="222"/>
    </i>
    <i>
      <x v="23"/>
      <x v="7"/>
      <x v="7"/>
    </i>
    <i>
      <x v="241"/>
      <x v="116"/>
      <x v="117"/>
    </i>
    <i>
      <x v="323"/>
      <x v="100"/>
      <x v="102"/>
    </i>
    <i>
      <x v="788"/>
      <x v="22"/>
      <x v="22"/>
    </i>
    <i>
      <x v="588"/>
      <x v="127"/>
      <x v="234"/>
    </i>
    <i>
      <x v="792"/>
      <x v="16"/>
      <x v="234"/>
    </i>
    <i>
      <x v="175"/>
      <x v="133"/>
      <x v="133"/>
    </i>
    <i>
      <x v="446"/>
      <x v="134"/>
      <x v="134"/>
    </i>
    <i>
      <x v="325"/>
      <x v="135"/>
      <x v="135"/>
    </i>
    <i>
      <x v="800"/>
      <x v="153"/>
      <x v="234"/>
    </i>
    <i>
      <x v="95"/>
      <x v="175"/>
      <x v="176"/>
    </i>
    <i>
      <x v="804"/>
      <x v="153"/>
      <x v="154"/>
    </i>
    <i>
      <x v="48"/>
      <x v="198"/>
      <x v="202"/>
    </i>
    <i>
      <x v="249"/>
      <x v="150"/>
      <x v="151"/>
    </i>
    <i>
      <x v="97"/>
      <x v="180"/>
      <x v="234"/>
    </i>
    <i>
      <x v="250"/>
      <x v="169"/>
      <x v="170"/>
    </i>
    <i>
      <x v="98"/>
      <x v="172"/>
      <x v="170"/>
    </i>
    <i>
      <x v="141"/>
      <x v="167"/>
      <x v="168"/>
    </i>
    <i>
      <x v="595"/>
      <x v="103"/>
      <x v="105"/>
    </i>
    <i>
      <x v="820"/>
      <x v="170"/>
      <x v="171"/>
    </i>
    <i>
      <x v="180"/>
      <x v="177"/>
      <x v="178"/>
    </i>
    <i>
      <x v="824"/>
      <x v="15"/>
      <x v="15"/>
    </i>
    <i>
      <x v="181"/>
      <x v="17"/>
      <x v="11"/>
    </i>
    <i>
      <x v="828"/>
      <x v="45"/>
      <x v="46"/>
    </i>
    <i>
      <x v="598"/>
      <x v="167"/>
      <x v="168"/>
    </i>
    <i>
      <x v="462"/>
      <x v="98"/>
      <x v="100"/>
    </i>
    <i>
      <x v="332"/>
      <x v="152"/>
      <x v="153"/>
    </i>
    <i>
      <x v="143"/>
      <x v="155"/>
      <x v="157"/>
    </i>
    <i>
      <x v="600"/>
      <x v="124"/>
      <x v="124"/>
    </i>
    <i>
      <x v="467"/>
      <x v="161"/>
      <x v="162"/>
    </i>
    <i>
      <x v="333"/>
      <x v="85"/>
      <x v="234"/>
    </i>
    <i>
      <x v="844"/>
      <x v="108"/>
      <x v="110"/>
    </i>
    <i>
      <x v="334"/>
      <x v="146"/>
      <x v="149"/>
    </i>
    <i>
      <x v="470"/>
      <x v="125"/>
      <x v="125"/>
    </i>
    <i>
      <x v="182"/>
      <x v="209"/>
      <x v="216"/>
    </i>
    <i>
      <x/>
      <x v="108"/>
      <x v="234"/>
    </i>
    <i>
      <x v="99"/>
      <x v="169"/>
      <x v="170"/>
    </i>
    <i>
      <x v="474"/>
      <x v="218"/>
      <x v="225"/>
    </i>
    <i>
      <x v="24"/>
      <x v="50"/>
      <x v="51"/>
    </i>
    <i>
      <x v="478"/>
      <x v="201"/>
      <x v="205"/>
    </i>
    <i>
      <x v="606"/>
      <x v="124"/>
      <x v="124"/>
    </i>
    <i>
      <x v="479"/>
      <x v="195"/>
      <x v="199"/>
    </i>
    <i>
      <x v="25"/>
      <x v="47"/>
      <x v="48"/>
    </i>
    <i>
      <x v="868"/>
      <x v="198"/>
      <x v="202"/>
    </i>
    <i>
      <x v="608"/>
      <x v="95"/>
      <x v="97"/>
    </i>
    <i>
      <x v="872"/>
      <x v="180"/>
      <x v="182"/>
    </i>
    <i>
      <x v="186"/>
      <x v="45"/>
      <x v="46"/>
    </i>
    <i>
      <x v="483"/>
      <x v="224"/>
      <x v="231"/>
    </i>
    <i>
      <x v="610"/>
      <x v="169"/>
      <x v="170"/>
    </i>
    <i>
      <x v="880"/>
      <x v="7"/>
      <x v="234"/>
    </i>
    <i>
      <x v="611"/>
      <x v="159"/>
      <x v="161"/>
    </i>
    <i>
      <x v="884"/>
      <x v="152"/>
      <x v="153"/>
    </i>
    <i>
      <x v="340"/>
      <x v="23"/>
      <x v="23"/>
    </i>
    <i>
      <x v="888"/>
      <x v="134"/>
      <x v="134"/>
    </i>
    <i>
      <x v="613"/>
      <x v="168"/>
      <x v="169"/>
    </i>
    <i>
      <x v="892"/>
      <x v="106"/>
      <x v="109"/>
    </i>
    <i>
      <x v="341"/>
      <x v="192"/>
      <x v="196"/>
    </i>
    <i>
      <x v="896"/>
      <x v="72"/>
      <x v="74"/>
    </i>
    <i>
      <x v="342"/>
      <x v="188"/>
      <x v="190"/>
    </i>
    <i>
      <x v="79"/>
      <x v="144"/>
      <x v="145"/>
    </i>
    <i>
      <x v="26"/>
      <x v="118"/>
      <x v="119"/>
    </i>
    <i>
      <x v="275"/>
      <x v="133"/>
      <x v="133"/>
    </i>
    <i>
      <x v="617"/>
      <x v="212"/>
      <x v="218"/>
    </i>
    <i>
      <x v="502"/>
      <x v="159"/>
      <x v="234"/>
    </i>
    <i>
      <x v="103"/>
      <x v="181"/>
      <x v="182"/>
    </i>
    <i>
      <x v="913"/>
      <x v="100"/>
      <x v="101"/>
    </i>
    <i>
      <x v="189"/>
      <x v="74"/>
      <x v="76"/>
    </i>
    <i>
      <x v="505"/>
      <x v="106"/>
      <x v="108"/>
    </i>
    <i>
      <x v="27"/>
      <x v="156"/>
      <x v="158"/>
    </i>
    <i>
      <x v="921"/>
      <x v="154"/>
      <x v="234"/>
    </i>
    <i>
      <x v="621"/>
      <x v="56"/>
      <x v="234"/>
    </i>
    <i>
      <x v="925"/>
      <x v="126"/>
      <x v="126"/>
    </i>
    <i>
      <x v="347"/>
      <x v="208"/>
      <x v="215"/>
    </i>
    <i>
      <x v="510"/>
      <x v="43"/>
      <x v="42"/>
    </i>
    <i>
      <x v="191"/>
      <x v="139"/>
      <x v="148"/>
    </i>
    <i>
      <x v="512"/>
      <x v="120"/>
      <x v="121"/>
    </i>
    <i>
      <x v="349"/>
      <x v="149"/>
      <x v="148"/>
    </i>
    <i>
      <x v="156"/>
      <x v="95"/>
      <x v="234"/>
    </i>
    <i>
      <x v="625"/>
      <x v="195"/>
      <x v="199"/>
    </i>
    <i>
      <x v="40"/>
      <x v="177"/>
      <x v="178"/>
    </i>
    <i>
      <x v="626"/>
      <x v="214"/>
      <x v="220"/>
    </i>
    <i>
      <x v="43"/>
      <x v="198"/>
      <x v="202"/>
    </i>
    <i>
      <x v="53"/>
      <x v="125"/>
      <x v="234"/>
    </i>
    <i>
      <x v="735"/>
      <x v="221"/>
      <x v="228"/>
    </i>
    <i>
      <x v="54"/>
      <x v="160"/>
      <x v="161"/>
    </i>
    <i>
      <x v="70"/>
      <x v="191"/>
      <x v="195"/>
    </i>
    <i>
      <x v="629"/>
      <x v="209"/>
      <x v="216"/>
    </i>
    <i>
      <x v="739"/>
      <x v="167"/>
      <x v="168"/>
    </i>
    <i>
      <x v="107"/>
      <x v="92"/>
      <x v="94"/>
    </i>
    <i>
      <x v="741"/>
      <x v="10"/>
      <x v="10"/>
    </i>
    <i>
      <x v="353"/>
      <x v="57"/>
      <x v="59"/>
    </i>
    <i>
      <x v="743"/>
      <x v="22"/>
      <x v="22"/>
    </i>
    <i>
      <x v="108"/>
      <x v="188"/>
      <x v="190"/>
    </i>
    <i>
      <x v="745"/>
      <x v="109"/>
      <x v="111"/>
    </i>
    <i>
      <x v="633"/>
      <x v="141"/>
      <x v="142"/>
    </i>
    <i>
      <x v="747"/>
      <x v="108"/>
      <x v="110"/>
    </i>
    <i>
      <x v="634"/>
      <x v="169"/>
      <x v="170"/>
    </i>
    <i>
      <x v="749"/>
      <x v="98"/>
      <x v="100"/>
    </i>
    <i>
      <x v="355"/>
      <x v="22"/>
      <x v="22"/>
    </i>
    <i>
      <x v="426"/>
      <x v="202"/>
      <x v="207"/>
    </i>
    <i>
      <x v="356"/>
      <x v="189"/>
      <x v="191"/>
    </i>
    <i>
      <x v="753"/>
      <x v="177"/>
      <x v="234"/>
    </i>
    <i>
      <x v="357"/>
      <x v="199"/>
      <x v="203"/>
    </i>
    <i>
      <x v="755"/>
      <x v="198"/>
      <x v="202"/>
    </i>
    <i>
      <x v="358"/>
      <x v="119"/>
      <x v="120"/>
    </i>
    <i>
      <x v="757"/>
      <x v="220"/>
      <x v="227"/>
    </i>
    <i>
      <x v="359"/>
      <x v="93"/>
      <x v="95"/>
    </i>
    <i>
      <x v="429"/>
      <x v="144"/>
      <x v="145"/>
    </i>
    <i>
      <x v="28"/>
      <x v="115"/>
      <x v="116"/>
    </i>
    <i>
      <x v="430"/>
      <x v="81"/>
      <x v="83"/>
    </i>
    <i>
      <x v="641"/>
      <x v="167"/>
      <x v="168"/>
    </i>
    <i>
      <x v="763"/>
      <x v="184"/>
      <x v="186"/>
    </i>
    <i>
      <x v="361"/>
      <x v="99"/>
      <x v="163"/>
    </i>
    <i>
      <x v="765"/>
      <x v="223"/>
      <x v="230"/>
    </i>
    <i>
      <x v="56"/>
      <x v="108"/>
      <x v="110"/>
    </i>
    <i>
      <x v="432"/>
      <x v="162"/>
      <x v="166"/>
    </i>
    <i>
      <x v="644"/>
      <x v="17"/>
      <x v="11"/>
    </i>
    <i>
      <x v="35"/>
      <x v="8"/>
      <x v="8"/>
    </i>
    <i>
      <x v="363"/>
      <x v="135"/>
      <x v="135"/>
    </i>
    <i>
      <x v="435"/>
      <x v="44"/>
      <x v="44"/>
    </i>
    <i>
      <x v="646"/>
      <x v="198"/>
      <x v="202"/>
    </i>
    <i>
      <x v="73"/>
      <x v="5"/>
      <x v="5"/>
    </i>
    <i>
      <x v="647"/>
      <x v="198"/>
      <x v="202"/>
    </i>
    <i>
      <x v="775"/>
      <x v="3"/>
      <x v="3"/>
    </i>
    <i>
      <x v="364"/>
      <x v="162"/>
      <x v="163"/>
    </i>
    <i>
      <x v="777"/>
      <x v="161"/>
      <x v="234"/>
    </i>
    <i>
      <x v="649"/>
      <x v="196"/>
      <x v="200"/>
    </i>
    <i>
      <x v="74"/>
      <x v="150"/>
      <x v="234"/>
    </i>
    <i>
      <x v="365"/>
      <x v="2"/>
      <x v="2"/>
    </i>
    <i>
      <x v="781"/>
      <x v="171"/>
      <x v="171"/>
    </i>
    <i>
      <x v="1"/>
      <x v="6"/>
      <x v="13"/>
    </i>
    <i>
      <x v="783"/>
      <x v="198"/>
      <x v="202"/>
    </i>
    <i>
      <x v="367"/>
      <x v="135"/>
      <x v="135"/>
    </i>
    <i>
      <x v="440"/>
      <x v="112"/>
      <x v="156"/>
    </i>
    <i>
      <x v="368"/>
      <x v="154"/>
      <x v="155"/>
    </i>
    <i>
      <x v="242"/>
      <x v="145"/>
      <x v="146"/>
    </i>
    <i>
      <x v="369"/>
      <x v="179"/>
      <x v="181"/>
    </i>
    <i>
      <x v="137"/>
      <x v="218"/>
      <x v="225"/>
    </i>
    <i>
      <x v="199"/>
      <x v="98"/>
      <x v="147"/>
    </i>
    <i>
      <x v="791"/>
      <x v="22"/>
      <x v="22"/>
    </i>
    <i>
      <x v="371"/>
      <x v="203"/>
      <x v="211"/>
    </i>
    <i>
      <x v="138"/>
      <x v="171"/>
      <x v="85"/>
    </i>
    <i>
      <x v="372"/>
      <x v="30"/>
      <x v="30"/>
    </i>
    <i>
      <x v="445"/>
      <x v="119"/>
      <x v="120"/>
    </i>
    <i>
      <x v="373"/>
      <x v="31"/>
      <x v="31"/>
    </i>
    <i>
      <x v="139"/>
      <x v="165"/>
      <x v="166"/>
    </i>
    <i>
      <x v="200"/>
      <x v="146"/>
      <x v="147"/>
    </i>
    <i>
      <x v="246"/>
      <x v="117"/>
      <x v="118"/>
    </i>
    <i>
      <x v="375"/>
      <x v="134"/>
      <x v="134"/>
    </i>
    <i>
      <x v="801"/>
      <x v="146"/>
      <x v="148"/>
    </i>
    <i>
      <x v="661"/>
      <x v="8"/>
      <x v="8"/>
    </i>
    <i>
      <x v="803"/>
      <x v="120"/>
      <x v="121"/>
    </i>
    <i>
      <x v="30"/>
      <x v="31"/>
      <x v="31"/>
    </i>
    <i>
      <x v="140"/>
      <x v="90"/>
      <x v="91"/>
    </i>
    <i>
      <x v="377"/>
      <x v="125"/>
      <x v="125"/>
    </i>
    <i>
      <x v="807"/>
      <x v="208"/>
      <x v="215"/>
    </i>
    <i>
      <x v="202"/>
      <x v="223"/>
      <x v="230"/>
    </i>
    <i>
      <x v="809"/>
      <x v="190"/>
      <x v="194"/>
    </i>
    <i>
      <x v="379"/>
      <x v="126"/>
      <x v="126"/>
    </i>
    <i>
      <x v="811"/>
      <x v="215"/>
      <x v="221"/>
    </i>
    <i>
      <x v="203"/>
      <x v="208"/>
      <x v="234"/>
    </i>
    <i>
      <x v="251"/>
      <x v="107"/>
      <x v="109"/>
    </i>
    <i>
      <x v="667"/>
      <x v="223"/>
      <x v="230"/>
    </i>
    <i>
      <x v="815"/>
      <x v="198"/>
      <x v="203"/>
    </i>
    <i>
      <x v="668"/>
      <x v="144"/>
      <x v="145"/>
    </i>
    <i>
      <x v="817"/>
      <x v="199"/>
      <x v="202"/>
    </i>
    <i>
      <x v="669"/>
      <x v="100"/>
      <x v="234"/>
    </i>
    <i>
      <x v="819"/>
      <x v="208"/>
      <x v="215"/>
    </i>
    <i>
      <x v="670"/>
      <x v="141"/>
      <x v="142"/>
    </i>
    <i>
      <x v="457"/>
      <x v="101"/>
      <x v="234"/>
    </i>
    <i>
      <x v="113"/>
      <x v="215"/>
      <x v="221"/>
    </i>
    <i>
      <x v="255"/>
      <x v="170"/>
      <x v="171"/>
    </i>
    <i>
      <x v="672"/>
      <x v="146"/>
      <x v="148"/>
    </i>
    <i>
      <x v="256"/>
      <x v="170"/>
      <x v="171"/>
    </i>
    <i>
      <x v="114"/>
      <x v="208"/>
      <x v="215"/>
    </i>
    <i>
      <x v="461"/>
      <x v="164"/>
      <x v="165"/>
    </i>
    <i>
      <x v="383"/>
      <x v="106"/>
      <x v="108"/>
    </i>
    <i>
      <x v="829"/>
      <x v="62"/>
      <x v="64"/>
    </i>
    <i>
      <x v="6"/>
      <x v="208"/>
      <x v="234"/>
    </i>
    <i>
      <x v="831"/>
      <x v="170"/>
      <x v="171"/>
    </i>
    <i>
      <x v="207"/>
      <x v="125"/>
      <x v="125"/>
    </i>
    <i>
      <x v="463"/>
      <x v="134"/>
      <x v="134"/>
    </i>
    <i>
      <x v="386"/>
      <x v="28"/>
      <x v="28"/>
    </i>
    <i>
      <x v="258"/>
      <x v="195"/>
      <x v="199"/>
    </i>
    <i>
      <x v="60"/>
      <x v="88"/>
      <x v="90"/>
    </i>
    <i>
      <x v="837"/>
      <x v="106"/>
      <x v="108"/>
    </i>
    <i>
      <x v="209"/>
      <x v="93"/>
      <x v="95"/>
    </i>
    <i>
      <x v="839"/>
      <x v="134"/>
      <x v="234"/>
    </i>
    <i>
      <x v="680"/>
      <x v="198"/>
      <x v="202"/>
    </i>
    <i>
      <x v="841"/>
      <x v="115"/>
      <x v="116"/>
    </i>
    <i>
      <x v="389"/>
      <x v="125"/>
      <x v="125"/>
    </i>
    <i>
      <x v="843"/>
      <x v="158"/>
      <x v="160"/>
    </i>
    <i>
      <x v="682"/>
      <x v="193"/>
      <x v="197"/>
    </i>
    <i>
      <x v="469"/>
      <x v="84"/>
      <x v="86"/>
    </i>
    <i>
      <x v="61"/>
      <x v="203"/>
      <x v="211"/>
    </i>
    <i>
      <x v="847"/>
      <x v="164"/>
      <x v="165"/>
    </i>
    <i>
      <x v="391"/>
      <x v="85"/>
      <x v="87"/>
    </i>
    <i>
      <x v="849"/>
      <x v="106"/>
      <x v="108"/>
    </i>
    <i>
      <x v="685"/>
      <x v="221"/>
      <x v="228"/>
    </i>
    <i>
      <x v="471"/>
      <x v="97"/>
      <x v="99"/>
    </i>
    <i>
      <x v="211"/>
      <x v="107"/>
      <x v="234"/>
    </i>
    <i>
      <x v="853"/>
      <x v="163"/>
      <x v="164"/>
    </i>
    <i>
      <x v="393"/>
      <x v="104"/>
      <x v="105"/>
    </i>
    <i>
      <x v="855"/>
      <x v="168"/>
      <x v="169"/>
    </i>
    <i>
      <x v="688"/>
      <x v="13"/>
      <x v="13"/>
    </i>
    <i>
      <x v="475"/>
      <x v="198"/>
      <x v="202"/>
    </i>
    <i>
      <x v="689"/>
      <x v="7"/>
      <x v="234"/>
    </i>
    <i>
      <x v="477"/>
      <x v="218"/>
      <x v="225"/>
    </i>
    <i>
      <x v="690"/>
      <x v="200"/>
      <x v="204"/>
    </i>
    <i>
      <x v="861"/>
      <x v="128"/>
      <x v="141"/>
    </i>
    <i>
      <x v="212"/>
      <x v="159"/>
      <x v="103"/>
    </i>
    <i>
      <x v="863"/>
      <x v="107"/>
      <x v="109"/>
    </i>
    <i>
      <x v="213"/>
      <x v="170"/>
      <x v="171"/>
    </i>
    <i>
      <x v="865"/>
      <x v="154"/>
      <x v="155"/>
    </i>
    <i>
      <x v="214"/>
      <x v="101"/>
      <x v="103"/>
    </i>
    <i>
      <x v="867"/>
      <x v="93"/>
      <x v="95"/>
    </i>
    <i>
      <x v="215"/>
      <x v="89"/>
      <x v="91"/>
    </i>
    <i>
      <x v="869"/>
      <x v="175"/>
      <x v="176"/>
    </i>
    <i>
      <x v="695"/>
      <x v="121"/>
      <x v="122"/>
    </i>
    <i>
      <x v="871"/>
      <x v="215"/>
      <x v="221"/>
    </i>
    <i>
      <x v="696"/>
      <x v="200"/>
      <x v="234"/>
    </i>
    <i>
      <x v="481"/>
      <x v="61"/>
      <x v="63"/>
    </i>
    <i>
      <x v="216"/>
      <x v="162"/>
      <x v="163"/>
    </i>
    <i>
      <x v="875"/>
      <x v="143"/>
      <x v="144"/>
    </i>
    <i>
      <x v="17"/>
      <x v="118"/>
      <x v="119"/>
    </i>
    <i>
      <x v="145"/>
      <x v="134"/>
      <x v="134"/>
    </i>
    <i>
      <x v="400"/>
      <x v="71"/>
      <x v="73"/>
    </i>
    <i>
      <x v="146"/>
      <x v="168"/>
      <x v="169"/>
    </i>
    <i>
      <x v="700"/>
      <x v="119"/>
      <x v="120"/>
    </i>
    <i>
      <x v="881"/>
      <x v="83"/>
      <x v="85"/>
    </i>
    <i>
      <x v="7"/>
      <x v="118"/>
      <x v="119"/>
    </i>
    <i>
      <x v="266"/>
      <x v="220"/>
      <x v="234"/>
    </i>
    <i>
      <x v="34"/>
      <x v="97"/>
      <x v="234"/>
    </i>
    <i>
      <x v="488"/>
      <x v="8"/>
      <x v="8"/>
    </i>
    <i>
      <x v="220"/>
      <x v="99"/>
      <x v="100"/>
    </i>
    <i>
      <x v="887"/>
      <x v="135"/>
      <x v="135"/>
    </i>
    <i>
      <x v="704"/>
      <x v="161"/>
      <x v="162"/>
    </i>
    <i>
      <x v="889"/>
      <x v="142"/>
      <x v="143"/>
    </i>
    <i>
      <x v="121"/>
      <x v="8"/>
      <x v="8"/>
    </i>
    <i>
      <x v="9"/>
      <x v="142"/>
      <x v="143"/>
    </i>
    <i>
      <x v="122"/>
      <x v="32"/>
      <x v="32"/>
    </i>
    <i>
      <x v="893"/>
      <x v="106"/>
      <x v="109"/>
    </i>
    <i>
      <x v="406"/>
      <x v="66"/>
      <x v="68"/>
    </i>
    <i>
      <x v="38"/>
      <x v="165"/>
      <x v="166"/>
    </i>
    <i>
      <x v="123"/>
      <x v="3"/>
      <x v="3"/>
    </i>
    <i>
      <x v="897"/>
      <x v="192"/>
      <x v="196"/>
    </i>
    <i>
      <x v="408"/>
      <x v="171"/>
      <x v="172"/>
    </i>
    <i>
      <x v="39"/>
      <x v="199"/>
      <x v="203"/>
    </i>
    <i>
      <x v="124"/>
      <x v="99"/>
      <x v="234"/>
    </i>
    <i>
      <x v="497"/>
      <x v="95"/>
      <x v="97"/>
    </i>
    <i>
      <x v="711"/>
      <x v="128"/>
      <x v="234"/>
    </i>
    <i>
      <x v="274"/>
      <x v="134"/>
      <x v="134"/>
    </i>
    <i>
      <x v="712"/>
      <x v="161"/>
      <x v="162"/>
    </i>
    <i>
      <x v="905"/>
      <x v="56"/>
      <x v="234"/>
    </i>
    <i>
      <x v="410"/>
      <x v="101"/>
      <x v="234"/>
    </i>
    <i>
      <x v="501"/>
      <x v="160"/>
      <x v="234"/>
    </i>
    <i>
      <x v="714"/>
      <x v="98"/>
      <x v="234"/>
    </i>
    <i>
      <x v="503"/>
      <x v="148"/>
      <x v="234"/>
    </i>
    <i>
      <x v="715"/>
      <x v="187"/>
      <x v="190"/>
    </i>
    <i>
      <x v="912"/>
      <x v="127"/>
      <x v="126"/>
    </i>
    <i>
      <x v="716"/>
      <x v="19"/>
      <x v="19"/>
    </i>
    <i>
      <x v="914"/>
      <x v="157"/>
      <x v="159"/>
    </i>
    <i>
      <x v="65"/>
      <x v="217"/>
      <x v="224"/>
    </i>
    <i>
      <x v="916"/>
      <x v="13"/>
      <x v="13"/>
    </i>
    <i>
      <x v="718"/>
      <x v="161"/>
      <x v="162"/>
    </i>
    <i>
      <x v="918"/>
      <x v="51"/>
      <x v="52"/>
    </i>
    <i>
      <x v="719"/>
      <x v="134"/>
      <x v="134"/>
    </i>
    <i>
      <x v="920"/>
      <x v="86"/>
      <x v="88"/>
    </i>
    <i>
      <x v="412"/>
      <x v="126"/>
      <x v="126"/>
    </i>
    <i>
      <x v="922"/>
      <x v="2"/>
      <x v="2"/>
    </i>
    <i>
      <x v="721"/>
      <x v="116"/>
      <x v="117"/>
    </i>
    <i>
      <x v="507"/>
      <x v="89"/>
      <x v="91"/>
    </i>
    <i>
      <x v="413"/>
      <x v="136"/>
      <x v="137"/>
    </i>
    <i>
      <x v="508"/>
      <x v="134"/>
      <x v="134"/>
    </i>
    <i>
      <x v="723"/>
      <x v="224"/>
      <x v="231"/>
    </i>
    <i>
      <x v="928"/>
      <x v="124"/>
      <x v="124"/>
    </i>
    <i>
      <x v="66"/>
      <x v="173"/>
      <x v="174"/>
    </i>
    <i>
      <x v="277"/>
      <x v="222"/>
      <x v="229"/>
    </i>
    <i>
      <x v="725"/>
      <x v="218"/>
      <x v="225"/>
    </i>
    <i>
      <x v="932"/>
      <x v="30"/>
      <x v="30"/>
    </i>
    <i>
      <x v="67"/>
      <x v="217"/>
      <x v="224"/>
    </i>
    <i>
      <x v="934"/>
      <x v="193"/>
      <x v="197"/>
    </i>
    <i>
      <x v="727"/>
      <x v="170"/>
      <x v="171"/>
    </i>
    <i>
      <x v="81"/>
      <x v="179"/>
      <x v="181"/>
    </i>
    <i>
      <x v="68"/>
      <x v="163"/>
      <x v="164"/>
    </i>
    <i>
      <x v="516"/>
      <x v="38"/>
      <x v="38"/>
    </i>
    <i>
      <x v="229"/>
      <x v="103"/>
      <x v="105"/>
    </i>
    <i>
      <x v="281"/>
      <x v="215"/>
      <x v="221"/>
    </i>
    <i>
      <x v="69"/>
      <x v="163"/>
      <x v="164"/>
    </i>
    <i>
      <x v="520"/>
      <x v="109"/>
      <x v="102"/>
    </i>
    <i>
      <x v="731"/>
      <x v="10"/>
      <x v="234"/>
    </i>
    <i>
      <x v="42"/>
      <x v="177"/>
      <x v="178"/>
    </i>
    <i>
      <x v="419"/>
      <x v="136"/>
      <x v="137"/>
    </i>
    <i>
      <x v="733"/>
      <x v="135"/>
      <x v="234"/>
    </i>
    <i>
      <x v="911"/>
      <x v="125"/>
      <x v="125"/>
    </i>
    <i t="grand">
      <x/>
    </i>
  </rowItems>
  <colItems count="1">
    <i/>
  </colItems>
  <dataFields count="1">
    <dataField name="Sum of Quantité scannée" fld="2" baseField="0" baseItem="0" numFmtId="38"/>
  </dataField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D1002"/>
  <sheetViews>
    <sheetView tabSelected="1" workbookViewId="0">
      <selection activeCell="A5" sqref="A5"/>
    </sheetView>
  </sheetViews>
  <sheetFormatPr defaultRowHeight="15"/>
  <cols>
    <col min="1" max="1" width="25" bestFit="1" customWidth="1"/>
    <col min="2" max="2" width="15.5703125" bestFit="1" customWidth="1"/>
    <col min="3" max="3" width="18.42578125" bestFit="1" customWidth="1"/>
    <col min="4" max="4" width="9.140625" customWidth="1"/>
    <col min="5" max="236" width="7" bestFit="1" customWidth="1"/>
    <col min="237" max="237" width="11.28515625" bestFit="1" customWidth="1"/>
    <col min="238" max="238" width="11.85546875" bestFit="1" customWidth="1"/>
    <col min="239" max="239" width="8.85546875" bestFit="1" customWidth="1"/>
    <col min="240" max="240" width="7" bestFit="1" customWidth="1"/>
    <col min="241" max="241" width="11.85546875" bestFit="1" customWidth="1"/>
    <col min="242" max="242" width="8.85546875" bestFit="1" customWidth="1"/>
    <col min="243" max="243" width="7" bestFit="1" customWidth="1"/>
    <col min="244" max="244" width="11.85546875" bestFit="1" customWidth="1"/>
    <col min="245" max="245" width="8.85546875" bestFit="1" customWidth="1"/>
    <col min="246" max="246" width="7" bestFit="1" customWidth="1"/>
    <col min="247" max="247" width="11.85546875" bestFit="1" customWidth="1"/>
    <col min="248" max="248" width="8.85546875" bestFit="1" customWidth="1"/>
    <col min="249" max="249" width="11.85546875" bestFit="1" customWidth="1"/>
    <col min="250" max="250" width="8.85546875" bestFit="1" customWidth="1"/>
    <col min="251" max="251" width="7" bestFit="1" customWidth="1"/>
    <col min="252" max="252" width="11.85546875" bestFit="1" customWidth="1"/>
    <col min="253" max="253" width="8.85546875" bestFit="1" customWidth="1"/>
    <col min="254" max="255" width="7" bestFit="1" customWidth="1"/>
    <col min="256" max="256" width="11.85546875" bestFit="1" customWidth="1"/>
    <col min="257" max="257" width="8.85546875" bestFit="1" customWidth="1"/>
    <col min="258" max="258" width="7" bestFit="1" customWidth="1"/>
    <col min="259" max="259" width="11.85546875" bestFit="1" customWidth="1"/>
    <col min="260" max="260" width="8.85546875" bestFit="1" customWidth="1"/>
    <col min="261" max="261" width="11.85546875" bestFit="1" customWidth="1"/>
    <col min="262" max="262" width="8.85546875" bestFit="1" customWidth="1"/>
    <col min="263" max="263" width="7" bestFit="1" customWidth="1"/>
    <col min="264" max="264" width="11.85546875" bestFit="1" customWidth="1"/>
    <col min="265" max="265" width="8.85546875" bestFit="1" customWidth="1"/>
    <col min="266" max="266" width="11.85546875" bestFit="1" customWidth="1"/>
    <col min="267" max="267" width="8.85546875" bestFit="1" customWidth="1"/>
    <col min="268" max="268" width="11.85546875" bestFit="1" customWidth="1"/>
    <col min="269" max="269" width="8.85546875" bestFit="1" customWidth="1"/>
    <col min="270" max="271" width="7" bestFit="1" customWidth="1"/>
    <col min="272" max="272" width="11.85546875" bestFit="1" customWidth="1"/>
    <col min="273" max="273" width="8.85546875" bestFit="1" customWidth="1"/>
    <col min="274" max="274" width="7" bestFit="1" customWidth="1"/>
    <col min="275" max="275" width="11.85546875" bestFit="1" customWidth="1"/>
    <col min="276" max="276" width="8.85546875" bestFit="1" customWidth="1"/>
    <col min="277" max="280" width="7" bestFit="1" customWidth="1"/>
    <col min="281" max="281" width="11.85546875" bestFit="1" customWidth="1"/>
    <col min="282" max="282" width="8.85546875" bestFit="1" customWidth="1"/>
    <col min="283" max="283" width="7" bestFit="1" customWidth="1"/>
    <col min="284" max="284" width="11.85546875" bestFit="1" customWidth="1"/>
    <col min="285" max="285" width="8.85546875" bestFit="1" customWidth="1"/>
    <col min="286" max="286" width="7" bestFit="1" customWidth="1"/>
    <col min="287" max="287" width="11.85546875" bestFit="1" customWidth="1"/>
    <col min="288" max="288" width="8.85546875" bestFit="1" customWidth="1"/>
    <col min="289" max="289" width="7" bestFit="1" customWidth="1"/>
    <col min="290" max="290" width="11.85546875" bestFit="1" customWidth="1"/>
    <col min="291" max="291" width="8.85546875" bestFit="1" customWidth="1"/>
    <col min="292" max="292" width="11.85546875" bestFit="1" customWidth="1"/>
    <col min="293" max="293" width="8.85546875" bestFit="1" customWidth="1"/>
    <col min="294" max="294" width="11.85546875" bestFit="1" customWidth="1"/>
    <col min="295" max="295" width="8.85546875" bestFit="1" customWidth="1"/>
    <col min="296" max="296" width="11.85546875" bestFit="1" customWidth="1"/>
    <col min="297" max="297" width="8.85546875" bestFit="1" customWidth="1"/>
    <col min="298" max="298" width="7" bestFit="1" customWidth="1"/>
    <col min="299" max="299" width="11.85546875" bestFit="1" customWidth="1"/>
    <col min="300" max="300" width="8.85546875" bestFit="1" customWidth="1"/>
    <col min="301" max="301" width="7" bestFit="1" customWidth="1"/>
    <col min="302" max="302" width="11.85546875" bestFit="1" customWidth="1"/>
    <col min="303" max="303" width="8.85546875" bestFit="1" customWidth="1"/>
    <col min="304" max="304" width="11.85546875" bestFit="1" customWidth="1"/>
    <col min="305" max="305" width="8.85546875" bestFit="1" customWidth="1"/>
    <col min="306" max="306" width="11.85546875" bestFit="1" customWidth="1"/>
    <col min="307" max="307" width="8.85546875" bestFit="1" customWidth="1"/>
    <col min="308" max="308" width="7" bestFit="1" customWidth="1"/>
    <col min="309" max="309" width="11.85546875" bestFit="1" customWidth="1"/>
    <col min="310" max="310" width="8.85546875" bestFit="1" customWidth="1"/>
    <col min="311" max="311" width="7" bestFit="1" customWidth="1"/>
    <col min="312" max="312" width="11.85546875" bestFit="1" customWidth="1"/>
    <col min="313" max="313" width="8.85546875" bestFit="1" customWidth="1"/>
    <col min="314" max="314" width="11.85546875" bestFit="1" customWidth="1"/>
    <col min="315" max="315" width="8.85546875" bestFit="1" customWidth="1"/>
    <col min="316" max="316" width="7" bestFit="1" customWidth="1"/>
    <col min="317" max="317" width="11.85546875" bestFit="1" customWidth="1"/>
    <col min="318" max="318" width="8.85546875" bestFit="1" customWidth="1"/>
    <col min="319" max="319" width="11.85546875" bestFit="1" customWidth="1"/>
    <col min="320" max="320" width="8.85546875" bestFit="1" customWidth="1"/>
    <col min="321" max="325" width="7" bestFit="1" customWidth="1"/>
    <col min="326" max="326" width="11.85546875" bestFit="1" customWidth="1"/>
    <col min="327" max="327" width="8.85546875" bestFit="1" customWidth="1"/>
    <col min="328" max="328" width="11.85546875" bestFit="1" customWidth="1"/>
    <col min="329" max="329" width="8.85546875" bestFit="1" customWidth="1"/>
    <col min="330" max="330" width="7" bestFit="1" customWidth="1"/>
    <col min="331" max="331" width="11.85546875" bestFit="1" customWidth="1"/>
    <col min="332" max="332" width="8.85546875" bestFit="1" customWidth="1"/>
    <col min="333" max="333" width="11.85546875" bestFit="1" customWidth="1"/>
    <col min="334" max="334" width="8.85546875" bestFit="1" customWidth="1"/>
    <col min="335" max="335" width="7" bestFit="1" customWidth="1"/>
    <col min="336" max="336" width="11.85546875" bestFit="1" customWidth="1"/>
    <col min="337" max="337" width="8.85546875" bestFit="1" customWidth="1"/>
    <col min="338" max="338" width="7" bestFit="1" customWidth="1"/>
    <col min="339" max="339" width="11.85546875" bestFit="1" customWidth="1"/>
    <col min="340" max="340" width="8.85546875" bestFit="1" customWidth="1"/>
    <col min="341" max="341" width="11.85546875" bestFit="1" customWidth="1"/>
    <col min="342" max="342" width="8.85546875" bestFit="1" customWidth="1"/>
    <col min="343" max="343" width="11.85546875" bestFit="1" customWidth="1"/>
    <col min="344" max="344" width="8.85546875" bestFit="1" customWidth="1"/>
    <col min="345" max="346" width="7" bestFit="1" customWidth="1"/>
    <col min="347" max="347" width="11.85546875" bestFit="1" customWidth="1"/>
    <col min="348" max="348" width="8.85546875" bestFit="1" customWidth="1"/>
    <col min="349" max="349" width="7" bestFit="1" customWidth="1"/>
    <col min="350" max="350" width="11.85546875" bestFit="1" customWidth="1"/>
    <col min="351" max="351" width="8.85546875" bestFit="1" customWidth="1"/>
    <col min="352" max="352" width="7" bestFit="1" customWidth="1"/>
    <col min="353" max="353" width="11.85546875" bestFit="1" customWidth="1"/>
    <col min="354" max="354" width="8.85546875" bestFit="1" customWidth="1"/>
    <col min="355" max="357" width="7" bestFit="1" customWidth="1"/>
    <col min="358" max="358" width="11.85546875" bestFit="1" customWidth="1"/>
    <col min="359" max="359" width="8.85546875" bestFit="1" customWidth="1"/>
    <col min="360" max="360" width="11.85546875" bestFit="1" customWidth="1"/>
    <col min="361" max="361" width="8.85546875" bestFit="1" customWidth="1"/>
    <col min="362" max="364" width="7" bestFit="1" customWidth="1"/>
    <col min="365" max="365" width="11.85546875" bestFit="1" customWidth="1"/>
    <col min="366" max="366" width="8.85546875" bestFit="1" customWidth="1"/>
    <col min="367" max="370" width="7" bestFit="1" customWidth="1"/>
    <col min="371" max="371" width="11.85546875" bestFit="1" customWidth="1"/>
    <col min="372" max="372" width="8.85546875" bestFit="1" customWidth="1"/>
    <col min="373" max="373" width="7" bestFit="1" customWidth="1"/>
    <col min="374" max="374" width="11.85546875" bestFit="1" customWidth="1"/>
    <col min="375" max="375" width="8.85546875" bestFit="1" customWidth="1"/>
    <col min="376" max="376" width="11.85546875" bestFit="1" customWidth="1"/>
    <col min="377" max="377" width="8.85546875" bestFit="1" customWidth="1"/>
    <col min="378" max="378" width="7" bestFit="1" customWidth="1"/>
    <col min="379" max="379" width="11.85546875" bestFit="1" customWidth="1"/>
    <col min="380" max="380" width="8.85546875" bestFit="1" customWidth="1"/>
    <col min="381" max="383" width="7" bestFit="1" customWidth="1"/>
    <col min="384" max="384" width="11.85546875" bestFit="1" customWidth="1"/>
    <col min="385" max="385" width="8.85546875" bestFit="1" customWidth="1"/>
    <col min="386" max="386" width="7" bestFit="1" customWidth="1"/>
    <col min="387" max="387" width="11.85546875" bestFit="1" customWidth="1"/>
    <col min="388" max="388" width="8.85546875" bestFit="1" customWidth="1"/>
    <col min="389" max="389" width="7" bestFit="1" customWidth="1"/>
    <col min="390" max="390" width="11.85546875" bestFit="1" customWidth="1"/>
    <col min="391" max="391" width="8.85546875" bestFit="1" customWidth="1"/>
    <col min="392" max="393" width="7" bestFit="1" customWidth="1"/>
    <col min="394" max="394" width="11.85546875" bestFit="1" customWidth="1"/>
    <col min="395" max="395" width="8.85546875" bestFit="1" customWidth="1"/>
    <col min="396" max="396" width="7" bestFit="1" customWidth="1"/>
    <col min="397" max="397" width="11.85546875" bestFit="1" customWidth="1"/>
    <col min="398" max="398" width="8.85546875" bestFit="1" customWidth="1"/>
    <col min="399" max="399" width="7" bestFit="1" customWidth="1"/>
    <col min="400" max="400" width="11.85546875" bestFit="1" customWidth="1"/>
    <col min="401" max="401" width="8.85546875" bestFit="1" customWidth="1"/>
    <col min="402" max="402" width="7" bestFit="1" customWidth="1"/>
    <col min="403" max="403" width="11.85546875" bestFit="1" customWidth="1"/>
    <col min="404" max="404" width="8.85546875" bestFit="1" customWidth="1"/>
    <col min="405" max="405" width="11.85546875" bestFit="1" customWidth="1"/>
    <col min="406" max="406" width="8.85546875" bestFit="1" customWidth="1"/>
    <col min="407" max="407" width="11.85546875" bestFit="1" customWidth="1"/>
    <col min="408" max="408" width="8.85546875" bestFit="1" customWidth="1"/>
    <col min="409" max="409" width="11.85546875" bestFit="1" customWidth="1"/>
    <col min="410" max="410" width="8.85546875" bestFit="1" customWidth="1"/>
    <col min="411" max="411" width="11.85546875" bestFit="1" customWidth="1"/>
    <col min="412" max="412" width="8.85546875" bestFit="1" customWidth="1"/>
    <col min="413" max="413" width="7" bestFit="1" customWidth="1"/>
    <col min="414" max="414" width="11.85546875" bestFit="1" customWidth="1"/>
    <col min="415" max="415" width="8.85546875" bestFit="1" customWidth="1"/>
    <col min="416" max="416" width="7" bestFit="1" customWidth="1"/>
    <col min="417" max="417" width="11.85546875" bestFit="1" customWidth="1"/>
    <col min="418" max="418" width="8.85546875" bestFit="1" customWidth="1"/>
    <col min="419" max="419" width="7" bestFit="1" customWidth="1"/>
    <col min="420" max="420" width="11.85546875" bestFit="1" customWidth="1"/>
    <col min="421" max="421" width="8.85546875" bestFit="1" customWidth="1"/>
    <col min="422" max="422" width="7" bestFit="1" customWidth="1"/>
    <col min="423" max="423" width="11.85546875" bestFit="1" customWidth="1"/>
    <col min="424" max="424" width="8.85546875" bestFit="1" customWidth="1"/>
    <col min="425" max="426" width="7" bestFit="1" customWidth="1"/>
    <col min="427" max="427" width="11.85546875" bestFit="1" customWidth="1"/>
    <col min="428" max="428" width="8.85546875" bestFit="1" customWidth="1"/>
    <col min="429" max="430" width="7" bestFit="1" customWidth="1"/>
    <col min="431" max="431" width="11.85546875" bestFit="1" customWidth="1"/>
    <col min="432" max="432" width="8.85546875" bestFit="1" customWidth="1"/>
    <col min="433" max="433" width="11.85546875" bestFit="1" customWidth="1"/>
    <col min="434" max="434" width="8.85546875" bestFit="1" customWidth="1"/>
    <col min="435" max="435" width="7" bestFit="1" customWidth="1"/>
    <col min="436" max="436" width="11.85546875" bestFit="1" customWidth="1"/>
    <col min="437" max="437" width="8.85546875" bestFit="1" customWidth="1"/>
    <col min="438" max="438" width="11.85546875" bestFit="1" customWidth="1"/>
    <col min="439" max="439" width="8.85546875" bestFit="1" customWidth="1"/>
    <col min="440" max="440" width="11.85546875" bestFit="1" customWidth="1"/>
    <col min="441" max="441" width="8.85546875" bestFit="1" customWidth="1"/>
    <col min="442" max="442" width="11.85546875" bestFit="1" customWidth="1"/>
    <col min="443" max="443" width="8.85546875" bestFit="1" customWidth="1"/>
    <col min="444" max="444" width="7" bestFit="1" customWidth="1"/>
    <col min="445" max="445" width="11.85546875" bestFit="1" customWidth="1"/>
    <col min="446" max="446" width="8.85546875" bestFit="1" customWidth="1"/>
    <col min="447" max="447" width="7" bestFit="1" customWidth="1"/>
    <col min="448" max="448" width="11.85546875" bestFit="1" customWidth="1"/>
    <col min="449" max="449" width="8.85546875" bestFit="1" customWidth="1"/>
    <col min="450" max="450" width="11.85546875" bestFit="1" customWidth="1"/>
    <col min="451" max="451" width="8.85546875" bestFit="1" customWidth="1"/>
    <col min="452" max="453" width="7" bestFit="1" customWidth="1"/>
    <col min="454" max="454" width="11.85546875" bestFit="1" customWidth="1"/>
    <col min="455" max="455" width="8.85546875" bestFit="1" customWidth="1"/>
    <col min="456" max="456" width="7" bestFit="1" customWidth="1"/>
    <col min="457" max="457" width="11.85546875" bestFit="1" customWidth="1"/>
    <col min="458" max="458" width="8.85546875" bestFit="1" customWidth="1"/>
    <col min="459" max="459" width="11.85546875" bestFit="1" customWidth="1"/>
    <col min="460" max="460" width="8.85546875" bestFit="1" customWidth="1"/>
    <col min="461" max="461" width="11.85546875" bestFit="1" customWidth="1"/>
    <col min="462" max="462" width="8.85546875" bestFit="1" customWidth="1"/>
    <col min="463" max="463" width="7" bestFit="1" customWidth="1"/>
    <col min="464" max="464" width="11.85546875" bestFit="1" customWidth="1"/>
    <col min="465" max="465" width="8.85546875" bestFit="1" customWidth="1"/>
    <col min="466" max="466" width="7" bestFit="1" customWidth="1"/>
    <col min="467" max="467" width="11.85546875" bestFit="1" customWidth="1"/>
    <col min="468" max="468" width="8.85546875" bestFit="1" customWidth="1"/>
    <col min="469" max="470" width="7" bestFit="1" customWidth="1"/>
    <col min="471" max="471" width="11.85546875" bestFit="1" customWidth="1"/>
    <col min="472" max="472" width="8.85546875" bestFit="1" customWidth="1"/>
    <col min="473" max="473" width="11.85546875" bestFit="1" customWidth="1"/>
    <col min="474" max="474" width="8.85546875" bestFit="1" customWidth="1"/>
    <col min="475" max="475" width="7" bestFit="1" customWidth="1"/>
    <col min="476" max="476" width="11.85546875" bestFit="1" customWidth="1"/>
    <col min="477" max="477" width="8.85546875" bestFit="1" customWidth="1"/>
    <col min="478" max="479" width="7" bestFit="1" customWidth="1"/>
    <col min="480" max="480" width="11.85546875" bestFit="1" customWidth="1"/>
    <col min="481" max="481" width="8.85546875" bestFit="1" customWidth="1"/>
    <col min="482" max="482" width="7" bestFit="1" customWidth="1"/>
    <col min="483" max="483" width="11.85546875" bestFit="1" customWidth="1"/>
    <col min="484" max="484" width="8.85546875" bestFit="1" customWidth="1"/>
    <col min="485" max="485" width="11.85546875" bestFit="1" customWidth="1"/>
    <col min="486" max="486" width="8.85546875" bestFit="1" customWidth="1"/>
    <col min="487" max="487" width="11.85546875" bestFit="1" customWidth="1"/>
    <col min="488" max="488" width="8.85546875" bestFit="1" customWidth="1"/>
    <col min="489" max="489" width="7" bestFit="1" customWidth="1"/>
    <col min="490" max="490" width="11.85546875" bestFit="1" customWidth="1"/>
    <col min="491" max="491" width="8.85546875" bestFit="1" customWidth="1"/>
    <col min="492" max="492" width="7" bestFit="1" customWidth="1"/>
    <col min="493" max="493" width="11.85546875" bestFit="1" customWidth="1"/>
    <col min="494" max="494" width="8.85546875" bestFit="1" customWidth="1"/>
    <col min="495" max="495" width="11.85546875" bestFit="1" customWidth="1"/>
    <col min="496" max="496" width="8.85546875" bestFit="1" customWidth="1"/>
    <col min="497" max="497" width="11.85546875" bestFit="1" customWidth="1"/>
    <col min="498" max="498" width="8.85546875" bestFit="1" customWidth="1"/>
    <col min="499" max="499" width="7" bestFit="1" customWidth="1"/>
    <col min="500" max="500" width="11.85546875" bestFit="1" customWidth="1"/>
    <col min="501" max="501" width="8.85546875" bestFit="1" customWidth="1"/>
    <col min="502" max="502" width="7" bestFit="1" customWidth="1"/>
    <col min="503" max="503" width="11.85546875" bestFit="1" customWidth="1"/>
    <col min="504" max="504" width="8.85546875" bestFit="1" customWidth="1"/>
    <col min="505" max="505" width="11.85546875" bestFit="1" customWidth="1"/>
    <col min="506" max="506" width="8.85546875" bestFit="1" customWidth="1"/>
    <col min="507" max="507" width="11.85546875" bestFit="1" customWidth="1"/>
    <col min="508" max="508" width="8.85546875" bestFit="1" customWidth="1"/>
    <col min="509" max="509" width="11.85546875" bestFit="1" customWidth="1"/>
    <col min="510" max="510" width="8.85546875" bestFit="1" customWidth="1"/>
    <col min="511" max="511" width="11.85546875" bestFit="1" customWidth="1"/>
    <col min="512" max="512" width="8.85546875" bestFit="1" customWidth="1"/>
    <col min="513" max="513" width="11.85546875" bestFit="1" customWidth="1"/>
    <col min="514" max="514" width="8.85546875" bestFit="1" customWidth="1"/>
    <col min="515" max="515" width="11.85546875" bestFit="1" customWidth="1"/>
    <col min="516" max="516" width="8.85546875" bestFit="1" customWidth="1"/>
    <col min="517" max="517" width="11.85546875" bestFit="1" customWidth="1"/>
    <col min="518" max="518" width="8.85546875" bestFit="1" customWidth="1"/>
    <col min="519" max="519" width="7" bestFit="1" customWidth="1"/>
    <col min="520" max="520" width="11.85546875" bestFit="1" customWidth="1"/>
    <col min="521" max="521" width="8.85546875" bestFit="1" customWidth="1"/>
    <col min="522" max="522" width="11.85546875" bestFit="1" customWidth="1"/>
    <col min="523" max="523" width="8.85546875" bestFit="1" customWidth="1"/>
    <col min="524" max="524" width="11.85546875" bestFit="1" customWidth="1"/>
    <col min="525" max="525" width="8.85546875" bestFit="1" customWidth="1"/>
    <col min="526" max="526" width="7" bestFit="1" customWidth="1"/>
    <col min="527" max="527" width="11.85546875" bestFit="1" customWidth="1"/>
    <col min="528" max="528" width="8.85546875" bestFit="1" customWidth="1"/>
    <col min="529" max="529" width="7" bestFit="1" customWidth="1"/>
    <col min="530" max="530" width="11.85546875" bestFit="1" customWidth="1"/>
    <col min="531" max="531" width="8.85546875" bestFit="1" customWidth="1"/>
    <col min="532" max="532" width="11.85546875" bestFit="1" customWidth="1"/>
    <col min="533" max="533" width="8.85546875" bestFit="1" customWidth="1"/>
    <col min="534" max="535" width="7" bestFit="1" customWidth="1"/>
    <col min="536" max="536" width="11.85546875" bestFit="1" customWidth="1"/>
    <col min="537" max="537" width="8.85546875" bestFit="1" customWidth="1"/>
    <col min="538" max="538" width="11.85546875" bestFit="1" customWidth="1"/>
    <col min="539" max="539" width="8.85546875" bestFit="1" customWidth="1"/>
    <col min="540" max="540" width="7" bestFit="1" customWidth="1"/>
    <col min="541" max="541" width="11.85546875" bestFit="1" customWidth="1"/>
    <col min="542" max="542" width="8.85546875" bestFit="1" customWidth="1"/>
    <col min="543" max="544" width="7" bestFit="1" customWidth="1"/>
    <col min="545" max="545" width="11.85546875" bestFit="1" customWidth="1"/>
    <col min="546" max="546" width="8.85546875" bestFit="1" customWidth="1"/>
    <col min="547" max="547" width="7" bestFit="1" customWidth="1"/>
    <col min="548" max="548" width="11.85546875" bestFit="1" customWidth="1"/>
    <col min="549" max="549" width="8.85546875" bestFit="1" customWidth="1"/>
    <col min="550" max="550" width="11.85546875" bestFit="1" customWidth="1"/>
    <col min="551" max="551" width="8.85546875" bestFit="1" customWidth="1"/>
    <col min="552" max="554" width="7" bestFit="1" customWidth="1"/>
    <col min="555" max="555" width="11.85546875" bestFit="1" customWidth="1"/>
    <col min="556" max="556" width="8.85546875" bestFit="1" customWidth="1"/>
    <col min="557" max="557" width="11.85546875" bestFit="1" customWidth="1"/>
    <col min="558" max="558" width="8.85546875" bestFit="1" customWidth="1"/>
    <col min="559" max="559" width="11.85546875" bestFit="1" customWidth="1"/>
    <col min="560" max="560" width="8.85546875" bestFit="1" customWidth="1"/>
    <col min="561" max="561" width="11.85546875" bestFit="1" customWidth="1"/>
    <col min="562" max="562" width="8.85546875" bestFit="1" customWidth="1"/>
    <col min="563" max="563" width="11.85546875" bestFit="1" customWidth="1"/>
    <col min="564" max="564" width="8.85546875" bestFit="1" customWidth="1"/>
    <col min="565" max="566" width="7" bestFit="1" customWidth="1"/>
    <col min="567" max="567" width="11.85546875" bestFit="1" customWidth="1"/>
    <col min="568" max="568" width="8.85546875" bestFit="1" customWidth="1"/>
    <col min="569" max="569" width="11.85546875" bestFit="1" customWidth="1"/>
    <col min="570" max="570" width="8.85546875" bestFit="1" customWidth="1"/>
    <col min="571" max="571" width="7" bestFit="1" customWidth="1"/>
    <col min="572" max="572" width="11.85546875" bestFit="1" customWidth="1"/>
    <col min="573" max="573" width="8.85546875" bestFit="1" customWidth="1"/>
    <col min="574" max="575" width="7" bestFit="1" customWidth="1"/>
    <col min="576" max="576" width="11.85546875" bestFit="1" customWidth="1"/>
    <col min="577" max="577" width="8.85546875" bestFit="1" customWidth="1"/>
    <col min="578" max="578" width="7" bestFit="1" customWidth="1"/>
    <col min="579" max="579" width="11.85546875" bestFit="1" customWidth="1"/>
    <col min="580" max="580" width="8.85546875" bestFit="1" customWidth="1"/>
    <col min="581" max="582" width="7" bestFit="1" customWidth="1"/>
    <col min="583" max="583" width="11.85546875" bestFit="1" customWidth="1"/>
    <col min="584" max="584" width="8.85546875" bestFit="1" customWidth="1"/>
    <col min="585" max="585" width="7" bestFit="1" customWidth="1"/>
    <col min="586" max="586" width="11.85546875" bestFit="1" customWidth="1"/>
    <col min="587" max="587" width="8.85546875" bestFit="1" customWidth="1"/>
    <col min="588" max="588" width="11.85546875" bestFit="1" customWidth="1"/>
    <col min="589" max="589" width="8.85546875" bestFit="1" customWidth="1"/>
    <col min="590" max="590" width="11.85546875" bestFit="1" customWidth="1"/>
    <col min="591" max="591" width="8.85546875" bestFit="1" customWidth="1"/>
    <col min="592" max="592" width="11.85546875" bestFit="1" customWidth="1"/>
    <col min="593" max="593" width="8.85546875" bestFit="1" customWidth="1"/>
    <col min="594" max="594" width="11.85546875" bestFit="1" customWidth="1"/>
    <col min="595" max="595" width="8.85546875" bestFit="1" customWidth="1"/>
    <col min="596" max="596" width="11.85546875" bestFit="1" customWidth="1"/>
    <col min="597" max="597" width="8.85546875" bestFit="1" customWidth="1"/>
    <col min="598" max="598" width="11.85546875" bestFit="1" customWidth="1"/>
    <col min="599" max="599" width="8.85546875" bestFit="1" customWidth="1"/>
    <col min="600" max="600" width="11.85546875" bestFit="1" customWidth="1"/>
    <col min="601" max="601" width="8.85546875" bestFit="1" customWidth="1"/>
    <col min="602" max="602" width="11.85546875" bestFit="1" customWidth="1"/>
    <col min="603" max="603" width="8.85546875" bestFit="1" customWidth="1"/>
    <col min="604" max="606" width="7" bestFit="1" customWidth="1"/>
    <col min="607" max="607" width="11.85546875" bestFit="1" customWidth="1"/>
    <col min="608" max="608" width="8.85546875" bestFit="1" customWidth="1"/>
    <col min="609" max="609" width="7" bestFit="1" customWidth="1"/>
    <col min="610" max="610" width="11.85546875" bestFit="1" customWidth="1"/>
    <col min="611" max="611" width="8.85546875" bestFit="1" customWidth="1"/>
    <col min="612" max="612" width="11.85546875" bestFit="1" customWidth="1"/>
    <col min="613" max="613" width="8.85546875" bestFit="1" customWidth="1"/>
    <col min="614" max="672" width="7" bestFit="1" customWidth="1"/>
    <col min="673" max="673" width="11.85546875" bestFit="1" customWidth="1"/>
    <col min="674" max="674" width="11.28515625" bestFit="1" customWidth="1"/>
  </cols>
  <sheetData>
    <row r="3" spans="1:4">
      <c r="A3" s="46" t="s">
        <v>1038</v>
      </c>
      <c r="B3" s="44"/>
      <c r="C3" s="44"/>
      <c r="D3" s="47"/>
    </row>
    <row r="4" spans="1:4">
      <c r="A4" s="46" t="s">
        <v>957</v>
      </c>
      <c r="B4" s="46" t="s">
        <v>2</v>
      </c>
      <c r="C4" s="46" t="s">
        <v>1030</v>
      </c>
      <c r="D4" s="47" t="s">
        <v>1037</v>
      </c>
    </row>
    <row r="5" spans="1:4">
      <c r="A5" s="43" t="s">
        <v>144</v>
      </c>
      <c r="B5" s="43">
        <v>112701</v>
      </c>
      <c r="C5" s="43">
        <v>112701</v>
      </c>
      <c r="D5" s="50">
        <v>101</v>
      </c>
    </row>
    <row r="6" spans="1:4">
      <c r="A6" s="43" t="s">
        <v>807</v>
      </c>
      <c r="B6" s="43">
        <v>131202</v>
      </c>
      <c r="C6" s="43">
        <v>131201</v>
      </c>
      <c r="D6" s="50">
        <v>64</v>
      </c>
    </row>
    <row r="7" spans="1:4">
      <c r="A7" s="45"/>
      <c r="B7" s="43">
        <v>131301</v>
      </c>
      <c r="C7" s="43">
        <v>131201</v>
      </c>
      <c r="D7" s="50">
        <v>19</v>
      </c>
    </row>
    <row r="8" spans="1:4">
      <c r="A8" s="43" t="s">
        <v>648</v>
      </c>
      <c r="B8" s="43">
        <v>130602</v>
      </c>
      <c r="C8" s="43">
        <v>130602</v>
      </c>
      <c r="D8" s="50">
        <v>79</v>
      </c>
    </row>
    <row r="9" spans="1:4">
      <c r="A9" s="43" t="s">
        <v>672</v>
      </c>
      <c r="B9" s="43">
        <v>130703</v>
      </c>
      <c r="C9" s="43">
        <v>130703</v>
      </c>
      <c r="D9" s="50">
        <v>35</v>
      </c>
    </row>
    <row r="10" spans="1:4">
      <c r="A10" s="43" t="s">
        <v>854</v>
      </c>
      <c r="B10" s="43">
        <v>131305</v>
      </c>
      <c r="C10" s="43">
        <v>131305</v>
      </c>
      <c r="D10" s="50">
        <v>32</v>
      </c>
    </row>
    <row r="11" spans="1:4">
      <c r="A11" s="43" t="s">
        <v>763</v>
      </c>
      <c r="B11" s="43">
        <v>131005</v>
      </c>
      <c r="C11" s="43">
        <v>131005</v>
      </c>
      <c r="D11" s="50">
        <v>30</v>
      </c>
    </row>
    <row r="12" spans="1:4">
      <c r="A12" s="45"/>
      <c r="B12" s="43">
        <v>131304</v>
      </c>
      <c r="C12" s="43">
        <v>131005</v>
      </c>
      <c r="D12" s="50">
        <v>1</v>
      </c>
    </row>
    <row r="13" spans="1:4">
      <c r="A13" s="43" t="s">
        <v>889</v>
      </c>
      <c r="B13" s="43">
        <v>131405</v>
      </c>
      <c r="C13" s="43">
        <v>131404</v>
      </c>
      <c r="D13" s="50">
        <v>28</v>
      </c>
    </row>
    <row r="14" spans="1:4">
      <c r="A14" s="43" t="s">
        <v>30</v>
      </c>
      <c r="B14" s="43">
        <v>110406</v>
      </c>
      <c r="C14" s="43">
        <v>110402</v>
      </c>
      <c r="D14" s="50">
        <v>26</v>
      </c>
    </row>
    <row r="15" spans="1:4">
      <c r="A15" s="45"/>
      <c r="B15" s="43">
        <v>110603</v>
      </c>
      <c r="C15" s="43">
        <v>110402</v>
      </c>
      <c r="D15" s="50">
        <v>1</v>
      </c>
    </row>
    <row r="16" spans="1:4">
      <c r="A16" s="43" t="s">
        <v>142</v>
      </c>
      <c r="B16" s="43">
        <v>112504</v>
      </c>
      <c r="C16" s="43">
        <v>112506</v>
      </c>
      <c r="D16" s="50">
        <v>24</v>
      </c>
    </row>
    <row r="17" spans="1:4">
      <c r="A17" s="43" t="s">
        <v>844</v>
      </c>
      <c r="B17" s="43">
        <v>130805</v>
      </c>
      <c r="C17" s="43">
        <v>131305</v>
      </c>
      <c r="D17" s="50">
        <v>22</v>
      </c>
    </row>
    <row r="18" spans="1:4">
      <c r="A18" s="43" t="s">
        <v>328</v>
      </c>
      <c r="B18" s="43">
        <v>121103</v>
      </c>
      <c r="C18" s="43">
        <v>121103</v>
      </c>
      <c r="D18" s="50">
        <v>20</v>
      </c>
    </row>
    <row r="19" spans="1:4">
      <c r="A19" s="43" t="s">
        <v>420</v>
      </c>
      <c r="B19" s="43">
        <v>121404</v>
      </c>
      <c r="C19" s="43">
        <v>121603</v>
      </c>
      <c r="D19" s="50">
        <v>7</v>
      </c>
    </row>
    <row r="20" spans="1:4">
      <c r="A20" s="45"/>
      <c r="B20" s="43">
        <v>121405</v>
      </c>
      <c r="C20" s="43">
        <v>121603</v>
      </c>
      <c r="D20" s="50">
        <v>5</v>
      </c>
    </row>
    <row r="21" spans="1:4">
      <c r="A21" s="45"/>
      <c r="B21" s="43">
        <v>121602</v>
      </c>
      <c r="C21" s="43">
        <v>121603</v>
      </c>
      <c r="D21" s="50">
        <v>4</v>
      </c>
    </row>
    <row r="22" spans="1:4">
      <c r="A22" s="45"/>
      <c r="B22" s="43">
        <v>121403</v>
      </c>
      <c r="C22" s="43">
        <v>121603</v>
      </c>
      <c r="D22" s="50">
        <v>2</v>
      </c>
    </row>
    <row r="23" spans="1:4">
      <c r="A23" s="45"/>
      <c r="B23" s="43">
        <v>121204</v>
      </c>
      <c r="C23" s="43">
        <v>121603</v>
      </c>
      <c r="D23" s="50">
        <v>1</v>
      </c>
    </row>
    <row r="24" spans="1:4">
      <c r="A24" s="45"/>
      <c r="B24" s="43">
        <v>121202</v>
      </c>
      <c r="C24" s="43">
        <v>121603</v>
      </c>
      <c r="D24" s="50">
        <v>1</v>
      </c>
    </row>
    <row r="25" spans="1:4">
      <c r="A25" s="43" t="s">
        <v>702</v>
      </c>
      <c r="B25" s="43">
        <v>130804</v>
      </c>
      <c r="C25" s="43">
        <v>130804</v>
      </c>
      <c r="D25" s="50">
        <v>20</v>
      </c>
    </row>
    <row r="26" spans="1:4">
      <c r="A26" s="43" t="s">
        <v>132</v>
      </c>
      <c r="B26" s="43">
        <v>112501</v>
      </c>
      <c r="C26" s="43">
        <v>112501</v>
      </c>
      <c r="D26" s="50">
        <v>19</v>
      </c>
    </row>
    <row r="27" spans="1:4">
      <c r="A27" s="43" t="s">
        <v>212</v>
      </c>
      <c r="B27" s="43">
        <v>120202</v>
      </c>
      <c r="C27" s="43">
        <v>120202</v>
      </c>
      <c r="D27" s="50">
        <v>19</v>
      </c>
    </row>
    <row r="28" spans="1:4">
      <c r="A28" s="43" t="s">
        <v>252</v>
      </c>
      <c r="B28" s="43">
        <v>120801</v>
      </c>
      <c r="C28" s="43">
        <v>120801</v>
      </c>
      <c r="D28" s="50">
        <v>17</v>
      </c>
    </row>
    <row r="29" spans="1:4">
      <c r="A29" s="45"/>
      <c r="B29" s="43">
        <v>120601</v>
      </c>
      <c r="C29" s="43">
        <v>120801</v>
      </c>
      <c r="D29" s="50">
        <v>1</v>
      </c>
    </row>
    <row r="30" spans="1:4">
      <c r="A30" s="43" t="s">
        <v>828</v>
      </c>
      <c r="B30" s="43">
        <v>131205</v>
      </c>
      <c r="C30" s="43">
        <v>131206</v>
      </c>
      <c r="D30" s="50">
        <v>17</v>
      </c>
    </row>
    <row r="31" spans="1:4">
      <c r="A31" s="43" t="s">
        <v>916</v>
      </c>
      <c r="B31" s="43">
        <v>131503</v>
      </c>
      <c r="C31" s="43">
        <v>131503</v>
      </c>
      <c r="D31" s="50">
        <v>16</v>
      </c>
    </row>
    <row r="32" spans="1:4">
      <c r="A32" s="43" t="s">
        <v>758</v>
      </c>
      <c r="B32" s="43">
        <v>131005</v>
      </c>
      <c r="C32" s="43">
        <v>131005</v>
      </c>
      <c r="D32" s="50">
        <v>16</v>
      </c>
    </row>
    <row r="33" spans="1:4">
      <c r="A33" s="43" t="s">
        <v>17</v>
      </c>
      <c r="B33" s="43">
        <v>110204</v>
      </c>
      <c r="C33" s="43">
        <v>110204</v>
      </c>
      <c r="D33" s="50">
        <v>16</v>
      </c>
    </row>
    <row r="34" spans="1:4">
      <c r="A34" s="43" t="s">
        <v>135</v>
      </c>
      <c r="B34" s="43">
        <v>112502</v>
      </c>
      <c r="C34" s="43">
        <v>112502</v>
      </c>
      <c r="D34" s="50">
        <v>15</v>
      </c>
    </row>
    <row r="35" spans="1:4">
      <c r="A35" s="43" t="s">
        <v>848</v>
      </c>
      <c r="B35" s="43">
        <v>131304</v>
      </c>
      <c r="C35" s="43">
        <v>131305</v>
      </c>
      <c r="D35" s="50">
        <v>14</v>
      </c>
    </row>
    <row r="36" spans="1:4">
      <c r="A36" s="43" t="s">
        <v>761</v>
      </c>
      <c r="B36" s="43">
        <v>131005</v>
      </c>
      <c r="C36" s="43">
        <v>131005</v>
      </c>
      <c r="D36" s="50">
        <v>14</v>
      </c>
    </row>
    <row r="37" spans="1:4">
      <c r="A37" s="43" t="s">
        <v>799</v>
      </c>
      <c r="B37" s="43">
        <v>131104</v>
      </c>
      <c r="C37" s="43">
        <v>131105</v>
      </c>
      <c r="D37" s="50">
        <v>14</v>
      </c>
    </row>
    <row r="38" spans="1:4">
      <c r="A38" s="43" t="s">
        <v>718</v>
      </c>
      <c r="B38" s="43">
        <v>130903</v>
      </c>
      <c r="C38" s="43">
        <v>130903</v>
      </c>
      <c r="D38" s="50">
        <v>14</v>
      </c>
    </row>
    <row r="39" spans="1:4">
      <c r="A39" s="43" t="s">
        <v>729</v>
      </c>
      <c r="B39" s="43">
        <v>130903</v>
      </c>
      <c r="C39" s="43">
        <v>130904</v>
      </c>
      <c r="D39" s="50">
        <v>14</v>
      </c>
    </row>
    <row r="40" spans="1:4">
      <c r="A40" s="43" t="s">
        <v>683</v>
      </c>
      <c r="B40" s="43">
        <v>130703</v>
      </c>
      <c r="C40" s="43">
        <v>130705</v>
      </c>
      <c r="D40" s="50">
        <v>14</v>
      </c>
    </row>
    <row r="41" spans="1:4">
      <c r="A41" s="43" t="s">
        <v>802</v>
      </c>
      <c r="B41" s="43">
        <v>131105</v>
      </c>
      <c r="C41" s="43">
        <v>131106</v>
      </c>
      <c r="D41" s="50">
        <v>14</v>
      </c>
    </row>
    <row r="42" spans="1:4">
      <c r="A42" s="43" t="s">
        <v>229</v>
      </c>
      <c r="B42" s="43">
        <v>120403</v>
      </c>
      <c r="C42" s="43">
        <v>120403</v>
      </c>
      <c r="D42" s="50">
        <v>10</v>
      </c>
    </row>
    <row r="43" spans="1:4">
      <c r="A43" s="45"/>
      <c r="B43" s="43">
        <v>120204</v>
      </c>
      <c r="C43" s="43">
        <v>120403</v>
      </c>
      <c r="D43" s="50">
        <v>3</v>
      </c>
    </row>
    <row r="44" spans="1:4">
      <c r="A44" s="45"/>
      <c r="B44" s="43">
        <v>122706</v>
      </c>
      <c r="C44" s="43">
        <v>120403</v>
      </c>
      <c r="D44" s="50">
        <v>1</v>
      </c>
    </row>
    <row r="45" spans="1:4">
      <c r="A45" s="43" t="s">
        <v>797</v>
      </c>
      <c r="B45" s="43">
        <v>131105</v>
      </c>
      <c r="C45" s="43">
        <v>131105</v>
      </c>
      <c r="D45" s="50">
        <v>13</v>
      </c>
    </row>
    <row r="46" spans="1:4">
      <c r="A46" s="43" t="s">
        <v>704</v>
      </c>
      <c r="B46" s="43">
        <v>130805</v>
      </c>
      <c r="C46" s="43">
        <v>130805</v>
      </c>
      <c r="D46" s="50">
        <v>13</v>
      </c>
    </row>
    <row r="47" spans="1:4">
      <c r="A47" s="43" t="s">
        <v>885</v>
      </c>
      <c r="B47" s="43">
        <v>131404</v>
      </c>
      <c r="C47" s="43">
        <v>131404</v>
      </c>
      <c r="D47" s="50">
        <v>13</v>
      </c>
    </row>
    <row r="48" spans="1:4">
      <c r="A48" s="43" t="s">
        <v>342</v>
      </c>
      <c r="B48" s="43">
        <v>121203</v>
      </c>
      <c r="C48" s="43">
        <v>121203</v>
      </c>
      <c r="D48" s="50">
        <v>5</v>
      </c>
    </row>
    <row r="49" spans="1:4">
      <c r="A49" s="45"/>
      <c r="B49" s="43">
        <v>121205</v>
      </c>
      <c r="C49" s="43">
        <v>121203</v>
      </c>
      <c r="D49" s="50">
        <v>3</v>
      </c>
    </row>
    <row r="50" spans="1:4">
      <c r="A50" s="45"/>
      <c r="B50" s="43">
        <v>121204</v>
      </c>
      <c r="C50" s="43">
        <v>121203</v>
      </c>
      <c r="D50" s="50">
        <v>2</v>
      </c>
    </row>
    <row r="51" spans="1:4">
      <c r="A51" s="45"/>
      <c r="B51" s="43">
        <v>121003</v>
      </c>
      <c r="C51" s="43">
        <v>121203</v>
      </c>
      <c r="D51" s="50">
        <v>2</v>
      </c>
    </row>
    <row r="52" spans="1:4">
      <c r="A52" s="45"/>
      <c r="B52" s="43">
        <v>121201</v>
      </c>
      <c r="C52" s="43">
        <v>121203</v>
      </c>
      <c r="D52" s="50">
        <v>1</v>
      </c>
    </row>
    <row r="53" spans="1:4">
      <c r="A53" s="43" t="s">
        <v>660</v>
      </c>
      <c r="B53" s="43">
        <v>130604</v>
      </c>
      <c r="C53" s="43">
        <v>130604</v>
      </c>
      <c r="D53" s="50">
        <v>12</v>
      </c>
    </row>
    <row r="54" spans="1:4">
      <c r="A54" s="43" t="s">
        <v>932</v>
      </c>
      <c r="B54" s="43">
        <v>131505</v>
      </c>
      <c r="C54" s="43">
        <v>131505</v>
      </c>
      <c r="D54" s="50">
        <v>12</v>
      </c>
    </row>
    <row r="55" spans="1:4">
      <c r="A55" s="43" t="s">
        <v>943</v>
      </c>
      <c r="B55" s="43">
        <v>131602</v>
      </c>
      <c r="C55" s="43">
        <v>131603</v>
      </c>
      <c r="D55" s="50">
        <v>12</v>
      </c>
    </row>
    <row r="56" spans="1:4">
      <c r="A56" s="43" t="s">
        <v>125</v>
      </c>
      <c r="B56" s="43">
        <v>112902</v>
      </c>
      <c r="C56" s="43">
        <v>112303</v>
      </c>
      <c r="D56" s="50">
        <v>10</v>
      </c>
    </row>
    <row r="57" spans="1:4">
      <c r="A57" s="45"/>
      <c r="B57" s="43">
        <v>112503</v>
      </c>
      <c r="C57" s="43">
        <v>112303</v>
      </c>
      <c r="D57" s="50">
        <v>2</v>
      </c>
    </row>
    <row r="58" spans="1:4">
      <c r="A58" s="43" t="s">
        <v>946</v>
      </c>
      <c r="B58" s="43">
        <v>131603</v>
      </c>
      <c r="C58" s="43">
        <v>131603</v>
      </c>
      <c r="D58" s="50">
        <v>11</v>
      </c>
    </row>
    <row r="59" spans="1:4">
      <c r="A59" s="43" t="s">
        <v>771</v>
      </c>
      <c r="B59" s="43">
        <v>131102</v>
      </c>
      <c r="C59" s="43">
        <v>131102</v>
      </c>
      <c r="D59" s="50">
        <v>11</v>
      </c>
    </row>
    <row r="60" spans="1:4">
      <c r="A60" s="43" t="s">
        <v>720</v>
      </c>
      <c r="B60" s="43">
        <v>130903</v>
      </c>
      <c r="C60" s="43">
        <v>130903</v>
      </c>
      <c r="D60" s="50">
        <v>7</v>
      </c>
    </row>
    <row r="61" spans="1:4">
      <c r="A61" s="45"/>
      <c r="B61" s="43">
        <v>130902</v>
      </c>
      <c r="C61" s="43">
        <v>130903</v>
      </c>
      <c r="D61" s="50">
        <v>4</v>
      </c>
    </row>
    <row r="62" spans="1:4">
      <c r="A62" s="43" t="s">
        <v>409</v>
      </c>
      <c r="B62" s="43">
        <v>121503</v>
      </c>
      <c r="C62" s="43">
        <v>121503</v>
      </c>
      <c r="D62" s="50">
        <v>11</v>
      </c>
    </row>
    <row r="63" spans="1:4">
      <c r="A63" s="43" t="s">
        <v>671</v>
      </c>
      <c r="B63" s="43">
        <v>130601</v>
      </c>
      <c r="C63" s="43">
        <v>130702</v>
      </c>
      <c r="D63" s="50">
        <v>11</v>
      </c>
    </row>
    <row r="64" spans="1:4">
      <c r="A64" s="43" t="s">
        <v>941</v>
      </c>
      <c r="B64" s="43">
        <v>131602</v>
      </c>
      <c r="C64" s="43">
        <v>131602</v>
      </c>
      <c r="D64" s="50">
        <v>10</v>
      </c>
    </row>
    <row r="65" spans="1:4">
      <c r="A65" s="43" t="s">
        <v>145</v>
      </c>
      <c r="B65" s="43">
        <v>112702</v>
      </c>
      <c r="C65" s="43">
        <v>112702</v>
      </c>
      <c r="D65" s="50">
        <v>10</v>
      </c>
    </row>
    <row r="66" spans="1:4">
      <c r="A66" s="43" t="s">
        <v>148</v>
      </c>
      <c r="B66" s="43">
        <v>112704</v>
      </c>
      <c r="C66" s="43">
        <v>112704</v>
      </c>
      <c r="D66" s="50">
        <v>10</v>
      </c>
    </row>
    <row r="67" spans="1:4">
      <c r="A67" s="43" t="s">
        <v>793</v>
      </c>
      <c r="B67" s="43">
        <v>131103</v>
      </c>
      <c r="C67" s="43">
        <v>131105</v>
      </c>
      <c r="D67" s="50">
        <v>10</v>
      </c>
    </row>
    <row r="68" spans="1:4">
      <c r="A68" s="43" t="s">
        <v>669</v>
      </c>
      <c r="B68" s="43">
        <v>130702</v>
      </c>
      <c r="C68" s="43">
        <v>130702</v>
      </c>
      <c r="D68" s="50">
        <v>6</v>
      </c>
    </row>
    <row r="69" spans="1:4">
      <c r="A69" s="45"/>
      <c r="B69" s="43">
        <v>111206</v>
      </c>
      <c r="C69" s="43">
        <v>130702</v>
      </c>
      <c r="D69" s="50">
        <v>4</v>
      </c>
    </row>
    <row r="70" spans="1:4">
      <c r="A70" s="43" t="s">
        <v>682</v>
      </c>
      <c r="B70" s="43">
        <v>130705</v>
      </c>
      <c r="C70" s="43">
        <v>130705</v>
      </c>
      <c r="D70" s="50">
        <v>10</v>
      </c>
    </row>
    <row r="71" spans="1:4">
      <c r="A71" s="43" t="s">
        <v>127</v>
      </c>
      <c r="B71" s="43">
        <v>112305</v>
      </c>
      <c r="C71" s="43">
        <v>112305</v>
      </c>
      <c r="D71" s="50">
        <v>10</v>
      </c>
    </row>
    <row r="72" spans="1:4">
      <c r="A72" s="43" t="s">
        <v>731</v>
      </c>
      <c r="B72" s="43">
        <v>130903</v>
      </c>
      <c r="C72" s="43">
        <v>130905</v>
      </c>
      <c r="D72" s="50">
        <v>10</v>
      </c>
    </row>
    <row r="73" spans="1:4">
      <c r="A73" s="43" t="s">
        <v>689</v>
      </c>
      <c r="B73" s="43">
        <v>130802</v>
      </c>
      <c r="C73" s="43">
        <v>130802</v>
      </c>
      <c r="D73" s="50">
        <v>9</v>
      </c>
    </row>
    <row r="74" spans="1:4">
      <c r="A74" s="43" t="s">
        <v>55</v>
      </c>
      <c r="B74" s="43">
        <v>110602</v>
      </c>
      <c r="C74" s="43">
        <v>110602</v>
      </c>
      <c r="D74" s="50">
        <v>9</v>
      </c>
    </row>
    <row r="75" spans="1:4">
      <c r="A75" s="43" t="s">
        <v>93</v>
      </c>
      <c r="B75" s="43">
        <v>111004</v>
      </c>
      <c r="C75" s="43">
        <v>111004</v>
      </c>
      <c r="D75" s="50">
        <v>9</v>
      </c>
    </row>
    <row r="76" spans="1:4">
      <c r="A76" s="43" t="s">
        <v>929</v>
      </c>
      <c r="B76" s="43">
        <v>131505</v>
      </c>
      <c r="C76" s="43">
        <v>131505</v>
      </c>
      <c r="D76" s="50">
        <v>9</v>
      </c>
    </row>
    <row r="77" spans="1:4">
      <c r="A77" s="43" t="s">
        <v>290</v>
      </c>
      <c r="B77" s="43">
        <v>121001</v>
      </c>
      <c r="C77" s="43">
        <v>121001</v>
      </c>
      <c r="D77" s="50">
        <v>9</v>
      </c>
    </row>
    <row r="78" spans="1:4">
      <c r="A78" s="43" t="s">
        <v>694</v>
      </c>
      <c r="B78" s="43">
        <v>130803</v>
      </c>
      <c r="C78" s="43">
        <v>130803</v>
      </c>
      <c r="D78" s="50">
        <v>9</v>
      </c>
    </row>
    <row r="79" spans="1:4">
      <c r="A79" s="43" t="s">
        <v>359</v>
      </c>
      <c r="B79" s="43">
        <v>121302</v>
      </c>
      <c r="C79" s="43">
        <v>121302</v>
      </c>
      <c r="D79" s="50">
        <v>9</v>
      </c>
    </row>
    <row r="80" spans="1:4">
      <c r="A80" s="43" t="s">
        <v>724</v>
      </c>
      <c r="B80" s="43">
        <v>130903</v>
      </c>
      <c r="C80" s="43">
        <v>130903</v>
      </c>
      <c r="D80" s="50">
        <v>8</v>
      </c>
    </row>
    <row r="81" spans="1:4">
      <c r="A81" s="43" t="s">
        <v>112</v>
      </c>
      <c r="B81" s="43">
        <v>111401</v>
      </c>
      <c r="C81" s="43">
        <v>111401</v>
      </c>
      <c r="D81" s="50">
        <v>8</v>
      </c>
    </row>
    <row r="82" spans="1:4">
      <c r="A82" s="43" t="s">
        <v>365</v>
      </c>
      <c r="B82" s="43">
        <v>121303</v>
      </c>
      <c r="C82" s="43">
        <v>121303</v>
      </c>
      <c r="D82" s="50">
        <v>8</v>
      </c>
    </row>
    <row r="83" spans="1:4">
      <c r="A83" s="43" t="s">
        <v>892</v>
      </c>
      <c r="B83" s="43">
        <v>131403</v>
      </c>
      <c r="C83" s="43">
        <v>131404</v>
      </c>
      <c r="D83" s="50">
        <v>8</v>
      </c>
    </row>
    <row r="84" spans="1:4">
      <c r="A84" s="43" t="s">
        <v>502</v>
      </c>
      <c r="B84" s="43">
        <v>121904</v>
      </c>
      <c r="C84" s="43">
        <v>121904</v>
      </c>
      <c r="D84" s="50">
        <v>6</v>
      </c>
    </row>
    <row r="85" spans="1:4">
      <c r="A85" s="45"/>
      <c r="B85" s="43">
        <v>121903</v>
      </c>
      <c r="C85" s="43">
        <v>121904</v>
      </c>
      <c r="D85" s="50">
        <v>2</v>
      </c>
    </row>
    <row r="86" spans="1:4">
      <c r="A86" s="43" t="s">
        <v>955</v>
      </c>
      <c r="B86" s="43">
        <v>131605</v>
      </c>
      <c r="C86" s="43">
        <v>131605</v>
      </c>
      <c r="D86" s="50">
        <v>8</v>
      </c>
    </row>
    <row r="87" spans="1:4">
      <c r="A87" s="43" t="s">
        <v>225</v>
      </c>
      <c r="B87" s="43">
        <v>120402</v>
      </c>
      <c r="C87" s="43">
        <v>120402</v>
      </c>
      <c r="D87" s="50">
        <v>8</v>
      </c>
    </row>
    <row r="88" spans="1:4">
      <c r="A88" s="43" t="s">
        <v>954</v>
      </c>
      <c r="B88" s="43">
        <v>131605</v>
      </c>
      <c r="C88" s="43">
        <v>131605</v>
      </c>
      <c r="D88" s="50">
        <v>8</v>
      </c>
    </row>
    <row r="89" spans="1:4">
      <c r="A89" s="43" t="s">
        <v>233</v>
      </c>
      <c r="B89" s="43">
        <v>120402</v>
      </c>
      <c r="C89" s="43">
        <v>120404</v>
      </c>
      <c r="D89" s="50">
        <v>8</v>
      </c>
    </row>
    <row r="90" spans="1:4">
      <c r="A90" s="43" t="s">
        <v>105</v>
      </c>
      <c r="B90" s="43">
        <v>111202</v>
      </c>
      <c r="C90" s="43">
        <v>111202</v>
      </c>
      <c r="D90" s="50">
        <v>8</v>
      </c>
    </row>
    <row r="91" spans="1:4">
      <c r="A91" s="43" t="s">
        <v>752</v>
      </c>
      <c r="B91" s="43">
        <v>131003</v>
      </c>
      <c r="C91" s="43">
        <v>131003</v>
      </c>
      <c r="D91" s="50">
        <v>7</v>
      </c>
    </row>
    <row r="92" spans="1:4">
      <c r="A92" s="43" t="s">
        <v>878</v>
      </c>
      <c r="B92" s="43">
        <v>131404</v>
      </c>
      <c r="C92" s="43">
        <v>131403</v>
      </c>
      <c r="D92" s="50">
        <v>7</v>
      </c>
    </row>
    <row r="93" spans="1:4">
      <c r="A93" s="43" t="s">
        <v>469</v>
      </c>
      <c r="B93" s="43">
        <v>121805</v>
      </c>
      <c r="C93" s="43">
        <v>121805</v>
      </c>
      <c r="D93" s="50">
        <v>4</v>
      </c>
    </row>
    <row r="94" spans="1:4">
      <c r="A94" s="45"/>
      <c r="B94" s="43">
        <v>122005</v>
      </c>
      <c r="C94" s="43">
        <v>121805</v>
      </c>
      <c r="D94" s="50">
        <v>3</v>
      </c>
    </row>
    <row r="95" spans="1:4">
      <c r="A95" s="43" t="s">
        <v>302</v>
      </c>
      <c r="B95" s="43">
        <v>120804</v>
      </c>
      <c r="C95" s="43">
        <v>121005</v>
      </c>
      <c r="D95" s="50">
        <v>7</v>
      </c>
    </row>
    <row r="96" spans="1:4">
      <c r="A96" s="43" t="s">
        <v>299</v>
      </c>
      <c r="B96" s="43">
        <v>121004</v>
      </c>
      <c r="C96" s="43">
        <v>121004</v>
      </c>
      <c r="D96" s="50">
        <v>5</v>
      </c>
    </row>
    <row r="97" spans="1:4">
      <c r="A97" s="45"/>
      <c r="B97" s="43">
        <v>121005</v>
      </c>
      <c r="C97" s="43">
        <v>121004</v>
      </c>
      <c r="D97" s="50">
        <v>2</v>
      </c>
    </row>
    <row r="98" spans="1:4">
      <c r="A98" s="43" t="s">
        <v>257</v>
      </c>
      <c r="B98" s="43">
        <v>120802</v>
      </c>
      <c r="C98" s="43">
        <v>120802</v>
      </c>
      <c r="D98" s="50">
        <v>7</v>
      </c>
    </row>
    <row r="99" spans="1:4">
      <c r="A99" s="43" t="s">
        <v>699</v>
      </c>
      <c r="B99" s="43">
        <v>130803</v>
      </c>
      <c r="C99" s="43">
        <v>130804</v>
      </c>
      <c r="D99" s="50">
        <v>7</v>
      </c>
    </row>
    <row r="100" spans="1:4">
      <c r="A100" s="43" t="s">
        <v>336</v>
      </c>
      <c r="B100" s="43">
        <v>121104</v>
      </c>
      <c r="C100" s="43">
        <v>121104</v>
      </c>
      <c r="D100" s="50">
        <v>7</v>
      </c>
    </row>
    <row r="101" spans="1:4">
      <c r="A101" s="43" t="s">
        <v>849</v>
      </c>
      <c r="B101" s="43">
        <v>131304</v>
      </c>
      <c r="C101" s="43">
        <v>131305</v>
      </c>
      <c r="D101" s="50">
        <v>7</v>
      </c>
    </row>
    <row r="102" spans="1:4">
      <c r="A102" s="43" t="s">
        <v>202</v>
      </c>
      <c r="B102" s="43">
        <v>113504</v>
      </c>
      <c r="C102" s="43">
        <v>113504</v>
      </c>
      <c r="D102" s="50">
        <v>7</v>
      </c>
    </row>
    <row r="103" spans="1:4">
      <c r="A103" s="43" t="s">
        <v>822</v>
      </c>
      <c r="B103" s="43">
        <v>131205</v>
      </c>
      <c r="C103" s="43">
        <v>131205</v>
      </c>
      <c r="D103" s="50">
        <v>7</v>
      </c>
    </row>
    <row r="104" spans="1:4">
      <c r="A104" s="43" t="s">
        <v>525</v>
      </c>
      <c r="B104" s="43">
        <v>122102</v>
      </c>
      <c r="C104" s="43">
        <v>122102</v>
      </c>
      <c r="D104" s="50">
        <v>6</v>
      </c>
    </row>
    <row r="105" spans="1:4">
      <c r="A105" s="45"/>
      <c r="B105" s="43">
        <v>122101</v>
      </c>
      <c r="C105" s="43">
        <v>122102</v>
      </c>
      <c r="D105" s="50">
        <v>1</v>
      </c>
    </row>
    <row r="106" spans="1:4">
      <c r="A106" s="43" t="s">
        <v>631</v>
      </c>
      <c r="B106" s="43">
        <v>122704</v>
      </c>
      <c r="C106" s="43">
        <v>122704</v>
      </c>
      <c r="D106" s="50">
        <v>5</v>
      </c>
    </row>
    <row r="107" spans="1:4">
      <c r="A107" s="45"/>
      <c r="B107" s="43">
        <v>122705</v>
      </c>
      <c r="C107" s="43">
        <v>122704</v>
      </c>
      <c r="D107" s="50">
        <v>2</v>
      </c>
    </row>
    <row r="108" spans="1:4">
      <c r="A108" s="43" t="s">
        <v>829</v>
      </c>
      <c r="B108" s="43">
        <v>131205</v>
      </c>
      <c r="C108" s="43">
        <v>131206</v>
      </c>
      <c r="D108" s="50">
        <v>7</v>
      </c>
    </row>
    <row r="109" spans="1:4">
      <c r="A109" s="43" t="s">
        <v>52</v>
      </c>
      <c r="B109" s="43">
        <v>110601</v>
      </c>
      <c r="C109" s="43">
        <v>110601</v>
      </c>
      <c r="D109" s="50">
        <v>7</v>
      </c>
    </row>
    <row r="110" spans="1:4">
      <c r="A110" s="43" t="s">
        <v>840</v>
      </c>
      <c r="B110" s="43">
        <v>131303</v>
      </c>
      <c r="C110" s="43">
        <v>131303</v>
      </c>
      <c r="D110" s="50">
        <v>6</v>
      </c>
    </row>
    <row r="111" spans="1:4">
      <c r="A111" s="43" t="s">
        <v>153</v>
      </c>
      <c r="B111" s="43">
        <v>112706</v>
      </c>
      <c r="C111" s="43">
        <v>112706</v>
      </c>
      <c r="D111" s="50">
        <v>6</v>
      </c>
    </row>
    <row r="112" spans="1:4">
      <c r="A112" s="43" t="s">
        <v>726</v>
      </c>
      <c r="B112" s="43">
        <v>130903</v>
      </c>
      <c r="C112" s="43">
        <v>130903</v>
      </c>
      <c r="D112" s="50">
        <v>6</v>
      </c>
    </row>
    <row r="113" spans="1:4">
      <c r="A113" s="43" t="s">
        <v>99</v>
      </c>
      <c r="B113" s="43">
        <v>111006</v>
      </c>
      <c r="C113" s="43">
        <v>111006</v>
      </c>
      <c r="D113" s="50">
        <v>6</v>
      </c>
    </row>
    <row r="114" spans="1:4">
      <c r="A114" s="43" t="s">
        <v>895</v>
      </c>
      <c r="B114" s="43">
        <v>131405</v>
      </c>
      <c r="C114" s="43">
        <v>131405</v>
      </c>
      <c r="D114" s="50">
        <v>6</v>
      </c>
    </row>
    <row r="115" spans="1:4">
      <c r="A115" s="43" t="s">
        <v>801</v>
      </c>
      <c r="B115" s="43">
        <v>131104</v>
      </c>
      <c r="C115" s="43">
        <v>131105</v>
      </c>
      <c r="D115" s="50">
        <v>6</v>
      </c>
    </row>
    <row r="116" spans="1:4">
      <c r="A116" s="43" t="s">
        <v>662</v>
      </c>
      <c r="B116" s="43">
        <v>130605</v>
      </c>
      <c r="C116" s="43">
        <v>130605</v>
      </c>
      <c r="D116" s="50">
        <v>6</v>
      </c>
    </row>
    <row r="117" spans="1:4">
      <c r="A117" s="43" t="s">
        <v>90</v>
      </c>
      <c r="B117" s="43">
        <v>111001</v>
      </c>
      <c r="C117" s="43">
        <v>111001</v>
      </c>
      <c r="D117" s="50">
        <v>6</v>
      </c>
    </row>
    <row r="118" spans="1:4">
      <c r="A118" s="43" t="s">
        <v>966</v>
      </c>
      <c r="B118" s="43">
        <v>110205</v>
      </c>
      <c r="C118" s="43" t="s">
        <v>1036</v>
      </c>
      <c r="D118" s="50">
        <v>4</v>
      </c>
    </row>
    <row r="119" spans="1:4">
      <c r="A119" s="45"/>
      <c r="B119" s="43">
        <v>110604</v>
      </c>
      <c r="C119" s="43" t="s">
        <v>1036</v>
      </c>
      <c r="D119" s="50">
        <v>2</v>
      </c>
    </row>
    <row r="120" spans="1:4">
      <c r="A120" s="43" t="s">
        <v>723</v>
      </c>
      <c r="B120" s="43">
        <v>130903</v>
      </c>
      <c r="C120" s="43">
        <v>130903</v>
      </c>
      <c r="D120" s="50">
        <v>6</v>
      </c>
    </row>
    <row r="121" spans="1:4">
      <c r="A121" s="43" t="s">
        <v>604</v>
      </c>
      <c r="B121" s="43">
        <v>122506</v>
      </c>
      <c r="C121" s="43">
        <v>122506</v>
      </c>
      <c r="D121" s="50">
        <v>6</v>
      </c>
    </row>
    <row r="122" spans="1:4">
      <c r="A122" s="43" t="s">
        <v>527</v>
      </c>
      <c r="B122" s="43">
        <v>122103</v>
      </c>
      <c r="C122" s="43">
        <v>122103</v>
      </c>
      <c r="D122" s="50">
        <v>4</v>
      </c>
    </row>
    <row r="123" spans="1:4">
      <c r="A123" s="45"/>
      <c r="B123" s="43">
        <v>122102</v>
      </c>
      <c r="C123" s="43">
        <v>122103</v>
      </c>
      <c r="D123" s="50">
        <v>2</v>
      </c>
    </row>
    <row r="124" spans="1:4">
      <c r="A124" s="43" t="s">
        <v>218</v>
      </c>
      <c r="B124" s="43">
        <v>120203</v>
      </c>
      <c r="C124" s="43">
        <v>120204</v>
      </c>
      <c r="D124" s="50">
        <v>5</v>
      </c>
    </row>
    <row r="125" spans="1:4">
      <c r="A125" s="45"/>
      <c r="B125" s="43">
        <v>120202</v>
      </c>
      <c r="C125" s="43">
        <v>120204</v>
      </c>
      <c r="D125" s="50">
        <v>1</v>
      </c>
    </row>
    <row r="126" spans="1:4">
      <c r="A126" s="43" t="s">
        <v>917</v>
      </c>
      <c r="B126" s="43">
        <v>131503</v>
      </c>
      <c r="C126" s="43">
        <v>131503</v>
      </c>
      <c r="D126" s="50">
        <v>6</v>
      </c>
    </row>
    <row r="127" spans="1:4">
      <c r="A127" s="43" t="s">
        <v>200</v>
      </c>
      <c r="B127" s="43">
        <v>113503</v>
      </c>
      <c r="C127" s="43">
        <v>113503</v>
      </c>
      <c r="D127" s="50">
        <v>6</v>
      </c>
    </row>
    <row r="128" spans="1:4">
      <c r="A128" s="43" t="s">
        <v>376</v>
      </c>
      <c r="B128" s="43">
        <v>121304</v>
      </c>
      <c r="C128" s="43">
        <v>121304</v>
      </c>
      <c r="D128" s="50">
        <v>6</v>
      </c>
    </row>
    <row r="129" spans="1:4">
      <c r="A129" s="43" t="s">
        <v>753</v>
      </c>
      <c r="B129" s="43">
        <v>131003</v>
      </c>
      <c r="C129" s="43">
        <v>131003</v>
      </c>
      <c r="D129" s="50">
        <v>6</v>
      </c>
    </row>
    <row r="130" spans="1:4">
      <c r="A130" s="43" t="s">
        <v>717</v>
      </c>
      <c r="B130" s="43">
        <v>130903</v>
      </c>
      <c r="C130" s="43">
        <v>130903</v>
      </c>
      <c r="D130" s="50">
        <v>6</v>
      </c>
    </row>
    <row r="131" spans="1:4">
      <c r="A131" s="43" t="s">
        <v>186</v>
      </c>
      <c r="B131" s="43">
        <v>113303</v>
      </c>
      <c r="C131" s="43">
        <v>113303</v>
      </c>
      <c r="D131" s="50">
        <v>6</v>
      </c>
    </row>
    <row r="132" spans="1:4">
      <c r="A132" s="43" t="s">
        <v>116</v>
      </c>
      <c r="B132" s="43">
        <v>111405</v>
      </c>
      <c r="C132" s="43">
        <v>111405</v>
      </c>
      <c r="D132" s="50">
        <v>6</v>
      </c>
    </row>
    <row r="133" spans="1:4">
      <c r="A133" s="43" t="s">
        <v>341</v>
      </c>
      <c r="B133" s="43">
        <v>121202</v>
      </c>
      <c r="C133" s="43">
        <v>121202</v>
      </c>
      <c r="D133" s="50">
        <v>4</v>
      </c>
    </row>
    <row r="134" spans="1:4">
      <c r="A134" s="45"/>
      <c r="B134" s="43">
        <v>121203</v>
      </c>
      <c r="C134" s="43">
        <v>121202</v>
      </c>
      <c r="D134" s="50">
        <v>2</v>
      </c>
    </row>
    <row r="135" spans="1:4">
      <c r="A135" s="43" t="s">
        <v>956</v>
      </c>
      <c r="B135" s="43">
        <v>131605</v>
      </c>
      <c r="C135" s="43">
        <v>131605</v>
      </c>
      <c r="D135" s="50">
        <v>6</v>
      </c>
    </row>
    <row r="136" spans="1:4">
      <c r="A136" s="43" t="s">
        <v>140</v>
      </c>
      <c r="B136" s="43">
        <v>112505</v>
      </c>
      <c r="C136" s="43">
        <v>112505</v>
      </c>
      <c r="D136" s="50">
        <v>6</v>
      </c>
    </row>
    <row r="137" spans="1:4">
      <c r="A137" s="43" t="s">
        <v>963</v>
      </c>
      <c r="B137" s="43">
        <v>113501</v>
      </c>
      <c r="C137" s="43" t="s">
        <v>1036</v>
      </c>
      <c r="D137" s="50">
        <v>5</v>
      </c>
    </row>
    <row r="138" spans="1:4">
      <c r="A138" s="43" t="s">
        <v>42</v>
      </c>
      <c r="B138" s="43">
        <v>110405</v>
      </c>
      <c r="C138" s="43">
        <v>110405</v>
      </c>
      <c r="D138" s="50">
        <v>5</v>
      </c>
    </row>
    <row r="139" spans="1:4">
      <c r="A139" s="43" t="s">
        <v>643</v>
      </c>
      <c r="B139" s="43">
        <v>130601</v>
      </c>
      <c r="C139" s="43">
        <v>130600</v>
      </c>
      <c r="D139" s="50">
        <v>5</v>
      </c>
    </row>
    <row r="140" spans="1:4">
      <c r="A140" s="43" t="s">
        <v>1002</v>
      </c>
      <c r="B140" s="43">
        <v>131405</v>
      </c>
      <c r="C140" s="43" t="s">
        <v>1036</v>
      </c>
      <c r="D140" s="50">
        <v>5</v>
      </c>
    </row>
    <row r="141" spans="1:4">
      <c r="A141" s="43" t="s">
        <v>75</v>
      </c>
      <c r="B141" s="43">
        <v>110803</v>
      </c>
      <c r="C141" s="43">
        <v>110803</v>
      </c>
      <c r="D141" s="50">
        <v>5</v>
      </c>
    </row>
    <row r="142" spans="1:4">
      <c r="A142" s="43" t="s">
        <v>651</v>
      </c>
      <c r="B142" s="43">
        <v>130603</v>
      </c>
      <c r="C142" s="43">
        <v>130603</v>
      </c>
      <c r="D142" s="50">
        <v>5</v>
      </c>
    </row>
    <row r="143" spans="1:4">
      <c r="A143" s="43" t="s">
        <v>100</v>
      </c>
      <c r="B143" s="43">
        <v>111006</v>
      </c>
      <c r="C143" s="43">
        <v>111006</v>
      </c>
      <c r="D143" s="50">
        <v>5</v>
      </c>
    </row>
    <row r="144" spans="1:4">
      <c r="A144" s="43" t="s">
        <v>507</v>
      </c>
      <c r="B144" s="43">
        <v>122002</v>
      </c>
      <c r="C144" s="43">
        <v>122002</v>
      </c>
      <c r="D144" s="50">
        <v>3</v>
      </c>
    </row>
    <row r="145" spans="1:4">
      <c r="A145" s="45"/>
      <c r="B145" s="43">
        <v>120902</v>
      </c>
      <c r="C145" s="43">
        <v>122002</v>
      </c>
      <c r="D145" s="50">
        <v>2</v>
      </c>
    </row>
    <row r="146" spans="1:4">
      <c r="A146" s="43" t="s">
        <v>345</v>
      </c>
      <c r="B146" s="43">
        <v>121204</v>
      </c>
      <c r="C146" s="43">
        <v>121205</v>
      </c>
      <c r="D146" s="50">
        <v>5</v>
      </c>
    </row>
    <row r="147" spans="1:4">
      <c r="A147" s="43" t="s">
        <v>281</v>
      </c>
      <c r="B147" s="43">
        <v>120904</v>
      </c>
      <c r="C147" s="43">
        <v>120904</v>
      </c>
      <c r="D147" s="50">
        <v>5</v>
      </c>
    </row>
    <row r="148" spans="1:4">
      <c r="A148" s="43" t="s">
        <v>871</v>
      </c>
      <c r="B148" s="43">
        <v>131403</v>
      </c>
      <c r="C148" s="43">
        <v>131403</v>
      </c>
      <c r="D148" s="50">
        <v>5</v>
      </c>
    </row>
    <row r="149" spans="1:4">
      <c r="A149" s="43" t="s">
        <v>804</v>
      </c>
      <c r="B149" s="43">
        <v>131202</v>
      </c>
      <c r="C149" s="43">
        <v>131201</v>
      </c>
      <c r="D149" s="50">
        <v>5</v>
      </c>
    </row>
    <row r="150" spans="1:4">
      <c r="A150" s="43" t="s">
        <v>67</v>
      </c>
      <c r="B150" s="43">
        <v>110606</v>
      </c>
      <c r="C150" s="43">
        <v>110606</v>
      </c>
      <c r="D150" s="50">
        <v>5</v>
      </c>
    </row>
    <row r="151" spans="1:4">
      <c r="A151" s="43" t="s">
        <v>462</v>
      </c>
      <c r="B151" s="43">
        <v>121803</v>
      </c>
      <c r="C151" s="43">
        <v>121803</v>
      </c>
      <c r="D151" s="50">
        <v>3</v>
      </c>
    </row>
    <row r="152" spans="1:4">
      <c r="A152" s="45"/>
      <c r="B152" s="43">
        <v>121804</v>
      </c>
      <c r="C152" s="43">
        <v>121803</v>
      </c>
      <c r="D152" s="50">
        <v>2</v>
      </c>
    </row>
    <row r="153" spans="1:4">
      <c r="A153" s="43" t="s">
        <v>211</v>
      </c>
      <c r="B153" s="43">
        <v>120201</v>
      </c>
      <c r="C153" s="43">
        <v>120201</v>
      </c>
      <c r="D153" s="50">
        <v>5</v>
      </c>
    </row>
    <row r="154" spans="1:4">
      <c r="A154" s="43" t="s">
        <v>460</v>
      </c>
      <c r="B154" s="43">
        <v>121803</v>
      </c>
      <c r="C154" s="43">
        <v>121802</v>
      </c>
      <c r="D154" s="50">
        <v>4</v>
      </c>
    </row>
    <row r="155" spans="1:4">
      <c r="A155" s="45"/>
      <c r="B155" s="43">
        <v>121603</v>
      </c>
      <c r="C155" s="43">
        <v>121802</v>
      </c>
      <c r="D155" s="50">
        <v>1</v>
      </c>
    </row>
    <row r="156" spans="1:4">
      <c r="A156" s="43" t="s">
        <v>50</v>
      </c>
      <c r="B156" s="43">
        <v>120904</v>
      </c>
      <c r="C156" s="43">
        <v>110406</v>
      </c>
      <c r="D156" s="50">
        <v>5</v>
      </c>
    </row>
    <row r="157" spans="1:4">
      <c r="A157" s="43" t="s">
        <v>448</v>
      </c>
      <c r="B157" s="43">
        <v>121703</v>
      </c>
      <c r="C157" s="43">
        <v>121703</v>
      </c>
      <c r="D157" s="50">
        <v>5</v>
      </c>
    </row>
    <row r="158" spans="1:4">
      <c r="A158" s="43" t="s">
        <v>176</v>
      </c>
      <c r="B158" s="43">
        <v>113105</v>
      </c>
      <c r="C158" s="43">
        <v>113105</v>
      </c>
      <c r="D158" s="50">
        <v>5</v>
      </c>
    </row>
    <row r="159" spans="1:4">
      <c r="A159" s="43" t="s">
        <v>496</v>
      </c>
      <c r="B159" s="43">
        <v>121903</v>
      </c>
      <c r="C159" s="43">
        <v>121903</v>
      </c>
      <c r="D159" s="50">
        <v>5</v>
      </c>
    </row>
    <row r="160" spans="1:4">
      <c r="A160" s="43" t="s">
        <v>626</v>
      </c>
      <c r="B160" s="43">
        <v>122703</v>
      </c>
      <c r="C160" s="43">
        <v>122703</v>
      </c>
      <c r="D160" s="50">
        <v>5</v>
      </c>
    </row>
    <row r="161" spans="1:4">
      <c r="A161" s="43" t="s">
        <v>109</v>
      </c>
      <c r="B161" s="43">
        <v>111205</v>
      </c>
      <c r="C161" s="43">
        <v>111205</v>
      </c>
      <c r="D161" s="50">
        <v>5</v>
      </c>
    </row>
    <row r="162" spans="1:4">
      <c r="A162" s="43" t="s">
        <v>728</v>
      </c>
      <c r="B162" s="43">
        <v>130903</v>
      </c>
      <c r="C162" s="43">
        <v>130904</v>
      </c>
      <c r="D162" s="50">
        <v>5</v>
      </c>
    </row>
    <row r="163" spans="1:4">
      <c r="A163" s="43" t="s">
        <v>870</v>
      </c>
      <c r="B163" s="43">
        <v>131403</v>
      </c>
      <c r="C163" s="43">
        <v>131403</v>
      </c>
      <c r="D163" s="50">
        <v>5</v>
      </c>
    </row>
    <row r="164" spans="1:4">
      <c r="A164" s="43" t="s">
        <v>171</v>
      </c>
      <c r="B164" s="43">
        <v>113103</v>
      </c>
      <c r="C164" s="43">
        <v>113103</v>
      </c>
      <c r="D164" s="50">
        <v>5</v>
      </c>
    </row>
    <row r="165" spans="1:4">
      <c r="A165" s="43" t="s">
        <v>798</v>
      </c>
      <c r="B165" s="43">
        <v>131104</v>
      </c>
      <c r="C165" s="43">
        <v>131105</v>
      </c>
      <c r="D165" s="50">
        <v>5</v>
      </c>
    </row>
    <row r="166" spans="1:4">
      <c r="A166" s="43" t="s">
        <v>23</v>
      </c>
      <c r="B166" s="43">
        <v>110205</v>
      </c>
      <c r="C166" s="43">
        <v>110205</v>
      </c>
      <c r="D166" s="50">
        <v>5</v>
      </c>
    </row>
    <row r="167" spans="1:4">
      <c r="A167" s="43" t="s">
        <v>181</v>
      </c>
      <c r="B167" s="43">
        <v>113301</v>
      </c>
      <c r="C167" s="43">
        <v>113301</v>
      </c>
      <c r="D167" s="50">
        <v>5</v>
      </c>
    </row>
    <row r="168" spans="1:4">
      <c r="A168" s="43" t="s">
        <v>206</v>
      </c>
      <c r="B168" s="43">
        <v>113505</v>
      </c>
      <c r="C168" s="43">
        <v>113505</v>
      </c>
      <c r="D168" s="50">
        <v>5</v>
      </c>
    </row>
    <row r="169" spans="1:4">
      <c r="A169" s="43" t="s">
        <v>485</v>
      </c>
      <c r="B169" s="43">
        <v>121504</v>
      </c>
      <c r="C169" s="43">
        <v>121902</v>
      </c>
      <c r="D169" s="50">
        <v>5</v>
      </c>
    </row>
    <row r="170" spans="1:4">
      <c r="A170" s="43" t="s">
        <v>897</v>
      </c>
      <c r="B170" s="43">
        <v>131405</v>
      </c>
      <c r="C170" s="43">
        <v>131405</v>
      </c>
      <c r="D170" s="50">
        <v>5</v>
      </c>
    </row>
    <row r="171" spans="1:4">
      <c r="A171" s="43" t="s">
        <v>268</v>
      </c>
      <c r="B171" s="43">
        <v>120902</v>
      </c>
      <c r="C171" s="43">
        <v>120902</v>
      </c>
      <c r="D171" s="50">
        <v>4</v>
      </c>
    </row>
    <row r="172" spans="1:4">
      <c r="A172" s="43" t="s">
        <v>701</v>
      </c>
      <c r="B172" s="43">
        <v>130803</v>
      </c>
      <c r="C172" s="43">
        <v>130804</v>
      </c>
      <c r="D172" s="50">
        <v>4</v>
      </c>
    </row>
    <row r="173" spans="1:4">
      <c r="A173" s="43" t="s">
        <v>137</v>
      </c>
      <c r="B173" s="43">
        <v>112503</v>
      </c>
      <c r="C173" s="43">
        <v>112503</v>
      </c>
      <c r="D173" s="50">
        <v>4</v>
      </c>
    </row>
    <row r="174" spans="1:4">
      <c r="A174" s="43" t="s">
        <v>160</v>
      </c>
      <c r="B174" s="43">
        <v>110603</v>
      </c>
      <c r="C174" s="43">
        <v>112903</v>
      </c>
      <c r="D174" s="50">
        <v>4</v>
      </c>
    </row>
    <row r="175" spans="1:4">
      <c r="A175" s="43" t="s">
        <v>961</v>
      </c>
      <c r="B175" s="43">
        <v>112901</v>
      </c>
      <c r="C175" s="43" t="s">
        <v>1036</v>
      </c>
      <c r="D175" s="50">
        <v>4</v>
      </c>
    </row>
    <row r="176" spans="1:4">
      <c r="A176" s="43" t="s">
        <v>794</v>
      </c>
      <c r="B176" s="43">
        <v>131104</v>
      </c>
      <c r="C176" s="43">
        <v>131105</v>
      </c>
      <c r="D176" s="50">
        <v>4</v>
      </c>
    </row>
    <row r="177" spans="1:4">
      <c r="A177" s="43" t="s">
        <v>640</v>
      </c>
      <c r="B177" s="43">
        <v>122705</v>
      </c>
      <c r="C177" s="43">
        <v>122706</v>
      </c>
      <c r="D177" s="50">
        <v>2</v>
      </c>
    </row>
    <row r="178" spans="1:4">
      <c r="A178" s="45"/>
      <c r="B178" s="43">
        <v>122702</v>
      </c>
      <c r="C178" s="43">
        <v>122706</v>
      </c>
      <c r="D178" s="50">
        <v>2</v>
      </c>
    </row>
    <row r="179" spans="1:4">
      <c r="A179" s="43" t="s">
        <v>48</v>
      </c>
      <c r="B179" s="43">
        <v>113306</v>
      </c>
      <c r="C179" s="43">
        <v>110406</v>
      </c>
      <c r="D179" s="50">
        <v>4</v>
      </c>
    </row>
    <row r="180" spans="1:4">
      <c r="A180" s="43" t="s">
        <v>857</v>
      </c>
      <c r="B180" s="43">
        <v>131302</v>
      </c>
      <c r="C180" s="43">
        <v>131306</v>
      </c>
      <c r="D180" s="50">
        <v>4</v>
      </c>
    </row>
    <row r="181" spans="1:4">
      <c r="A181" s="43" t="s">
        <v>820</v>
      </c>
      <c r="B181" s="43">
        <v>131204</v>
      </c>
      <c r="C181" s="43">
        <v>131205</v>
      </c>
      <c r="D181" s="50">
        <v>4</v>
      </c>
    </row>
    <row r="182" spans="1:4">
      <c r="A182" s="43" t="s">
        <v>188</v>
      </c>
      <c r="B182" s="43">
        <v>113305</v>
      </c>
      <c r="C182" s="43">
        <v>113305</v>
      </c>
      <c r="D182" s="50">
        <v>4</v>
      </c>
    </row>
    <row r="183" spans="1:4">
      <c r="A183" s="43" t="s">
        <v>136</v>
      </c>
      <c r="B183" s="43">
        <v>112502</v>
      </c>
      <c r="C183" s="43">
        <v>112502</v>
      </c>
      <c r="D183" s="50">
        <v>4</v>
      </c>
    </row>
    <row r="184" spans="1:4">
      <c r="A184" s="43" t="s">
        <v>824</v>
      </c>
      <c r="B184" s="43">
        <v>131205</v>
      </c>
      <c r="C184" s="43">
        <v>131205</v>
      </c>
      <c r="D184" s="50">
        <v>4</v>
      </c>
    </row>
    <row r="185" spans="1:4">
      <c r="A185" s="43" t="s">
        <v>748</v>
      </c>
      <c r="B185" s="43">
        <v>131003</v>
      </c>
      <c r="C185" s="43">
        <v>131003</v>
      </c>
      <c r="D185" s="50">
        <v>4</v>
      </c>
    </row>
    <row r="186" spans="1:4">
      <c r="A186" s="43" t="s">
        <v>159</v>
      </c>
      <c r="B186" s="43">
        <v>112902</v>
      </c>
      <c r="C186" s="43">
        <v>112902</v>
      </c>
      <c r="D186" s="50">
        <v>4</v>
      </c>
    </row>
    <row r="187" spans="1:4">
      <c r="A187" s="43" t="s">
        <v>749</v>
      </c>
      <c r="B187" s="43">
        <v>131003</v>
      </c>
      <c r="C187" s="43">
        <v>131003</v>
      </c>
      <c r="D187" s="50">
        <v>4</v>
      </c>
    </row>
    <row r="188" spans="1:4">
      <c r="A188" s="43" t="s">
        <v>120</v>
      </c>
      <c r="B188" s="43">
        <v>112301</v>
      </c>
      <c r="C188" s="43">
        <v>112301</v>
      </c>
      <c r="D188" s="50">
        <v>4</v>
      </c>
    </row>
    <row r="189" spans="1:4">
      <c r="A189" s="43" t="s">
        <v>586</v>
      </c>
      <c r="B189" s="43">
        <v>122503</v>
      </c>
      <c r="C189" s="43">
        <v>122503</v>
      </c>
      <c r="D189" s="50">
        <v>4</v>
      </c>
    </row>
    <row r="190" spans="1:4">
      <c r="A190" s="43" t="s">
        <v>146</v>
      </c>
      <c r="B190" s="43">
        <v>112702</v>
      </c>
      <c r="C190" s="43">
        <v>112702</v>
      </c>
      <c r="D190" s="50">
        <v>4</v>
      </c>
    </row>
    <row r="191" spans="1:4">
      <c r="A191" s="43" t="s">
        <v>35</v>
      </c>
      <c r="B191" s="43">
        <v>110404</v>
      </c>
      <c r="C191" s="43">
        <v>110404</v>
      </c>
      <c r="D191" s="50">
        <v>4</v>
      </c>
    </row>
    <row r="192" spans="1:4">
      <c r="A192" s="43" t="s">
        <v>826</v>
      </c>
      <c r="B192" s="43">
        <v>131103</v>
      </c>
      <c r="C192" s="43">
        <v>131205</v>
      </c>
      <c r="D192" s="50">
        <v>4</v>
      </c>
    </row>
    <row r="193" spans="1:4">
      <c r="A193" s="43" t="s">
        <v>115</v>
      </c>
      <c r="B193" s="43">
        <v>111405</v>
      </c>
      <c r="C193" s="43">
        <v>111405</v>
      </c>
      <c r="D193" s="50">
        <v>4</v>
      </c>
    </row>
    <row r="194" spans="1:4">
      <c r="A194" s="43" t="s">
        <v>725</v>
      </c>
      <c r="B194" s="43">
        <v>130903</v>
      </c>
      <c r="C194" s="43">
        <v>130903</v>
      </c>
      <c r="D194" s="50">
        <v>4</v>
      </c>
    </row>
    <row r="195" spans="1:4">
      <c r="A195" s="43" t="s">
        <v>193</v>
      </c>
      <c r="B195" s="43">
        <v>113501</v>
      </c>
      <c r="C195" s="43">
        <v>113501</v>
      </c>
      <c r="D195" s="50">
        <v>4</v>
      </c>
    </row>
    <row r="196" spans="1:4">
      <c r="A196" s="43" t="s">
        <v>823</v>
      </c>
      <c r="B196" s="43">
        <v>131204</v>
      </c>
      <c r="C196" s="43">
        <v>131205</v>
      </c>
      <c r="D196" s="50">
        <v>4</v>
      </c>
    </row>
    <row r="197" spans="1:4">
      <c r="A197" s="43" t="s">
        <v>667</v>
      </c>
      <c r="B197" s="43">
        <v>130605</v>
      </c>
      <c r="C197" s="43">
        <v>130605</v>
      </c>
      <c r="D197" s="50">
        <v>4</v>
      </c>
    </row>
    <row r="198" spans="1:4">
      <c r="A198" s="43" t="s">
        <v>333</v>
      </c>
      <c r="B198" s="43">
        <v>121104</v>
      </c>
      <c r="C198" s="43">
        <v>121104</v>
      </c>
      <c r="D198" s="50">
        <v>4</v>
      </c>
    </row>
    <row r="199" spans="1:4">
      <c r="A199" s="43" t="s">
        <v>204</v>
      </c>
      <c r="B199" s="43">
        <v>113504</v>
      </c>
      <c r="C199" s="43">
        <v>113504</v>
      </c>
      <c r="D199" s="50">
        <v>4</v>
      </c>
    </row>
    <row r="200" spans="1:4">
      <c r="A200" s="43" t="s">
        <v>730</v>
      </c>
      <c r="B200" s="43">
        <v>130903</v>
      </c>
      <c r="C200" s="43">
        <v>130905</v>
      </c>
      <c r="D200" s="50">
        <v>4</v>
      </c>
    </row>
    <row r="201" spans="1:4">
      <c r="A201" s="43" t="s">
        <v>325</v>
      </c>
      <c r="B201" s="43">
        <v>121103</v>
      </c>
      <c r="C201" s="43">
        <v>121103</v>
      </c>
      <c r="D201" s="50">
        <v>4</v>
      </c>
    </row>
    <row r="202" spans="1:4">
      <c r="A202" s="43" t="s">
        <v>991</v>
      </c>
      <c r="B202" s="43">
        <v>122701</v>
      </c>
      <c r="C202" s="43" t="s">
        <v>1036</v>
      </c>
      <c r="D202" s="50">
        <v>4</v>
      </c>
    </row>
    <row r="203" spans="1:4">
      <c r="A203" s="43" t="s">
        <v>92</v>
      </c>
      <c r="B203" s="43">
        <v>111003</v>
      </c>
      <c r="C203" s="43">
        <v>111003</v>
      </c>
      <c r="D203" s="50">
        <v>4</v>
      </c>
    </row>
    <row r="204" spans="1:4">
      <c r="A204" s="43" t="s">
        <v>695</v>
      </c>
      <c r="B204" s="43">
        <v>130803</v>
      </c>
      <c r="C204" s="43">
        <v>130803</v>
      </c>
      <c r="D204" s="50">
        <v>4</v>
      </c>
    </row>
    <row r="205" spans="1:4">
      <c r="A205" s="43" t="s">
        <v>882</v>
      </c>
      <c r="B205" s="43">
        <v>131404</v>
      </c>
      <c r="C205" s="43">
        <v>131404</v>
      </c>
      <c r="D205" s="50">
        <v>4</v>
      </c>
    </row>
    <row r="206" spans="1:4">
      <c r="A206" s="43" t="s">
        <v>399</v>
      </c>
      <c r="B206" s="43">
        <v>121502</v>
      </c>
      <c r="C206" s="43">
        <v>121502</v>
      </c>
      <c r="D206" s="50">
        <v>2</v>
      </c>
    </row>
    <row r="207" spans="1:4">
      <c r="A207" s="45"/>
      <c r="B207" s="43">
        <v>121302</v>
      </c>
      <c r="C207" s="43">
        <v>121502</v>
      </c>
      <c r="D207" s="50">
        <v>2</v>
      </c>
    </row>
    <row r="208" spans="1:4">
      <c r="A208" s="43" t="s">
        <v>28</v>
      </c>
      <c r="B208" s="43">
        <v>110401</v>
      </c>
      <c r="C208" s="43">
        <v>110401</v>
      </c>
      <c r="D208" s="50">
        <v>4</v>
      </c>
    </row>
    <row r="209" spans="1:4">
      <c r="A209" s="43" t="s">
        <v>240</v>
      </c>
      <c r="B209" s="43">
        <v>120602</v>
      </c>
      <c r="C209" s="43">
        <v>120602</v>
      </c>
      <c r="D209" s="50">
        <v>4</v>
      </c>
    </row>
    <row r="210" spans="1:4">
      <c r="A210" s="43" t="s">
        <v>147</v>
      </c>
      <c r="B210" s="43">
        <v>112702</v>
      </c>
      <c r="C210" s="43">
        <v>112703</v>
      </c>
      <c r="D210" s="50">
        <v>4</v>
      </c>
    </row>
    <row r="211" spans="1:4">
      <c r="A211" s="43" t="s">
        <v>237</v>
      </c>
      <c r="B211" s="43">
        <v>120601</v>
      </c>
      <c r="C211" s="43">
        <v>120601</v>
      </c>
      <c r="D211" s="50">
        <v>4</v>
      </c>
    </row>
    <row r="212" spans="1:4">
      <c r="A212" s="43" t="s">
        <v>668</v>
      </c>
      <c r="B212" s="43">
        <v>130605</v>
      </c>
      <c r="C212" s="43">
        <v>130605</v>
      </c>
      <c r="D212" s="50">
        <v>4</v>
      </c>
    </row>
    <row r="213" spans="1:4">
      <c r="A213" s="43" t="s">
        <v>548</v>
      </c>
      <c r="B213" s="43">
        <v>122302</v>
      </c>
      <c r="C213" s="43">
        <v>122302</v>
      </c>
      <c r="D213" s="50">
        <v>4</v>
      </c>
    </row>
    <row r="214" spans="1:4">
      <c r="A214" s="43" t="s">
        <v>1001</v>
      </c>
      <c r="B214" s="43">
        <v>131503</v>
      </c>
      <c r="C214" s="43" t="s">
        <v>1036</v>
      </c>
      <c r="D214" s="50">
        <v>4</v>
      </c>
    </row>
    <row r="215" spans="1:4">
      <c r="A215" s="43" t="s">
        <v>161</v>
      </c>
      <c r="B215" s="43">
        <v>112903</v>
      </c>
      <c r="C215" s="43">
        <v>112903</v>
      </c>
      <c r="D215" s="50">
        <v>4</v>
      </c>
    </row>
    <row r="216" spans="1:4">
      <c r="A216" s="43" t="s">
        <v>686</v>
      </c>
      <c r="B216" s="43">
        <v>130704</v>
      </c>
      <c r="C216" s="43">
        <v>130705</v>
      </c>
      <c r="D216" s="50">
        <v>4</v>
      </c>
    </row>
    <row r="217" spans="1:4">
      <c r="A217" s="43" t="s">
        <v>291</v>
      </c>
      <c r="B217" s="43">
        <v>121002</v>
      </c>
      <c r="C217" s="43">
        <v>121002</v>
      </c>
      <c r="D217" s="50">
        <v>4</v>
      </c>
    </row>
    <row r="218" spans="1:4">
      <c r="A218" s="43" t="s">
        <v>803</v>
      </c>
      <c r="B218" s="43">
        <v>131105</v>
      </c>
      <c r="C218" s="43">
        <v>131106</v>
      </c>
      <c r="D218" s="50">
        <v>4</v>
      </c>
    </row>
    <row r="219" spans="1:4">
      <c r="A219" s="43" t="s">
        <v>792</v>
      </c>
      <c r="B219" s="43">
        <v>131104</v>
      </c>
      <c r="C219" s="43">
        <v>131104</v>
      </c>
      <c r="D219" s="50">
        <v>4</v>
      </c>
    </row>
    <row r="220" spans="1:4">
      <c r="A220" s="43" t="s">
        <v>875</v>
      </c>
      <c r="B220" s="43">
        <v>131403</v>
      </c>
      <c r="C220" s="43">
        <v>131403</v>
      </c>
      <c r="D220" s="50">
        <v>4</v>
      </c>
    </row>
    <row r="221" spans="1:4">
      <c r="A221" s="43" t="s">
        <v>267</v>
      </c>
      <c r="B221" s="43">
        <v>120901</v>
      </c>
      <c r="C221" s="43">
        <v>120901</v>
      </c>
      <c r="D221" s="50">
        <v>4</v>
      </c>
    </row>
    <row r="222" spans="1:4">
      <c r="A222" s="43" t="s">
        <v>727</v>
      </c>
      <c r="B222" s="43">
        <v>130903</v>
      </c>
      <c r="C222" s="43">
        <v>130903</v>
      </c>
      <c r="D222" s="50">
        <v>4</v>
      </c>
    </row>
    <row r="223" spans="1:4">
      <c r="A223" s="43" t="s">
        <v>953</v>
      </c>
      <c r="B223" s="43">
        <v>131605</v>
      </c>
      <c r="C223" s="43">
        <v>131605</v>
      </c>
      <c r="D223" s="50">
        <v>4</v>
      </c>
    </row>
    <row r="224" spans="1:4">
      <c r="A224" s="43" t="s">
        <v>76</v>
      </c>
      <c r="B224" s="43">
        <v>110804</v>
      </c>
      <c r="C224" s="43">
        <v>110804</v>
      </c>
      <c r="D224" s="50">
        <v>4</v>
      </c>
    </row>
    <row r="225" spans="1:4">
      <c r="A225" s="43" t="s">
        <v>338</v>
      </c>
      <c r="B225" s="43">
        <v>121201</v>
      </c>
      <c r="C225" s="43">
        <v>121201</v>
      </c>
      <c r="D225" s="50">
        <v>2</v>
      </c>
    </row>
    <row r="226" spans="1:4">
      <c r="A226" s="45"/>
      <c r="B226" s="43">
        <v>121202</v>
      </c>
      <c r="C226" s="43">
        <v>121201</v>
      </c>
      <c r="D226" s="50">
        <v>1</v>
      </c>
    </row>
    <row r="227" spans="1:4">
      <c r="A227" s="45"/>
      <c r="B227" s="43">
        <v>120202</v>
      </c>
      <c r="C227" s="43">
        <v>121201</v>
      </c>
      <c r="D227" s="50">
        <v>1</v>
      </c>
    </row>
    <row r="228" spans="1:4">
      <c r="A228" s="43" t="s">
        <v>834</v>
      </c>
      <c r="B228" s="43">
        <v>131302</v>
      </c>
      <c r="C228" s="43">
        <v>131302</v>
      </c>
      <c r="D228" s="50">
        <v>3</v>
      </c>
    </row>
    <row r="229" spans="1:4">
      <c r="A229" s="43" t="s">
        <v>157</v>
      </c>
      <c r="B229" s="43">
        <v>112901</v>
      </c>
      <c r="C229" s="43">
        <v>112901</v>
      </c>
      <c r="D229" s="50">
        <v>3</v>
      </c>
    </row>
    <row r="230" spans="1:4">
      <c r="A230" s="43" t="s">
        <v>598</v>
      </c>
      <c r="B230" s="43">
        <v>122504</v>
      </c>
      <c r="C230" s="43">
        <v>122504</v>
      </c>
      <c r="D230" s="50">
        <v>3</v>
      </c>
    </row>
    <row r="231" spans="1:4">
      <c r="A231" s="43" t="s">
        <v>340</v>
      </c>
      <c r="B231" s="43">
        <v>121202</v>
      </c>
      <c r="C231" s="43">
        <v>121202</v>
      </c>
      <c r="D231" s="50">
        <v>3</v>
      </c>
    </row>
    <row r="232" spans="1:4">
      <c r="A232" s="43" t="s">
        <v>471</v>
      </c>
      <c r="B232" s="43">
        <v>121901</v>
      </c>
      <c r="C232" s="43">
        <v>121901</v>
      </c>
      <c r="D232" s="50">
        <v>3</v>
      </c>
    </row>
    <row r="233" spans="1:4">
      <c r="A233" s="43" t="s">
        <v>495</v>
      </c>
      <c r="B233" s="43">
        <v>121903</v>
      </c>
      <c r="C233" s="43">
        <v>121903</v>
      </c>
      <c r="D233" s="50">
        <v>3</v>
      </c>
    </row>
    <row r="234" spans="1:4">
      <c r="A234" s="43" t="s">
        <v>923</v>
      </c>
      <c r="B234" s="43">
        <v>131504</v>
      </c>
      <c r="C234" s="43">
        <v>131504</v>
      </c>
      <c r="D234" s="50">
        <v>3</v>
      </c>
    </row>
    <row r="235" spans="1:4">
      <c r="A235" s="43" t="s">
        <v>358</v>
      </c>
      <c r="B235" s="43">
        <v>121302</v>
      </c>
      <c r="C235" s="43">
        <v>121302</v>
      </c>
      <c r="D235" s="50">
        <v>2</v>
      </c>
    </row>
    <row r="236" spans="1:4">
      <c r="A236" s="45"/>
      <c r="B236" s="43">
        <v>121303</v>
      </c>
      <c r="C236" s="43">
        <v>121302</v>
      </c>
      <c r="D236" s="50">
        <v>1</v>
      </c>
    </row>
    <row r="237" spans="1:4">
      <c r="A237" s="43" t="s">
        <v>298</v>
      </c>
      <c r="B237" s="43">
        <v>121005</v>
      </c>
      <c r="C237" s="43">
        <v>121004</v>
      </c>
      <c r="D237" s="50">
        <v>2</v>
      </c>
    </row>
    <row r="238" spans="1:4">
      <c r="A238" s="45"/>
      <c r="B238" s="43">
        <v>122003</v>
      </c>
      <c r="C238" s="43">
        <v>121004</v>
      </c>
      <c r="D238" s="50">
        <v>1</v>
      </c>
    </row>
    <row r="239" spans="1:4">
      <c r="A239" s="43" t="s">
        <v>909</v>
      </c>
      <c r="B239" s="43">
        <v>131502</v>
      </c>
      <c r="C239" s="43">
        <v>131502</v>
      </c>
      <c r="D239" s="50">
        <v>3</v>
      </c>
    </row>
    <row r="240" spans="1:4">
      <c r="A240" s="43" t="s">
        <v>766</v>
      </c>
      <c r="B240" s="43">
        <v>131101</v>
      </c>
      <c r="C240" s="43">
        <v>131101</v>
      </c>
      <c r="D240" s="50">
        <v>3</v>
      </c>
    </row>
    <row r="241" spans="1:4">
      <c r="A241" s="43" t="s">
        <v>396</v>
      </c>
      <c r="B241" s="43">
        <v>121502</v>
      </c>
      <c r="C241" s="43">
        <v>121502</v>
      </c>
      <c r="D241" s="50">
        <v>3</v>
      </c>
    </row>
    <row r="242" spans="1:4">
      <c r="A242" s="43" t="s">
        <v>524</v>
      </c>
      <c r="B242" s="43">
        <v>122101</v>
      </c>
      <c r="C242" s="43">
        <v>122101</v>
      </c>
      <c r="D242" s="50">
        <v>3</v>
      </c>
    </row>
    <row r="243" spans="1:4">
      <c r="A243" s="43" t="s">
        <v>192</v>
      </c>
      <c r="B243" s="43">
        <v>113306</v>
      </c>
      <c r="C243" s="43">
        <v>113306</v>
      </c>
      <c r="D243" s="50">
        <v>3</v>
      </c>
    </row>
    <row r="244" spans="1:4">
      <c r="A244" s="43" t="s">
        <v>307</v>
      </c>
      <c r="B244" s="43">
        <v>121101</v>
      </c>
      <c r="C244" s="43">
        <v>121101</v>
      </c>
      <c r="D244" s="50">
        <v>3</v>
      </c>
    </row>
    <row r="245" spans="1:4">
      <c r="A245" s="43" t="s">
        <v>1008</v>
      </c>
      <c r="B245" s="43">
        <v>122304</v>
      </c>
      <c r="C245" s="43" t="s">
        <v>1036</v>
      </c>
      <c r="D245" s="50">
        <v>3</v>
      </c>
    </row>
    <row r="246" spans="1:4">
      <c r="A246" s="43" t="s">
        <v>69</v>
      </c>
      <c r="B246" s="43">
        <v>110606</v>
      </c>
      <c r="C246" s="43">
        <v>110606</v>
      </c>
      <c r="D246" s="50">
        <v>3</v>
      </c>
    </row>
    <row r="247" spans="1:4">
      <c r="A247" s="43" t="s">
        <v>130</v>
      </c>
      <c r="B247" s="43">
        <v>112306</v>
      </c>
      <c r="C247" s="43">
        <v>112306</v>
      </c>
      <c r="D247" s="50">
        <v>3</v>
      </c>
    </row>
    <row r="248" spans="1:4">
      <c r="A248" s="43" t="s">
        <v>238</v>
      </c>
      <c r="B248" s="43">
        <v>120601</v>
      </c>
      <c r="C248" s="43">
        <v>120601</v>
      </c>
      <c r="D248" s="50">
        <v>3</v>
      </c>
    </row>
    <row r="249" spans="1:4">
      <c r="A249" s="43" t="s">
        <v>707</v>
      </c>
      <c r="B249" s="43">
        <v>130901</v>
      </c>
      <c r="C249" s="43">
        <v>130901</v>
      </c>
      <c r="D249" s="50">
        <v>3</v>
      </c>
    </row>
    <row r="250" spans="1:4">
      <c r="A250" s="43" t="s">
        <v>185</v>
      </c>
      <c r="B250" s="43">
        <v>113303</v>
      </c>
      <c r="C250" s="43">
        <v>113303</v>
      </c>
      <c r="D250" s="50">
        <v>3</v>
      </c>
    </row>
    <row r="251" spans="1:4">
      <c r="A251" s="43" t="s">
        <v>231</v>
      </c>
      <c r="B251" s="43">
        <v>120204</v>
      </c>
      <c r="C251" s="43">
        <v>120404</v>
      </c>
      <c r="D251" s="50">
        <v>3</v>
      </c>
    </row>
    <row r="252" spans="1:4">
      <c r="A252" s="43" t="s">
        <v>868</v>
      </c>
      <c r="B252" s="43">
        <v>131402</v>
      </c>
      <c r="C252" s="43">
        <v>131402</v>
      </c>
      <c r="D252" s="50">
        <v>3</v>
      </c>
    </row>
    <row r="253" spans="1:4">
      <c r="A253" s="43" t="s">
        <v>232</v>
      </c>
      <c r="B253" s="43">
        <v>120204</v>
      </c>
      <c r="C253" s="43">
        <v>120404</v>
      </c>
      <c r="D253" s="50">
        <v>3</v>
      </c>
    </row>
    <row r="254" spans="1:4">
      <c r="A254" s="43" t="s">
        <v>258</v>
      </c>
      <c r="B254" s="43">
        <v>120803</v>
      </c>
      <c r="C254" s="43">
        <v>120803</v>
      </c>
      <c r="D254" s="50">
        <v>3</v>
      </c>
    </row>
    <row r="255" spans="1:4">
      <c r="A255" s="43" t="s">
        <v>688</v>
      </c>
      <c r="B255" s="43">
        <v>130801</v>
      </c>
      <c r="C255" s="43">
        <v>130801</v>
      </c>
      <c r="D255" s="50">
        <v>3</v>
      </c>
    </row>
    <row r="256" spans="1:4">
      <c r="A256" s="43" t="s">
        <v>461</v>
      </c>
      <c r="B256" s="43">
        <v>121801</v>
      </c>
      <c r="C256" s="43">
        <v>121802</v>
      </c>
      <c r="D256" s="50">
        <v>3</v>
      </c>
    </row>
    <row r="257" spans="1:4">
      <c r="A257" s="43" t="s">
        <v>522</v>
      </c>
      <c r="B257" s="43">
        <v>122101</v>
      </c>
      <c r="C257" s="43">
        <v>122101</v>
      </c>
      <c r="D257" s="50">
        <v>2</v>
      </c>
    </row>
    <row r="258" spans="1:4">
      <c r="A258" s="45"/>
      <c r="B258" s="43">
        <v>120802</v>
      </c>
      <c r="C258" s="43">
        <v>122101</v>
      </c>
      <c r="D258" s="50">
        <v>1</v>
      </c>
    </row>
    <row r="259" spans="1:4">
      <c r="A259" s="43" t="s">
        <v>559</v>
      </c>
      <c r="B259" s="43">
        <v>122304</v>
      </c>
      <c r="C259" s="43">
        <v>122304</v>
      </c>
      <c r="D259" s="50">
        <v>3</v>
      </c>
    </row>
    <row r="260" spans="1:4">
      <c r="A260" s="43" t="s">
        <v>253</v>
      </c>
      <c r="B260" s="43">
        <v>122703</v>
      </c>
      <c r="C260" s="43">
        <v>120801</v>
      </c>
      <c r="D260" s="50">
        <v>2</v>
      </c>
    </row>
    <row r="261" spans="1:4">
      <c r="A261" s="45"/>
      <c r="B261" s="43">
        <v>122103</v>
      </c>
      <c r="C261" s="43">
        <v>120801</v>
      </c>
      <c r="D261" s="50">
        <v>1</v>
      </c>
    </row>
    <row r="262" spans="1:4">
      <c r="A262" s="43" t="s">
        <v>46</v>
      </c>
      <c r="B262" s="43">
        <v>110406</v>
      </c>
      <c r="C262" s="43">
        <v>110406</v>
      </c>
      <c r="D262" s="50">
        <v>3</v>
      </c>
    </row>
    <row r="263" spans="1:4">
      <c r="A263" s="43" t="s">
        <v>219</v>
      </c>
      <c r="B263" s="43">
        <v>120204</v>
      </c>
      <c r="C263" s="43">
        <v>120204</v>
      </c>
      <c r="D263" s="50">
        <v>3</v>
      </c>
    </row>
    <row r="264" spans="1:4">
      <c r="A264" s="43" t="s">
        <v>424</v>
      </c>
      <c r="B264" s="43">
        <v>121605</v>
      </c>
      <c r="C264" s="43">
        <v>121605</v>
      </c>
      <c r="D264" s="50">
        <v>3</v>
      </c>
    </row>
    <row r="265" spans="1:4">
      <c r="A265" s="43" t="s">
        <v>7</v>
      </c>
      <c r="B265" s="43">
        <v>110201</v>
      </c>
      <c r="C265" s="43">
        <v>110201</v>
      </c>
      <c r="D265" s="50">
        <v>3</v>
      </c>
    </row>
    <row r="266" spans="1:4">
      <c r="A266" s="43" t="s">
        <v>428</v>
      </c>
      <c r="B266" s="43">
        <v>121701</v>
      </c>
      <c r="C266" s="43">
        <v>121701</v>
      </c>
      <c r="D266" s="50">
        <v>3</v>
      </c>
    </row>
    <row r="267" spans="1:4">
      <c r="A267" s="43" t="s">
        <v>363</v>
      </c>
      <c r="B267" s="43">
        <v>121303</v>
      </c>
      <c r="C267" s="43">
        <v>121303</v>
      </c>
      <c r="D267" s="50">
        <v>3</v>
      </c>
    </row>
    <row r="268" spans="1:4">
      <c r="A268" s="43" t="s">
        <v>538</v>
      </c>
      <c r="B268" s="43">
        <v>122105</v>
      </c>
      <c r="C268" s="43">
        <v>122105</v>
      </c>
      <c r="D268" s="50">
        <v>3</v>
      </c>
    </row>
    <row r="269" spans="1:4">
      <c r="A269" s="43" t="s">
        <v>677</v>
      </c>
      <c r="B269" s="43">
        <v>130703</v>
      </c>
      <c r="C269" s="43">
        <v>130704</v>
      </c>
      <c r="D269" s="50">
        <v>3</v>
      </c>
    </row>
    <row r="270" spans="1:4">
      <c r="A270" s="43" t="s">
        <v>494</v>
      </c>
      <c r="B270" s="43">
        <v>122706</v>
      </c>
      <c r="C270" s="43">
        <v>121903</v>
      </c>
      <c r="D270" s="50">
        <v>2</v>
      </c>
    </row>
    <row r="271" spans="1:4">
      <c r="A271" s="45"/>
      <c r="B271" s="43">
        <v>122705</v>
      </c>
      <c r="C271" s="43">
        <v>121903</v>
      </c>
      <c r="D271" s="50">
        <v>1</v>
      </c>
    </row>
    <row r="272" spans="1:4">
      <c r="A272" s="43" t="s">
        <v>737</v>
      </c>
      <c r="B272" s="43">
        <v>131001</v>
      </c>
      <c r="C272" s="43">
        <v>131001</v>
      </c>
      <c r="D272" s="50">
        <v>3</v>
      </c>
    </row>
    <row r="273" spans="1:4">
      <c r="A273" s="43" t="s">
        <v>39</v>
      </c>
      <c r="B273" s="43">
        <v>110403</v>
      </c>
      <c r="C273" s="43">
        <v>110404</v>
      </c>
      <c r="D273" s="50">
        <v>3</v>
      </c>
    </row>
    <row r="274" spans="1:4">
      <c r="A274" s="43" t="s">
        <v>254</v>
      </c>
      <c r="B274" s="43">
        <v>120801</v>
      </c>
      <c r="C274" s="43">
        <v>120801</v>
      </c>
      <c r="D274" s="50">
        <v>3</v>
      </c>
    </row>
    <row r="275" spans="1:4">
      <c r="A275" s="43" t="s">
        <v>201</v>
      </c>
      <c r="B275" s="43">
        <v>110204</v>
      </c>
      <c r="C275" s="43">
        <v>113504</v>
      </c>
      <c r="D275" s="50">
        <v>3</v>
      </c>
    </row>
    <row r="276" spans="1:4">
      <c r="A276" s="43" t="s">
        <v>406</v>
      </c>
      <c r="B276" s="43">
        <v>121503</v>
      </c>
      <c r="C276" s="43">
        <v>121503</v>
      </c>
      <c r="D276" s="50">
        <v>3</v>
      </c>
    </row>
    <row r="277" spans="1:4">
      <c r="A277" s="43" t="s">
        <v>703</v>
      </c>
      <c r="B277" s="43">
        <v>131304</v>
      </c>
      <c r="C277" s="43">
        <v>130805</v>
      </c>
      <c r="D277" s="50">
        <v>3</v>
      </c>
    </row>
    <row r="278" spans="1:4">
      <c r="A278" s="43" t="s">
        <v>21</v>
      </c>
      <c r="B278" s="43">
        <v>110205</v>
      </c>
      <c r="C278" s="43">
        <v>110205</v>
      </c>
      <c r="D278" s="50">
        <v>3</v>
      </c>
    </row>
    <row r="279" spans="1:4">
      <c r="A279" s="43" t="s">
        <v>571</v>
      </c>
      <c r="B279" s="43">
        <v>122501</v>
      </c>
      <c r="C279" s="43">
        <v>122501</v>
      </c>
      <c r="D279" s="50">
        <v>3</v>
      </c>
    </row>
    <row r="280" spans="1:4">
      <c r="A280" s="43" t="s">
        <v>223</v>
      </c>
      <c r="B280" s="43">
        <v>120401</v>
      </c>
      <c r="C280" s="43">
        <v>120401</v>
      </c>
      <c r="D280" s="50">
        <v>3</v>
      </c>
    </row>
    <row r="281" spans="1:4">
      <c r="A281" s="43" t="s">
        <v>182</v>
      </c>
      <c r="B281" s="43">
        <v>113302</v>
      </c>
      <c r="C281" s="43">
        <v>113302</v>
      </c>
      <c r="D281" s="50">
        <v>3</v>
      </c>
    </row>
    <row r="282" spans="1:4">
      <c r="A282" s="43" t="s">
        <v>603</v>
      </c>
      <c r="B282" s="43">
        <v>122506</v>
      </c>
      <c r="C282" s="43">
        <v>122506</v>
      </c>
      <c r="D282" s="50">
        <v>3</v>
      </c>
    </row>
    <row r="283" spans="1:4">
      <c r="A283" s="43" t="s">
        <v>778</v>
      </c>
      <c r="B283" s="43">
        <v>131102</v>
      </c>
      <c r="C283" s="43">
        <v>131102</v>
      </c>
      <c r="D283" s="50">
        <v>3</v>
      </c>
    </row>
    <row r="284" spans="1:4">
      <c r="A284" s="43" t="s">
        <v>245</v>
      </c>
      <c r="B284" s="43">
        <v>120603</v>
      </c>
      <c r="C284" s="43">
        <v>120603</v>
      </c>
      <c r="D284" s="50">
        <v>3</v>
      </c>
    </row>
    <row r="285" spans="1:4">
      <c r="A285" s="43" t="s">
        <v>244</v>
      </c>
      <c r="B285" s="43">
        <v>120604</v>
      </c>
      <c r="C285" s="43">
        <v>120603</v>
      </c>
      <c r="D285" s="50">
        <v>3</v>
      </c>
    </row>
    <row r="286" spans="1:4">
      <c r="A286" s="43" t="s">
        <v>438</v>
      </c>
      <c r="B286" s="43">
        <v>121702</v>
      </c>
      <c r="C286" s="43">
        <v>121702</v>
      </c>
      <c r="D286" s="50">
        <v>3</v>
      </c>
    </row>
    <row r="287" spans="1:4">
      <c r="A287" s="43" t="s">
        <v>139</v>
      </c>
      <c r="B287" s="43">
        <v>112905</v>
      </c>
      <c r="C287" s="43">
        <v>112505</v>
      </c>
      <c r="D287" s="50">
        <v>2</v>
      </c>
    </row>
    <row r="288" spans="1:4">
      <c r="A288" s="45"/>
      <c r="B288" s="43">
        <v>112705</v>
      </c>
      <c r="C288" s="43">
        <v>112505</v>
      </c>
      <c r="D288" s="50">
        <v>1</v>
      </c>
    </row>
    <row r="289" spans="1:4">
      <c r="A289" s="43" t="s">
        <v>113</v>
      </c>
      <c r="B289" s="43">
        <v>121703</v>
      </c>
      <c r="C289" s="43">
        <v>111403</v>
      </c>
      <c r="D289" s="50">
        <v>3</v>
      </c>
    </row>
    <row r="290" spans="1:4">
      <c r="A290" s="43" t="s">
        <v>581</v>
      </c>
      <c r="B290" s="43">
        <v>121703</v>
      </c>
      <c r="C290" s="43">
        <v>122502</v>
      </c>
      <c r="D290" s="50">
        <v>2</v>
      </c>
    </row>
    <row r="291" spans="1:4">
      <c r="A291" s="45"/>
      <c r="B291" s="43">
        <v>122502</v>
      </c>
      <c r="C291" s="43">
        <v>122502</v>
      </c>
      <c r="D291" s="50">
        <v>1</v>
      </c>
    </row>
    <row r="292" spans="1:4">
      <c r="A292" s="43" t="s">
        <v>655</v>
      </c>
      <c r="B292" s="43">
        <v>130603</v>
      </c>
      <c r="C292" s="43">
        <v>130604</v>
      </c>
      <c r="D292" s="50">
        <v>3</v>
      </c>
    </row>
    <row r="293" spans="1:4">
      <c r="A293" s="43" t="s">
        <v>381</v>
      </c>
      <c r="B293" s="43">
        <v>121401</v>
      </c>
      <c r="C293" s="43">
        <v>121402</v>
      </c>
      <c r="D293" s="50">
        <v>3</v>
      </c>
    </row>
    <row r="294" spans="1:4">
      <c r="A294" s="43" t="s">
        <v>831</v>
      </c>
      <c r="B294" s="43">
        <v>131301</v>
      </c>
      <c r="C294" s="43">
        <v>131301</v>
      </c>
      <c r="D294" s="50">
        <v>3</v>
      </c>
    </row>
    <row r="295" spans="1:4">
      <c r="A295" s="43" t="s">
        <v>89</v>
      </c>
      <c r="B295" s="43">
        <v>110806</v>
      </c>
      <c r="C295" s="43">
        <v>110806</v>
      </c>
      <c r="D295" s="50">
        <v>3</v>
      </c>
    </row>
    <row r="296" spans="1:4">
      <c r="A296" s="43" t="s">
        <v>162</v>
      </c>
      <c r="B296" s="43">
        <v>112904</v>
      </c>
      <c r="C296" s="43">
        <v>112904</v>
      </c>
      <c r="D296" s="50">
        <v>3</v>
      </c>
    </row>
    <row r="297" spans="1:4">
      <c r="A297" s="43" t="s">
        <v>199</v>
      </c>
      <c r="B297" s="43">
        <v>113503</v>
      </c>
      <c r="C297" s="43">
        <v>113503</v>
      </c>
      <c r="D297" s="50">
        <v>3</v>
      </c>
    </row>
    <row r="298" spans="1:4">
      <c r="A298" s="43" t="s">
        <v>70</v>
      </c>
      <c r="B298" s="43">
        <v>110801</v>
      </c>
      <c r="C298" s="43">
        <v>110801</v>
      </c>
      <c r="D298" s="50">
        <v>3</v>
      </c>
    </row>
    <row r="299" spans="1:4">
      <c r="A299" s="43" t="s">
        <v>996</v>
      </c>
      <c r="B299" s="43">
        <v>121703</v>
      </c>
      <c r="C299" s="43" t="s">
        <v>1036</v>
      </c>
      <c r="D299" s="50">
        <v>3</v>
      </c>
    </row>
    <row r="300" spans="1:4">
      <c r="A300" s="43" t="s">
        <v>421</v>
      </c>
      <c r="B300" s="43">
        <v>121604</v>
      </c>
      <c r="C300" s="43">
        <v>121604</v>
      </c>
      <c r="D300" s="50">
        <v>3</v>
      </c>
    </row>
    <row r="301" spans="1:4">
      <c r="A301" s="43" t="s">
        <v>982</v>
      </c>
      <c r="B301" s="43">
        <v>120601</v>
      </c>
      <c r="C301" s="43" t="s">
        <v>1036</v>
      </c>
      <c r="D301" s="50">
        <v>2</v>
      </c>
    </row>
    <row r="302" spans="1:4">
      <c r="A302" s="45"/>
      <c r="B302" s="43">
        <v>121804</v>
      </c>
      <c r="C302" s="43" t="s">
        <v>1036</v>
      </c>
      <c r="D302" s="50">
        <v>1</v>
      </c>
    </row>
    <row r="303" spans="1:4">
      <c r="A303" s="43" t="s">
        <v>969</v>
      </c>
      <c r="B303" s="43">
        <v>111006</v>
      </c>
      <c r="C303" s="43" t="s">
        <v>1036</v>
      </c>
      <c r="D303" s="50">
        <v>3</v>
      </c>
    </row>
    <row r="304" spans="1:4">
      <c r="A304" s="43" t="s">
        <v>836</v>
      </c>
      <c r="B304" s="43">
        <v>131302</v>
      </c>
      <c r="C304" s="43">
        <v>131302</v>
      </c>
      <c r="D304" s="50">
        <v>3</v>
      </c>
    </row>
    <row r="305" spans="1:4">
      <c r="A305" s="43" t="s">
        <v>122</v>
      </c>
      <c r="B305" s="43">
        <v>112302</v>
      </c>
      <c r="C305" s="43">
        <v>112302</v>
      </c>
      <c r="D305" s="50">
        <v>3</v>
      </c>
    </row>
    <row r="306" spans="1:4">
      <c r="A306" s="43" t="s">
        <v>567</v>
      </c>
      <c r="B306" s="43">
        <v>122305</v>
      </c>
      <c r="C306" s="43">
        <v>122305</v>
      </c>
      <c r="D306" s="50">
        <v>3</v>
      </c>
    </row>
    <row r="307" spans="1:4">
      <c r="A307" s="43" t="s">
        <v>746</v>
      </c>
      <c r="B307" s="43">
        <v>131002</v>
      </c>
      <c r="C307" s="43">
        <v>131002</v>
      </c>
      <c r="D307" s="50">
        <v>3</v>
      </c>
    </row>
    <row r="308" spans="1:4">
      <c r="A308" s="43" t="s">
        <v>924</v>
      </c>
      <c r="B308" s="43">
        <v>131504</v>
      </c>
      <c r="C308" s="43">
        <v>131504</v>
      </c>
      <c r="D308" s="50">
        <v>3</v>
      </c>
    </row>
    <row r="309" spans="1:4">
      <c r="A309" s="43" t="s">
        <v>577</v>
      </c>
      <c r="B309" s="43">
        <v>122502</v>
      </c>
      <c r="C309" s="43">
        <v>122502</v>
      </c>
      <c r="D309" s="50">
        <v>3</v>
      </c>
    </row>
    <row r="310" spans="1:4">
      <c r="A310" s="43" t="s">
        <v>347</v>
      </c>
      <c r="B310" s="43">
        <v>121301</v>
      </c>
      <c r="C310" s="43">
        <v>121301</v>
      </c>
      <c r="D310" s="50">
        <v>3</v>
      </c>
    </row>
    <row r="311" spans="1:4">
      <c r="A311" s="43" t="s">
        <v>123</v>
      </c>
      <c r="B311" s="43">
        <v>112302</v>
      </c>
      <c r="C311" s="43">
        <v>112302</v>
      </c>
      <c r="D311" s="50">
        <v>3</v>
      </c>
    </row>
    <row r="312" spans="1:4">
      <c r="A312" s="43" t="s">
        <v>279</v>
      </c>
      <c r="B312" s="43">
        <v>120903</v>
      </c>
      <c r="C312" s="43">
        <v>120903</v>
      </c>
      <c r="D312" s="50">
        <v>3</v>
      </c>
    </row>
    <row r="313" spans="1:4">
      <c r="A313" s="43" t="s">
        <v>1015</v>
      </c>
      <c r="B313" s="43">
        <v>121601</v>
      </c>
      <c r="C313" s="43" t="s">
        <v>1036</v>
      </c>
      <c r="D313" s="50">
        <v>3</v>
      </c>
    </row>
    <row r="314" spans="1:4">
      <c r="A314" s="43" t="s">
        <v>893</v>
      </c>
      <c r="B314" s="43">
        <v>131404</v>
      </c>
      <c r="C314" s="43">
        <v>131404</v>
      </c>
      <c r="D314" s="50">
        <v>3</v>
      </c>
    </row>
    <row r="315" spans="1:4">
      <c r="A315" s="43" t="s">
        <v>228</v>
      </c>
      <c r="B315" s="43">
        <v>120404</v>
      </c>
      <c r="C315" s="43">
        <v>120403</v>
      </c>
      <c r="D315" s="50">
        <v>3</v>
      </c>
    </row>
    <row r="316" spans="1:4">
      <c r="A316" s="43" t="s">
        <v>297</v>
      </c>
      <c r="B316" s="43">
        <v>121004</v>
      </c>
      <c r="C316" s="43">
        <v>121003</v>
      </c>
      <c r="D316" s="50">
        <v>3</v>
      </c>
    </row>
    <row r="317" spans="1:4">
      <c r="A317" s="43" t="s">
        <v>852</v>
      </c>
      <c r="B317" s="43">
        <v>131304</v>
      </c>
      <c r="C317" s="43">
        <v>131305</v>
      </c>
      <c r="D317" s="50">
        <v>3</v>
      </c>
    </row>
    <row r="318" spans="1:4">
      <c r="A318" s="43" t="s">
        <v>319</v>
      </c>
      <c r="B318" s="43">
        <v>121102</v>
      </c>
      <c r="C318" s="43">
        <v>121102</v>
      </c>
      <c r="D318" s="50">
        <v>3</v>
      </c>
    </row>
    <row r="319" spans="1:4">
      <c r="A319" s="43" t="s">
        <v>481</v>
      </c>
      <c r="B319" s="43">
        <v>121902</v>
      </c>
      <c r="C319" s="43">
        <v>121902</v>
      </c>
      <c r="D319" s="50">
        <v>3</v>
      </c>
    </row>
    <row r="320" spans="1:4">
      <c r="A320" s="43" t="s">
        <v>355</v>
      </c>
      <c r="B320" s="43">
        <v>121302</v>
      </c>
      <c r="C320" s="43">
        <v>121302</v>
      </c>
      <c r="D320" s="50">
        <v>3</v>
      </c>
    </row>
    <row r="321" spans="1:4">
      <c r="A321" s="43" t="s">
        <v>545</v>
      </c>
      <c r="B321" s="43">
        <v>122302</v>
      </c>
      <c r="C321" s="43">
        <v>122302</v>
      </c>
      <c r="D321" s="50">
        <v>3</v>
      </c>
    </row>
    <row r="322" spans="1:4">
      <c r="A322" s="43" t="s">
        <v>353</v>
      </c>
      <c r="B322" s="43">
        <v>121302</v>
      </c>
      <c r="C322" s="43">
        <v>121302</v>
      </c>
      <c r="D322" s="50">
        <v>3</v>
      </c>
    </row>
    <row r="323" spans="1:4">
      <c r="A323" s="43" t="s">
        <v>300</v>
      </c>
      <c r="B323" s="43">
        <v>121005</v>
      </c>
      <c r="C323" s="43">
        <v>121004</v>
      </c>
      <c r="D323" s="50">
        <v>3</v>
      </c>
    </row>
    <row r="324" spans="1:4">
      <c r="A324" s="43" t="s">
        <v>490</v>
      </c>
      <c r="B324" s="43">
        <v>121902</v>
      </c>
      <c r="C324" s="43">
        <v>121902</v>
      </c>
      <c r="D324" s="50">
        <v>3</v>
      </c>
    </row>
    <row r="325" spans="1:4">
      <c r="A325" s="43" t="s">
        <v>339</v>
      </c>
      <c r="B325" s="43">
        <v>121201</v>
      </c>
      <c r="C325" s="43">
        <v>121201</v>
      </c>
      <c r="D325" s="50">
        <v>3</v>
      </c>
    </row>
    <row r="326" spans="1:4">
      <c r="A326" s="43" t="s">
        <v>117</v>
      </c>
      <c r="B326" s="43">
        <v>111406</v>
      </c>
      <c r="C326" s="43">
        <v>111406</v>
      </c>
      <c r="D326" s="50">
        <v>3</v>
      </c>
    </row>
    <row r="327" spans="1:4">
      <c r="A327" s="43" t="s">
        <v>393</v>
      </c>
      <c r="B327" s="43">
        <v>121502</v>
      </c>
      <c r="C327" s="43">
        <v>121502</v>
      </c>
      <c r="D327" s="50">
        <v>2</v>
      </c>
    </row>
    <row r="328" spans="1:4">
      <c r="A328" s="43" t="s">
        <v>514</v>
      </c>
      <c r="B328" s="43">
        <v>122003</v>
      </c>
      <c r="C328" s="43">
        <v>122003</v>
      </c>
      <c r="D328" s="50">
        <v>2</v>
      </c>
    </row>
    <row r="329" spans="1:4">
      <c r="A329" s="43" t="s">
        <v>890</v>
      </c>
      <c r="B329" s="43">
        <v>131404</v>
      </c>
      <c r="C329" s="43">
        <v>131404</v>
      </c>
      <c r="D329" s="50">
        <v>2</v>
      </c>
    </row>
    <row r="330" spans="1:4">
      <c r="A330" s="43" t="s">
        <v>26</v>
      </c>
      <c r="B330" s="43">
        <v>110206</v>
      </c>
      <c r="C330" s="43">
        <v>110206</v>
      </c>
      <c r="D330" s="50">
        <v>2</v>
      </c>
    </row>
    <row r="331" spans="1:4">
      <c r="A331" s="43" t="s">
        <v>314</v>
      </c>
      <c r="B331" s="43">
        <v>121102</v>
      </c>
      <c r="C331" s="43">
        <v>121102</v>
      </c>
      <c r="D331" s="50">
        <v>2</v>
      </c>
    </row>
    <row r="332" spans="1:4">
      <c r="A332" s="43" t="s">
        <v>403</v>
      </c>
      <c r="B332" s="43">
        <v>121503</v>
      </c>
      <c r="C332" s="43">
        <v>121503</v>
      </c>
      <c r="D332" s="50">
        <v>2</v>
      </c>
    </row>
    <row r="333" spans="1:4">
      <c r="A333" s="43" t="s">
        <v>81</v>
      </c>
      <c r="B333" s="43">
        <v>110805</v>
      </c>
      <c r="C333" s="43">
        <v>110805</v>
      </c>
      <c r="D333" s="50">
        <v>2</v>
      </c>
    </row>
    <row r="334" spans="1:4">
      <c r="A334" s="43" t="s">
        <v>536</v>
      </c>
      <c r="B334" s="43">
        <v>122105</v>
      </c>
      <c r="C334" s="43">
        <v>122105</v>
      </c>
      <c r="D334" s="50">
        <v>2</v>
      </c>
    </row>
    <row r="335" spans="1:4">
      <c r="A335" s="43" t="s">
        <v>529</v>
      </c>
      <c r="B335" s="43">
        <v>122104</v>
      </c>
      <c r="C335" s="43">
        <v>122104</v>
      </c>
      <c r="D335" s="50">
        <v>2</v>
      </c>
    </row>
    <row r="336" spans="1:4">
      <c r="A336" s="43" t="s">
        <v>765</v>
      </c>
      <c r="B336" s="43">
        <v>131101</v>
      </c>
      <c r="C336" s="43">
        <v>131101</v>
      </c>
      <c r="D336" s="50">
        <v>2</v>
      </c>
    </row>
    <row r="337" spans="1:4">
      <c r="A337" s="43" t="s">
        <v>8</v>
      </c>
      <c r="B337" s="43">
        <v>110201</v>
      </c>
      <c r="C337" s="43">
        <v>110201</v>
      </c>
      <c r="D337" s="50">
        <v>2</v>
      </c>
    </row>
    <row r="338" spans="1:4">
      <c r="A338" s="43" t="s">
        <v>158</v>
      </c>
      <c r="B338" s="43">
        <v>113102</v>
      </c>
      <c r="C338" s="43">
        <v>112902</v>
      </c>
      <c r="D338" s="50">
        <v>1</v>
      </c>
    </row>
    <row r="339" spans="1:4">
      <c r="A339" s="45"/>
      <c r="B339" s="43">
        <v>110802</v>
      </c>
      <c r="C339" s="43">
        <v>112902</v>
      </c>
      <c r="D339" s="50">
        <v>1</v>
      </c>
    </row>
    <row r="340" spans="1:4">
      <c r="A340" s="43" t="s">
        <v>843</v>
      </c>
      <c r="B340" s="43">
        <v>131304</v>
      </c>
      <c r="C340" s="43">
        <v>131305</v>
      </c>
      <c r="D340" s="50">
        <v>2</v>
      </c>
    </row>
    <row r="341" spans="1:4">
      <c r="A341" s="43" t="s">
        <v>712</v>
      </c>
      <c r="B341" s="43">
        <v>130902</v>
      </c>
      <c r="C341" s="43">
        <v>130902</v>
      </c>
      <c r="D341" s="50">
        <v>2</v>
      </c>
    </row>
    <row r="342" spans="1:4">
      <c r="A342" s="43" t="s">
        <v>914</v>
      </c>
      <c r="B342" s="43">
        <v>131502</v>
      </c>
      <c r="C342" s="43">
        <v>131502</v>
      </c>
      <c r="D342" s="50">
        <v>2</v>
      </c>
    </row>
    <row r="343" spans="1:4">
      <c r="A343" s="43" t="s">
        <v>832</v>
      </c>
      <c r="B343" s="43">
        <v>131301</v>
      </c>
      <c r="C343" s="43">
        <v>131301</v>
      </c>
      <c r="D343" s="50">
        <v>2</v>
      </c>
    </row>
    <row r="344" spans="1:4">
      <c r="A344" s="43" t="s">
        <v>816</v>
      </c>
      <c r="B344" s="43">
        <v>131204</v>
      </c>
      <c r="C344" s="43">
        <v>131203</v>
      </c>
      <c r="D344" s="50">
        <v>2</v>
      </c>
    </row>
    <row r="345" spans="1:4">
      <c r="A345" s="43" t="s">
        <v>744</v>
      </c>
      <c r="B345" s="43">
        <v>131002</v>
      </c>
      <c r="C345" s="43">
        <v>131002</v>
      </c>
      <c r="D345" s="50">
        <v>2</v>
      </c>
    </row>
    <row r="346" spans="1:4">
      <c r="A346" s="43" t="s">
        <v>867</v>
      </c>
      <c r="B346" s="43">
        <v>131402</v>
      </c>
      <c r="C346" s="43">
        <v>131402</v>
      </c>
      <c r="D346" s="50">
        <v>2</v>
      </c>
    </row>
    <row r="347" spans="1:4">
      <c r="A347" s="43" t="s">
        <v>951</v>
      </c>
      <c r="B347" s="43">
        <v>131605</v>
      </c>
      <c r="C347" s="43">
        <v>131604</v>
      </c>
      <c r="D347" s="50">
        <v>2</v>
      </c>
    </row>
    <row r="348" spans="1:4">
      <c r="A348" s="43" t="s">
        <v>855</v>
      </c>
      <c r="B348" s="43">
        <v>131304</v>
      </c>
      <c r="C348" s="43">
        <v>131305</v>
      </c>
      <c r="D348" s="50">
        <v>2</v>
      </c>
    </row>
    <row r="349" spans="1:4">
      <c r="A349" s="43" t="s">
        <v>692</v>
      </c>
      <c r="B349" s="43">
        <v>130802</v>
      </c>
      <c r="C349" s="43">
        <v>130802</v>
      </c>
      <c r="D349" s="50">
        <v>2</v>
      </c>
    </row>
    <row r="350" spans="1:4">
      <c r="A350" s="43" t="s">
        <v>533</v>
      </c>
      <c r="B350" s="43">
        <v>122104</v>
      </c>
      <c r="C350" s="43">
        <v>122104</v>
      </c>
      <c r="D350" s="50">
        <v>2</v>
      </c>
    </row>
    <row r="351" spans="1:4">
      <c r="A351" s="43" t="s">
        <v>277</v>
      </c>
      <c r="B351" s="43">
        <v>120903</v>
      </c>
      <c r="C351" s="43">
        <v>120903</v>
      </c>
      <c r="D351" s="50">
        <v>2</v>
      </c>
    </row>
    <row r="352" spans="1:4">
      <c r="A352" s="43" t="s">
        <v>812</v>
      </c>
      <c r="B352" s="43">
        <v>131203</v>
      </c>
      <c r="C352" s="43">
        <v>131202</v>
      </c>
      <c r="D352" s="50">
        <v>2</v>
      </c>
    </row>
    <row r="353" spans="1:4">
      <c r="A353" s="43" t="s">
        <v>656</v>
      </c>
      <c r="B353" s="43">
        <v>130603</v>
      </c>
      <c r="C353" s="43">
        <v>130604</v>
      </c>
      <c r="D353" s="50">
        <v>2</v>
      </c>
    </row>
    <row r="354" spans="1:4">
      <c r="A354" s="43" t="s">
        <v>167</v>
      </c>
      <c r="B354" s="43">
        <v>113101</v>
      </c>
      <c r="C354" s="43">
        <v>113101</v>
      </c>
      <c r="D354" s="50">
        <v>2</v>
      </c>
    </row>
    <row r="355" spans="1:4">
      <c r="A355" s="43" t="s">
        <v>584</v>
      </c>
      <c r="B355" s="43">
        <v>122503</v>
      </c>
      <c r="C355" s="43">
        <v>122503</v>
      </c>
      <c r="D355" s="50">
        <v>2</v>
      </c>
    </row>
    <row r="356" spans="1:4">
      <c r="A356" s="43" t="s">
        <v>293</v>
      </c>
      <c r="B356" s="43">
        <v>121004</v>
      </c>
      <c r="C356" s="43">
        <v>121003</v>
      </c>
      <c r="D356" s="50">
        <v>2</v>
      </c>
    </row>
    <row r="357" spans="1:4">
      <c r="A357" s="43" t="s">
        <v>27</v>
      </c>
      <c r="B357" s="43">
        <v>110401</v>
      </c>
      <c r="C357" s="43">
        <v>110401</v>
      </c>
      <c r="D357" s="50">
        <v>2</v>
      </c>
    </row>
    <row r="358" spans="1:4">
      <c r="A358" s="43" t="s">
        <v>697</v>
      </c>
      <c r="B358" s="43">
        <v>130804</v>
      </c>
      <c r="C358" s="43">
        <v>130804</v>
      </c>
      <c r="D358" s="50">
        <v>1</v>
      </c>
    </row>
    <row r="359" spans="1:4">
      <c r="A359" s="45"/>
      <c r="B359" s="43">
        <v>130803</v>
      </c>
      <c r="C359" s="43">
        <v>130804</v>
      </c>
      <c r="D359" s="50">
        <v>1</v>
      </c>
    </row>
    <row r="360" spans="1:4">
      <c r="A360" s="43" t="s">
        <v>930</v>
      </c>
      <c r="B360" s="43">
        <v>131505</v>
      </c>
      <c r="C360" s="43">
        <v>131505</v>
      </c>
      <c r="D360" s="50">
        <v>2</v>
      </c>
    </row>
    <row r="361" spans="1:4">
      <c r="A361" s="43" t="s">
        <v>259</v>
      </c>
      <c r="B361" s="43">
        <v>122305</v>
      </c>
      <c r="C361" s="43">
        <v>120803</v>
      </c>
      <c r="D361" s="50">
        <v>1</v>
      </c>
    </row>
    <row r="362" spans="1:4">
      <c r="A362" s="45"/>
      <c r="B362" s="43">
        <v>120803</v>
      </c>
      <c r="C362" s="43">
        <v>120803</v>
      </c>
      <c r="D362" s="50">
        <v>1</v>
      </c>
    </row>
    <row r="363" spans="1:4">
      <c r="A363" s="43" t="s">
        <v>248</v>
      </c>
      <c r="B363" s="43">
        <v>120604</v>
      </c>
      <c r="C363" s="43">
        <v>120604</v>
      </c>
      <c r="D363" s="50">
        <v>2</v>
      </c>
    </row>
    <row r="364" spans="1:4">
      <c r="A364" s="43" t="s">
        <v>658</v>
      </c>
      <c r="B364" s="43">
        <v>130604</v>
      </c>
      <c r="C364" s="43">
        <v>130604</v>
      </c>
      <c r="D364" s="50">
        <v>2</v>
      </c>
    </row>
    <row r="365" spans="1:4">
      <c r="A365" s="43" t="s">
        <v>795</v>
      </c>
      <c r="B365" s="43">
        <v>131104</v>
      </c>
      <c r="C365" s="43">
        <v>131105</v>
      </c>
      <c r="D365" s="50">
        <v>2</v>
      </c>
    </row>
    <row r="366" spans="1:4">
      <c r="A366" s="43" t="s">
        <v>767</v>
      </c>
      <c r="B366" s="43">
        <v>131101</v>
      </c>
      <c r="C366" s="43">
        <v>131101</v>
      </c>
      <c r="D366" s="50">
        <v>2</v>
      </c>
    </row>
    <row r="367" spans="1:4">
      <c r="A367" s="43" t="s">
        <v>888</v>
      </c>
      <c r="B367" s="43">
        <v>131404</v>
      </c>
      <c r="C367" s="43">
        <v>131404</v>
      </c>
      <c r="D367" s="50">
        <v>2</v>
      </c>
    </row>
    <row r="368" spans="1:4">
      <c r="A368" s="43" t="s">
        <v>278</v>
      </c>
      <c r="B368" s="43">
        <v>120903</v>
      </c>
      <c r="C368" s="43">
        <v>120903</v>
      </c>
      <c r="D368" s="50">
        <v>2</v>
      </c>
    </row>
    <row r="369" spans="1:4">
      <c r="A369" s="43" t="s">
        <v>311</v>
      </c>
      <c r="B369" s="43">
        <v>121102</v>
      </c>
      <c r="C369" s="43">
        <v>121102</v>
      </c>
      <c r="D369" s="50">
        <v>2</v>
      </c>
    </row>
    <row r="370" spans="1:4">
      <c r="A370" s="43" t="s">
        <v>183</v>
      </c>
      <c r="B370" s="43">
        <v>113303</v>
      </c>
      <c r="C370" s="43">
        <v>113303</v>
      </c>
      <c r="D370" s="50">
        <v>2</v>
      </c>
    </row>
    <row r="371" spans="1:4">
      <c r="A371" s="43" t="s">
        <v>722</v>
      </c>
      <c r="B371" s="43">
        <v>130903</v>
      </c>
      <c r="C371" s="43">
        <v>130903</v>
      </c>
      <c r="D371" s="50">
        <v>2</v>
      </c>
    </row>
    <row r="372" spans="1:4">
      <c r="A372" s="43" t="s">
        <v>518</v>
      </c>
      <c r="B372" s="43">
        <v>122005</v>
      </c>
      <c r="C372" s="43">
        <v>122005</v>
      </c>
      <c r="D372" s="50">
        <v>2</v>
      </c>
    </row>
    <row r="373" spans="1:4">
      <c r="A373" s="43" t="s">
        <v>150</v>
      </c>
      <c r="B373" s="43">
        <v>112705</v>
      </c>
      <c r="C373" s="43">
        <v>112705</v>
      </c>
      <c r="D373" s="50">
        <v>2</v>
      </c>
    </row>
    <row r="374" spans="1:4">
      <c r="A374" s="43" t="s">
        <v>133</v>
      </c>
      <c r="B374" s="43">
        <v>112501</v>
      </c>
      <c r="C374" s="43">
        <v>112501</v>
      </c>
      <c r="D374" s="50">
        <v>2</v>
      </c>
    </row>
    <row r="375" spans="1:4">
      <c r="A375" s="43" t="s">
        <v>645</v>
      </c>
      <c r="B375" s="43">
        <v>130602</v>
      </c>
      <c r="C375" s="43">
        <v>130600</v>
      </c>
      <c r="D375" s="50">
        <v>2</v>
      </c>
    </row>
    <row r="376" spans="1:4">
      <c r="A376" s="43" t="s">
        <v>13</v>
      </c>
      <c r="B376" s="43">
        <v>110203</v>
      </c>
      <c r="C376" s="43">
        <v>110203</v>
      </c>
      <c r="D376" s="50">
        <v>2</v>
      </c>
    </row>
    <row r="377" spans="1:4">
      <c r="A377" s="43" t="s">
        <v>945</v>
      </c>
      <c r="B377" s="43">
        <v>131204</v>
      </c>
      <c r="C377" s="43">
        <v>131603</v>
      </c>
      <c r="D377" s="50">
        <v>2</v>
      </c>
    </row>
    <row r="378" spans="1:4">
      <c r="A378" s="45"/>
      <c r="B378" s="43">
        <v>131205</v>
      </c>
      <c r="C378" s="43">
        <v>131603</v>
      </c>
      <c r="D378" s="50"/>
    </row>
    <row r="379" spans="1:4">
      <c r="A379" s="43" t="s">
        <v>576</v>
      </c>
      <c r="B379" s="43">
        <v>122501</v>
      </c>
      <c r="C379" s="43">
        <v>122501</v>
      </c>
      <c r="D379" s="50">
        <v>2</v>
      </c>
    </row>
    <row r="380" spans="1:4">
      <c r="A380" s="43" t="s">
        <v>920</v>
      </c>
      <c r="B380" s="43">
        <v>131504</v>
      </c>
      <c r="C380" s="43">
        <v>131504</v>
      </c>
      <c r="D380" s="50">
        <v>2</v>
      </c>
    </row>
    <row r="381" spans="1:4">
      <c r="A381" s="43" t="s">
        <v>557</v>
      </c>
      <c r="B381" s="43">
        <v>122303</v>
      </c>
      <c r="C381" s="43">
        <v>122303</v>
      </c>
      <c r="D381" s="50">
        <v>2</v>
      </c>
    </row>
    <row r="382" spans="1:4">
      <c r="A382" s="43" t="s">
        <v>151</v>
      </c>
      <c r="B382" s="43">
        <v>112705</v>
      </c>
      <c r="C382" s="43">
        <v>112705</v>
      </c>
      <c r="D382" s="50">
        <v>2</v>
      </c>
    </row>
    <row r="383" spans="1:4">
      <c r="A383" s="43" t="s">
        <v>468</v>
      </c>
      <c r="B383" s="43">
        <v>122003</v>
      </c>
      <c r="C383" s="43">
        <v>121805</v>
      </c>
      <c r="D383" s="50">
        <v>2</v>
      </c>
    </row>
    <row r="384" spans="1:4">
      <c r="A384" s="43" t="s">
        <v>208</v>
      </c>
      <c r="B384" s="43">
        <v>113506</v>
      </c>
      <c r="C384" s="43">
        <v>113506</v>
      </c>
      <c r="D384" s="50">
        <v>2</v>
      </c>
    </row>
    <row r="385" spans="1:4">
      <c r="A385" s="43" t="s">
        <v>276</v>
      </c>
      <c r="B385" s="43">
        <v>120903</v>
      </c>
      <c r="C385" s="43">
        <v>120903</v>
      </c>
      <c r="D385" s="50">
        <v>2</v>
      </c>
    </row>
    <row r="386" spans="1:4">
      <c r="A386" s="43" t="s">
        <v>965</v>
      </c>
      <c r="B386" s="43">
        <v>111404</v>
      </c>
      <c r="C386" s="43" t="s">
        <v>1036</v>
      </c>
      <c r="D386" s="50">
        <v>2</v>
      </c>
    </row>
    <row r="387" spans="1:4">
      <c r="A387" s="43" t="s">
        <v>690</v>
      </c>
      <c r="B387" s="43">
        <v>130802</v>
      </c>
      <c r="C387" s="43">
        <v>130802</v>
      </c>
      <c r="D387" s="50">
        <v>2</v>
      </c>
    </row>
    <row r="388" spans="1:4">
      <c r="A388" s="43" t="s">
        <v>547</v>
      </c>
      <c r="B388" s="43">
        <v>122302</v>
      </c>
      <c r="C388" s="43">
        <v>122302</v>
      </c>
      <c r="D388" s="50">
        <v>2</v>
      </c>
    </row>
    <row r="389" spans="1:4">
      <c r="A389" s="43" t="s">
        <v>493</v>
      </c>
      <c r="B389" s="43">
        <v>121903</v>
      </c>
      <c r="C389" s="43">
        <v>121903</v>
      </c>
      <c r="D389" s="50">
        <v>1</v>
      </c>
    </row>
    <row r="390" spans="1:4">
      <c r="A390" s="45"/>
      <c r="B390" s="43">
        <v>120904</v>
      </c>
      <c r="C390" s="43">
        <v>121903</v>
      </c>
      <c r="D390" s="50">
        <v>1</v>
      </c>
    </row>
    <row r="391" spans="1:4">
      <c r="A391" s="43" t="s">
        <v>475</v>
      </c>
      <c r="B391" s="43">
        <v>121901</v>
      </c>
      <c r="C391" s="43">
        <v>121901</v>
      </c>
      <c r="D391" s="50">
        <v>2</v>
      </c>
    </row>
    <row r="392" spans="1:4">
      <c r="A392" s="43" t="s">
        <v>329</v>
      </c>
      <c r="B392" s="43">
        <v>121103</v>
      </c>
      <c r="C392" s="43">
        <v>121103</v>
      </c>
      <c r="D392" s="50">
        <v>2</v>
      </c>
    </row>
    <row r="393" spans="1:4">
      <c r="A393" s="43" t="s">
        <v>552</v>
      </c>
      <c r="B393" s="43">
        <v>122303</v>
      </c>
      <c r="C393" s="43">
        <v>122303</v>
      </c>
      <c r="D393" s="50">
        <v>2</v>
      </c>
    </row>
    <row r="394" spans="1:4">
      <c r="A394" s="43" t="s">
        <v>593</v>
      </c>
      <c r="B394" s="43">
        <v>122504</v>
      </c>
      <c r="C394" s="43">
        <v>122504</v>
      </c>
      <c r="D394" s="50">
        <v>2</v>
      </c>
    </row>
    <row r="395" spans="1:4">
      <c r="A395" s="43" t="s">
        <v>926</v>
      </c>
      <c r="B395" s="43">
        <v>131505</v>
      </c>
      <c r="C395" s="43">
        <v>131505</v>
      </c>
      <c r="D395" s="50">
        <v>2</v>
      </c>
    </row>
    <row r="396" spans="1:4">
      <c r="A396" s="43" t="s">
        <v>180</v>
      </c>
      <c r="B396" s="43">
        <v>113301</v>
      </c>
      <c r="C396" s="43">
        <v>113301</v>
      </c>
      <c r="D396" s="50">
        <v>2</v>
      </c>
    </row>
    <row r="397" spans="1:4">
      <c r="A397" s="43" t="s">
        <v>745</v>
      </c>
      <c r="B397" s="43">
        <v>131002</v>
      </c>
      <c r="C397" s="43">
        <v>131002</v>
      </c>
      <c r="D397" s="50">
        <v>2</v>
      </c>
    </row>
    <row r="398" spans="1:4">
      <c r="A398" s="43" t="s">
        <v>756</v>
      </c>
      <c r="B398" s="43">
        <v>131004</v>
      </c>
      <c r="C398" s="43">
        <v>131004</v>
      </c>
      <c r="D398" s="50">
        <v>2</v>
      </c>
    </row>
    <row r="399" spans="1:4">
      <c r="A399" s="43" t="s">
        <v>432</v>
      </c>
      <c r="B399" s="43">
        <v>121702</v>
      </c>
      <c r="C399" s="43">
        <v>121702</v>
      </c>
      <c r="D399" s="50">
        <v>2</v>
      </c>
    </row>
    <row r="400" spans="1:4">
      <c r="A400" s="43" t="s">
        <v>189</v>
      </c>
      <c r="B400" s="43">
        <v>113305</v>
      </c>
      <c r="C400" s="43">
        <v>113305</v>
      </c>
      <c r="D400" s="50">
        <v>2</v>
      </c>
    </row>
    <row r="401" spans="1:4">
      <c r="A401" s="43" t="s">
        <v>931</v>
      </c>
      <c r="B401" s="43">
        <v>131505</v>
      </c>
      <c r="C401" s="43">
        <v>131505</v>
      </c>
      <c r="D401" s="50">
        <v>2</v>
      </c>
    </row>
    <row r="402" spans="1:4">
      <c r="A402" s="43" t="s">
        <v>691</v>
      </c>
      <c r="B402" s="43">
        <v>130802</v>
      </c>
      <c r="C402" s="43">
        <v>130802</v>
      </c>
      <c r="D402" s="50">
        <v>2</v>
      </c>
    </row>
    <row r="403" spans="1:4">
      <c r="A403" s="43" t="s">
        <v>324</v>
      </c>
      <c r="B403" s="43">
        <v>121103</v>
      </c>
      <c r="C403" s="43">
        <v>121103</v>
      </c>
      <c r="D403" s="50">
        <v>2</v>
      </c>
    </row>
    <row r="404" spans="1:4">
      <c r="A404" s="43" t="s">
        <v>483</v>
      </c>
      <c r="B404" s="43">
        <v>122102</v>
      </c>
      <c r="C404" s="43">
        <v>121902</v>
      </c>
      <c r="D404" s="50">
        <v>2</v>
      </c>
    </row>
    <row r="405" spans="1:4">
      <c r="A405" s="43" t="s">
        <v>632</v>
      </c>
      <c r="B405" s="43">
        <v>122704</v>
      </c>
      <c r="C405" s="43">
        <v>122704</v>
      </c>
      <c r="D405" s="50">
        <v>2</v>
      </c>
    </row>
    <row r="406" spans="1:4">
      <c r="A406" s="43" t="s">
        <v>787</v>
      </c>
      <c r="B406" s="43">
        <v>131103</v>
      </c>
      <c r="C406" s="43">
        <v>131103</v>
      </c>
      <c r="D406" s="50">
        <v>2</v>
      </c>
    </row>
    <row r="407" spans="1:4">
      <c r="A407" s="43" t="s">
        <v>887</v>
      </c>
      <c r="B407" s="43">
        <v>131404</v>
      </c>
      <c r="C407" s="43">
        <v>131404</v>
      </c>
      <c r="D407" s="50">
        <v>2</v>
      </c>
    </row>
    <row r="408" spans="1:4">
      <c r="A408" s="43" t="s">
        <v>781</v>
      </c>
      <c r="B408" s="43">
        <v>131102</v>
      </c>
      <c r="C408" s="43">
        <v>131102</v>
      </c>
      <c r="D408" s="50">
        <v>2</v>
      </c>
    </row>
    <row r="409" spans="1:4">
      <c r="A409" s="43" t="s">
        <v>993</v>
      </c>
      <c r="B409" s="43">
        <v>130801</v>
      </c>
      <c r="C409" s="43" t="s">
        <v>1036</v>
      </c>
      <c r="D409" s="50">
        <v>2</v>
      </c>
    </row>
    <row r="410" spans="1:4">
      <c r="A410" s="43" t="s">
        <v>262</v>
      </c>
      <c r="B410" s="43">
        <v>120804</v>
      </c>
      <c r="C410" s="43">
        <v>120804</v>
      </c>
      <c r="D410" s="50">
        <v>2</v>
      </c>
    </row>
    <row r="411" spans="1:4">
      <c r="A411" s="43" t="s">
        <v>418</v>
      </c>
      <c r="B411" s="43">
        <v>121603</v>
      </c>
      <c r="C411" s="43">
        <v>121602</v>
      </c>
      <c r="D411" s="50">
        <v>2</v>
      </c>
    </row>
    <row r="412" spans="1:4">
      <c r="A412" s="43" t="s">
        <v>40</v>
      </c>
      <c r="B412" s="43">
        <v>110405</v>
      </c>
      <c r="C412" s="43">
        <v>110405</v>
      </c>
      <c r="D412" s="50">
        <v>2</v>
      </c>
    </row>
    <row r="413" spans="1:4">
      <c r="A413" s="43" t="s">
        <v>364</v>
      </c>
      <c r="B413" s="43">
        <v>121303</v>
      </c>
      <c r="C413" s="43">
        <v>121303</v>
      </c>
      <c r="D413" s="50">
        <v>2</v>
      </c>
    </row>
    <row r="414" spans="1:4">
      <c r="A414" s="43" t="s">
        <v>530</v>
      </c>
      <c r="B414" s="43">
        <v>122104</v>
      </c>
      <c r="C414" s="43">
        <v>122104</v>
      </c>
      <c r="D414" s="50">
        <v>2</v>
      </c>
    </row>
    <row r="415" spans="1:4">
      <c r="A415" s="43" t="s">
        <v>560</v>
      </c>
      <c r="B415" s="43">
        <v>122306</v>
      </c>
      <c r="C415" s="43">
        <v>122304</v>
      </c>
      <c r="D415" s="50">
        <v>2</v>
      </c>
    </row>
    <row r="416" spans="1:4">
      <c r="A416" s="43" t="s">
        <v>563</v>
      </c>
      <c r="B416" s="43">
        <v>122304</v>
      </c>
      <c r="C416" s="43">
        <v>122304</v>
      </c>
      <c r="D416" s="50">
        <v>2</v>
      </c>
    </row>
    <row r="417" spans="1:4">
      <c r="A417" s="43" t="s">
        <v>51</v>
      </c>
      <c r="B417" s="43">
        <v>110601</v>
      </c>
      <c r="C417" s="43">
        <v>110601</v>
      </c>
      <c r="D417" s="50">
        <v>2</v>
      </c>
    </row>
    <row r="418" spans="1:4">
      <c r="A418" s="43" t="s">
        <v>755</v>
      </c>
      <c r="B418" s="43">
        <v>131004</v>
      </c>
      <c r="C418" s="43">
        <v>131004</v>
      </c>
      <c r="D418" s="50">
        <v>2</v>
      </c>
    </row>
    <row r="419" spans="1:4">
      <c r="A419" s="43" t="s">
        <v>154</v>
      </c>
      <c r="B419" s="43">
        <v>112901</v>
      </c>
      <c r="C419" s="43">
        <v>112901</v>
      </c>
      <c r="D419" s="50">
        <v>2</v>
      </c>
    </row>
    <row r="420" spans="1:4">
      <c r="A420" s="43" t="s">
        <v>413</v>
      </c>
      <c r="B420" s="43">
        <v>121504</v>
      </c>
      <c r="C420" s="43">
        <v>121504</v>
      </c>
      <c r="D420" s="50">
        <v>2</v>
      </c>
    </row>
    <row r="421" spans="1:4">
      <c r="A421" s="43" t="s">
        <v>902</v>
      </c>
      <c r="B421" s="43">
        <v>131405</v>
      </c>
      <c r="C421" s="43">
        <v>131406</v>
      </c>
      <c r="D421" s="50">
        <v>2</v>
      </c>
    </row>
    <row r="422" spans="1:4">
      <c r="A422" s="43" t="s">
        <v>549</v>
      </c>
      <c r="B422" s="43">
        <v>122302</v>
      </c>
      <c r="C422" s="43">
        <v>122302</v>
      </c>
      <c r="D422" s="50">
        <v>2</v>
      </c>
    </row>
    <row r="423" spans="1:4">
      <c r="A423" s="43" t="s">
        <v>335</v>
      </c>
      <c r="B423" s="43">
        <v>121104</v>
      </c>
      <c r="C423" s="43">
        <v>121104</v>
      </c>
      <c r="D423" s="50">
        <v>2</v>
      </c>
    </row>
    <row r="424" spans="1:4">
      <c r="A424" s="43" t="s">
        <v>224</v>
      </c>
      <c r="B424" s="43">
        <v>120401</v>
      </c>
      <c r="C424" s="43">
        <v>120401</v>
      </c>
      <c r="D424" s="50">
        <v>2</v>
      </c>
    </row>
    <row r="425" spans="1:4">
      <c r="A425" s="43" t="s">
        <v>968</v>
      </c>
      <c r="B425" s="43">
        <v>111204</v>
      </c>
      <c r="C425" s="43" t="s">
        <v>1036</v>
      </c>
      <c r="D425" s="50">
        <v>2</v>
      </c>
    </row>
    <row r="426" spans="1:4">
      <c r="A426" s="43" t="s">
        <v>509</v>
      </c>
      <c r="B426" s="43">
        <v>122002</v>
      </c>
      <c r="C426" s="43">
        <v>122002</v>
      </c>
      <c r="D426" s="50">
        <v>2</v>
      </c>
    </row>
    <row r="427" spans="1:4">
      <c r="A427" s="43" t="s">
        <v>303</v>
      </c>
      <c r="B427" s="43">
        <v>121101</v>
      </c>
      <c r="C427" s="43">
        <v>121101</v>
      </c>
      <c r="D427" s="50">
        <v>2</v>
      </c>
    </row>
    <row r="428" spans="1:4">
      <c r="A428" s="43" t="s">
        <v>15</v>
      </c>
      <c r="B428" s="43">
        <v>110204</v>
      </c>
      <c r="C428" s="43">
        <v>110204</v>
      </c>
      <c r="D428" s="50">
        <v>2</v>
      </c>
    </row>
    <row r="429" spans="1:4">
      <c r="A429" s="43" t="s">
        <v>196</v>
      </c>
      <c r="B429" s="43">
        <v>113502</v>
      </c>
      <c r="C429" s="43">
        <v>113502</v>
      </c>
      <c r="D429" s="50">
        <v>2</v>
      </c>
    </row>
    <row r="430" spans="1:4">
      <c r="A430" s="43" t="s">
        <v>673</v>
      </c>
      <c r="B430" s="43">
        <v>130703</v>
      </c>
      <c r="C430" s="43">
        <v>130703</v>
      </c>
      <c r="D430" s="50">
        <v>2</v>
      </c>
    </row>
    <row r="431" spans="1:4">
      <c r="A431" s="43" t="s">
        <v>649</v>
      </c>
      <c r="B431" s="43">
        <v>130603</v>
      </c>
      <c r="C431" s="43">
        <v>130603</v>
      </c>
      <c r="D431" s="50">
        <v>2</v>
      </c>
    </row>
    <row r="432" spans="1:4">
      <c r="A432" s="43" t="s">
        <v>360</v>
      </c>
      <c r="B432" s="43">
        <v>121302</v>
      </c>
      <c r="C432" s="43">
        <v>121302</v>
      </c>
      <c r="D432" s="50">
        <v>2</v>
      </c>
    </row>
    <row r="433" spans="1:4">
      <c r="A433" s="43" t="s">
        <v>386</v>
      </c>
      <c r="B433" s="43">
        <v>121403</v>
      </c>
      <c r="C433" s="43">
        <v>121403</v>
      </c>
      <c r="D433" s="50">
        <v>2</v>
      </c>
    </row>
    <row r="434" spans="1:4">
      <c r="A434" s="43" t="s">
        <v>326</v>
      </c>
      <c r="B434" s="43">
        <v>121103</v>
      </c>
      <c r="C434" s="43">
        <v>121103</v>
      </c>
      <c r="D434" s="50">
        <v>2</v>
      </c>
    </row>
    <row r="435" spans="1:4">
      <c r="A435" s="43" t="s">
        <v>427</v>
      </c>
      <c r="B435" s="43">
        <v>121701</v>
      </c>
      <c r="C435" s="43">
        <v>121701</v>
      </c>
      <c r="D435" s="50">
        <v>2</v>
      </c>
    </row>
    <row r="436" spans="1:4">
      <c r="A436" s="43" t="s">
        <v>523</v>
      </c>
      <c r="B436" s="43">
        <v>122102</v>
      </c>
      <c r="C436" s="43">
        <v>122101</v>
      </c>
      <c r="D436" s="50">
        <v>2</v>
      </c>
    </row>
    <row r="437" spans="1:4">
      <c r="A437" s="43" t="s">
        <v>74</v>
      </c>
      <c r="B437" s="43">
        <v>110803</v>
      </c>
      <c r="C437" s="43">
        <v>110803</v>
      </c>
      <c r="D437" s="50">
        <v>2</v>
      </c>
    </row>
    <row r="438" spans="1:4">
      <c r="A438" s="43" t="s">
        <v>628</v>
      </c>
      <c r="B438" s="43">
        <v>122704</v>
      </c>
      <c r="C438" s="43">
        <v>122704</v>
      </c>
      <c r="D438" s="50">
        <v>2</v>
      </c>
    </row>
    <row r="439" spans="1:4">
      <c r="A439" s="43" t="s">
        <v>422</v>
      </c>
      <c r="B439" s="43">
        <v>121605</v>
      </c>
      <c r="C439" s="43">
        <v>121605</v>
      </c>
      <c r="D439" s="50">
        <v>2</v>
      </c>
    </row>
    <row r="440" spans="1:4">
      <c r="A440" s="43" t="s">
        <v>43</v>
      </c>
      <c r="B440" s="43">
        <v>120903</v>
      </c>
      <c r="C440" s="43">
        <v>110405</v>
      </c>
      <c r="D440" s="50">
        <v>1</v>
      </c>
    </row>
    <row r="441" spans="1:4">
      <c r="A441" s="45"/>
      <c r="B441" s="43">
        <v>110405</v>
      </c>
      <c r="C441" s="43">
        <v>110405</v>
      </c>
      <c r="D441" s="50">
        <v>1</v>
      </c>
    </row>
    <row r="442" spans="1:4">
      <c r="A442" s="43" t="s">
        <v>379</v>
      </c>
      <c r="B442" s="43">
        <v>121401</v>
      </c>
      <c r="C442" s="43">
        <v>121401</v>
      </c>
      <c r="D442" s="50">
        <v>2</v>
      </c>
    </row>
    <row r="443" spans="1:4">
      <c r="A443" s="43" t="s">
        <v>96</v>
      </c>
      <c r="B443" s="43">
        <v>111005</v>
      </c>
      <c r="C443" s="43">
        <v>111005</v>
      </c>
      <c r="D443" s="50">
        <v>2</v>
      </c>
    </row>
    <row r="444" spans="1:4">
      <c r="A444" s="43" t="s">
        <v>195</v>
      </c>
      <c r="B444" s="43">
        <v>113502</v>
      </c>
      <c r="C444" s="43">
        <v>113502</v>
      </c>
      <c r="D444" s="50">
        <v>2</v>
      </c>
    </row>
    <row r="445" spans="1:4">
      <c r="A445" s="43" t="s">
        <v>221</v>
      </c>
      <c r="B445" s="43">
        <v>120401</v>
      </c>
      <c r="C445" s="43">
        <v>120401</v>
      </c>
      <c r="D445" s="50">
        <v>2</v>
      </c>
    </row>
    <row r="446" spans="1:4">
      <c r="A446" s="43" t="s">
        <v>214</v>
      </c>
      <c r="B446" s="43">
        <v>120203</v>
      </c>
      <c r="C446" s="43">
        <v>120203</v>
      </c>
      <c r="D446" s="50">
        <v>2</v>
      </c>
    </row>
    <row r="447" spans="1:4">
      <c r="A447" s="43" t="s">
        <v>463</v>
      </c>
      <c r="B447" s="43">
        <v>121803</v>
      </c>
      <c r="C447" s="43">
        <v>121803</v>
      </c>
      <c r="D447" s="50">
        <v>2</v>
      </c>
    </row>
    <row r="448" spans="1:4">
      <c r="A448" s="43" t="s">
        <v>350</v>
      </c>
      <c r="B448" s="43">
        <v>121301</v>
      </c>
      <c r="C448" s="43">
        <v>121301</v>
      </c>
      <c r="D448" s="50">
        <v>2</v>
      </c>
    </row>
    <row r="449" spans="1:4">
      <c r="A449" s="43" t="s">
        <v>809</v>
      </c>
      <c r="B449" s="43">
        <v>131202</v>
      </c>
      <c r="C449" s="43">
        <v>131202</v>
      </c>
      <c r="D449" s="50">
        <v>2</v>
      </c>
    </row>
    <row r="450" spans="1:4">
      <c r="A450" s="43" t="s">
        <v>589</v>
      </c>
      <c r="B450" s="43">
        <v>122105</v>
      </c>
      <c r="C450" s="43">
        <v>122503</v>
      </c>
      <c r="D450" s="50">
        <v>2</v>
      </c>
    </row>
    <row r="451" spans="1:4">
      <c r="A451" s="43" t="s">
        <v>106</v>
      </c>
      <c r="B451" s="43">
        <v>111203</v>
      </c>
      <c r="C451" s="43">
        <v>111203</v>
      </c>
      <c r="D451" s="50">
        <v>2</v>
      </c>
    </row>
    <row r="452" spans="1:4">
      <c r="A452" s="43" t="s">
        <v>614</v>
      </c>
      <c r="B452" s="43">
        <v>122702</v>
      </c>
      <c r="C452" s="43">
        <v>122702</v>
      </c>
      <c r="D452" s="50">
        <v>2</v>
      </c>
    </row>
    <row r="453" spans="1:4">
      <c r="A453" s="43" t="s">
        <v>292</v>
      </c>
      <c r="B453" s="43">
        <v>121003</v>
      </c>
      <c r="C453" s="43">
        <v>121003</v>
      </c>
      <c r="D453" s="50">
        <v>2</v>
      </c>
    </row>
    <row r="454" spans="1:4">
      <c r="A454" s="43" t="s">
        <v>348</v>
      </c>
      <c r="B454" s="43">
        <v>121301</v>
      </c>
      <c r="C454" s="43">
        <v>121301</v>
      </c>
      <c r="D454" s="50">
        <v>2</v>
      </c>
    </row>
    <row r="455" spans="1:4">
      <c r="A455" s="43" t="s">
        <v>486</v>
      </c>
      <c r="B455" s="43">
        <v>121903</v>
      </c>
      <c r="C455" s="43">
        <v>121902</v>
      </c>
      <c r="D455" s="50">
        <v>1</v>
      </c>
    </row>
    <row r="456" spans="1:4">
      <c r="A456" s="45"/>
      <c r="B456" s="43">
        <v>121902</v>
      </c>
      <c r="C456" s="43">
        <v>121902</v>
      </c>
      <c r="D456" s="50">
        <v>1</v>
      </c>
    </row>
    <row r="457" spans="1:4">
      <c r="A457" s="43" t="s">
        <v>366</v>
      </c>
      <c r="B457" s="43">
        <v>121303</v>
      </c>
      <c r="C457" s="43">
        <v>121303</v>
      </c>
      <c r="D457" s="50">
        <v>2</v>
      </c>
    </row>
    <row r="458" spans="1:4">
      <c r="A458" s="43" t="s">
        <v>515</v>
      </c>
      <c r="B458" s="43">
        <v>122004</v>
      </c>
      <c r="C458" s="43">
        <v>122004</v>
      </c>
      <c r="D458" s="50">
        <v>2</v>
      </c>
    </row>
    <row r="459" spans="1:4">
      <c r="A459" s="43" t="s">
        <v>503</v>
      </c>
      <c r="B459" s="43">
        <v>122001</v>
      </c>
      <c r="C459" s="43">
        <v>122001</v>
      </c>
      <c r="D459" s="50">
        <v>2</v>
      </c>
    </row>
    <row r="460" spans="1:4">
      <c r="A460" s="43" t="s">
        <v>607</v>
      </c>
      <c r="B460" s="43">
        <v>122701</v>
      </c>
      <c r="C460" s="43">
        <v>122701</v>
      </c>
      <c r="D460" s="50">
        <v>2</v>
      </c>
    </row>
    <row r="461" spans="1:4">
      <c r="A461" s="43" t="s">
        <v>806</v>
      </c>
      <c r="B461" s="43">
        <v>131202</v>
      </c>
      <c r="C461" s="43">
        <v>131201</v>
      </c>
      <c r="D461" s="50">
        <v>2</v>
      </c>
    </row>
    <row r="462" spans="1:4">
      <c r="A462" s="43" t="s">
        <v>66</v>
      </c>
      <c r="B462" s="43">
        <v>110605</v>
      </c>
      <c r="C462" s="43">
        <v>110605</v>
      </c>
      <c r="D462" s="50">
        <v>2</v>
      </c>
    </row>
    <row r="463" spans="1:4">
      <c r="A463" s="43" t="s">
        <v>905</v>
      </c>
      <c r="B463" s="43">
        <v>131501</v>
      </c>
      <c r="C463" s="43">
        <v>131501</v>
      </c>
      <c r="D463" s="50">
        <v>2</v>
      </c>
    </row>
    <row r="464" spans="1:4">
      <c r="A464" s="43" t="s">
        <v>679</v>
      </c>
      <c r="B464" s="43">
        <v>130703</v>
      </c>
      <c r="C464" s="43">
        <v>130704</v>
      </c>
      <c r="D464" s="50">
        <v>2</v>
      </c>
    </row>
    <row r="465" spans="1:4">
      <c r="A465" s="43" t="s">
        <v>97</v>
      </c>
      <c r="B465" s="43">
        <v>110205</v>
      </c>
      <c r="C465" s="43">
        <v>111005</v>
      </c>
      <c r="D465" s="50">
        <v>2</v>
      </c>
    </row>
    <row r="466" spans="1:4">
      <c r="A466" s="43" t="s">
        <v>264</v>
      </c>
      <c r="B466" s="43">
        <v>120901</v>
      </c>
      <c r="C466" s="43">
        <v>120901</v>
      </c>
      <c r="D466" s="50">
        <v>2</v>
      </c>
    </row>
    <row r="467" spans="1:4">
      <c r="A467" s="43" t="s">
        <v>734</v>
      </c>
      <c r="B467" s="43">
        <v>131001</v>
      </c>
      <c r="C467" s="43">
        <v>131001</v>
      </c>
      <c r="D467" s="50">
        <v>2</v>
      </c>
    </row>
    <row r="468" spans="1:4">
      <c r="A468" s="43" t="s">
        <v>808</v>
      </c>
      <c r="B468" s="43">
        <v>131202</v>
      </c>
      <c r="C468" s="43">
        <v>131201</v>
      </c>
      <c r="D468" s="50">
        <v>2</v>
      </c>
    </row>
    <row r="469" spans="1:4">
      <c r="A469" s="43" t="s">
        <v>592</v>
      </c>
      <c r="B469" s="43">
        <v>122504</v>
      </c>
      <c r="C469" s="43">
        <v>122503</v>
      </c>
      <c r="D469" s="50">
        <v>2</v>
      </c>
    </row>
    <row r="470" spans="1:4">
      <c r="A470" s="43" t="s">
        <v>344</v>
      </c>
      <c r="B470" s="43">
        <v>121205</v>
      </c>
      <c r="C470" s="43">
        <v>121205</v>
      </c>
      <c r="D470" s="50">
        <v>2</v>
      </c>
    </row>
    <row r="471" spans="1:4">
      <c r="A471" s="43" t="s">
        <v>950</v>
      </c>
      <c r="B471" s="43">
        <v>131603</v>
      </c>
      <c r="C471" s="43">
        <v>131603</v>
      </c>
      <c r="D471" s="50">
        <v>2</v>
      </c>
    </row>
    <row r="472" spans="1:4">
      <c r="A472" s="43" t="s">
        <v>172</v>
      </c>
      <c r="B472" s="43">
        <v>113103</v>
      </c>
      <c r="C472" s="43">
        <v>113103</v>
      </c>
      <c r="D472" s="50">
        <v>2</v>
      </c>
    </row>
    <row r="473" spans="1:4">
      <c r="A473" s="43" t="s">
        <v>534</v>
      </c>
      <c r="B473" s="43">
        <v>122306</v>
      </c>
      <c r="C473" s="43">
        <v>122104</v>
      </c>
      <c r="D473" s="50">
        <v>2</v>
      </c>
    </row>
    <row r="474" spans="1:4">
      <c r="A474" s="43" t="s">
        <v>860</v>
      </c>
      <c r="B474" s="43">
        <v>131400</v>
      </c>
      <c r="C474" s="43">
        <v>131401</v>
      </c>
      <c r="D474" s="50">
        <v>2</v>
      </c>
    </row>
    <row r="475" spans="1:4">
      <c r="A475" s="43" t="s">
        <v>168</v>
      </c>
      <c r="B475" s="43">
        <v>113101</v>
      </c>
      <c r="C475" s="43">
        <v>113101</v>
      </c>
      <c r="D475" s="50">
        <v>2</v>
      </c>
    </row>
    <row r="476" spans="1:4">
      <c r="A476" s="43" t="s">
        <v>317</v>
      </c>
      <c r="B476" s="43">
        <v>121102</v>
      </c>
      <c r="C476" s="43">
        <v>121102</v>
      </c>
      <c r="D476" s="50">
        <v>2</v>
      </c>
    </row>
    <row r="477" spans="1:4">
      <c r="A477" s="43" t="s">
        <v>666</v>
      </c>
      <c r="B477" s="43">
        <v>130604</v>
      </c>
      <c r="C477" s="43">
        <v>130605</v>
      </c>
      <c r="D477" s="50">
        <v>2</v>
      </c>
    </row>
    <row r="478" spans="1:4">
      <c r="A478" s="43" t="s">
        <v>554</v>
      </c>
      <c r="B478" s="43">
        <v>122303</v>
      </c>
      <c r="C478" s="43">
        <v>122303</v>
      </c>
      <c r="D478" s="50">
        <v>2</v>
      </c>
    </row>
    <row r="479" spans="1:4">
      <c r="A479" s="43" t="s">
        <v>653</v>
      </c>
      <c r="B479" s="43">
        <v>130603</v>
      </c>
      <c r="C479" s="43">
        <v>130603</v>
      </c>
      <c r="D479" s="50">
        <v>2</v>
      </c>
    </row>
    <row r="480" spans="1:4">
      <c r="A480" s="43" t="s">
        <v>835</v>
      </c>
      <c r="B480" s="43">
        <v>131302</v>
      </c>
      <c r="C480" s="43">
        <v>131302</v>
      </c>
      <c r="D480" s="50">
        <v>2</v>
      </c>
    </row>
    <row r="481" spans="1:4">
      <c r="A481" s="43" t="s">
        <v>964</v>
      </c>
      <c r="B481" s="43">
        <v>113506</v>
      </c>
      <c r="C481" s="43" t="s">
        <v>1036</v>
      </c>
      <c r="D481" s="50">
        <v>1</v>
      </c>
    </row>
    <row r="482" spans="1:4">
      <c r="A482" s="45"/>
      <c r="B482" s="43">
        <v>110406</v>
      </c>
      <c r="C482" s="43" t="s">
        <v>1036</v>
      </c>
      <c r="D482" s="50">
        <v>1</v>
      </c>
    </row>
    <row r="483" spans="1:4">
      <c r="A483" s="43" t="s">
        <v>410</v>
      </c>
      <c r="B483" s="43">
        <v>121503</v>
      </c>
      <c r="C483" s="43">
        <v>121503</v>
      </c>
      <c r="D483" s="50">
        <v>2</v>
      </c>
    </row>
    <row r="484" spans="1:4">
      <c r="A484" s="43" t="s">
        <v>179</v>
      </c>
      <c r="B484" s="43">
        <v>113101</v>
      </c>
      <c r="C484" s="43">
        <v>113301</v>
      </c>
      <c r="D484" s="50">
        <v>2</v>
      </c>
    </row>
    <row r="485" spans="1:4">
      <c r="A485" s="43" t="s">
        <v>383</v>
      </c>
      <c r="B485" s="43">
        <v>121402</v>
      </c>
      <c r="C485" s="43">
        <v>121402</v>
      </c>
      <c r="D485" s="50">
        <v>2</v>
      </c>
    </row>
    <row r="486" spans="1:4">
      <c r="A486" s="43" t="s">
        <v>967</v>
      </c>
      <c r="B486" s="43">
        <v>111202</v>
      </c>
      <c r="C486" s="43" t="s">
        <v>1036</v>
      </c>
      <c r="D486" s="50">
        <v>2</v>
      </c>
    </row>
    <row r="487" spans="1:4">
      <c r="A487" s="43" t="s">
        <v>817</v>
      </c>
      <c r="B487" s="43">
        <v>131204</v>
      </c>
      <c r="C487" s="43">
        <v>131204</v>
      </c>
      <c r="D487" s="50">
        <v>2</v>
      </c>
    </row>
    <row r="488" spans="1:4">
      <c r="A488" s="43" t="s">
        <v>37</v>
      </c>
      <c r="B488" s="43">
        <v>110404</v>
      </c>
      <c r="C488" s="43">
        <v>110404</v>
      </c>
      <c r="D488" s="50">
        <v>2</v>
      </c>
    </row>
    <row r="489" spans="1:4">
      <c r="A489" s="43" t="s">
        <v>861</v>
      </c>
      <c r="B489" s="43">
        <v>131400</v>
      </c>
      <c r="C489" s="43">
        <v>131401</v>
      </c>
      <c r="D489" s="50">
        <v>2</v>
      </c>
    </row>
    <row r="490" spans="1:4">
      <c r="A490" s="43" t="s">
        <v>706</v>
      </c>
      <c r="B490" s="43">
        <v>130901</v>
      </c>
      <c r="C490" s="43">
        <v>130901</v>
      </c>
      <c r="D490" s="50">
        <v>2</v>
      </c>
    </row>
    <row r="491" spans="1:4">
      <c r="A491" s="43" t="s">
        <v>715</v>
      </c>
      <c r="B491" s="43">
        <v>130902</v>
      </c>
      <c r="C491" s="43">
        <v>130902</v>
      </c>
      <c r="D491" s="50">
        <v>2</v>
      </c>
    </row>
    <row r="492" spans="1:4">
      <c r="A492" s="43" t="s">
        <v>622</v>
      </c>
      <c r="B492" s="43">
        <v>122703</v>
      </c>
      <c r="C492" s="43">
        <v>122703</v>
      </c>
      <c r="D492" s="50">
        <v>2</v>
      </c>
    </row>
    <row r="493" spans="1:4">
      <c r="A493" s="43" t="s">
        <v>416</v>
      </c>
      <c r="B493" s="43">
        <v>121603</v>
      </c>
      <c r="C493" s="43">
        <v>121601</v>
      </c>
      <c r="D493" s="50">
        <v>2</v>
      </c>
    </row>
    <row r="494" spans="1:4">
      <c r="A494" s="43" t="s">
        <v>983</v>
      </c>
      <c r="B494" s="43">
        <v>121502</v>
      </c>
      <c r="C494" s="43" t="s">
        <v>1036</v>
      </c>
      <c r="D494" s="50">
        <v>2</v>
      </c>
    </row>
    <row r="495" spans="1:4">
      <c r="A495" s="43" t="s">
        <v>455</v>
      </c>
      <c r="B495" s="43">
        <v>121703</v>
      </c>
      <c r="C495" s="43">
        <v>121704</v>
      </c>
      <c r="D495" s="50">
        <v>2</v>
      </c>
    </row>
    <row r="496" spans="1:4">
      <c r="A496" s="43" t="s">
        <v>739</v>
      </c>
      <c r="B496" s="43">
        <v>131001</v>
      </c>
      <c r="C496" s="43">
        <v>131001</v>
      </c>
      <c r="D496" s="50">
        <v>2</v>
      </c>
    </row>
    <row r="497" spans="1:4">
      <c r="A497" s="43" t="s">
        <v>165</v>
      </c>
      <c r="B497" s="43">
        <v>112906</v>
      </c>
      <c r="C497" s="43">
        <v>112906</v>
      </c>
      <c r="D497" s="50">
        <v>2</v>
      </c>
    </row>
    <row r="498" spans="1:4">
      <c r="A498" s="43" t="s">
        <v>284</v>
      </c>
      <c r="B498" s="43">
        <v>120904</v>
      </c>
      <c r="C498" s="43">
        <v>120904</v>
      </c>
      <c r="D498" s="50">
        <v>2</v>
      </c>
    </row>
    <row r="499" spans="1:4">
      <c r="A499" s="43" t="s">
        <v>198</v>
      </c>
      <c r="B499" s="43">
        <v>113503</v>
      </c>
      <c r="C499" s="43">
        <v>113503</v>
      </c>
      <c r="D499" s="50">
        <v>2</v>
      </c>
    </row>
    <row r="500" spans="1:4">
      <c r="A500" s="43" t="s">
        <v>270</v>
      </c>
      <c r="B500" s="43">
        <v>120902</v>
      </c>
      <c r="C500" s="43">
        <v>120902</v>
      </c>
      <c r="D500" s="50">
        <v>2</v>
      </c>
    </row>
    <row r="501" spans="1:4">
      <c r="A501" s="43" t="s">
        <v>562</v>
      </c>
      <c r="B501" s="43">
        <v>122304</v>
      </c>
      <c r="C501" s="43">
        <v>122304</v>
      </c>
      <c r="D501" s="50">
        <v>2</v>
      </c>
    </row>
    <row r="502" spans="1:4">
      <c r="A502" s="43" t="s">
        <v>334</v>
      </c>
      <c r="B502" s="43">
        <v>121104</v>
      </c>
      <c r="C502" s="43">
        <v>121104</v>
      </c>
      <c r="D502" s="50">
        <v>2</v>
      </c>
    </row>
    <row r="503" spans="1:4">
      <c r="A503" s="43" t="s">
        <v>417</v>
      </c>
      <c r="B503" s="43">
        <v>121601</v>
      </c>
      <c r="C503" s="43">
        <v>121601</v>
      </c>
      <c r="D503" s="50">
        <v>2</v>
      </c>
    </row>
    <row r="504" spans="1:4">
      <c r="A504" s="43" t="s">
        <v>696</v>
      </c>
      <c r="B504" s="43">
        <v>130803</v>
      </c>
      <c r="C504" s="43">
        <v>130804</v>
      </c>
      <c r="D504" s="50">
        <v>2</v>
      </c>
    </row>
    <row r="505" spans="1:4">
      <c r="A505" s="43" t="s">
        <v>9</v>
      </c>
      <c r="B505" s="43">
        <v>110202</v>
      </c>
      <c r="C505" s="43">
        <v>110202</v>
      </c>
      <c r="D505" s="50">
        <v>2</v>
      </c>
    </row>
    <row r="506" spans="1:4">
      <c r="A506" s="43" t="s">
        <v>149</v>
      </c>
      <c r="B506" s="43">
        <v>112705</v>
      </c>
      <c r="C506" s="43">
        <v>112705</v>
      </c>
      <c r="D506" s="50">
        <v>2</v>
      </c>
    </row>
    <row r="507" spans="1:4">
      <c r="A507" s="43" t="s">
        <v>998</v>
      </c>
      <c r="B507" s="43">
        <v>121902</v>
      </c>
      <c r="C507" s="43" t="s">
        <v>1036</v>
      </c>
      <c r="D507" s="50">
        <v>2</v>
      </c>
    </row>
    <row r="508" spans="1:4">
      <c r="A508" s="43" t="s">
        <v>665</v>
      </c>
      <c r="B508" s="43">
        <v>130605</v>
      </c>
      <c r="C508" s="43">
        <v>130605</v>
      </c>
      <c r="D508" s="50">
        <v>2</v>
      </c>
    </row>
    <row r="509" spans="1:4">
      <c r="A509" s="43" t="s">
        <v>169</v>
      </c>
      <c r="B509" s="43">
        <v>113102</v>
      </c>
      <c r="C509" s="43">
        <v>113102</v>
      </c>
      <c r="D509" s="50">
        <v>2</v>
      </c>
    </row>
    <row r="510" spans="1:4">
      <c r="A510" s="43" t="s">
        <v>118</v>
      </c>
      <c r="B510" s="43">
        <v>112301</v>
      </c>
      <c r="C510" s="43">
        <v>112301</v>
      </c>
      <c r="D510" s="50">
        <v>2</v>
      </c>
    </row>
    <row r="511" spans="1:4">
      <c r="A511" s="43" t="s">
        <v>612</v>
      </c>
      <c r="B511" s="43">
        <v>122702</v>
      </c>
      <c r="C511" s="43">
        <v>122702</v>
      </c>
      <c r="D511" s="50">
        <v>2</v>
      </c>
    </row>
    <row r="512" spans="1:4">
      <c r="A512" s="43" t="s">
        <v>18</v>
      </c>
      <c r="B512" s="43">
        <v>110204</v>
      </c>
      <c r="C512" s="43">
        <v>110204</v>
      </c>
      <c r="D512" s="50">
        <v>2</v>
      </c>
    </row>
    <row r="513" spans="1:4">
      <c r="A513" s="43" t="s">
        <v>22</v>
      </c>
      <c r="B513" s="43">
        <v>110205</v>
      </c>
      <c r="C513" s="43">
        <v>110205</v>
      </c>
      <c r="D513" s="50">
        <v>2</v>
      </c>
    </row>
    <row r="514" spans="1:4">
      <c r="A514" s="43" t="s">
        <v>444</v>
      </c>
      <c r="B514" s="43">
        <v>112305</v>
      </c>
      <c r="C514" s="43">
        <v>121703</v>
      </c>
      <c r="D514" s="50">
        <v>2</v>
      </c>
    </row>
    <row r="515" spans="1:4">
      <c r="A515" s="43" t="s">
        <v>698</v>
      </c>
      <c r="B515" s="43">
        <v>130804</v>
      </c>
      <c r="C515" s="43">
        <v>130804</v>
      </c>
      <c r="D515" s="50">
        <v>2</v>
      </c>
    </row>
    <row r="516" spans="1:4">
      <c r="A516" s="43" t="s">
        <v>676</v>
      </c>
      <c r="B516" s="43">
        <v>130704</v>
      </c>
      <c r="C516" s="43">
        <v>130704</v>
      </c>
      <c r="D516" s="50">
        <v>2</v>
      </c>
    </row>
    <row r="517" spans="1:4">
      <c r="A517" s="43" t="s">
        <v>194</v>
      </c>
      <c r="B517" s="43">
        <v>113501</v>
      </c>
      <c r="C517" s="43">
        <v>113501</v>
      </c>
      <c r="D517" s="50">
        <v>2</v>
      </c>
    </row>
    <row r="518" spans="1:4">
      <c r="A518" s="43" t="s">
        <v>465</v>
      </c>
      <c r="B518" s="43">
        <v>121804</v>
      </c>
      <c r="C518" s="43">
        <v>121804</v>
      </c>
      <c r="D518" s="50">
        <v>2</v>
      </c>
    </row>
    <row r="519" spans="1:4">
      <c r="A519" s="43" t="s">
        <v>64</v>
      </c>
      <c r="B519" s="43">
        <v>110605</v>
      </c>
      <c r="C519" s="43">
        <v>110605</v>
      </c>
      <c r="D519" s="50">
        <v>2</v>
      </c>
    </row>
    <row r="520" spans="1:4">
      <c r="A520" s="43" t="s">
        <v>684</v>
      </c>
      <c r="B520" s="43">
        <v>130704</v>
      </c>
      <c r="C520" s="43">
        <v>130705</v>
      </c>
      <c r="D520" s="50">
        <v>2</v>
      </c>
    </row>
    <row r="521" spans="1:4">
      <c r="A521" s="43" t="s">
        <v>458</v>
      </c>
      <c r="B521" s="43">
        <v>121801</v>
      </c>
      <c r="C521" s="43">
        <v>121801</v>
      </c>
      <c r="D521" s="50">
        <v>2</v>
      </c>
    </row>
    <row r="522" spans="1:4">
      <c r="A522" s="43" t="s">
        <v>310</v>
      </c>
      <c r="B522" s="43">
        <v>121102</v>
      </c>
      <c r="C522" s="43">
        <v>121102</v>
      </c>
      <c r="D522" s="50">
        <v>2</v>
      </c>
    </row>
    <row r="523" spans="1:4">
      <c r="A523" s="43" t="s">
        <v>925</v>
      </c>
      <c r="B523" s="43">
        <v>131504</v>
      </c>
      <c r="C523" s="43">
        <v>131504</v>
      </c>
      <c r="D523" s="50">
        <v>2</v>
      </c>
    </row>
    <row r="524" spans="1:4">
      <c r="A524" s="43" t="s">
        <v>209</v>
      </c>
      <c r="B524" s="43">
        <v>120201</v>
      </c>
      <c r="C524" s="43">
        <v>120201</v>
      </c>
      <c r="D524" s="50">
        <v>2</v>
      </c>
    </row>
    <row r="525" spans="1:4">
      <c r="A525" s="43" t="s">
        <v>316</v>
      </c>
      <c r="B525" s="43">
        <v>121102</v>
      </c>
      <c r="C525" s="43">
        <v>121102</v>
      </c>
      <c r="D525" s="50">
        <v>2</v>
      </c>
    </row>
    <row r="526" spans="1:4">
      <c r="A526" s="43" t="s">
        <v>466</v>
      </c>
      <c r="B526" s="43">
        <v>121804</v>
      </c>
      <c r="C526" s="43">
        <v>121804</v>
      </c>
      <c r="D526" s="50">
        <v>2</v>
      </c>
    </row>
    <row r="527" spans="1:4">
      <c r="A527" s="43" t="s">
        <v>53</v>
      </c>
      <c r="B527" s="43">
        <v>110601</v>
      </c>
      <c r="C527" s="43">
        <v>110601</v>
      </c>
      <c r="D527" s="50">
        <v>2</v>
      </c>
    </row>
    <row r="528" spans="1:4">
      <c r="A528" s="43" t="s">
        <v>851</v>
      </c>
      <c r="B528" s="43">
        <v>131304</v>
      </c>
      <c r="C528" s="43">
        <v>131305</v>
      </c>
      <c r="D528" s="50">
        <v>2</v>
      </c>
    </row>
    <row r="529" spans="1:4">
      <c r="A529" s="43" t="s">
        <v>435</v>
      </c>
      <c r="B529" s="43">
        <v>121702</v>
      </c>
      <c r="C529" s="43">
        <v>121702</v>
      </c>
      <c r="D529" s="50">
        <v>2</v>
      </c>
    </row>
    <row r="530" spans="1:4">
      <c r="A530" s="43" t="s">
        <v>811</v>
      </c>
      <c r="B530" s="43">
        <v>131203</v>
      </c>
      <c r="C530" s="43">
        <v>131202</v>
      </c>
      <c r="D530" s="50">
        <v>2</v>
      </c>
    </row>
    <row r="531" spans="1:4">
      <c r="A531" s="43" t="s">
        <v>800</v>
      </c>
      <c r="B531" s="43">
        <v>131104</v>
      </c>
      <c r="C531" s="43">
        <v>131105</v>
      </c>
      <c r="D531" s="50">
        <v>2</v>
      </c>
    </row>
    <row r="532" spans="1:4">
      <c r="A532" s="43" t="s">
        <v>217</v>
      </c>
      <c r="B532" s="43">
        <v>120204</v>
      </c>
      <c r="C532" s="43">
        <v>120204</v>
      </c>
      <c r="D532" s="50">
        <v>2</v>
      </c>
    </row>
    <row r="533" spans="1:4">
      <c r="A533" s="43" t="s">
        <v>975</v>
      </c>
      <c r="B533" s="43">
        <v>130803</v>
      </c>
      <c r="C533" s="43" t="s">
        <v>1036</v>
      </c>
      <c r="D533" s="50">
        <v>2</v>
      </c>
    </row>
    <row r="534" spans="1:4">
      <c r="A534" s="43" t="s">
        <v>939</v>
      </c>
      <c r="B534" s="43">
        <v>131602</v>
      </c>
      <c r="C534" s="43">
        <v>131602</v>
      </c>
      <c r="D534" s="50">
        <v>2</v>
      </c>
    </row>
    <row r="535" spans="1:4">
      <c r="A535" s="43" t="s">
        <v>556</v>
      </c>
      <c r="B535" s="43">
        <v>122303</v>
      </c>
      <c r="C535" s="43">
        <v>122303</v>
      </c>
      <c r="D535" s="50">
        <v>1</v>
      </c>
    </row>
    <row r="536" spans="1:4">
      <c r="A536" s="45"/>
      <c r="B536" s="43">
        <v>120603</v>
      </c>
      <c r="C536" s="43">
        <v>122303</v>
      </c>
      <c r="D536" s="50">
        <v>1</v>
      </c>
    </row>
    <row r="537" spans="1:4">
      <c r="A537" s="43" t="s">
        <v>813</v>
      </c>
      <c r="B537" s="43">
        <v>131202</v>
      </c>
      <c r="C537" s="43">
        <v>131202</v>
      </c>
      <c r="D537" s="50">
        <v>2</v>
      </c>
    </row>
    <row r="538" spans="1:4">
      <c r="A538" s="43" t="s">
        <v>618</v>
      </c>
      <c r="B538" s="43">
        <v>122702</v>
      </c>
      <c r="C538" s="43">
        <v>122702</v>
      </c>
      <c r="D538" s="50">
        <v>2</v>
      </c>
    </row>
    <row r="539" spans="1:4">
      <c r="A539" s="43" t="s">
        <v>215</v>
      </c>
      <c r="B539" s="43">
        <v>120203</v>
      </c>
      <c r="C539" s="43">
        <v>120203</v>
      </c>
      <c r="D539" s="50">
        <v>2</v>
      </c>
    </row>
    <row r="540" spans="1:4">
      <c r="A540" s="43" t="s">
        <v>108</v>
      </c>
      <c r="B540" s="43">
        <v>111204</v>
      </c>
      <c r="C540" s="43">
        <v>111204</v>
      </c>
      <c r="D540" s="50">
        <v>2</v>
      </c>
    </row>
    <row r="541" spans="1:4">
      <c r="A541" s="43" t="s">
        <v>272</v>
      </c>
      <c r="B541" s="43">
        <v>120902</v>
      </c>
      <c r="C541" s="43">
        <v>120902</v>
      </c>
      <c r="D541" s="50">
        <v>2</v>
      </c>
    </row>
    <row r="542" spans="1:4">
      <c r="A542" s="43" t="s">
        <v>242</v>
      </c>
      <c r="B542" s="43">
        <v>120602</v>
      </c>
      <c r="C542" s="43">
        <v>120602</v>
      </c>
      <c r="D542" s="50">
        <v>2</v>
      </c>
    </row>
    <row r="543" spans="1:4">
      <c r="A543" s="43" t="s">
        <v>473</v>
      </c>
      <c r="B543" s="43">
        <v>121901</v>
      </c>
      <c r="C543" s="43">
        <v>121901</v>
      </c>
      <c r="D543" s="50">
        <v>2</v>
      </c>
    </row>
    <row r="544" spans="1:4">
      <c r="A544" s="43" t="s">
        <v>385</v>
      </c>
      <c r="B544" s="43">
        <v>121602</v>
      </c>
      <c r="C544" s="43">
        <v>121403</v>
      </c>
      <c r="D544" s="50">
        <v>2</v>
      </c>
    </row>
    <row r="545" spans="1:4">
      <c r="A545" s="43" t="s">
        <v>397</v>
      </c>
      <c r="B545" s="43">
        <v>121502</v>
      </c>
      <c r="C545" s="43">
        <v>121502</v>
      </c>
      <c r="D545" s="50">
        <v>2</v>
      </c>
    </row>
    <row r="546" spans="1:4">
      <c r="A546" s="43" t="s">
        <v>94</v>
      </c>
      <c r="B546" s="43">
        <v>111004</v>
      </c>
      <c r="C546" s="43">
        <v>111004</v>
      </c>
      <c r="D546" s="50">
        <v>2</v>
      </c>
    </row>
    <row r="547" spans="1:4">
      <c r="A547" s="43" t="s">
        <v>484</v>
      </c>
      <c r="B547" s="43">
        <v>121902</v>
      </c>
      <c r="C547" s="43">
        <v>121902</v>
      </c>
      <c r="D547" s="50">
        <v>2</v>
      </c>
    </row>
    <row r="548" spans="1:4">
      <c r="A548" s="43" t="s">
        <v>790</v>
      </c>
      <c r="B548" s="43">
        <v>131103</v>
      </c>
      <c r="C548" s="43">
        <v>131103</v>
      </c>
      <c r="D548" s="50">
        <v>2</v>
      </c>
    </row>
    <row r="549" spans="1:4">
      <c r="A549" s="43" t="s">
        <v>896</v>
      </c>
      <c r="B549" s="43">
        <v>131404</v>
      </c>
      <c r="C549" s="43">
        <v>131405</v>
      </c>
      <c r="D549" s="50">
        <v>2</v>
      </c>
    </row>
    <row r="550" spans="1:4">
      <c r="A550" s="43" t="s">
        <v>408</v>
      </c>
      <c r="B550" s="43">
        <v>121503</v>
      </c>
      <c r="C550" s="43">
        <v>121503</v>
      </c>
      <c r="D550" s="50">
        <v>2</v>
      </c>
    </row>
    <row r="551" spans="1:4">
      <c r="A551" s="43" t="s">
        <v>482</v>
      </c>
      <c r="B551" s="43">
        <v>121902</v>
      </c>
      <c r="C551" s="43">
        <v>121902</v>
      </c>
      <c r="D551" s="50">
        <v>2</v>
      </c>
    </row>
    <row r="552" spans="1:4">
      <c r="A552" s="43" t="s">
        <v>361</v>
      </c>
      <c r="B552" s="43">
        <v>121302</v>
      </c>
      <c r="C552" s="43">
        <v>121302</v>
      </c>
      <c r="D552" s="50">
        <v>2</v>
      </c>
    </row>
    <row r="553" spans="1:4">
      <c r="A553" s="43" t="s">
        <v>173</v>
      </c>
      <c r="B553" s="43">
        <v>113104</v>
      </c>
      <c r="C553" s="43">
        <v>113104</v>
      </c>
      <c r="D553" s="50">
        <v>2</v>
      </c>
    </row>
    <row r="554" spans="1:4">
      <c r="A554" s="43" t="s">
        <v>59</v>
      </c>
      <c r="B554" s="43">
        <v>110603</v>
      </c>
      <c r="C554" s="43">
        <v>110603</v>
      </c>
      <c r="D554" s="50">
        <v>2</v>
      </c>
    </row>
    <row r="555" spans="1:4">
      <c r="A555" s="43" t="s">
        <v>918</v>
      </c>
      <c r="B555" s="43">
        <v>131503</v>
      </c>
      <c r="C555" s="43">
        <v>131503</v>
      </c>
      <c r="D555" s="50">
        <v>2</v>
      </c>
    </row>
    <row r="556" spans="1:4">
      <c r="A556" s="43" t="s">
        <v>62</v>
      </c>
      <c r="B556" s="43">
        <v>110604</v>
      </c>
      <c r="C556" s="43">
        <v>110604</v>
      </c>
      <c r="D556" s="50">
        <v>2</v>
      </c>
    </row>
    <row r="557" spans="1:4">
      <c r="A557" s="43" t="s">
        <v>479</v>
      </c>
      <c r="B557" s="43">
        <v>121902</v>
      </c>
      <c r="C557" s="43">
        <v>121902</v>
      </c>
      <c r="D557" s="50">
        <v>2</v>
      </c>
    </row>
    <row r="558" spans="1:4">
      <c r="A558" s="43" t="s">
        <v>205</v>
      </c>
      <c r="B558" s="43">
        <v>113505</v>
      </c>
      <c r="C558" s="43">
        <v>113505</v>
      </c>
      <c r="D558" s="50">
        <v>2</v>
      </c>
    </row>
    <row r="559" spans="1:4">
      <c r="A559" s="43" t="s">
        <v>369</v>
      </c>
      <c r="B559" s="43">
        <v>121303</v>
      </c>
      <c r="C559" s="43">
        <v>121303</v>
      </c>
      <c r="D559" s="50">
        <v>2</v>
      </c>
    </row>
    <row r="560" spans="1:4">
      <c r="A560" s="43" t="s">
        <v>845</v>
      </c>
      <c r="B560" s="43">
        <v>131304</v>
      </c>
      <c r="C560" s="43">
        <v>131305</v>
      </c>
      <c r="D560" s="50">
        <v>2</v>
      </c>
    </row>
    <row r="561" spans="1:4">
      <c r="A561" s="43" t="s">
        <v>443</v>
      </c>
      <c r="B561" s="43">
        <v>121702</v>
      </c>
      <c r="C561" s="43">
        <v>121702</v>
      </c>
      <c r="D561" s="50">
        <v>1</v>
      </c>
    </row>
    <row r="562" spans="1:4">
      <c r="A562" s="45"/>
      <c r="B562" s="43">
        <v>121103</v>
      </c>
      <c r="C562" s="43">
        <v>121702</v>
      </c>
      <c r="D562" s="50">
        <v>1</v>
      </c>
    </row>
    <row r="563" spans="1:4">
      <c r="A563" s="43" t="s">
        <v>152</v>
      </c>
      <c r="B563" s="43">
        <v>112705</v>
      </c>
      <c r="C563" s="43">
        <v>112705</v>
      </c>
      <c r="D563" s="50">
        <v>2</v>
      </c>
    </row>
    <row r="564" spans="1:4">
      <c r="A564" s="43" t="s">
        <v>952</v>
      </c>
      <c r="B564" s="43">
        <v>131604</v>
      </c>
      <c r="C564" s="43">
        <v>131604</v>
      </c>
      <c r="D564" s="50">
        <v>2</v>
      </c>
    </row>
    <row r="565" spans="1:4">
      <c r="A565" s="43" t="s">
        <v>810</v>
      </c>
      <c r="B565" s="43">
        <v>131202</v>
      </c>
      <c r="C565" s="43">
        <v>131202</v>
      </c>
      <c r="D565" s="50">
        <v>2</v>
      </c>
    </row>
    <row r="566" spans="1:4">
      <c r="A566" s="43" t="s">
        <v>352</v>
      </c>
      <c r="B566" s="43">
        <v>121301</v>
      </c>
      <c r="C566" s="43">
        <v>121301</v>
      </c>
      <c r="D566" s="50">
        <v>2</v>
      </c>
    </row>
    <row r="567" spans="1:4">
      <c r="A567" s="43" t="s">
        <v>275</v>
      </c>
      <c r="B567" s="43">
        <v>120903</v>
      </c>
      <c r="C567" s="43">
        <v>120903</v>
      </c>
      <c r="D567" s="50">
        <v>2</v>
      </c>
    </row>
    <row r="568" spans="1:4">
      <c r="A568" s="43" t="s">
        <v>987</v>
      </c>
      <c r="B568" s="43">
        <v>131105</v>
      </c>
      <c r="C568" s="43" t="s">
        <v>1036</v>
      </c>
      <c r="D568" s="50">
        <v>2</v>
      </c>
    </row>
    <row r="569" spans="1:4">
      <c r="A569" s="43" t="s">
        <v>65</v>
      </c>
      <c r="B569" s="43">
        <v>110605</v>
      </c>
      <c r="C569" s="43">
        <v>110605</v>
      </c>
      <c r="D569" s="50">
        <v>2</v>
      </c>
    </row>
    <row r="570" spans="1:4">
      <c r="A570" s="43" t="s">
        <v>999</v>
      </c>
      <c r="B570" s="43">
        <v>131603</v>
      </c>
      <c r="C570" s="43" t="s">
        <v>1036</v>
      </c>
      <c r="D570" s="50">
        <v>2</v>
      </c>
    </row>
    <row r="571" spans="1:4">
      <c r="A571" s="43" t="s">
        <v>178</v>
      </c>
      <c r="B571" s="43">
        <v>113106</v>
      </c>
      <c r="C571" s="43">
        <v>113106</v>
      </c>
      <c r="D571" s="50">
        <v>2</v>
      </c>
    </row>
    <row r="572" spans="1:4">
      <c r="A572" s="43" t="s">
        <v>349</v>
      </c>
      <c r="B572" s="43">
        <v>121303</v>
      </c>
      <c r="C572" s="43">
        <v>121301</v>
      </c>
      <c r="D572" s="50">
        <v>2</v>
      </c>
    </row>
    <row r="573" spans="1:4">
      <c r="A573" s="43" t="s">
        <v>450</v>
      </c>
      <c r="B573" s="43">
        <v>121703</v>
      </c>
      <c r="C573" s="43">
        <v>121703</v>
      </c>
      <c r="D573" s="50">
        <v>2</v>
      </c>
    </row>
    <row r="574" spans="1:4">
      <c r="A574" s="43" t="s">
        <v>138</v>
      </c>
      <c r="B574" s="43">
        <v>112504</v>
      </c>
      <c r="C574" s="43">
        <v>112504</v>
      </c>
      <c r="D574" s="50">
        <v>2</v>
      </c>
    </row>
    <row r="575" spans="1:4">
      <c r="A575" s="43" t="s">
        <v>928</v>
      </c>
      <c r="B575" s="43">
        <v>131505</v>
      </c>
      <c r="C575" s="43">
        <v>131505</v>
      </c>
      <c r="D575" s="50">
        <v>2</v>
      </c>
    </row>
    <row r="576" spans="1:4">
      <c r="A576" s="43" t="s">
        <v>474</v>
      </c>
      <c r="B576" s="43">
        <v>121901</v>
      </c>
      <c r="C576" s="43">
        <v>121901</v>
      </c>
      <c r="D576" s="50">
        <v>2</v>
      </c>
    </row>
    <row r="577" spans="1:4">
      <c r="A577" s="43" t="s">
        <v>705</v>
      </c>
      <c r="B577" s="43">
        <v>130805</v>
      </c>
      <c r="C577" s="43">
        <v>130806</v>
      </c>
      <c r="D577" s="50">
        <v>2</v>
      </c>
    </row>
    <row r="578" spans="1:4">
      <c r="A578" s="43" t="s">
        <v>77</v>
      </c>
      <c r="B578" s="43">
        <v>110804</v>
      </c>
      <c r="C578" s="43">
        <v>110804</v>
      </c>
      <c r="D578" s="50">
        <v>2</v>
      </c>
    </row>
    <row r="579" spans="1:4">
      <c r="A579" s="43" t="s">
        <v>36</v>
      </c>
      <c r="B579" s="43">
        <v>110404</v>
      </c>
      <c r="C579" s="43">
        <v>110404</v>
      </c>
      <c r="D579" s="50">
        <v>2</v>
      </c>
    </row>
    <row r="580" spans="1:4">
      <c r="A580" s="43" t="s">
        <v>898</v>
      </c>
      <c r="B580" s="43">
        <v>131404</v>
      </c>
      <c r="C580" s="43">
        <v>131405</v>
      </c>
      <c r="D580" s="50">
        <v>1</v>
      </c>
    </row>
    <row r="581" spans="1:4">
      <c r="A581" s="43" t="s">
        <v>170</v>
      </c>
      <c r="B581" s="43">
        <v>113103</v>
      </c>
      <c r="C581" s="43">
        <v>113103</v>
      </c>
      <c r="D581" s="50">
        <v>1</v>
      </c>
    </row>
    <row r="582" spans="1:4">
      <c r="A582" s="43" t="s">
        <v>402</v>
      </c>
      <c r="B582" s="43">
        <v>121503</v>
      </c>
      <c r="C582" s="43">
        <v>121503</v>
      </c>
      <c r="D582" s="50">
        <v>1</v>
      </c>
    </row>
    <row r="583" spans="1:4">
      <c r="A583" s="43" t="s">
        <v>110</v>
      </c>
      <c r="B583" s="43">
        <v>111402</v>
      </c>
      <c r="C583" s="43">
        <v>111206</v>
      </c>
      <c r="D583" s="50">
        <v>1</v>
      </c>
    </row>
    <row r="584" spans="1:4">
      <c r="A584" s="43" t="s">
        <v>367</v>
      </c>
      <c r="B584" s="43">
        <v>121303</v>
      </c>
      <c r="C584" s="43">
        <v>121303</v>
      </c>
      <c r="D584" s="50">
        <v>1</v>
      </c>
    </row>
    <row r="585" spans="1:4">
      <c r="A585" s="43" t="s">
        <v>652</v>
      </c>
      <c r="B585" s="43">
        <v>130603</v>
      </c>
      <c r="C585" s="43">
        <v>130603</v>
      </c>
      <c r="D585" s="50">
        <v>1</v>
      </c>
    </row>
    <row r="586" spans="1:4">
      <c r="A586" s="43" t="s">
        <v>907</v>
      </c>
      <c r="B586" s="43">
        <v>131501</v>
      </c>
      <c r="C586" s="43">
        <v>131501</v>
      </c>
      <c r="D586" s="50">
        <v>1</v>
      </c>
    </row>
    <row r="587" spans="1:4">
      <c r="A587" s="43" t="s">
        <v>535</v>
      </c>
      <c r="B587" s="43">
        <v>122105</v>
      </c>
      <c r="C587" s="43">
        <v>122105</v>
      </c>
      <c r="D587" s="50">
        <v>1</v>
      </c>
    </row>
    <row r="588" spans="1:4">
      <c r="A588" s="43" t="s">
        <v>944</v>
      </c>
      <c r="B588" s="43">
        <v>131603</v>
      </c>
      <c r="C588" s="43">
        <v>131603</v>
      </c>
      <c r="D588" s="50">
        <v>1</v>
      </c>
    </row>
    <row r="589" spans="1:4">
      <c r="A589" s="43" t="s">
        <v>774</v>
      </c>
      <c r="B589" s="43">
        <v>131102</v>
      </c>
      <c r="C589" s="43">
        <v>131102</v>
      </c>
      <c r="D589" s="50">
        <v>1</v>
      </c>
    </row>
    <row r="590" spans="1:4">
      <c r="A590" s="43" t="s">
        <v>121</v>
      </c>
      <c r="B590" s="43">
        <v>112302</v>
      </c>
      <c r="C590" s="43">
        <v>112302</v>
      </c>
      <c r="D590" s="50">
        <v>1</v>
      </c>
    </row>
    <row r="591" spans="1:4">
      <c r="A591" s="43" t="s">
        <v>708</v>
      </c>
      <c r="B591" s="43">
        <v>130901</v>
      </c>
      <c r="C591" s="43">
        <v>130901</v>
      </c>
      <c r="D591" s="50">
        <v>1</v>
      </c>
    </row>
    <row r="592" spans="1:4">
      <c r="A592" s="43" t="s">
        <v>449</v>
      </c>
      <c r="B592" s="43">
        <v>121703</v>
      </c>
      <c r="C592" s="43">
        <v>121703</v>
      </c>
      <c r="D592" s="50">
        <v>1</v>
      </c>
    </row>
    <row r="593" spans="1:4">
      <c r="A593" s="43" t="s">
        <v>738</v>
      </c>
      <c r="B593" s="43">
        <v>131001</v>
      </c>
      <c r="C593" s="43">
        <v>131001</v>
      </c>
      <c r="D593" s="50">
        <v>1</v>
      </c>
    </row>
    <row r="594" spans="1:4">
      <c r="A594" s="43" t="s">
        <v>900</v>
      </c>
      <c r="B594" s="43">
        <v>131404</v>
      </c>
      <c r="C594" s="43">
        <v>131405</v>
      </c>
      <c r="D594" s="50">
        <v>1</v>
      </c>
    </row>
    <row r="595" spans="1:4">
      <c r="A595" s="43" t="s">
        <v>936</v>
      </c>
      <c r="B595" s="43">
        <v>131601</v>
      </c>
      <c r="C595" s="43">
        <v>131601</v>
      </c>
      <c r="D595" s="50">
        <v>1</v>
      </c>
    </row>
    <row r="596" spans="1:4">
      <c r="A596" s="43" t="s">
        <v>177</v>
      </c>
      <c r="B596" s="43">
        <v>113105</v>
      </c>
      <c r="C596" s="43">
        <v>113105</v>
      </c>
      <c r="D596" s="50">
        <v>1</v>
      </c>
    </row>
    <row r="597" spans="1:4">
      <c r="A597" s="43" t="s">
        <v>98</v>
      </c>
      <c r="B597" s="43">
        <v>111006</v>
      </c>
      <c r="C597" s="43">
        <v>111006</v>
      </c>
      <c r="D597" s="50">
        <v>1</v>
      </c>
    </row>
    <row r="598" spans="1:4">
      <c r="A598" s="43" t="s">
        <v>815</v>
      </c>
      <c r="B598" s="43">
        <v>131203</v>
      </c>
      <c r="C598" s="43">
        <v>131203</v>
      </c>
      <c r="D598" s="50">
        <v>1</v>
      </c>
    </row>
    <row r="599" spans="1:4">
      <c r="A599" s="43" t="s">
        <v>873</v>
      </c>
      <c r="B599" s="43">
        <v>131403</v>
      </c>
      <c r="C599" s="43">
        <v>131403</v>
      </c>
      <c r="D599" s="50">
        <v>1</v>
      </c>
    </row>
    <row r="600" spans="1:4">
      <c r="A600" s="43" t="s">
        <v>288</v>
      </c>
      <c r="B600" s="43">
        <v>121001</v>
      </c>
      <c r="C600" s="43">
        <v>121001</v>
      </c>
      <c r="D600" s="50">
        <v>1</v>
      </c>
    </row>
    <row r="601" spans="1:4">
      <c r="A601" s="43" t="s">
        <v>775</v>
      </c>
      <c r="B601" s="43">
        <v>131102</v>
      </c>
      <c r="C601" s="43">
        <v>131102</v>
      </c>
      <c r="D601" s="50">
        <v>1</v>
      </c>
    </row>
    <row r="602" spans="1:4">
      <c r="A602" s="43" t="s">
        <v>551</v>
      </c>
      <c r="B602" s="43">
        <v>122302</v>
      </c>
      <c r="C602" s="43">
        <v>122302</v>
      </c>
      <c r="D602" s="50">
        <v>1</v>
      </c>
    </row>
    <row r="603" spans="1:4">
      <c r="A603" s="43" t="s">
        <v>623</v>
      </c>
      <c r="B603" s="43">
        <v>122703</v>
      </c>
      <c r="C603" s="43">
        <v>122703</v>
      </c>
      <c r="D603" s="50">
        <v>1</v>
      </c>
    </row>
    <row r="604" spans="1:4">
      <c r="A604" s="43" t="s">
        <v>866</v>
      </c>
      <c r="B604" s="43">
        <v>131402</v>
      </c>
      <c r="C604" s="43">
        <v>131402</v>
      </c>
      <c r="D604" s="50">
        <v>1</v>
      </c>
    </row>
    <row r="605" spans="1:4">
      <c r="A605" s="43" t="s">
        <v>570</v>
      </c>
      <c r="B605" s="43">
        <v>122502</v>
      </c>
      <c r="C605" s="43">
        <v>122501</v>
      </c>
      <c r="D605" s="50">
        <v>1</v>
      </c>
    </row>
    <row r="606" spans="1:4">
      <c r="A606" s="43" t="s">
        <v>880</v>
      </c>
      <c r="B606" s="43">
        <v>131404</v>
      </c>
      <c r="C606" s="43">
        <v>131404</v>
      </c>
      <c r="D606" s="50">
        <v>1</v>
      </c>
    </row>
    <row r="607" spans="1:4">
      <c r="A607" s="43" t="s">
        <v>289</v>
      </c>
      <c r="B607" s="43">
        <v>121001</v>
      </c>
      <c r="C607" s="43">
        <v>121001</v>
      </c>
      <c r="D607" s="50">
        <v>1</v>
      </c>
    </row>
    <row r="608" spans="1:4">
      <c r="A608" s="43" t="s">
        <v>906</v>
      </c>
      <c r="B608" s="43">
        <v>131501</v>
      </c>
      <c r="C608" s="43">
        <v>131501</v>
      </c>
      <c r="D608" s="50">
        <v>1</v>
      </c>
    </row>
    <row r="609" spans="1:4">
      <c r="A609" s="43" t="s">
        <v>721</v>
      </c>
      <c r="B609" s="43">
        <v>130903</v>
      </c>
      <c r="C609" s="43">
        <v>130903</v>
      </c>
      <c r="D609" s="50">
        <v>1</v>
      </c>
    </row>
    <row r="610" spans="1:4">
      <c r="A610" s="43" t="s">
        <v>825</v>
      </c>
      <c r="B610" s="43">
        <v>131203</v>
      </c>
      <c r="C610" s="43">
        <v>131205</v>
      </c>
      <c r="D610" s="50">
        <v>1</v>
      </c>
    </row>
    <row r="611" spans="1:4">
      <c r="A611" s="43" t="s">
        <v>927</v>
      </c>
      <c r="B611" s="43">
        <v>131505</v>
      </c>
      <c r="C611" s="43">
        <v>131505</v>
      </c>
      <c r="D611" s="50">
        <v>1</v>
      </c>
    </row>
    <row r="612" spans="1:4">
      <c r="A612" s="43" t="s">
        <v>305</v>
      </c>
      <c r="B612" s="43">
        <v>121101</v>
      </c>
      <c r="C612" s="43">
        <v>121101</v>
      </c>
      <c r="D612" s="50">
        <v>1</v>
      </c>
    </row>
    <row r="613" spans="1:4">
      <c r="A613" s="43" t="s">
        <v>517</v>
      </c>
      <c r="B613" s="43">
        <v>122003</v>
      </c>
      <c r="C613" s="43">
        <v>122005</v>
      </c>
      <c r="D613" s="50">
        <v>1</v>
      </c>
    </row>
    <row r="614" spans="1:4">
      <c r="A614" s="43" t="s">
        <v>716</v>
      </c>
      <c r="B614" s="43">
        <v>130902</v>
      </c>
      <c r="C614" s="43">
        <v>130902</v>
      </c>
      <c r="D614" s="50">
        <v>1</v>
      </c>
    </row>
    <row r="615" spans="1:4">
      <c r="A615" s="43" t="s">
        <v>568</v>
      </c>
      <c r="B615" s="43">
        <v>122501</v>
      </c>
      <c r="C615" s="43">
        <v>122501</v>
      </c>
      <c r="D615" s="50">
        <v>1</v>
      </c>
    </row>
    <row r="616" spans="1:4">
      <c r="A616" s="43" t="s">
        <v>388</v>
      </c>
      <c r="B616" s="43">
        <v>121405</v>
      </c>
      <c r="C616" s="43">
        <v>121405</v>
      </c>
      <c r="D616" s="50">
        <v>1</v>
      </c>
    </row>
    <row r="617" spans="1:4">
      <c r="A617" s="43" t="s">
        <v>423</v>
      </c>
      <c r="B617" s="43">
        <v>121604</v>
      </c>
      <c r="C617" s="43">
        <v>121605</v>
      </c>
      <c r="D617" s="50">
        <v>1</v>
      </c>
    </row>
    <row r="618" spans="1:4">
      <c r="A618" s="43" t="s">
        <v>451</v>
      </c>
      <c r="B618" s="43">
        <v>121703</v>
      </c>
      <c r="C618" s="43">
        <v>121703</v>
      </c>
      <c r="D618" s="50">
        <v>1</v>
      </c>
    </row>
    <row r="619" spans="1:4">
      <c r="A619" s="43" t="s">
        <v>850</v>
      </c>
      <c r="B619" s="43">
        <v>131304</v>
      </c>
      <c r="C619" s="43">
        <v>131305</v>
      </c>
      <c r="D619" s="50">
        <v>1</v>
      </c>
    </row>
    <row r="620" spans="1:4">
      <c r="A620" s="43" t="s">
        <v>255</v>
      </c>
      <c r="B620" s="43">
        <v>120801</v>
      </c>
      <c r="C620" s="43">
        <v>120801</v>
      </c>
      <c r="D620" s="50">
        <v>1</v>
      </c>
    </row>
    <row r="621" spans="1:4">
      <c r="A621" s="43" t="s">
        <v>769</v>
      </c>
      <c r="B621" s="43">
        <v>131102</v>
      </c>
      <c r="C621" s="43">
        <v>131102</v>
      </c>
      <c r="D621" s="50">
        <v>1</v>
      </c>
    </row>
    <row r="622" spans="1:4">
      <c r="A622" s="43" t="s">
        <v>207</v>
      </c>
      <c r="B622" s="43">
        <v>113506</v>
      </c>
      <c r="C622" s="43">
        <v>113506</v>
      </c>
      <c r="D622" s="50">
        <v>1</v>
      </c>
    </row>
    <row r="623" spans="1:4">
      <c r="A623" s="43" t="s">
        <v>919</v>
      </c>
      <c r="B623" s="43">
        <v>131504</v>
      </c>
      <c r="C623" s="43">
        <v>131504</v>
      </c>
      <c r="D623" s="50">
        <v>1</v>
      </c>
    </row>
    <row r="624" spans="1:4">
      <c r="A624" s="43" t="s">
        <v>491</v>
      </c>
      <c r="B624" s="43">
        <v>121903</v>
      </c>
      <c r="C624" s="43">
        <v>121903</v>
      </c>
      <c r="D624" s="50">
        <v>1</v>
      </c>
    </row>
    <row r="625" spans="1:4">
      <c r="A625" s="43" t="s">
        <v>197</v>
      </c>
      <c r="B625" s="43">
        <v>113503</v>
      </c>
      <c r="C625" s="43">
        <v>113503</v>
      </c>
      <c r="D625" s="50">
        <v>1</v>
      </c>
    </row>
    <row r="626" spans="1:4">
      <c r="A626" s="43" t="s">
        <v>561</v>
      </c>
      <c r="B626" s="43">
        <v>122304</v>
      </c>
      <c r="C626" s="43">
        <v>122304</v>
      </c>
      <c r="D626" s="50">
        <v>1</v>
      </c>
    </row>
    <row r="627" spans="1:4">
      <c r="A627" s="43" t="s">
        <v>675</v>
      </c>
      <c r="B627" s="43">
        <v>130704</v>
      </c>
      <c r="C627" s="43">
        <v>130704</v>
      </c>
      <c r="D627" s="50">
        <v>1</v>
      </c>
    </row>
    <row r="628" spans="1:4">
      <c r="A628" s="43" t="s">
        <v>263</v>
      </c>
      <c r="B628" s="43">
        <v>120804</v>
      </c>
      <c r="C628" s="43">
        <v>120804</v>
      </c>
      <c r="D628" s="50">
        <v>1</v>
      </c>
    </row>
    <row r="629" spans="1:4">
      <c r="A629" s="43" t="s">
        <v>995</v>
      </c>
      <c r="B629" s="43">
        <v>120804</v>
      </c>
      <c r="C629" s="43" t="s">
        <v>1036</v>
      </c>
      <c r="D629" s="50">
        <v>1</v>
      </c>
    </row>
    <row r="630" spans="1:4">
      <c r="A630" s="43" t="s">
        <v>634</v>
      </c>
      <c r="B630" s="43">
        <v>122704</v>
      </c>
      <c r="C630" s="43">
        <v>122704</v>
      </c>
      <c r="D630" s="50">
        <v>1</v>
      </c>
    </row>
    <row r="631" spans="1:4">
      <c r="A631" s="43" t="s">
        <v>467</v>
      </c>
      <c r="B631" s="43">
        <v>120604</v>
      </c>
      <c r="C631" s="43">
        <v>121804</v>
      </c>
      <c r="D631" s="50">
        <v>1</v>
      </c>
    </row>
    <row r="632" spans="1:4">
      <c r="A632" s="43" t="s">
        <v>1016</v>
      </c>
      <c r="B632" s="43">
        <v>121504</v>
      </c>
      <c r="C632" s="43" t="s">
        <v>1036</v>
      </c>
      <c r="D632" s="50">
        <v>1</v>
      </c>
    </row>
    <row r="633" spans="1:4">
      <c r="A633" s="43" t="s">
        <v>1025</v>
      </c>
      <c r="B633" s="43">
        <v>120604</v>
      </c>
      <c r="C633" s="43" t="s">
        <v>1036</v>
      </c>
      <c r="D633" s="50">
        <v>1</v>
      </c>
    </row>
    <row r="634" spans="1:4">
      <c r="A634" s="43" t="s">
        <v>287</v>
      </c>
      <c r="B634" s="43">
        <v>121001</v>
      </c>
      <c r="C634" s="43">
        <v>121001</v>
      </c>
      <c r="D634" s="50">
        <v>1</v>
      </c>
    </row>
    <row r="635" spans="1:4">
      <c r="A635" s="43" t="s">
        <v>60</v>
      </c>
      <c r="B635" s="43">
        <v>110604</v>
      </c>
      <c r="C635" s="43">
        <v>110604</v>
      </c>
      <c r="D635" s="50">
        <v>1</v>
      </c>
    </row>
    <row r="636" spans="1:4">
      <c r="A636" s="43" t="s">
        <v>315</v>
      </c>
      <c r="B636" s="43">
        <v>121102</v>
      </c>
      <c r="C636" s="43">
        <v>121102</v>
      </c>
      <c r="D636" s="50">
        <v>1</v>
      </c>
    </row>
    <row r="637" spans="1:4">
      <c r="A637" s="43" t="s">
        <v>175</v>
      </c>
      <c r="B637" s="43">
        <v>113105</v>
      </c>
      <c r="C637" s="43">
        <v>113105</v>
      </c>
      <c r="D637" s="50">
        <v>1</v>
      </c>
    </row>
    <row r="638" spans="1:4">
      <c r="A638" s="43" t="s">
        <v>575</v>
      </c>
      <c r="B638" s="43">
        <v>122501</v>
      </c>
      <c r="C638" s="43">
        <v>122501</v>
      </c>
      <c r="D638" s="50">
        <v>1</v>
      </c>
    </row>
    <row r="639" spans="1:4">
      <c r="A639" s="43" t="s">
        <v>313</v>
      </c>
      <c r="B639" s="43">
        <v>121102</v>
      </c>
      <c r="C639" s="43">
        <v>121102</v>
      </c>
      <c r="D639" s="50">
        <v>1</v>
      </c>
    </row>
    <row r="640" spans="1:4">
      <c r="A640" s="43" t="s">
        <v>19</v>
      </c>
      <c r="B640" s="43">
        <v>110204</v>
      </c>
      <c r="C640" s="43">
        <v>110204</v>
      </c>
      <c r="D640" s="50">
        <v>1</v>
      </c>
    </row>
    <row r="641" spans="1:4">
      <c r="A641" s="43" t="s">
        <v>585</v>
      </c>
      <c r="B641" s="43">
        <v>122503</v>
      </c>
      <c r="C641" s="43">
        <v>122503</v>
      </c>
      <c r="D641" s="50">
        <v>1</v>
      </c>
    </row>
    <row r="642" spans="1:4">
      <c r="A642" s="43" t="s">
        <v>788</v>
      </c>
      <c r="B642" s="43">
        <v>131103</v>
      </c>
      <c r="C642" s="43">
        <v>131103</v>
      </c>
      <c r="D642" s="50">
        <v>1</v>
      </c>
    </row>
    <row r="643" spans="1:4">
      <c r="A643" s="43" t="s">
        <v>542</v>
      </c>
      <c r="B643" s="43">
        <v>122301</v>
      </c>
      <c r="C643" s="43">
        <v>122301</v>
      </c>
      <c r="D643" s="50">
        <v>1</v>
      </c>
    </row>
    <row r="644" spans="1:4">
      <c r="A644" s="43" t="s">
        <v>370</v>
      </c>
      <c r="B644" s="43">
        <v>121303</v>
      </c>
      <c r="C644" s="43">
        <v>121303</v>
      </c>
      <c r="D644" s="50">
        <v>1</v>
      </c>
    </row>
    <row r="645" spans="1:4">
      <c r="A645" s="43" t="s">
        <v>735</v>
      </c>
      <c r="B645" s="43">
        <v>131001</v>
      </c>
      <c r="C645" s="43">
        <v>131001</v>
      </c>
      <c r="D645" s="50">
        <v>1</v>
      </c>
    </row>
    <row r="646" spans="1:4">
      <c r="A646" s="43" t="s">
        <v>814</v>
      </c>
      <c r="B646" s="43">
        <v>131303</v>
      </c>
      <c r="C646" s="43">
        <v>131202</v>
      </c>
      <c r="D646" s="50">
        <v>1</v>
      </c>
    </row>
    <row r="647" spans="1:4">
      <c r="A647" s="43" t="s">
        <v>736</v>
      </c>
      <c r="B647" s="43">
        <v>131001</v>
      </c>
      <c r="C647" s="43">
        <v>131001</v>
      </c>
      <c r="D647" s="50">
        <v>1</v>
      </c>
    </row>
    <row r="648" spans="1:4">
      <c r="A648" s="43" t="s">
        <v>243</v>
      </c>
      <c r="B648" s="43">
        <v>120603</v>
      </c>
      <c r="C648" s="43">
        <v>120603</v>
      </c>
      <c r="D648" s="50">
        <v>1</v>
      </c>
    </row>
    <row r="649" spans="1:4">
      <c r="A649" s="43" t="s">
        <v>274</v>
      </c>
      <c r="B649" s="43">
        <v>120903</v>
      </c>
      <c r="C649" s="43">
        <v>120903</v>
      </c>
      <c r="D649" s="50">
        <v>1</v>
      </c>
    </row>
    <row r="650" spans="1:4">
      <c r="A650" s="43" t="s">
        <v>375</v>
      </c>
      <c r="B650" s="43">
        <v>121304</v>
      </c>
      <c r="C650" s="43">
        <v>121304</v>
      </c>
      <c r="D650" s="50">
        <v>1</v>
      </c>
    </row>
    <row r="651" spans="1:4">
      <c r="A651" s="43" t="s">
        <v>301</v>
      </c>
      <c r="B651" s="43">
        <v>121005</v>
      </c>
      <c r="C651" s="43">
        <v>121005</v>
      </c>
      <c r="D651" s="50">
        <v>1</v>
      </c>
    </row>
    <row r="652" spans="1:4">
      <c r="A652" s="43" t="s">
        <v>602</v>
      </c>
      <c r="B652" s="43">
        <v>122506</v>
      </c>
      <c r="C652" s="43">
        <v>122506</v>
      </c>
      <c r="D652" s="50">
        <v>1</v>
      </c>
    </row>
    <row r="653" spans="1:4">
      <c r="A653" s="43" t="s">
        <v>10</v>
      </c>
      <c r="B653" s="43">
        <v>110202</v>
      </c>
      <c r="C653" s="43">
        <v>110202</v>
      </c>
      <c r="D653" s="50">
        <v>1</v>
      </c>
    </row>
    <row r="654" spans="1:4">
      <c r="A654" s="43" t="s">
        <v>596</v>
      </c>
      <c r="B654" s="43">
        <v>122504</v>
      </c>
      <c r="C654" s="43">
        <v>122504</v>
      </c>
      <c r="D654" s="50">
        <v>1</v>
      </c>
    </row>
    <row r="655" spans="1:4">
      <c r="A655" s="43" t="s">
        <v>613</v>
      </c>
      <c r="B655" s="43">
        <v>122702</v>
      </c>
      <c r="C655" s="43">
        <v>122702</v>
      </c>
      <c r="D655" s="50">
        <v>1</v>
      </c>
    </row>
    <row r="656" spans="1:4">
      <c r="A656" s="43" t="s">
        <v>555</v>
      </c>
      <c r="B656" s="43">
        <v>122303</v>
      </c>
      <c r="C656" s="43">
        <v>122303</v>
      </c>
      <c r="D656" s="50">
        <v>1</v>
      </c>
    </row>
    <row r="657" spans="1:4">
      <c r="A657" s="43" t="s">
        <v>588</v>
      </c>
      <c r="B657" s="43">
        <v>122503</v>
      </c>
      <c r="C657" s="43">
        <v>122503</v>
      </c>
      <c r="D657" s="50">
        <v>1</v>
      </c>
    </row>
    <row r="658" spans="1:4">
      <c r="A658" s="43" t="s">
        <v>543</v>
      </c>
      <c r="B658" s="43">
        <v>122301</v>
      </c>
      <c r="C658" s="43">
        <v>122301</v>
      </c>
      <c r="D658" s="50">
        <v>1</v>
      </c>
    </row>
    <row r="659" spans="1:4">
      <c r="A659" s="43" t="s">
        <v>1012</v>
      </c>
      <c r="B659" s="43">
        <v>121802</v>
      </c>
      <c r="C659" s="43" t="s">
        <v>1036</v>
      </c>
      <c r="D659" s="50">
        <v>1</v>
      </c>
    </row>
    <row r="660" spans="1:4">
      <c r="A660" s="43" t="s">
        <v>772</v>
      </c>
      <c r="B660" s="43">
        <v>131102</v>
      </c>
      <c r="C660" s="43">
        <v>131102</v>
      </c>
      <c r="D660" s="50">
        <v>1</v>
      </c>
    </row>
    <row r="661" spans="1:4">
      <c r="A661" s="43" t="s">
        <v>266</v>
      </c>
      <c r="B661" s="43">
        <v>120901</v>
      </c>
      <c r="C661" s="43">
        <v>120901</v>
      </c>
      <c r="D661" s="50">
        <v>1</v>
      </c>
    </row>
    <row r="662" spans="1:4">
      <c r="A662" s="43" t="s">
        <v>617</v>
      </c>
      <c r="B662" s="43">
        <v>122702</v>
      </c>
      <c r="C662" s="43">
        <v>122702</v>
      </c>
      <c r="D662" s="50">
        <v>1</v>
      </c>
    </row>
    <row r="663" spans="1:4">
      <c r="A663" s="43" t="s">
        <v>439</v>
      </c>
      <c r="B663" s="43">
        <v>121702</v>
      </c>
      <c r="C663" s="43">
        <v>121702</v>
      </c>
      <c r="D663" s="50">
        <v>1</v>
      </c>
    </row>
    <row r="664" spans="1:4">
      <c r="A664" s="43" t="s">
        <v>1004</v>
      </c>
      <c r="B664" s="43">
        <v>131102</v>
      </c>
      <c r="C664" s="43" t="s">
        <v>1036</v>
      </c>
      <c r="D664" s="50">
        <v>1</v>
      </c>
    </row>
    <row r="665" spans="1:4">
      <c r="A665" s="43" t="s">
        <v>978</v>
      </c>
      <c r="B665" s="43">
        <v>121304</v>
      </c>
      <c r="C665" s="43" t="s">
        <v>1036</v>
      </c>
      <c r="D665" s="50">
        <v>1</v>
      </c>
    </row>
    <row r="666" spans="1:4">
      <c r="A666" s="43" t="s">
        <v>226</v>
      </c>
      <c r="B666" s="43">
        <v>122504</v>
      </c>
      <c r="C666" s="43">
        <v>120402</v>
      </c>
      <c r="D666" s="50">
        <v>1</v>
      </c>
    </row>
    <row r="667" spans="1:4">
      <c r="A667" s="43" t="s">
        <v>1009</v>
      </c>
      <c r="B667" s="43">
        <v>122301</v>
      </c>
      <c r="C667" s="43" t="s">
        <v>1036</v>
      </c>
      <c r="D667" s="50">
        <v>1</v>
      </c>
    </row>
    <row r="668" spans="1:4">
      <c r="A668" s="43" t="s">
        <v>354</v>
      </c>
      <c r="B668" s="43">
        <v>121302</v>
      </c>
      <c r="C668" s="43">
        <v>121302</v>
      </c>
      <c r="D668" s="50">
        <v>1</v>
      </c>
    </row>
    <row r="669" spans="1:4">
      <c r="A669" s="43" t="s">
        <v>497</v>
      </c>
      <c r="B669" s="43">
        <v>121904</v>
      </c>
      <c r="C669" s="43">
        <v>121903</v>
      </c>
      <c r="D669" s="50">
        <v>1</v>
      </c>
    </row>
    <row r="670" spans="1:4">
      <c r="A670" s="43" t="s">
        <v>960</v>
      </c>
      <c r="B670" s="43">
        <v>112901</v>
      </c>
      <c r="C670" s="43" t="s">
        <v>1036</v>
      </c>
      <c r="D670" s="50">
        <v>1</v>
      </c>
    </row>
    <row r="671" spans="1:4">
      <c r="A671" s="43" t="s">
        <v>519</v>
      </c>
      <c r="B671" s="43">
        <v>122003</v>
      </c>
      <c r="C671" s="43">
        <v>122005</v>
      </c>
      <c r="D671" s="50">
        <v>1</v>
      </c>
    </row>
    <row r="672" spans="1:4">
      <c r="A672" s="43" t="s">
        <v>641</v>
      </c>
      <c r="B672" s="43">
        <v>122706</v>
      </c>
      <c r="C672" s="43">
        <v>122706</v>
      </c>
      <c r="D672" s="50">
        <v>1</v>
      </c>
    </row>
    <row r="673" spans="1:4">
      <c r="A673" s="43" t="s">
        <v>203</v>
      </c>
      <c r="B673" s="43">
        <v>113504</v>
      </c>
      <c r="C673" s="43">
        <v>113504</v>
      </c>
      <c r="D673" s="50">
        <v>1</v>
      </c>
    </row>
    <row r="674" spans="1:4">
      <c r="A674" s="43" t="s">
        <v>322</v>
      </c>
      <c r="B674" s="43">
        <v>121102</v>
      </c>
      <c r="C674" s="43">
        <v>121102</v>
      </c>
      <c r="D674" s="50">
        <v>1</v>
      </c>
    </row>
    <row r="675" spans="1:4">
      <c r="A675" s="43" t="s">
        <v>984</v>
      </c>
      <c r="B675" s="43">
        <v>121802</v>
      </c>
      <c r="C675" s="43" t="s">
        <v>1036</v>
      </c>
      <c r="D675" s="50">
        <v>1</v>
      </c>
    </row>
    <row r="676" spans="1:4">
      <c r="A676" s="43" t="s">
        <v>553</v>
      </c>
      <c r="B676" s="43">
        <v>122303</v>
      </c>
      <c r="C676" s="43">
        <v>122303</v>
      </c>
      <c r="D676" s="50">
        <v>1</v>
      </c>
    </row>
    <row r="677" spans="1:4">
      <c r="A677" s="43" t="s">
        <v>948</v>
      </c>
      <c r="B677" s="43">
        <v>131603</v>
      </c>
      <c r="C677" s="43">
        <v>131603</v>
      </c>
      <c r="D677" s="50">
        <v>1</v>
      </c>
    </row>
    <row r="678" spans="1:4">
      <c r="A678" s="43" t="s">
        <v>437</v>
      </c>
      <c r="B678" s="43">
        <v>121702</v>
      </c>
      <c r="C678" s="43">
        <v>121702</v>
      </c>
      <c r="D678" s="50">
        <v>1</v>
      </c>
    </row>
    <row r="679" spans="1:4">
      <c r="A679" s="43" t="s">
        <v>91</v>
      </c>
      <c r="B679" s="43">
        <v>111002</v>
      </c>
      <c r="C679" s="43">
        <v>111002</v>
      </c>
      <c r="D679" s="50">
        <v>1</v>
      </c>
    </row>
    <row r="680" spans="1:4">
      <c r="A680" s="43" t="s">
        <v>587</v>
      </c>
      <c r="B680" s="43">
        <v>122503</v>
      </c>
      <c r="C680" s="43">
        <v>122503</v>
      </c>
      <c r="D680" s="50">
        <v>1</v>
      </c>
    </row>
    <row r="681" spans="1:4">
      <c r="A681" s="43" t="s">
        <v>858</v>
      </c>
      <c r="B681" s="43">
        <v>131400</v>
      </c>
      <c r="C681" s="43">
        <v>131401</v>
      </c>
      <c r="D681" s="50">
        <v>1</v>
      </c>
    </row>
    <row r="682" spans="1:4">
      <c r="A682" s="43" t="s">
        <v>63</v>
      </c>
      <c r="B682" s="43">
        <v>110605</v>
      </c>
      <c r="C682" s="43">
        <v>110605</v>
      </c>
      <c r="D682" s="50">
        <v>1</v>
      </c>
    </row>
    <row r="683" spans="1:4">
      <c r="A683" s="43" t="s">
        <v>464</v>
      </c>
      <c r="B683" s="43">
        <v>121804</v>
      </c>
      <c r="C683" s="43">
        <v>121803</v>
      </c>
      <c r="D683" s="50">
        <v>1</v>
      </c>
    </row>
    <row r="684" spans="1:4">
      <c r="A684" s="43" t="s">
        <v>111</v>
      </c>
      <c r="B684" s="43">
        <v>111201</v>
      </c>
      <c r="C684" s="43">
        <v>111401</v>
      </c>
      <c r="D684" s="50">
        <v>1</v>
      </c>
    </row>
    <row r="685" spans="1:4">
      <c r="A685" s="43" t="s">
        <v>687</v>
      </c>
      <c r="B685" s="43">
        <v>130603</v>
      </c>
      <c r="C685" s="43">
        <v>130801</v>
      </c>
      <c r="D685" s="50">
        <v>1</v>
      </c>
    </row>
    <row r="686" spans="1:4">
      <c r="A686" s="43" t="s">
        <v>938</v>
      </c>
      <c r="B686" s="43">
        <v>131602</v>
      </c>
      <c r="C686" s="43">
        <v>131602</v>
      </c>
      <c r="D686" s="50">
        <v>1</v>
      </c>
    </row>
    <row r="687" spans="1:4">
      <c r="A687" s="43" t="s">
        <v>119</v>
      </c>
      <c r="B687" s="43">
        <v>112301</v>
      </c>
      <c r="C687" s="43">
        <v>112301</v>
      </c>
      <c r="D687" s="50">
        <v>1</v>
      </c>
    </row>
    <row r="688" spans="1:4">
      <c r="A688" s="43" t="s">
        <v>11</v>
      </c>
      <c r="B688" s="43">
        <v>110203</v>
      </c>
      <c r="C688" s="43">
        <v>110203</v>
      </c>
      <c r="D688" s="50">
        <v>1</v>
      </c>
    </row>
    <row r="689" spans="1:4">
      <c r="A689" s="43" t="s">
        <v>740</v>
      </c>
      <c r="B689" s="43">
        <v>131002</v>
      </c>
      <c r="C689" s="43">
        <v>131002</v>
      </c>
      <c r="D689" s="50">
        <v>1</v>
      </c>
    </row>
    <row r="690" spans="1:4">
      <c r="A690" s="43" t="s">
        <v>371</v>
      </c>
      <c r="B690" s="43">
        <v>121303</v>
      </c>
      <c r="C690" s="43">
        <v>121303</v>
      </c>
      <c r="D690" s="50">
        <v>1</v>
      </c>
    </row>
    <row r="691" spans="1:4">
      <c r="A691" s="43" t="s">
        <v>239</v>
      </c>
      <c r="B691" s="43">
        <v>120602</v>
      </c>
      <c r="C691" s="43">
        <v>120602</v>
      </c>
      <c r="D691" s="50">
        <v>1</v>
      </c>
    </row>
    <row r="692" spans="1:4">
      <c r="A692" s="43" t="s">
        <v>657</v>
      </c>
      <c r="B692" s="43">
        <v>130604</v>
      </c>
      <c r="C692" s="43">
        <v>130604</v>
      </c>
      <c r="D692" s="50">
        <v>1</v>
      </c>
    </row>
    <row r="693" spans="1:4">
      <c r="A693" s="43" t="s">
        <v>741</v>
      </c>
      <c r="B693" s="43">
        <v>131002</v>
      </c>
      <c r="C693" s="43">
        <v>131002</v>
      </c>
      <c r="D693" s="50">
        <v>1</v>
      </c>
    </row>
    <row r="694" spans="1:4">
      <c r="A694" s="43" t="s">
        <v>659</v>
      </c>
      <c r="B694" s="43">
        <v>130604</v>
      </c>
      <c r="C694" s="43">
        <v>130604</v>
      </c>
      <c r="D694" s="50">
        <v>1</v>
      </c>
    </row>
    <row r="695" spans="1:4">
      <c r="A695" s="43" t="s">
        <v>979</v>
      </c>
      <c r="B695" s="43">
        <v>121703</v>
      </c>
      <c r="C695" s="43" t="s">
        <v>1036</v>
      </c>
      <c r="D695" s="50">
        <v>1</v>
      </c>
    </row>
    <row r="696" spans="1:4">
      <c r="A696" s="43" t="s">
        <v>57</v>
      </c>
      <c r="B696" s="43">
        <v>110602</v>
      </c>
      <c r="C696" s="43">
        <v>110602</v>
      </c>
      <c r="D696" s="50">
        <v>1</v>
      </c>
    </row>
    <row r="697" spans="1:4">
      <c r="A697" s="43" t="s">
        <v>742</v>
      </c>
      <c r="B697" s="43">
        <v>131002</v>
      </c>
      <c r="C697" s="43">
        <v>131002</v>
      </c>
      <c r="D697" s="50">
        <v>1</v>
      </c>
    </row>
    <row r="698" spans="1:4">
      <c r="A698" s="43" t="s">
        <v>680</v>
      </c>
      <c r="B698" s="43">
        <v>130703</v>
      </c>
      <c r="C698" s="43">
        <v>130704</v>
      </c>
      <c r="D698" s="50">
        <v>1</v>
      </c>
    </row>
    <row r="699" spans="1:4">
      <c r="A699" s="43" t="s">
        <v>980</v>
      </c>
      <c r="B699" s="43">
        <v>122705</v>
      </c>
      <c r="C699" s="43" t="s">
        <v>1036</v>
      </c>
      <c r="D699" s="50">
        <v>1</v>
      </c>
    </row>
    <row r="700" spans="1:4">
      <c r="A700" s="43" t="s">
        <v>546</v>
      </c>
      <c r="B700" s="43">
        <v>122302</v>
      </c>
      <c r="C700" s="43">
        <v>122302</v>
      </c>
      <c r="D700" s="50">
        <v>1</v>
      </c>
    </row>
    <row r="701" spans="1:4">
      <c r="A701" s="43" t="s">
        <v>981</v>
      </c>
      <c r="B701" s="43">
        <v>122502</v>
      </c>
      <c r="C701" s="43" t="s">
        <v>1036</v>
      </c>
      <c r="D701" s="50">
        <v>1</v>
      </c>
    </row>
    <row r="702" spans="1:4">
      <c r="A702" s="43" t="s">
        <v>962</v>
      </c>
      <c r="B702" s="43">
        <v>113101</v>
      </c>
      <c r="C702" s="43" t="s">
        <v>1036</v>
      </c>
      <c r="D702" s="50">
        <v>1</v>
      </c>
    </row>
    <row r="703" spans="1:4">
      <c r="A703" s="43" t="s">
        <v>863</v>
      </c>
      <c r="B703" s="43">
        <v>131400</v>
      </c>
      <c r="C703" s="43">
        <v>131402</v>
      </c>
      <c r="D703" s="50">
        <v>1</v>
      </c>
    </row>
    <row r="704" spans="1:4">
      <c r="A704" s="43" t="s">
        <v>241</v>
      </c>
      <c r="B704" s="43">
        <v>120602</v>
      </c>
      <c r="C704" s="43">
        <v>120602</v>
      </c>
      <c r="D704" s="50">
        <v>1</v>
      </c>
    </row>
    <row r="705" spans="1:4">
      <c r="A705" s="43" t="s">
        <v>864</v>
      </c>
      <c r="B705" s="43">
        <v>131202</v>
      </c>
      <c r="C705" s="43">
        <v>131402</v>
      </c>
      <c r="D705" s="50">
        <v>1</v>
      </c>
    </row>
    <row r="706" spans="1:4">
      <c r="A706" s="43" t="s">
        <v>899</v>
      </c>
      <c r="B706" s="43">
        <v>131404</v>
      </c>
      <c r="C706" s="43">
        <v>131405</v>
      </c>
      <c r="D706" s="50">
        <v>1</v>
      </c>
    </row>
    <row r="707" spans="1:4">
      <c r="A707" s="43" t="s">
        <v>29</v>
      </c>
      <c r="B707" s="43">
        <v>110402</v>
      </c>
      <c r="C707" s="43">
        <v>110402</v>
      </c>
      <c r="D707" s="50">
        <v>1</v>
      </c>
    </row>
    <row r="708" spans="1:4">
      <c r="A708" s="43" t="s">
        <v>356</v>
      </c>
      <c r="B708" s="43">
        <v>121302</v>
      </c>
      <c r="C708" s="43">
        <v>121302</v>
      </c>
      <c r="D708" s="50">
        <v>1</v>
      </c>
    </row>
    <row r="709" spans="1:4">
      <c r="A709" s="43" t="s">
        <v>282</v>
      </c>
      <c r="B709" s="43">
        <v>120904</v>
      </c>
      <c r="C709" s="43">
        <v>120904</v>
      </c>
      <c r="D709" s="50">
        <v>1</v>
      </c>
    </row>
    <row r="710" spans="1:4">
      <c r="A710" s="43" t="s">
        <v>82</v>
      </c>
      <c r="B710" s="43">
        <v>110805</v>
      </c>
      <c r="C710" s="43">
        <v>110805</v>
      </c>
      <c r="D710" s="50">
        <v>1</v>
      </c>
    </row>
    <row r="711" spans="1:4">
      <c r="A711" s="43" t="s">
        <v>985</v>
      </c>
      <c r="B711" s="43">
        <v>121504</v>
      </c>
      <c r="C711" s="43" t="s">
        <v>1036</v>
      </c>
      <c r="D711" s="50">
        <v>1</v>
      </c>
    </row>
    <row r="712" spans="1:4">
      <c r="A712" s="43" t="s">
        <v>971</v>
      </c>
      <c r="B712" s="43">
        <v>110605</v>
      </c>
      <c r="C712" s="43" t="s">
        <v>1036</v>
      </c>
      <c r="D712" s="50">
        <v>1</v>
      </c>
    </row>
    <row r="713" spans="1:4">
      <c r="A713" s="43" t="s">
        <v>425</v>
      </c>
      <c r="B713" s="43">
        <v>121701</v>
      </c>
      <c r="C713" s="43">
        <v>121701</v>
      </c>
      <c r="D713" s="50">
        <v>1</v>
      </c>
    </row>
    <row r="714" spans="1:4">
      <c r="A714" s="43" t="s">
        <v>433</v>
      </c>
      <c r="B714" s="43">
        <v>121702</v>
      </c>
      <c r="C714" s="43">
        <v>121702</v>
      </c>
      <c r="D714" s="50">
        <v>1</v>
      </c>
    </row>
    <row r="715" spans="1:4">
      <c r="A715" s="43" t="s">
        <v>445</v>
      </c>
      <c r="B715" s="43">
        <v>121703</v>
      </c>
      <c r="C715" s="43">
        <v>121703</v>
      </c>
      <c r="D715" s="50">
        <v>1</v>
      </c>
    </row>
    <row r="716" spans="1:4">
      <c r="A716" s="43" t="s">
        <v>1011</v>
      </c>
      <c r="B716" s="43">
        <v>122104</v>
      </c>
      <c r="C716" s="43" t="s">
        <v>1036</v>
      </c>
      <c r="D716" s="50">
        <v>1</v>
      </c>
    </row>
    <row r="717" spans="1:4">
      <c r="A717" s="43" t="s">
        <v>650</v>
      </c>
      <c r="B717" s="43">
        <v>130603</v>
      </c>
      <c r="C717" s="43">
        <v>130603</v>
      </c>
      <c r="D717" s="50">
        <v>1</v>
      </c>
    </row>
    <row r="718" spans="1:4">
      <c r="A718" s="43" t="s">
        <v>531</v>
      </c>
      <c r="B718" s="43">
        <v>122104</v>
      </c>
      <c r="C718" s="43">
        <v>122104</v>
      </c>
      <c r="D718" s="50">
        <v>1</v>
      </c>
    </row>
    <row r="719" spans="1:4">
      <c r="A719" s="43" t="s">
        <v>770</v>
      </c>
      <c r="B719" s="43">
        <v>131102</v>
      </c>
      <c r="C719" s="43">
        <v>131102</v>
      </c>
      <c r="D719" s="50">
        <v>1</v>
      </c>
    </row>
    <row r="720" spans="1:4">
      <c r="A720" s="43" t="s">
        <v>521</v>
      </c>
      <c r="B720" s="43">
        <v>122101</v>
      </c>
      <c r="C720" s="43">
        <v>122101</v>
      </c>
      <c r="D720" s="50">
        <v>1</v>
      </c>
    </row>
    <row r="721" spans="1:4">
      <c r="A721" s="43" t="s">
        <v>990</v>
      </c>
      <c r="B721" s="43">
        <v>130704</v>
      </c>
      <c r="C721" s="43" t="s">
        <v>1036</v>
      </c>
      <c r="D721" s="50">
        <v>1</v>
      </c>
    </row>
    <row r="722" spans="1:4">
      <c r="A722" s="43" t="s">
        <v>621</v>
      </c>
      <c r="B722" s="43">
        <v>122703</v>
      </c>
      <c r="C722" s="43">
        <v>122703</v>
      </c>
      <c r="D722" s="50">
        <v>1</v>
      </c>
    </row>
    <row r="723" spans="1:4">
      <c r="A723" s="43" t="s">
        <v>619</v>
      </c>
      <c r="B723" s="43">
        <v>122706</v>
      </c>
      <c r="C723" s="43">
        <v>122703</v>
      </c>
      <c r="D723" s="50">
        <v>1</v>
      </c>
    </row>
    <row r="724" spans="1:4">
      <c r="A724" s="43" t="s">
        <v>605</v>
      </c>
      <c r="B724" s="43">
        <v>122701</v>
      </c>
      <c r="C724" s="43">
        <v>122701</v>
      </c>
      <c r="D724" s="50">
        <v>1</v>
      </c>
    </row>
    <row r="725" spans="1:4">
      <c r="A725" s="43" t="s">
        <v>296</v>
      </c>
      <c r="B725" s="43">
        <v>121003</v>
      </c>
      <c r="C725" s="43">
        <v>121003</v>
      </c>
      <c r="D725" s="50">
        <v>1</v>
      </c>
    </row>
    <row r="726" spans="1:4">
      <c r="A726" s="43" t="s">
        <v>636</v>
      </c>
      <c r="B726" s="43">
        <v>122704</v>
      </c>
      <c r="C726" s="43">
        <v>122704</v>
      </c>
      <c r="D726" s="50">
        <v>1</v>
      </c>
    </row>
    <row r="727" spans="1:4">
      <c r="A727" s="43" t="s">
        <v>664</v>
      </c>
      <c r="B727" s="43">
        <v>130605</v>
      </c>
      <c r="C727" s="43">
        <v>130605</v>
      </c>
      <c r="D727" s="50">
        <v>1</v>
      </c>
    </row>
    <row r="728" spans="1:4">
      <c r="A728" s="43" t="s">
        <v>61</v>
      </c>
      <c r="B728" s="43">
        <v>110604</v>
      </c>
      <c r="C728" s="43">
        <v>110604</v>
      </c>
      <c r="D728" s="50">
        <v>1</v>
      </c>
    </row>
    <row r="729" spans="1:4">
      <c r="A729" s="43" t="s">
        <v>47</v>
      </c>
      <c r="B729" s="43">
        <v>110606</v>
      </c>
      <c r="C729" s="43">
        <v>110406</v>
      </c>
      <c r="D729" s="50">
        <v>1</v>
      </c>
    </row>
    <row r="730" spans="1:4">
      <c r="A730" s="43" t="s">
        <v>131</v>
      </c>
      <c r="B730" s="43">
        <v>112306</v>
      </c>
      <c r="C730" s="43">
        <v>112306</v>
      </c>
      <c r="D730" s="50">
        <v>1</v>
      </c>
    </row>
    <row r="731" spans="1:4">
      <c r="A731" s="43" t="s">
        <v>608</v>
      </c>
      <c r="B731" s="43">
        <v>122701</v>
      </c>
      <c r="C731" s="43">
        <v>122701</v>
      </c>
      <c r="D731" s="50">
        <v>1</v>
      </c>
    </row>
    <row r="732" spans="1:4">
      <c r="A732" s="43" t="s">
        <v>271</v>
      </c>
      <c r="B732" s="43">
        <v>120902</v>
      </c>
      <c r="C732" s="43">
        <v>120902</v>
      </c>
      <c r="D732" s="50">
        <v>1</v>
      </c>
    </row>
    <row r="733" spans="1:4">
      <c r="A733" s="43" t="s">
        <v>526</v>
      </c>
      <c r="B733" s="43">
        <v>122103</v>
      </c>
      <c r="C733" s="43">
        <v>122103</v>
      </c>
      <c r="D733" s="50">
        <v>1</v>
      </c>
    </row>
    <row r="734" spans="1:4">
      <c r="A734" s="43" t="s">
        <v>541</v>
      </c>
      <c r="B734" s="43">
        <v>122301</v>
      </c>
      <c r="C734" s="43">
        <v>122301</v>
      </c>
      <c r="D734" s="50">
        <v>1</v>
      </c>
    </row>
    <row r="735" spans="1:4">
      <c r="A735" s="43" t="s">
        <v>389</v>
      </c>
      <c r="B735" s="43">
        <v>121501</v>
      </c>
      <c r="C735" s="43">
        <v>121501</v>
      </c>
      <c r="D735" s="50">
        <v>1</v>
      </c>
    </row>
    <row r="736" spans="1:4">
      <c r="A736" s="43" t="s">
        <v>569</v>
      </c>
      <c r="B736" s="43">
        <v>122501</v>
      </c>
      <c r="C736" s="43">
        <v>122501</v>
      </c>
      <c r="D736" s="50">
        <v>1</v>
      </c>
    </row>
    <row r="737" spans="1:4">
      <c r="A737" s="43" t="s">
        <v>1026</v>
      </c>
      <c r="B737" s="43">
        <v>120401</v>
      </c>
      <c r="C737" s="43" t="s">
        <v>1036</v>
      </c>
      <c r="D737" s="50">
        <v>1</v>
      </c>
    </row>
    <row r="738" spans="1:4">
      <c r="A738" s="43" t="s">
        <v>331</v>
      </c>
      <c r="B738" s="43">
        <v>121103</v>
      </c>
      <c r="C738" s="43">
        <v>121103</v>
      </c>
      <c r="D738" s="50">
        <v>1</v>
      </c>
    </row>
    <row r="739" spans="1:4">
      <c r="A739" s="43" t="s">
        <v>516</v>
      </c>
      <c r="B739" s="43">
        <v>122002</v>
      </c>
      <c r="C739" s="43">
        <v>122004</v>
      </c>
      <c r="D739" s="50">
        <v>1</v>
      </c>
    </row>
    <row r="740" spans="1:4">
      <c r="A740" s="43" t="s">
        <v>398</v>
      </c>
      <c r="B740" s="43">
        <v>121502</v>
      </c>
      <c r="C740" s="43">
        <v>121502</v>
      </c>
      <c r="D740" s="50">
        <v>1</v>
      </c>
    </row>
    <row r="741" spans="1:4">
      <c r="A741" s="43" t="s">
        <v>847</v>
      </c>
      <c r="B741" s="43">
        <v>131304</v>
      </c>
      <c r="C741" s="43">
        <v>131305</v>
      </c>
      <c r="D741" s="50">
        <v>1</v>
      </c>
    </row>
    <row r="742" spans="1:4">
      <c r="A742" s="43" t="s">
        <v>976</v>
      </c>
      <c r="B742" s="43">
        <v>121103</v>
      </c>
      <c r="C742" s="43" t="s">
        <v>1036</v>
      </c>
      <c r="D742" s="50">
        <v>1</v>
      </c>
    </row>
    <row r="743" spans="1:4">
      <c r="A743" s="43" t="s">
        <v>620</v>
      </c>
      <c r="B743" s="43">
        <v>122703</v>
      </c>
      <c r="C743" s="43">
        <v>122703</v>
      </c>
      <c r="D743" s="50">
        <v>1</v>
      </c>
    </row>
    <row r="744" spans="1:4">
      <c r="A744" s="43" t="s">
        <v>910</v>
      </c>
      <c r="B744" s="43">
        <v>131502</v>
      </c>
      <c r="C744" s="43">
        <v>131502</v>
      </c>
      <c r="D744" s="50">
        <v>1</v>
      </c>
    </row>
    <row r="745" spans="1:4">
      <c r="A745" s="43" t="s">
        <v>141</v>
      </c>
      <c r="B745" s="43">
        <v>112505</v>
      </c>
      <c r="C745" s="43">
        <v>112505</v>
      </c>
      <c r="D745" s="50">
        <v>1</v>
      </c>
    </row>
    <row r="746" spans="1:4">
      <c r="A746" s="43" t="s">
        <v>796</v>
      </c>
      <c r="B746" s="43">
        <v>131105</v>
      </c>
      <c r="C746" s="43">
        <v>131105</v>
      </c>
      <c r="D746" s="50">
        <v>1</v>
      </c>
    </row>
    <row r="747" spans="1:4">
      <c r="A747" s="43" t="s">
        <v>390</v>
      </c>
      <c r="B747" s="43">
        <v>121501</v>
      </c>
      <c r="C747" s="43">
        <v>121501</v>
      </c>
      <c r="D747" s="50">
        <v>1</v>
      </c>
    </row>
    <row r="748" spans="1:4">
      <c r="A748" s="43" t="s">
        <v>760</v>
      </c>
      <c r="B748" s="43">
        <v>131005</v>
      </c>
      <c r="C748" s="43">
        <v>131005</v>
      </c>
      <c r="D748" s="50">
        <v>1</v>
      </c>
    </row>
    <row r="749" spans="1:4">
      <c r="A749" s="43" t="s">
        <v>134</v>
      </c>
      <c r="B749" s="43">
        <v>112502</v>
      </c>
      <c r="C749" s="43">
        <v>112502</v>
      </c>
      <c r="D749" s="50">
        <v>1</v>
      </c>
    </row>
    <row r="750" spans="1:4">
      <c r="A750" s="43" t="s">
        <v>784</v>
      </c>
      <c r="B750" s="43">
        <v>131102</v>
      </c>
      <c r="C750" s="43">
        <v>131102</v>
      </c>
      <c r="D750" s="50">
        <v>1</v>
      </c>
    </row>
    <row r="751" spans="1:4">
      <c r="A751" s="43" t="s">
        <v>261</v>
      </c>
      <c r="B751" s="43">
        <v>120803</v>
      </c>
      <c r="C751" s="43">
        <v>120803</v>
      </c>
      <c r="D751" s="50">
        <v>1</v>
      </c>
    </row>
    <row r="752" spans="1:4">
      <c r="A752" s="43" t="s">
        <v>685</v>
      </c>
      <c r="B752" s="43">
        <v>130704</v>
      </c>
      <c r="C752" s="43">
        <v>130705</v>
      </c>
      <c r="D752" s="50">
        <v>1</v>
      </c>
    </row>
    <row r="753" spans="1:4">
      <c r="A753" s="43" t="s">
        <v>128</v>
      </c>
      <c r="B753" s="43">
        <v>112306</v>
      </c>
      <c r="C753" s="43">
        <v>112306</v>
      </c>
      <c r="D753" s="50">
        <v>1</v>
      </c>
    </row>
    <row r="754" spans="1:4">
      <c r="A754" s="43" t="s">
        <v>947</v>
      </c>
      <c r="B754" s="43">
        <v>131603</v>
      </c>
      <c r="C754" s="43">
        <v>131603</v>
      </c>
      <c r="D754" s="50">
        <v>1</v>
      </c>
    </row>
    <row r="755" spans="1:4">
      <c r="A755" s="43" t="s">
        <v>624</v>
      </c>
      <c r="B755" s="43">
        <v>122703</v>
      </c>
      <c r="C755" s="43">
        <v>122703</v>
      </c>
      <c r="D755" s="50">
        <v>1</v>
      </c>
    </row>
    <row r="756" spans="1:4">
      <c r="A756" s="43" t="s">
        <v>972</v>
      </c>
      <c r="B756" s="43">
        <v>110402</v>
      </c>
      <c r="C756" s="43" t="s">
        <v>1036</v>
      </c>
      <c r="D756" s="50">
        <v>1</v>
      </c>
    </row>
    <row r="757" spans="1:4">
      <c r="A757" s="43" t="s">
        <v>566</v>
      </c>
      <c r="B757" s="43">
        <v>122305</v>
      </c>
      <c r="C757" s="43">
        <v>122305</v>
      </c>
      <c r="D757" s="50">
        <v>1</v>
      </c>
    </row>
    <row r="758" spans="1:4">
      <c r="A758" s="43" t="s">
        <v>528</v>
      </c>
      <c r="B758" s="43">
        <v>122103</v>
      </c>
      <c r="C758" s="43">
        <v>122103</v>
      </c>
      <c r="D758" s="50">
        <v>1</v>
      </c>
    </row>
    <row r="759" spans="1:4">
      <c r="A759" s="43" t="s">
        <v>86</v>
      </c>
      <c r="B759" s="43">
        <v>110806</v>
      </c>
      <c r="C759" s="43">
        <v>110806</v>
      </c>
      <c r="D759" s="50">
        <v>1</v>
      </c>
    </row>
    <row r="760" spans="1:4">
      <c r="A760" s="43" t="s">
        <v>441</v>
      </c>
      <c r="B760" s="43">
        <v>121702</v>
      </c>
      <c r="C760" s="43">
        <v>121702</v>
      </c>
      <c r="D760" s="50">
        <v>1</v>
      </c>
    </row>
    <row r="761" spans="1:4">
      <c r="A761" s="43" t="s">
        <v>615</v>
      </c>
      <c r="B761" s="43">
        <v>122702</v>
      </c>
      <c r="C761" s="43">
        <v>122702</v>
      </c>
      <c r="D761" s="50">
        <v>1</v>
      </c>
    </row>
    <row r="762" spans="1:4">
      <c r="A762" s="43" t="s">
        <v>320</v>
      </c>
      <c r="B762" s="43">
        <v>121101</v>
      </c>
      <c r="C762" s="43">
        <v>121102</v>
      </c>
      <c r="D762" s="50">
        <v>1</v>
      </c>
    </row>
    <row r="763" spans="1:4">
      <c r="A763" s="43" t="s">
        <v>743</v>
      </c>
      <c r="B763" s="43">
        <v>131002</v>
      </c>
      <c r="C763" s="43">
        <v>131002</v>
      </c>
      <c r="D763" s="50">
        <v>1</v>
      </c>
    </row>
    <row r="764" spans="1:4">
      <c r="A764" s="43" t="s">
        <v>187</v>
      </c>
      <c r="B764" s="43">
        <v>113304</v>
      </c>
      <c r="C764" s="43">
        <v>113304</v>
      </c>
      <c r="D764" s="50">
        <v>1</v>
      </c>
    </row>
    <row r="765" spans="1:4">
      <c r="A765" s="43" t="s">
        <v>711</v>
      </c>
      <c r="B765" s="43">
        <v>130902</v>
      </c>
      <c r="C765" s="43">
        <v>130902</v>
      </c>
      <c r="D765" s="50">
        <v>1</v>
      </c>
    </row>
    <row r="766" spans="1:4">
      <c r="A766" s="43" t="s">
        <v>499</v>
      </c>
      <c r="B766" s="43">
        <v>121904</v>
      </c>
      <c r="C766" s="43">
        <v>121904</v>
      </c>
      <c r="D766" s="50">
        <v>1</v>
      </c>
    </row>
    <row r="767" spans="1:4">
      <c r="A767" s="43" t="s">
        <v>374</v>
      </c>
      <c r="B767" s="43">
        <v>121304</v>
      </c>
      <c r="C767" s="43">
        <v>121304</v>
      </c>
      <c r="D767" s="50">
        <v>1</v>
      </c>
    </row>
    <row r="768" spans="1:4">
      <c r="A768" s="43" t="s">
        <v>426</v>
      </c>
      <c r="B768" s="43">
        <v>121701</v>
      </c>
      <c r="C768" s="43">
        <v>121701</v>
      </c>
      <c r="D768" s="50">
        <v>1</v>
      </c>
    </row>
    <row r="769" spans="1:4">
      <c r="A769" s="43" t="s">
        <v>859</v>
      </c>
      <c r="B769" s="43">
        <v>131401</v>
      </c>
      <c r="C769" s="43">
        <v>131401</v>
      </c>
      <c r="D769" s="50">
        <v>1</v>
      </c>
    </row>
    <row r="770" spans="1:4">
      <c r="A770" s="43" t="s">
        <v>988</v>
      </c>
      <c r="B770" s="43">
        <v>122305</v>
      </c>
      <c r="C770" s="43" t="s">
        <v>1036</v>
      </c>
      <c r="D770" s="50">
        <v>1</v>
      </c>
    </row>
    <row r="771" spans="1:4">
      <c r="A771" s="43" t="s">
        <v>681</v>
      </c>
      <c r="B771" s="43">
        <v>130705</v>
      </c>
      <c r="C771" s="43">
        <v>130705</v>
      </c>
      <c r="D771" s="50">
        <v>1</v>
      </c>
    </row>
    <row r="772" spans="1:4">
      <c r="A772" s="43" t="s">
        <v>280</v>
      </c>
      <c r="B772" s="43">
        <v>120904</v>
      </c>
      <c r="C772" s="43">
        <v>120903</v>
      </c>
      <c r="D772" s="50">
        <v>1</v>
      </c>
    </row>
    <row r="773" spans="1:4">
      <c r="A773" s="43" t="s">
        <v>191</v>
      </c>
      <c r="B773" s="43">
        <v>113306</v>
      </c>
      <c r="C773" s="43">
        <v>113306</v>
      </c>
      <c r="D773" s="50">
        <v>1</v>
      </c>
    </row>
    <row r="774" spans="1:4">
      <c r="A774" s="43" t="s">
        <v>306</v>
      </c>
      <c r="B774" s="43">
        <v>121101</v>
      </c>
      <c r="C774" s="43">
        <v>121101</v>
      </c>
      <c r="D774" s="50">
        <v>1</v>
      </c>
    </row>
    <row r="775" spans="1:4">
      <c r="A775" s="43" t="s">
        <v>544</v>
      </c>
      <c r="B775" s="43">
        <v>122302</v>
      </c>
      <c r="C775" s="43">
        <v>122302</v>
      </c>
      <c r="D775" s="50">
        <v>1</v>
      </c>
    </row>
    <row r="776" spans="1:4">
      <c r="A776" s="43" t="s">
        <v>1010</v>
      </c>
      <c r="B776" s="43">
        <v>122105</v>
      </c>
      <c r="C776" s="43" t="s">
        <v>1036</v>
      </c>
      <c r="D776" s="50">
        <v>1</v>
      </c>
    </row>
    <row r="777" spans="1:4">
      <c r="A777" s="43" t="s">
        <v>959</v>
      </c>
      <c r="B777" s="43">
        <v>112706</v>
      </c>
      <c r="C777" s="43" t="s">
        <v>1036</v>
      </c>
      <c r="D777" s="50">
        <v>1</v>
      </c>
    </row>
    <row r="778" spans="1:4">
      <c r="A778" s="43" t="s">
        <v>412</v>
      </c>
      <c r="B778" s="43">
        <v>121503</v>
      </c>
      <c r="C778" s="43">
        <v>121503</v>
      </c>
      <c r="D778" s="50">
        <v>1</v>
      </c>
    </row>
    <row r="779" spans="1:4">
      <c r="A779" s="43" t="s">
        <v>839</v>
      </c>
      <c r="B779" s="43">
        <v>131303</v>
      </c>
      <c r="C779" s="43">
        <v>131303</v>
      </c>
      <c r="D779" s="50">
        <v>1</v>
      </c>
    </row>
    <row r="780" spans="1:4">
      <c r="A780" s="43" t="s">
        <v>124</v>
      </c>
      <c r="B780" s="43">
        <v>112302</v>
      </c>
      <c r="C780" s="43">
        <v>112302</v>
      </c>
      <c r="D780" s="50">
        <v>1</v>
      </c>
    </row>
    <row r="781" spans="1:4">
      <c r="A781" s="43" t="s">
        <v>510</v>
      </c>
      <c r="B781" s="43">
        <v>121804</v>
      </c>
      <c r="C781" s="43">
        <v>122003</v>
      </c>
      <c r="D781" s="50">
        <v>1</v>
      </c>
    </row>
    <row r="782" spans="1:4">
      <c r="A782" s="43" t="s">
        <v>382</v>
      </c>
      <c r="B782" s="43">
        <v>121402</v>
      </c>
      <c r="C782" s="43">
        <v>121402</v>
      </c>
      <c r="D782" s="50">
        <v>1</v>
      </c>
    </row>
    <row r="783" spans="1:4">
      <c r="A783" s="43" t="s">
        <v>511</v>
      </c>
      <c r="B783" s="43">
        <v>122005</v>
      </c>
      <c r="C783" s="43">
        <v>122003</v>
      </c>
      <c r="D783" s="50">
        <v>1</v>
      </c>
    </row>
    <row r="784" spans="1:4">
      <c r="A784" s="43" t="s">
        <v>1024</v>
      </c>
      <c r="B784" s="43">
        <v>120803</v>
      </c>
      <c r="C784" s="43" t="s">
        <v>1036</v>
      </c>
      <c r="D784" s="50">
        <v>1</v>
      </c>
    </row>
    <row r="785" spans="1:4">
      <c r="A785" s="43" t="s">
        <v>762</v>
      </c>
      <c r="B785" s="43">
        <v>131005</v>
      </c>
      <c r="C785" s="43">
        <v>131005</v>
      </c>
      <c r="D785" s="50">
        <v>1</v>
      </c>
    </row>
    <row r="786" spans="1:4">
      <c r="A786" s="43" t="s">
        <v>661</v>
      </c>
      <c r="B786" s="43">
        <v>130605</v>
      </c>
      <c r="C786" s="43">
        <v>130605</v>
      </c>
      <c r="D786" s="50">
        <v>1</v>
      </c>
    </row>
    <row r="787" spans="1:4">
      <c r="A787" s="43" t="s">
        <v>876</v>
      </c>
      <c r="B787" s="43">
        <v>131403</v>
      </c>
      <c r="C787" s="43">
        <v>131403</v>
      </c>
      <c r="D787" s="50">
        <v>1</v>
      </c>
    </row>
    <row r="788" spans="1:4">
      <c r="A788" s="43" t="s">
        <v>768</v>
      </c>
      <c r="B788" s="43">
        <v>131102</v>
      </c>
      <c r="C788" s="43">
        <v>131102</v>
      </c>
      <c r="D788" s="50">
        <v>1</v>
      </c>
    </row>
    <row r="789" spans="1:4">
      <c r="A789" s="43" t="s">
        <v>1017</v>
      </c>
      <c r="B789" s="43">
        <v>121502</v>
      </c>
      <c r="C789" s="43" t="s">
        <v>1036</v>
      </c>
      <c r="D789" s="50">
        <v>1</v>
      </c>
    </row>
    <row r="790" spans="1:4">
      <c r="A790" s="43" t="s">
        <v>934</v>
      </c>
      <c r="B790" s="43">
        <v>131505</v>
      </c>
      <c r="C790" s="43">
        <v>131505</v>
      </c>
      <c r="D790" s="50">
        <v>1</v>
      </c>
    </row>
    <row r="791" spans="1:4">
      <c r="A791" s="43" t="s">
        <v>565</v>
      </c>
      <c r="B791" s="43">
        <v>122306</v>
      </c>
      <c r="C791" s="43">
        <v>122305</v>
      </c>
      <c r="D791" s="50">
        <v>1</v>
      </c>
    </row>
    <row r="792" spans="1:4">
      <c r="A792" s="43" t="s">
        <v>733</v>
      </c>
      <c r="B792" s="43">
        <v>131001</v>
      </c>
      <c r="C792" s="43">
        <v>131001</v>
      </c>
      <c r="D792" s="50">
        <v>1</v>
      </c>
    </row>
    <row r="793" spans="1:4">
      <c r="A793" s="43" t="s">
        <v>853</v>
      </c>
      <c r="B793" s="43">
        <v>131304</v>
      </c>
      <c r="C793" s="43">
        <v>131305</v>
      </c>
      <c r="D793" s="50">
        <v>1</v>
      </c>
    </row>
    <row r="794" spans="1:4">
      <c r="A794" s="43" t="s">
        <v>610</v>
      </c>
      <c r="B794" s="43">
        <v>122701</v>
      </c>
      <c r="C794" s="43">
        <v>122701</v>
      </c>
      <c r="D794" s="50">
        <v>1</v>
      </c>
    </row>
    <row r="795" spans="1:4">
      <c r="A795" s="43" t="s">
        <v>246</v>
      </c>
      <c r="B795" s="43">
        <v>120604</v>
      </c>
      <c r="C795" s="43">
        <v>120604</v>
      </c>
      <c r="D795" s="50">
        <v>1</v>
      </c>
    </row>
    <row r="796" spans="1:4">
      <c r="A796" s="43" t="s">
        <v>44</v>
      </c>
      <c r="B796" s="43">
        <v>110405</v>
      </c>
      <c r="C796" s="43">
        <v>110405</v>
      </c>
      <c r="D796" s="50">
        <v>1</v>
      </c>
    </row>
    <row r="797" spans="1:4">
      <c r="A797" s="43" t="s">
        <v>156</v>
      </c>
      <c r="B797" s="43">
        <v>112901</v>
      </c>
      <c r="C797" s="43">
        <v>112901</v>
      </c>
      <c r="D797" s="50">
        <v>1</v>
      </c>
    </row>
    <row r="798" spans="1:4">
      <c r="A798" s="43" t="s">
        <v>80</v>
      </c>
      <c r="B798" s="43">
        <v>110805</v>
      </c>
      <c r="C798" s="43">
        <v>110805</v>
      </c>
      <c r="D798" s="50">
        <v>1</v>
      </c>
    </row>
    <row r="799" spans="1:4">
      <c r="A799" s="43" t="s">
        <v>710</v>
      </c>
      <c r="B799" s="43">
        <v>130902</v>
      </c>
      <c r="C799" s="43">
        <v>130902</v>
      </c>
      <c r="D799" s="50">
        <v>1</v>
      </c>
    </row>
    <row r="800" spans="1:4">
      <c r="A800" s="43" t="s">
        <v>337</v>
      </c>
      <c r="B800" s="43">
        <v>121104</v>
      </c>
      <c r="C800" s="43">
        <v>121104</v>
      </c>
      <c r="D800" s="50">
        <v>1</v>
      </c>
    </row>
    <row r="801" spans="1:4">
      <c r="A801" s="43" t="s">
        <v>476</v>
      </c>
      <c r="B801" s="43">
        <v>121901</v>
      </c>
      <c r="C801" s="43">
        <v>121901</v>
      </c>
      <c r="D801" s="50">
        <v>1</v>
      </c>
    </row>
    <row r="802" spans="1:4">
      <c r="A802" s="43" t="s">
        <v>330</v>
      </c>
      <c r="B802" s="43">
        <v>121103</v>
      </c>
      <c r="C802" s="43">
        <v>121103</v>
      </c>
      <c r="D802" s="50">
        <v>1</v>
      </c>
    </row>
    <row r="803" spans="1:4">
      <c r="A803" s="43" t="s">
        <v>625</v>
      </c>
      <c r="B803" s="43">
        <v>122703</v>
      </c>
      <c r="C803" s="43">
        <v>122703</v>
      </c>
      <c r="D803" s="50">
        <v>1</v>
      </c>
    </row>
    <row r="804" spans="1:4">
      <c r="A804" s="43" t="s">
        <v>273</v>
      </c>
      <c r="B804" s="43">
        <v>120902</v>
      </c>
      <c r="C804" s="43">
        <v>120902</v>
      </c>
      <c r="D804" s="50">
        <v>1</v>
      </c>
    </row>
    <row r="805" spans="1:4">
      <c r="A805" s="43" t="s">
        <v>79</v>
      </c>
      <c r="B805" s="43">
        <v>110805</v>
      </c>
      <c r="C805" s="43">
        <v>110805</v>
      </c>
      <c r="D805" s="50">
        <v>1</v>
      </c>
    </row>
    <row r="806" spans="1:4">
      <c r="A806" s="43" t="s">
        <v>805</v>
      </c>
      <c r="B806" s="43">
        <v>131202</v>
      </c>
      <c r="C806" s="43">
        <v>131201</v>
      </c>
      <c r="D806" s="50">
        <v>1</v>
      </c>
    </row>
    <row r="807" spans="1:4">
      <c r="A807" s="43" t="s">
        <v>719</v>
      </c>
      <c r="B807" s="43">
        <v>130903</v>
      </c>
      <c r="C807" s="43">
        <v>130903</v>
      </c>
      <c r="D807" s="50">
        <v>1</v>
      </c>
    </row>
    <row r="808" spans="1:4">
      <c r="A808" s="43" t="s">
        <v>1005</v>
      </c>
      <c r="B808" s="43">
        <v>130605</v>
      </c>
      <c r="C808" s="43" t="s">
        <v>1036</v>
      </c>
      <c r="D808" s="50">
        <v>1</v>
      </c>
    </row>
    <row r="809" spans="1:4">
      <c r="A809" s="43" t="s">
        <v>786</v>
      </c>
      <c r="B809" s="43">
        <v>131103</v>
      </c>
      <c r="C809" s="43">
        <v>131103</v>
      </c>
      <c r="D809" s="50">
        <v>1</v>
      </c>
    </row>
    <row r="810" spans="1:4">
      <c r="A810" s="43" t="s">
        <v>780</v>
      </c>
      <c r="B810" s="43">
        <v>131102</v>
      </c>
      <c r="C810" s="43">
        <v>131102</v>
      </c>
      <c r="D810" s="50">
        <v>1</v>
      </c>
    </row>
    <row r="811" spans="1:4">
      <c r="A811" s="43" t="s">
        <v>377</v>
      </c>
      <c r="B811" s="43">
        <v>121401</v>
      </c>
      <c r="C811" s="43">
        <v>121401</v>
      </c>
      <c r="D811" s="50">
        <v>1</v>
      </c>
    </row>
    <row r="812" spans="1:4">
      <c r="A812" s="43" t="s">
        <v>922</v>
      </c>
      <c r="B812" s="43">
        <v>131504</v>
      </c>
      <c r="C812" s="43">
        <v>131504</v>
      </c>
      <c r="D812" s="50">
        <v>1</v>
      </c>
    </row>
    <row r="813" spans="1:4">
      <c r="A813" s="43" t="s">
        <v>251</v>
      </c>
      <c r="B813" s="43">
        <v>120801</v>
      </c>
      <c r="C813" s="43">
        <v>120801</v>
      </c>
      <c r="D813" s="50">
        <v>1</v>
      </c>
    </row>
    <row r="814" spans="1:4">
      <c r="A814" s="43" t="s">
        <v>500</v>
      </c>
      <c r="B814" s="43">
        <v>121904</v>
      </c>
      <c r="C814" s="43">
        <v>121904</v>
      </c>
      <c r="D814" s="50">
        <v>1</v>
      </c>
    </row>
    <row r="815" spans="1:4">
      <c r="A815" s="43" t="s">
        <v>346</v>
      </c>
      <c r="B815" s="43">
        <v>121301</v>
      </c>
      <c r="C815" s="43">
        <v>121301</v>
      </c>
      <c r="D815" s="50">
        <v>1</v>
      </c>
    </row>
    <row r="816" spans="1:4">
      <c r="A816" s="43" t="s">
        <v>210</v>
      </c>
      <c r="B816" s="43">
        <v>120201</v>
      </c>
      <c r="C816" s="43">
        <v>120201</v>
      </c>
      <c r="D816" s="50">
        <v>1</v>
      </c>
    </row>
    <row r="817" spans="1:4">
      <c r="A817" s="43" t="s">
        <v>609</v>
      </c>
      <c r="B817" s="43">
        <v>122701</v>
      </c>
      <c r="C817" s="43">
        <v>122701</v>
      </c>
      <c r="D817" s="50">
        <v>1</v>
      </c>
    </row>
    <row r="818" spans="1:4">
      <c r="A818" s="43" t="s">
        <v>700</v>
      </c>
      <c r="B818" s="43">
        <v>130803</v>
      </c>
      <c r="C818" s="43">
        <v>130804</v>
      </c>
      <c r="D818" s="50">
        <v>1</v>
      </c>
    </row>
    <row r="819" spans="1:4">
      <c r="A819" s="43" t="s">
        <v>579</v>
      </c>
      <c r="B819" s="43">
        <v>120903</v>
      </c>
      <c r="C819" s="43">
        <v>122502</v>
      </c>
      <c r="D819" s="50">
        <v>1</v>
      </c>
    </row>
    <row r="820" spans="1:4">
      <c r="A820" s="43" t="s">
        <v>942</v>
      </c>
      <c r="B820" s="43">
        <v>131602</v>
      </c>
      <c r="C820" s="43">
        <v>131602</v>
      </c>
      <c r="D820" s="50">
        <v>1</v>
      </c>
    </row>
    <row r="821" spans="1:4">
      <c r="A821" s="43" t="s">
        <v>323</v>
      </c>
      <c r="B821" s="43">
        <v>121103</v>
      </c>
      <c r="C821" s="43">
        <v>121103</v>
      </c>
      <c r="D821" s="50">
        <v>1</v>
      </c>
    </row>
    <row r="822" spans="1:4">
      <c r="A822" s="43" t="s">
        <v>601</v>
      </c>
      <c r="B822" s="43">
        <v>122502</v>
      </c>
      <c r="C822" s="43">
        <v>122505</v>
      </c>
      <c r="D822" s="50">
        <v>1</v>
      </c>
    </row>
    <row r="823" spans="1:4">
      <c r="A823" s="43" t="s">
        <v>49</v>
      </c>
      <c r="B823" s="43">
        <v>110606</v>
      </c>
      <c r="C823" s="43">
        <v>110406</v>
      </c>
      <c r="D823" s="50">
        <v>1</v>
      </c>
    </row>
    <row r="824" spans="1:4">
      <c r="A824" s="43" t="s">
        <v>31</v>
      </c>
      <c r="B824" s="43">
        <v>110403</v>
      </c>
      <c r="C824" s="43">
        <v>110403</v>
      </c>
      <c r="D824" s="50">
        <v>1</v>
      </c>
    </row>
    <row r="825" spans="1:4">
      <c r="A825" s="43" t="s">
        <v>446</v>
      </c>
      <c r="B825" s="43">
        <v>121703</v>
      </c>
      <c r="C825" s="43">
        <v>121703</v>
      </c>
      <c r="D825" s="50">
        <v>1</v>
      </c>
    </row>
    <row r="826" spans="1:4">
      <c r="A826" s="43" t="s">
        <v>126</v>
      </c>
      <c r="B826" s="43">
        <v>112305</v>
      </c>
      <c r="C826" s="43">
        <v>112304</v>
      </c>
      <c r="D826" s="50">
        <v>1</v>
      </c>
    </row>
    <row r="827" spans="1:4">
      <c r="A827" s="43" t="s">
        <v>776</v>
      </c>
      <c r="B827" s="43">
        <v>131102</v>
      </c>
      <c r="C827" s="43">
        <v>131102</v>
      </c>
      <c r="D827" s="50">
        <v>1</v>
      </c>
    </row>
    <row r="828" spans="1:4">
      <c r="A828" s="43" t="s">
        <v>25</v>
      </c>
      <c r="B828" s="43">
        <v>110206</v>
      </c>
      <c r="C828" s="43">
        <v>110206</v>
      </c>
      <c r="D828" s="50">
        <v>1</v>
      </c>
    </row>
    <row r="829" spans="1:4">
      <c r="A829" s="43" t="s">
        <v>777</v>
      </c>
      <c r="B829" s="43">
        <v>131102</v>
      </c>
      <c r="C829" s="43">
        <v>131102</v>
      </c>
      <c r="D829" s="50">
        <v>1</v>
      </c>
    </row>
    <row r="830" spans="1:4">
      <c r="A830" s="43" t="s">
        <v>20</v>
      </c>
      <c r="B830" s="43">
        <v>110204</v>
      </c>
      <c r="C830" s="43">
        <v>110204</v>
      </c>
      <c r="D830" s="50">
        <v>1</v>
      </c>
    </row>
    <row r="831" spans="1:4">
      <c r="A831" s="43" t="s">
        <v>580</v>
      </c>
      <c r="B831" s="43">
        <v>122502</v>
      </c>
      <c r="C831" s="43">
        <v>122502</v>
      </c>
      <c r="D831" s="50">
        <v>1</v>
      </c>
    </row>
    <row r="832" spans="1:4">
      <c r="A832" s="43" t="s">
        <v>1006</v>
      </c>
      <c r="B832" s="43">
        <v>122501</v>
      </c>
      <c r="C832" s="43" t="s">
        <v>1036</v>
      </c>
      <c r="D832" s="50">
        <v>1</v>
      </c>
    </row>
    <row r="833" spans="1:4">
      <c r="A833" s="43" t="s">
        <v>764</v>
      </c>
      <c r="B833" s="43">
        <v>131006</v>
      </c>
      <c r="C833" s="43">
        <v>131006</v>
      </c>
      <c r="D833" s="50">
        <v>1</v>
      </c>
    </row>
    <row r="834" spans="1:4">
      <c r="A834" s="43" t="s">
        <v>977</v>
      </c>
      <c r="B834" s="43">
        <v>122101</v>
      </c>
      <c r="C834" s="43" t="s">
        <v>1036</v>
      </c>
      <c r="D834" s="50">
        <v>1</v>
      </c>
    </row>
    <row r="835" spans="1:4">
      <c r="A835" s="43" t="s">
        <v>12</v>
      </c>
      <c r="B835" s="43">
        <v>110203</v>
      </c>
      <c r="C835" s="43">
        <v>110203</v>
      </c>
      <c r="D835" s="50">
        <v>1</v>
      </c>
    </row>
    <row r="836" spans="1:4">
      <c r="A836" s="43" t="s">
        <v>635</v>
      </c>
      <c r="B836" s="43">
        <v>122705</v>
      </c>
      <c r="C836" s="43">
        <v>122704</v>
      </c>
      <c r="D836" s="50">
        <v>1</v>
      </c>
    </row>
    <row r="837" spans="1:4">
      <c r="A837" s="43" t="s">
        <v>54</v>
      </c>
      <c r="B837" s="43">
        <v>110401</v>
      </c>
      <c r="C837" s="43">
        <v>110602</v>
      </c>
      <c r="D837" s="50">
        <v>1</v>
      </c>
    </row>
    <row r="838" spans="1:4">
      <c r="A838" s="43" t="s">
        <v>782</v>
      </c>
      <c r="B838" s="43">
        <v>131102</v>
      </c>
      <c r="C838" s="43">
        <v>131102</v>
      </c>
      <c r="D838" s="50">
        <v>1</v>
      </c>
    </row>
    <row r="839" spans="1:4">
      <c r="A839" s="43" t="s">
        <v>447</v>
      </c>
      <c r="B839" s="43">
        <v>121703</v>
      </c>
      <c r="C839" s="43">
        <v>121703</v>
      </c>
      <c r="D839" s="50">
        <v>1</v>
      </c>
    </row>
    <row r="840" spans="1:4">
      <c r="A840" s="43" t="s">
        <v>540</v>
      </c>
      <c r="B840" s="43">
        <v>121203</v>
      </c>
      <c r="C840" s="43">
        <v>122106</v>
      </c>
      <c r="D840" s="50">
        <v>1</v>
      </c>
    </row>
    <row r="841" spans="1:4">
      <c r="A841" s="43" t="s">
        <v>537</v>
      </c>
      <c r="B841" s="43">
        <v>122105</v>
      </c>
      <c r="C841" s="43">
        <v>122105</v>
      </c>
      <c r="D841" s="50">
        <v>1</v>
      </c>
    </row>
    <row r="842" spans="1:4">
      <c r="A842" s="43" t="s">
        <v>504</v>
      </c>
      <c r="B842" s="43">
        <v>122001</v>
      </c>
      <c r="C842" s="43">
        <v>122001</v>
      </c>
      <c r="D842" s="50">
        <v>1</v>
      </c>
    </row>
    <row r="843" spans="1:4">
      <c r="A843" s="43" t="s">
        <v>678</v>
      </c>
      <c r="B843" s="43">
        <v>130703</v>
      </c>
      <c r="C843" s="43">
        <v>130704</v>
      </c>
      <c r="D843" s="50">
        <v>1</v>
      </c>
    </row>
    <row r="844" spans="1:4">
      <c r="A844" s="43" t="s">
        <v>908</v>
      </c>
      <c r="B844" s="43">
        <v>131502</v>
      </c>
      <c r="C844" s="43">
        <v>131502</v>
      </c>
      <c r="D844" s="50">
        <v>1</v>
      </c>
    </row>
    <row r="845" spans="1:4">
      <c r="A845" s="43" t="s">
        <v>505</v>
      </c>
      <c r="B845" s="43">
        <v>120902</v>
      </c>
      <c r="C845" s="43">
        <v>122002</v>
      </c>
      <c r="D845" s="50">
        <v>1</v>
      </c>
    </row>
    <row r="846" spans="1:4">
      <c r="A846" s="43" t="s">
        <v>83</v>
      </c>
      <c r="B846" s="43">
        <v>110805</v>
      </c>
      <c r="C846" s="43">
        <v>110805</v>
      </c>
      <c r="D846" s="50">
        <v>1</v>
      </c>
    </row>
    <row r="847" spans="1:4">
      <c r="A847" s="43" t="s">
        <v>821</v>
      </c>
      <c r="B847" s="43">
        <v>131203</v>
      </c>
      <c r="C847" s="43">
        <v>131205</v>
      </c>
      <c r="D847" s="50">
        <v>1</v>
      </c>
    </row>
    <row r="848" spans="1:4">
      <c r="A848" s="43" t="s">
        <v>213</v>
      </c>
      <c r="B848" s="43">
        <v>122705</v>
      </c>
      <c r="C848" s="43">
        <v>120203</v>
      </c>
      <c r="D848" s="50">
        <v>1</v>
      </c>
    </row>
    <row r="849" spans="1:4">
      <c r="A849" s="43" t="s">
        <v>101</v>
      </c>
      <c r="B849" s="43">
        <v>111201</v>
      </c>
      <c r="C849" s="43">
        <v>111201</v>
      </c>
      <c r="D849" s="50">
        <v>1</v>
      </c>
    </row>
    <row r="850" spans="1:4">
      <c r="A850" s="43" t="s">
        <v>378</v>
      </c>
      <c r="B850" s="43">
        <v>121401</v>
      </c>
      <c r="C850" s="43">
        <v>121401</v>
      </c>
      <c r="D850" s="50">
        <v>1</v>
      </c>
    </row>
    <row r="851" spans="1:4">
      <c r="A851" s="43" t="s">
        <v>104</v>
      </c>
      <c r="B851" s="43">
        <v>111202</v>
      </c>
      <c r="C851" s="43">
        <v>111202</v>
      </c>
      <c r="D851" s="50">
        <v>1</v>
      </c>
    </row>
    <row r="852" spans="1:4">
      <c r="A852" s="43" t="s">
        <v>600</v>
      </c>
      <c r="B852" s="43">
        <v>122505</v>
      </c>
      <c r="C852" s="43">
        <v>122505</v>
      </c>
      <c r="D852" s="50">
        <v>1</v>
      </c>
    </row>
    <row r="853" spans="1:4">
      <c r="A853" s="43" t="s">
        <v>506</v>
      </c>
      <c r="B853" s="43">
        <v>122002</v>
      </c>
      <c r="C853" s="43">
        <v>122002</v>
      </c>
      <c r="D853" s="50">
        <v>1</v>
      </c>
    </row>
    <row r="854" spans="1:4">
      <c r="A854" s="43" t="s">
        <v>368</v>
      </c>
      <c r="B854" s="43">
        <v>121303</v>
      </c>
      <c r="C854" s="43">
        <v>121303</v>
      </c>
      <c r="D854" s="50">
        <v>1</v>
      </c>
    </row>
    <row r="855" spans="1:4">
      <c r="A855" s="43" t="s">
        <v>431</v>
      </c>
      <c r="B855" s="43">
        <v>121702</v>
      </c>
      <c r="C855" s="43">
        <v>121702</v>
      </c>
      <c r="D855" s="50">
        <v>1</v>
      </c>
    </row>
    <row r="856" spans="1:4">
      <c r="A856" s="43" t="s">
        <v>513</v>
      </c>
      <c r="B856" s="43">
        <v>122002</v>
      </c>
      <c r="C856" s="43">
        <v>122003</v>
      </c>
      <c r="D856" s="50">
        <v>1</v>
      </c>
    </row>
    <row r="857" spans="1:4">
      <c r="A857" s="43" t="s">
        <v>34</v>
      </c>
      <c r="B857" s="43">
        <v>110403</v>
      </c>
      <c r="C857" s="43">
        <v>110403</v>
      </c>
      <c r="D857" s="50">
        <v>1</v>
      </c>
    </row>
    <row r="858" spans="1:4">
      <c r="A858" s="43" t="s">
        <v>384</v>
      </c>
      <c r="B858" s="43">
        <v>121402</v>
      </c>
      <c r="C858" s="43">
        <v>121402</v>
      </c>
      <c r="D858" s="50">
        <v>1</v>
      </c>
    </row>
    <row r="859" spans="1:4">
      <c r="A859" s="43" t="s">
        <v>103</v>
      </c>
      <c r="B859" s="43">
        <v>111202</v>
      </c>
      <c r="C859" s="43">
        <v>111202</v>
      </c>
      <c r="D859" s="50">
        <v>1</v>
      </c>
    </row>
    <row r="860" spans="1:4">
      <c r="A860" s="43" t="s">
        <v>234</v>
      </c>
      <c r="B860" s="43">
        <v>120602</v>
      </c>
      <c r="C860" s="43">
        <v>120601</v>
      </c>
      <c r="D860" s="50">
        <v>1</v>
      </c>
    </row>
    <row r="861" spans="1:4">
      <c r="A861" s="43" t="s">
        <v>394</v>
      </c>
      <c r="B861" s="43">
        <v>121502</v>
      </c>
      <c r="C861" s="43">
        <v>121502</v>
      </c>
      <c r="D861" s="50">
        <v>1</v>
      </c>
    </row>
    <row r="862" spans="1:4">
      <c r="A862" s="43" t="s">
        <v>841</v>
      </c>
      <c r="B862" s="43">
        <v>131303</v>
      </c>
      <c r="C862" s="43">
        <v>131303</v>
      </c>
      <c r="D862" s="50">
        <v>1</v>
      </c>
    </row>
    <row r="863" spans="1:4">
      <c r="A863" s="43" t="s">
        <v>937</v>
      </c>
      <c r="B863" s="43">
        <v>131602</v>
      </c>
      <c r="C863" s="43">
        <v>131602</v>
      </c>
      <c r="D863" s="50">
        <v>1</v>
      </c>
    </row>
    <row r="864" spans="1:4">
      <c r="A864" s="43" t="s">
        <v>732</v>
      </c>
      <c r="B864" s="43">
        <v>131000</v>
      </c>
      <c r="C864" s="43">
        <v>131000</v>
      </c>
      <c r="D864" s="50">
        <v>1</v>
      </c>
    </row>
    <row r="865" spans="1:4">
      <c r="A865" s="43" t="s">
        <v>404</v>
      </c>
      <c r="B865" s="43">
        <v>121503</v>
      </c>
      <c r="C865" s="43">
        <v>121503</v>
      </c>
      <c r="D865" s="50">
        <v>1</v>
      </c>
    </row>
    <row r="866" spans="1:4">
      <c r="A866" s="43" t="s">
        <v>891</v>
      </c>
      <c r="B866" s="43">
        <v>131404</v>
      </c>
      <c r="C866" s="43">
        <v>131404</v>
      </c>
      <c r="D866" s="50">
        <v>1</v>
      </c>
    </row>
    <row r="867" spans="1:4">
      <c r="A867" s="43" t="s">
        <v>1003</v>
      </c>
      <c r="B867" s="43">
        <v>131303</v>
      </c>
      <c r="C867" s="43" t="s">
        <v>1036</v>
      </c>
      <c r="D867" s="50">
        <v>1</v>
      </c>
    </row>
    <row r="868" spans="1:4">
      <c r="A868" s="43" t="s">
        <v>312</v>
      </c>
      <c r="B868" s="43">
        <v>121102</v>
      </c>
      <c r="C868" s="43">
        <v>121102</v>
      </c>
      <c r="D868" s="50">
        <v>1</v>
      </c>
    </row>
    <row r="869" spans="1:4">
      <c r="A869" s="43" t="s">
        <v>940</v>
      </c>
      <c r="B869" s="43">
        <v>131602</v>
      </c>
      <c r="C869" s="43">
        <v>131602</v>
      </c>
      <c r="D869" s="50">
        <v>1</v>
      </c>
    </row>
    <row r="870" spans="1:4">
      <c r="A870" s="43" t="s">
        <v>789</v>
      </c>
      <c r="B870" s="43">
        <v>131102</v>
      </c>
      <c r="C870" s="43">
        <v>131103</v>
      </c>
      <c r="D870" s="50">
        <v>1</v>
      </c>
    </row>
    <row r="871" spans="1:4">
      <c r="A871" s="43" t="s">
        <v>501</v>
      </c>
      <c r="B871" s="43">
        <v>121904</v>
      </c>
      <c r="C871" s="43">
        <v>121904</v>
      </c>
      <c r="D871" s="50">
        <v>1</v>
      </c>
    </row>
    <row r="872" spans="1:4">
      <c r="A872" s="43" t="s">
        <v>783</v>
      </c>
      <c r="B872" s="43">
        <v>131103</v>
      </c>
      <c r="C872" s="43">
        <v>131102</v>
      </c>
      <c r="D872" s="50">
        <v>1</v>
      </c>
    </row>
    <row r="873" spans="1:4">
      <c r="A873" s="43" t="s">
        <v>1020</v>
      </c>
      <c r="B873" s="43">
        <v>120904</v>
      </c>
      <c r="C873" s="43" t="s">
        <v>1036</v>
      </c>
      <c r="D873" s="50">
        <v>1</v>
      </c>
    </row>
    <row r="874" spans="1:4">
      <c r="A874" s="43" t="s">
        <v>842</v>
      </c>
      <c r="B874" s="43">
        <v>131303</v>
      </c>
      <c r="C874" s="43">
        <v>131303</v>
      </c>
      <c r="D874" s="50">
        <v>1</v>
      </c>
    </row>
    <row r="875" spans="1:4">
      <c r="A875" s="43" t="s">
        <v>477</v>
      </c>
      <c r="B875" s="43">
        <v>121901</v>
      </c>
      <c r="C875" s="43">
        <v>121901</v>
      </c>
      <c r="D875" s="50">
        <v>1</v>
      </c>
    </row>
    <row r="876" spans="1:4">
      <c r="A876" s="43" t="s">
        <v>1019</v>
      </c>
      <c r="B876" s="43">
        <v>121001</v>
      </c>
      <c r="C876" s="43" t="s">
        <v>1036</v>
      </c>
      <c r="D876" s="50">
        <v>1</v>
      </c>
    </row>
    <row r="877" spans="1:4">
      <c r="A877" s="43" t="s">
        <v>883</v>
      </c>
      <c r="B877" s="43">
        <v>131404</v>
      </c>
      <c r="C877" s="43">
        <v>131404</v>
      </c>
      <c r="D877" s="50">
        <v>1</v>
      </c>
    </row>
    <row r="878" spans="1:4">
      <c r="A878" s="43" t="s">
        <v>629</v>
      </c>
      <c r="B878" s="43">
        <v>122704</v>
      </c>
      <c r="C878" s="43">
        <v>122704</v>
      </c>
      <c r="D878" s="50">
        <v>1</v>
      </c>
    </row>
    <row r="879" spans="1:4">
      <c r="A879" s="43" t="s">
        <v>512</v>
      </c>
      <c r="B879" s="43">
        <v>122002</v>
      </c>
      <c r="C879" s="43">
        <v>122003</v>
      </c>
      <c r="D879" s="50">
        <v>1</v>
      </c>
    </row>
    <row r="880" spans="1:4">
      <c r="A880" s="43" t="s">
        <v>630</v>
      </c>
      <c r="B880" s="43">
        <v>122704</v>
      </c>
      <c r="C880" s="43">
        <v>122704</v>
      </c>
      <c r="D880" s="50">
        <v>1</v>
      </c>
    </row>
    <row r="881" spans="1:4">
      <c r="A881" s="43" t="s">
        <v>838</v>
      </c>
      <c r="B881" s="43">
        <v>131303</v>
      </c>
      <c r="C881" s="43">
        <v>131303</v>
      </c>
      <c r="D881" s="50">
        <v>1</v>
      </c>
    </row>
    <row r="882" spans="1:4">
      <c r="A882" s="43" t="s">
        <v>594</v>
      </c>
      <c r="B882" s="43">
        <v>122504</v>
      </c>
      <c r="C882" s="43">
        <v>122504</v>
      </c>
      <c r="D882" s="50">
        <v>1</v>
      </c>
    </row>
    <row r="883" spans="1:4">
      <c r="A883" s="43" t="s">
        <v>304</v>
      </c>
      <c r="B883" s="43">
        <v>121101</v>
      </c>
      <c r="C883" s="43">
        <v>121101</v>
      </c>
      <c r="D883" s="50">
        <v>1</v>
      </c>
    </row>
    <row r="884" spans="1:4">
      <c r="A884" s="43" t="s">
        <v>166</v>
      </c>
      <c r="B884" s="43">
        <v>112906</v>
      </c>
      <c r="C884" s="43">
        <v>112906</v>
      </c>
      <c r="D884" s="50">
        <v>1</v>
      </c>
    </row>
    <row r="885" spans="1:4">
      <c r="A885" s="43" t="s">
        <v>989</v>
      </c>
      <c r="B885" s="43">
        <v>131303</v>
      </c>
      <c r="C885" s="43" t="s">
        <v>1036</v>
      </c>
      <c r="D885" s="50">
        <v>1</v>
      </c>
    </row>
    <row r="886" spans="1:4">
      <c r="A886" s="43" t="s">
        <v>637</v>
      </c>
      <c r="B886" s="43">
        <v>122704</v>
      </c>
      <c r="C886" s="43">
        <v>122704</v>
      </c>
      <c r="D886" s="50">
        <v>1</v>
      </c>
    </row>
    <row r="887" spans="1:4">
      <c r="A887" s="43" t="s">
        <v>392</v>
      </c>
      <c r="B887" s="43">
        <v>121502</v>
      </c>
      <c r="C887" s="43">
        <v>121502</v>
      </c>
      <c r="D887" s="50">
        <v>1</v>
      </c>
    </row>
    <row r="888" spans="1:4">
      <c r="A888" s="43" t="s">
        <v>434</v>
      </c>
      <c r="B888" s="43">
        <v>121702</v>
      </c>
      <c r="C888" s="43">
        <v>121702</v>
      </c>
      <c r="D888" s="50">
        <v>1</v>
      </c>
    </row>
    <row r="889" spans="1:4">
      <c r="A889" s="43" t="s">
        <v>95</v>
      </c>
      <c r="B889" s="43">
        <v>111005</v>
      </c>
      <c r="C889" s="43">
        <v>111005</v>
      </c>
      <c r="D889" s="50">
        <v>1</v>
      </c>
    </row>
    <row r="890" spans="1:4">
      <c r="A890" s="43" t="s">
        <v>759</v>
      </c>
      <c r="B890" s="43">
        <v>131005</v>
      </c>
      <c r="C890" s="43">
        <v>131005</v>
      </c>
      <c r="D890" s="50">
        <v>1</v>
      </c>
    </row>
    <row r="891" spans="1:4">
      <c r="A891" s="43" t="s">
        <v>230</v>
      </c>
      <c r="B891" s="43">
        <v>120404</v>
      </c>
      <c r="C891" s="43">
        <v>120404</v>
      </c>
      <c r="D891" s="50">
        <v>1</v>
      </c>
    </row>
    <row r="892" spans="1:4">
      <c r="A892" s="43" t="s">
        <v>308</v>
      </c>
      <c r="B892" s="43">
        <v>121101</v>
      </c>
      <c r="C892" s="43">
        <v>121101</v>
      </c>
      <c r="D892" s="50">
        <v>1</v>
      </c>
    </row>
    <row r="893" spans="1:4">
      <c r="A893" s="43" t="s">
        <v>250</v>
      </c>
      <c r="B893" s="43">
        <v>120801</v>
      </c>
      <c r="C893" s="43">
        <v>120801</v>
      </c>
      <c r="D893" s="50">
        <v>1</v>
      </c>
    </row>
    <row r="894" spans="1:4">
      <c r="A894" s="43" t="s">
        <v>1014</v>
      </c>
      <c r="B894" s="43">
        <v>121702</v>
      </c>
      <c r="C894" s="43" t="s">
        <v>1036</v>
      </c>
      <c r="D894" s="50">
        <v>1</v>
      </c>
    </row>
    <row r="895" spans="1:4">
      <c r="A895" s="43" t="s">
        <v>779</v>
      </c>
      <c r="B895" s="43">
        <v>131102</v>
      </c>
      <c r="C895" s="43">
        <v>131102</v>
      </c>
      <c r="D895" s="50">
        <v>1</v>
      </c>
    </row>
    <row r="896" spans="1:4">
      <c r="A896" s="43" t="s">
        <v>351</v>
      </c>
      <c r="B896" s="43">
        <v>121301</v>
      </c>
      <c r="C896" s="43">
        <v>121301</v>
      </c>
      <c r="D896" s="50">
        <v>1</v>
      </c>
    </row>
    <row r="897" spans="1:4">
      <c r="A897" s="43" t="s">
        <v>395</v>
      </c>
      <c r="B897" s="43">
        <v>121502</v>
      </c>
      <c r="C897" s="43">
        <v>121502</v>
      </c>
      <c r="D897" s="50">
        <v>1</v>
      </c>
    </row>
    <row r="898" spans="1:4">
      <c r="A898" s="43" t="s">
        <v>564</v>
      </c>
      <c r="B898" s="43">
        <v>122304</v>
      </c>
      <c r="C898" s="43">
        <v>122304</v>
      </c>
      <c r="D898" s="50">
        <v>1</v>
      </c>
    </row>
    <row r="899" spans="1:4">
      <c r="A899" s="43" t="s">
        <v>751</v>
      </c>
      <c r="B899" s="43">
        <v>131003</v>
      </c>
      <c r="C899" s="43">
        <v>131003</v>
      </c>
      <c r="D899" s="50">
        <v>1</v>
      </c>
    </row>
    <row r="900" spans="1:4">
      <c r="A900" s="43" t="s">
        <v>220</v>
      </c>
      <c r="B900" s="43">
        <v>120204</v>
      </c>
      <c r="C900" s="43">
        <v>120204</v>
      </c>
      <c r="D900" s="50">
        <v>1</v>
      </c>
    </row>
    <row r="901" spans="1:4">
      <c r="A901" s="43" t="s">
        <v>818</v>
      </c>
      <c r="B901" s="43">
        <v>131203</v>
      </c>
      <c r="C901" s="43">
        <v>131205</v>
      </c>
      <c r="D901" s="50">
        <v>1</v>
      </c>
    </row>
    <row r="902" spans="1:4">
      <c r="A902" s="43" t="s">
        <v>597</v>
      </c>
      <c r="B902" s="43">
        <v>122504</v>
      </c>
      <c r="C902" s="43">
        <v>122504</v>
      </c>
      <c r="D902" s="50">
        <v>1</v>
      </c>
    </row>
    <row r="903" spans="1:4">
      <c r="A903" s="43" t="s">
        <v>222</v>
      </c>
      <c r="B903" s="43">
        <v>120401</v>
      </c>
      <c r="C903" s="43">
        <v>120401</v>
      </c>
      <c r="D903" s="50">
        <v>1</v>
      </c>
    </row>
    <row r="904" spans="1:4">
      <c r="A904" s="43" t="s">
        <v>309</v>
      </c>
      <c r="B904" s="43">
        <v>121101</v>
      </c>
      <c r="C904" s="43">
        <v>121101</v>
      </c>
      <c r="D904" s="50">
        <v>1</v>
      </c>
    </row>
    <row r="905" spans="1:4">
      <c r="A905" s="43" t="s">
        <v>933</v>
      </c>
      <c r="B905" s="43">
        <v>131505</v>
      </c>
      <c r="C905" s="43">
        <v>131505</v>
      </c>
      <c r="D905" s="50">
        <v>1</v>
      </c>
    </row>
    <row r="906" spans="1:4">
      <c r="A906" s="43" t="s">
        <v>265</v>
      </c>
      <c r="B906" s="43">
        <v>120901</v>
      </c>
      <c r="C906" s="43">
        <v>120901</v>
      </c>
      <c r="D906" s="50">
        <v>1</v>
      </c>
    </row>
    <row r="907" spans="1:4">
      <c r="A907" s="43" t="s">
        <v>992</v>
      </c>
      <c r="B907" s="43">
        <v>121102</v>
      </c>
      <c r="C907" s="43" t="s">
        <v>1036</v>
      </c>
      <c r="D907" s="50">
        <v>1</v>
      </c>
    </row>
    <row r="908" spans="1:4">
      <c r="A908" s="43" t="s">
        <v>590</v>
      </c>
      <c r="B908" s="43">
        <v>122503</v>
      </c>
      <c r="C908" s="43">
        <v>122503</v>
      </c>
      <c r="D908" s="50">
        <v>1</v>
      </c>
    </row>
    <row r="909" spans="1:4">
      <c r="A909" s="43" t="s">
        <v>295</v>
      </c>
      <c r="B909" s="43">
        <v>121004</v>
      </c>
      <c r="C909" s="43">
        <v>121003</v>
      </c>
      <c r="D909" s="50">
        <v>1</v>
      </c>
    </row>
    <row r="910" spans="1:4">
      <c r="A910" s="43" t="s">
        <v>616</v>
      </c>
      <c r="B910" s="43">
        <v>122702</v>
      </c>
      <c r="C910" s="43">
        <v>122702</v>
      </c>
      <c r="D910" s="50">
        <v>1</v>
      </c>
    </row>
    <row r="911" spans="1:4">
      <c r="A911" s="43" t="s">
        <v>56</v>
      </c>
      <c r="B911" s="43">
        <v>110602</v>
      </c>
      <c r="C911" s="43">
        <v>110602</v>
      </c>
      <c r="D911" s="50">
        <v>1</v>
      </c>
    </row>
    <row r="912" spans="1:4">
      <c r="A912" s="43" t="s">
        <v>773</v>
      </c>
      <c r="B912" s="43">
        <v>131102</v>
      </c>
      <c r="C912" s="43">
        <v>131102</v>
      </c>
      <c r="D912" s="50">
        <v>1</v>
      </c>
    </row>
    <row r="913" spans="1:4">
      <c r="A913" s="43" t="s">
        <v>973</v>
      </c>
      <c r="B913" s="43">
        <v>110402</v>
      </c>
      <c r="C913" s="43" t="s">
        <v>1036</v>
      </c>
      <c r="D913" s="50">
        <v>1</v>
      </c>
    </row>
    <row r="914" spans="1:4">
      <c r="A914" s="43" t="s">
        <v>911</v>
      </c>
      <c r="B914" s="43">
        <v>131502</v>
      </c>
      <c r="C914" s="43">
        <v>131502</v>
      </c>
      <c r="D914" s="50">
        <v>1</v>
      </c>
    </row>
    <row r="915" spans="1:4">
      <c r="A915" s="43" t="s">
        <v>791</v>
      </c>
      <c r="B915" s="43">
        <v>131104</v>
      </c>
      <c r="C915" s="43">
        <v>131104</v>
      </c>
      <c r="D915" s="50">
        <v>1</v>
      </c>
    </row>
    <row r="916" spans="1:4">
      <c r="A916" s="43" t="s">
        <v>470</v>
      </c>
      <c r="B916" s="43">
        <v>121601</v>
      </c>
      <c r="C916" s="43">
        <v>121805</v>
      </c>
      <c r="D916" s="50">
        <v>1</v>
      </c>
    </row>
    <row r="917" spans="1:4">
      <c r="A917" s="43" t="s">
        <v>285</v>
      </c>
      <c r="B917" s="43">
        <v>122305</v>
      </c>
      <c r="C917" s="43">
        <v>121001</v>
      </c>
      <c r="D917" s="50">
        <v>1</v>
      </c>
    </row>
    <row r="918" spans="1:4">
      <c r="A918" s="43" t="s">
        <v>318</v>
      </c>
      <c r="B918" s="43">
        <v>121102</v>
      </c>
      <c r="C918" s="43">
        <v>121102</v>
      </c>
      <c r="D918" s="50">
        <v>1</v>
      </c>
    </row>
    <row r="919" spans="1:4">
      <c r="A919" s="43" t="s">
        <v>627</v>
      </c>
      <c r="B919" s="43">
        <v>122704</v>
      </c>
      <c r="C919" s="43">
        <v>122704</v>
      </c>
      <c r="D919" s="50">
        <v>1</v>
      </c>
    </row>
    <row r="920" spans="1:4">
      <c r="A920" s="43" t="s">
        <v>539</v>
      </c>
      <c r="B920" s="43">
        <v>122105</v>
      </c>
      <c r="C920" s="43">
        <v>122105</v>
      </c>
      <c r="D920" s="50">
        <v>1</v>
      </c>
    </row>
    <row r="921" spans="1:4">
      <c r="A921" s="43" t="s">
        <v>286</v>
      </c>
      <c r="B921" s="43">
        <v>121001</v>
      </c>
      <c r="C921" s="43">
        <v>121001</v>
      </c>
      <c r="D921" s="50">
        <v>1</v>
      </c>
    </row>
    <row r="922" spans="1:4">
      <c r="A922" s="43" t="s">
        <v>256</v>
      </c>
      <c r="B922" s="43">
        <v>120801</v>
      </c>
      <c r="C922" s="43">
        <v>120801</v>
      </c>
      <c r="D922" s="50">
        <v>1</v>
      </c>
    </row>
    <row r="923" spans="1:4">
      <c r="A923" s="43" t="s">
        <v>235</v>
      </c>
      <c r="B923" s="43">
        <v>120601</v>
      </c>
      <c r="C923" s="43">
        <v>120601</v>
      </c>
      <c r="D923" s="50">
        <v>1</v>
      </c>
    </row>
    <row r="924" spans="1:4">
      <c r="A924" s="43" t="s">
        <v>654</v>
      </c>
      <c r="B924" s="43">
        <v>130603</v>
      </c>
      <c r="C924" s="43">
        <v>130603</v>
      </c>
      <c r="D924" s="50">
        <v>1</v>
      </c>
    </row>
    <row r="925" spans="1:4">
      <c r="A925" s="43" t="s">
        <v>387</v>
      </c>
      <c r="B925" s="43">
        <v>121403</v>
      </c>
      <c r="C925" s="43">
        <v>121403</v>
      </c>
      <c r="D925" s="50">
        <v>1</v>
      </c>
    </row>
    <row r="926" spans="1:4">
      <c r="A926" s="43" t="s">
        <v>894</v>
      </c>
      <c r="B926" s="43">
        <v>131404</v>
      </c>
      <c r="C926" s="43">
        <v>131404</v>
      </c>
      <c r="D926" s="50">
        <v>1</v>
      </c>
    </row>
    <row r="927" spans="1:4">
      <c r="A927" s="43" t="s">
        <v>986</v>
      </c>
      <c r="B927" s="43">
        <v>131104</v>
      </c>
      <c r="C927" s="43" t="s">
        <v>1036</v>
      </c>
      <c r="D927" s="50">
        <v>1</v>
      </c>
    </row>
    <row r="928" spans="1:4">
      <c r="A928" s="43" t="s">
        <v>164</v>
      </c>
      <c r="B928" s="43">
        <v>112905</v>
      </c>
      <c r="C928" s="43">
        <v>112905</v>
      </c>
      <c r="D928" s="50">
        <v>1</v>
      </c>
    </row>
    <row r="929" spans="1:4">
      <c r="A929" s="43" t="s">
        <v>578</v>
      </c>
      <c r="B929" s="43">
        <v>122502</v>
      </c>
      <c r="C929" s="43">
        <v>122502</v>
      </c>
      <c r="D929" s="50">
        <v>1</v>
      </c>
    </row>
    <row r="930" spans="1:4">
      <c r="A930" s="43" t="s">
        <v>498</v>
      </c>
      <c r="B930" s="43">
        <v>121903</v>
      </c>
      <c r="C930" s="43">
        <v>121903</v>
      </c>
      <c r="D930" s="50">
        <v>1</v>
      </c>
    </row>
    <row r="931" spans="1:4">
      <c r="A931" s="43" t="s">
        <v>373</v>
      </c>
      <c r="B931" s="43">
        <v>121304</v>
      </c>
      <c r="C931" s="43">
        <v>121304</v>
      </c>
      <c r="D931" s="50">
        <v>1</v>
      </c>
    </row>
    <row r="932" spans="1:4">
      <c r="A932" s="43" t="s">
        <v>429</v>
      </c>
      <c r="B932" s="43">
        <v>121702</v>
      </c>
      <c r="C932" s="43">
        <v>121702</v>
      </c>
      <c r="D932" s="50">
        <v>1</v>
      </c>
    </row>
    <row r="933" spans="1:4">
      <c r="A933" s="43" t="s">
        <v>184</v>
      </c>
      <c r="B933" s="43">
        <v>113303</v>
      </c>
      <c r="C933" s="43">
        <v>113303</v>
      </c>
      <c r="D933" s="50">
        <v>1</v>
      </c>
    </row>
    <row r="934" spans="1:4">
      <c r="A934" s="43" t="s">
        <v>611</v>
      </c>
      <c r="B934" s="43">
        <v>122702</v>
      </c>
      <c r="C934" s="43">
        <v>122702</v>
      </c>
      <c r="D934" s="50">
        <v>1</v>
      </c>
    </row>
    <row r="935" spans="1:4">
      <c r="A935" s="43" t="s">
        <v>380</v>
      </c>
      <c r="B935" s="43">
        <v>121401</v>
      </c>
      <c r="C935" s="43">
        <v>121401</v>
      </c>
      <c r="D935" s="50">
        <v>1</v>
      </c>
    </row>
    <row r="936" spans="1:4">
      <c r="A936" s="43" t="s">
        <v>216</v>
      </c>
      <c r="B936" s="43">
        <v>120203</v>
      </c>
      <c r="C936" s="43">
        <v>120203</v>
      </c>
      <c r="D936" s="50">
        <v>1</v>
      </c>
    </row>
    <row r="937" spans="1:4">
      <c r="A937" s="43" t="s">
        <v>372</v>
      </c>
      <c r="B937" s="43">
        <v>121304</v>
      </c>
      <c r="C937" s="43">
        <v>121304</v>
      </c>
      <c r="D937" s="50">
        <v>1</v>
      </c>
    </row>
    <row r="938" spans="1:4">
      <c r="A938" s="43" t="s">
        <v>1000</v>
      </c>
      <c r="B938" s="43">
        <v>131504</v>
      </c>
      <c r="C938" s="43" t="s">
        <v>1036</v>
      </c>
      <c r="D938" s="50">
        <v>1</v>
      </c>
    </row>
    <row r="939" spans="1:4">
      <c r="A939" s="43" t="s">
        <v>1023</v>
      </c>
      <c r="B939" s="43">
        <v>120901</v>
      </c>
      <c r="C939" s="43" t="s">
        <v>1036</v>
      </c>
      <c r="D939" s="50">
        <v>1</v>
      </c>
    </row>
    <row r="940" spans="1:4">
      <c r="A940" s="43" t="s">
        <v>33</v>
      </c>
      <c r="B940" s="43">
        <v>110403</v>
      </c>
      <c r="C940" s="43">
        <v>110403</v>
      </c>
      <c r="D940" s="50">
        <v>1</v>
      </c>
    </row>
    <row r="941" spans="1:4">
      <c r="A941" s="43" t="s">
        <v>269</v>
      </c>
      <c r="B941" s="43">
        <v>120903</v>
      </c>
      <c r="C941" s="43">
        <v>120902</v>
      </c>
      <c r="D941" s="50">
        <v>1</v>
      </c>
    </row>
    <row r="942" spans="1:4">
      <c r="A942" s="43" t="s">
        <v>452</v>
      </c>
      <c r="B942" s="43">
        <v>121703</v>
      </c>
      <c r="C942" s="43">
        <v>121703</v>
      </c>
      <c r="D942" s="50">
        <v>1</v>
      </c>
    </row>
    <row r="943" spans="1:4">
      <c r="A943" s="43" t="s">
        <v>572</v>
      </c>
      <c r="B943" s="43">
        <v>122501</v>
      </c>
      <c r="C943" s="43">
        <v>122501</v>
      </c>
      <c r="D943" s="50">
        <v>1</v>
      </c>
    </row>
    <row r="944" spans="1:4">
      <c r="A944" s="43" t="s">
        <v>489</v>
      </c>
      <c r="B944" s="43">
        <v>121902</v>
      </c>
      <c r="C944" s="43">
        <v>121902</v>
      </c>
      <c r="D944" s="50">
        <v>1</v>
      </c>
    </row>
    <row r="945" spans="1:4">
      <c r="A945" s="43" t="s">
        <v>32</v>
      </c>
      <c r="B945" s="43">
        <v>110403</v>
      </c>
      <c r="C945" s="43">
        <v>110403</v>
      </c>
      <c r="D945" s="50">
        <v>1</v>
      </c>
    </row>
    <row r="946" spans="1:4">
      <c r="A946" s="43" t="s">
        <v>478</v>
      </c>
      <c r="B946" s="43">
        <v>121902</v>
      </c>
      <c r="C946" s="43">
        <v>121902</v>
      </c>
      <c r="D946" s="50">
        <v>1</v>
      </c>
    </row>
    <row r="947" spans="1:4">
      <c r="A947" s="43" t="s">
        <v>107</v>
      </c>
      <c r="B947" s="43">
        <v>111203</v>
      </c>
      <c r="C947" s="43">
        <v>111203</v>
      </c>
      <c r="D947" s="50">
        <v>1</v>
      </c>
    </row>
    <row r="948" spans="1:4">
      <c r="A948" s="43" t="s">
        <v>321</v>
      </c>
      <c r="B948" s="43">
        <v>121101</v>
      </c>
      <c r="C948" s="43">
        <v>121102</v>
      </c>
      <c r="D948" s="50">
        <v>1</v>
      </c>
    </row>
    <row r="949" spans="1:4">
      <c r="A949" s="43" t="s">
        <v>174</v>
      </c>
      <c r="B949" s="43">
        <v>113104</v>
      </c>
      <c r="C949" s="43">
        <v>113104</v>
      </c>
      <c r="D949" s="50">
        <v>1</v>
      </c>
    </row>
    <row r="950" spans="1:4">
      <c r="A950" s="43" t="s">
        <v>599</v>
      </c>
      <c r="B950" s="43">
        <v>122505</v>
      </c>
      <c r="C950" s="43">
        <v>122505</v>
      </c>
      <c r="D950" s="50">
        <v>1</v>
      </c>
    </row>
    <row r="951" spans="1:4">
      <c r="A951" s="43" t="s">
        <v>16</v>
      </c>
      <c r="B951" s="43">
        <v>110204</v>
      </c>
      <c r="C951" s="43">
        <v>110204</v>
      </c>
      <c r="D951" s="50">
        <v>1</v>
      </c>
    </row>
    <row r="952" spans="1:4">
      <c r="A952" s="43" t="s">
        <v>747</v>
      </c>
      <c r="B952" s="43">
        <v>131002</v>
      </c>
      <c r="C952" s="43">
        <v>131002</v>
      </c>
      <c r="D952" s="50">
        <v>1</v>
      </c>
    </row>
    <row r="953" spans="1:4">
      <c r="A953" s="43" t="s">
        <v>638</v>
      </c>
      <c r="B953" s="43">
        <v>122705</v>
      </c>
      <c r="C953" s="43">
        <v>122705</v>
      </c>
      <c r="D953" s="50">
        <v>1</v>
      </c>
    </row>
    <row r="954" spans="1:4">
      <c r="A954" s="43" t="s">
        <v>785</v>
      </c>
      <c r="B954" s="43">
        <v>131103</v>
      </c>
      <c r="C954" s="43">
        <v>131103</v>
      </c>
      <c r="D954" s="50">
        <v>1</v>
      </c>
    </row>
    <row r="955" spans="1:4">
      <c r="A955" s="43" t="s">
        <v>1021</v>
      </c>
      <c r="B955" s="43">
        <v>120903</v>
      </c>
      <c r="C955" s="43" t="s">
        <v>1036</v>
      </c>
      <c r="D955" s="50">
        <v>1</v>
      </c>
    </row>
    <row r="956" spans="1:4">
      <c r="A956" s="43" t="s">
        <v>260</v>
      </c>
      <c r="B956" s="43">
        <v>120803</v>
      </c>
      <c r="C956" s="43">
        <v>120803</v>
      </c>
      <c r="D956" s="50">
        <v>1</v>
      </c>
    </row>
    <row r="957" spans="1:4">
      <c r="A957" s="43" t="s">
        <v>997</v>
      </c>
      <c r="B957" s="43">
        <v>121601</v>
      </c>
      <c r="C957" s="43" t="s">
        <v>1036</v>
      </c>
      <c r="D957" s="50">
        <v>1</v>
      </c>
    </row>
    <row r="958" spans="1:4">
      <c r="A958" s="43" t="s">
        <v>430</v>
      </c>
      <c r="B958" s="43">
        <v>121702</v>
      </c>
      <c r="C958" s="43">
        <v>121702</v>
      </c>
      <c r="D958" s="50">
        <v>1</v>
      </c>
    </row>
    <row r="959" spans="1:4">
      <c r="A959" s="43" t="s">
        <v>573</v>
      </c>
      <c r="B959" s="43">
        <v>122501</v>
      </c>
      <c r="C959" s="43">
        <v>122501</v>
      </c>
      <c r="D959" s="50">
        <v>1</v>
      </c>
    </row>
    <row r="960" spans="1:4">
      <c r="A960" s="43" t="s">
        <v>958</v>
      </c>
      <c r="B960" s="43">
        <v>112706</v>
      </c>
      <c r="C960" s="43" t="s">
        <v>1036</v>
      </c>
      <c r="D960" s="50">
        <v>1</v>
      </c>
    </row>
    <row r="961" spans="1:4">
      <c r="A961" s="43" t="s">
        <v>1018</v>
      </c>
      <c r="B961" s="43">
        <v>121001</v>
      </c>
      <c r="C961" s="43" t="s">
        <v>1036</v>
      </c>
      <c r="D961" s="50">
        <v>1</v>
      </c>
    </row>
    <row r="962" spans="1:4">
      <c r="A962" s="43" t="s">
        <v>1007</v>
      </c>
      <c r="B962" s="43">
        <v>122306</v>
      </c>
      <c r="C962" s="43" t="s">
        <v>1036</v>
      </c>
      <c r="D962" s="50">
        <v>1</v>
      </c>
    </row>
    <row r="963" spans="1:4">
      <c r="A963" s="43" t="s">
        <v>1022</v>
      </c>
      <c r="B963" s="43">
        <v>120902</v>
      </c>
      <c r="C963" s="43" t="s">
        <v>1036</v>
      </c>
      <c r="D963" s="50">
        <v>1</v>
      </c>
    </row>
    <row r="964" spans="1:4">
      <c r="A964" s="43" t="s">
        <v>994</v>
      </c>
      <c r="B964" s="43">
        <v>122004</v>
      </c>
      <c r="C964" s="43" t="s">
        <v>1036</v>
      </c>
      <c r="D964" s="50">
        <v>1</v>
      </c>
    </row>
    <row r="965" spans="1:4">
      <c r="A965" s="43" t="s">
        <v>713</v>
      </c>
      <c r="B965" s="43">
        <v>130901</v>
      </c>
      <c r="C965" s="43">
        <v>130902</v>
      </c>
      <c r="D965" s="50">
        <v>1</v>
      </c>
    </row>
    <row r="966" spans="1:4">
      <c r="A966" s="43" t="s">
        <v>411</v>
      </c>
      <c r="B966" s="43">
        <v>121504</v>
      </c>
      <c r="C966" s="43">
        <v>121503</v>
      </c>
      <c r="D966" s="50">
        <v>1</v>
      </c>
    </row>
    <row r="967" spans="1:4">
      <c r="A967" s="43" t="s">
        <v>73</v>
      </c>
      <c r="B967" s="43">
        <v>110802</v>
      </c>
      <c r="C967" s="43">
        <v>110802</v>
      </c>
      <c r="D967" s="50">
        <v>1</v>
      </c>
    </row>
    <row r="968" spans="1:4">
      <c r="A968" s="43" t="s">
        <v>558</v>
      </c>
      <c r="B968" s="43">
        <v>122303</v>
      </c>
      <c r="C968" s="43">
        <v>122303</v>
      </c>
      <c r="D968" s="50">
        <v>1</v>
      </c>
    </row>
    <row r="969" spans="1:4">
      <c r="A969" s="43" t="s">
        <v>903</v>
      </c>
      <c r="B969" s="43">
        <v>131501</v>
      </c>
      <c r="C969" s="43">
        <v>131501</v>
      </c>
      <c r="D969" s="50">
        <v>1</v>
      </c>
    </row>
    <row r="970" spans="1:4">
      <c r="A970" s="43" t="s">
        <v>58</v>
      </c>
      <c r="B970" s="43">
        <v>110602</v>
      </c>
      <c r="C970" s="43">
        <v>110602</v>
      </c>
      <c r="D970" s="50">
        <v>1</v>
      </c>
    </row>
    <row r="971" spans="1:4">
      <c r="A971" s="43" t="s">
        <v>574</v>
      </c>
      <c r="B971" s="43">
        <v>122501</v>
      </c>
      <c r="C971" s="43">
        <v>122501</v>
      </c>
      <c r="D971" s="50">
        <v>1</v>
      </c>
    </row>
    <row r="972" spans="1:4">
      <c r="A972" s="43" t="s">
        <v>143</v>
      </c>
      <c r="B972" s="43">
        <v>112506</v>
      </c>
      <c r="C972" s="43">
        <v>112506</v>
      </c>
      <c r="D972" s="50">
        <v>1</v>
      </c>
    </row>
    <row r="973" spans="1:4">
      <c r="A973" s="43" t="s">
        <v>440</v>
      </c>
      <c r="B973" s="43">
        <v>121702</v>
      </c>
      <c r="C973" s="43">
        <v>121702</v>
      </c>
      <c r="D973" s="50">
        <v>1</v>
      </c>
    </row>
    <row r="974" spans="1:4">
      <c r="A974" s="43" t="s">
        <v>227</v>
      </c>
      <c r="B974" s="43">
        <v>120402</v>
      </c>
      <c r="C974" s="43">
        <v>120402</v>
      </c>
      <c r="D974" s="50">
        <v>1</v>
      </c>
    </row>
    <row r="975" spans="1:4">
      <c r="A975" s="43" t="s">
        <v>405</v>
      </c>
      <c r="B975" s="43">
        <v>121503</v>
      </c>
      <c r="C975" s="43">
        <v>121503</v>
      </c>
      <c r="D975" s="50">
        <v>1</v>
      </c>
    </row>
    <row r="976" spans="1:4">
      <c r="A976" s="43" t="s">
        <v>14</v>
      </c>
      <c r="B976" s="43">
        <v>110203</v>
      </c>
      <c r="C976" s="43">
        <v>110203</v>
      </c>
      <c r="D976" s="50">
        <v>1</v>
      </c>
    </row>
    <row r="977" spans="1:4">
      <c r="A977" s="43" t="s">
        <v>362</v>
      </c>
      <c r="B977" s="43">
        <v>121302</v>
      </c>
      <c r="C977" s="43">
        <v>121302</v>
      </c>
      <c r="D977" s="50">
        <v>1</v>
      </c>
    </row>
    <row r="978" spans="1:4">
      <c r="A978" s="43" t="s">
        <v>236</v>
      </c>
      <c r="B978" s="43">
        <v>120601</v>
      </c>
      <c r="C978" s="43">
        <v>120601</v>
      </c>
      <c r="D978" s="50">
        <v>1</v>
      </c>
    </row>
    <row r="979" spans="1:4">
      <c r="A979" s="43" t="s">
        <v>456</v>
      </c>
      <c r="B979" s="43">
        <v>121801</v>
      </c>
      <c r="C979" s="43">
        <v>121801</v>
      </c>
      <c r="D979" s="50">
        <v>1</v>
      </c>
    </row>
    <row r="980" spans="1:4">
      <c r="A980" s="43" t="s">
        <v>436</v>
      </c>
      <c r="B980" s="43">
        <v>121702</v>
      </c>
      <c r="C980" s="43">
        <v>121702</v>
      </c>
      <c r="D980" s="50">
        <v>1</v>
      </c>
    </row>
    <row r="981" spans="1:4">
      <c r="A981" s="43" t="s">
        <v>949</v>
      </c>
      <c r="B981" s="43">
        <v>131603</v>
      </c>
      <c r="C981" s="43">
        <v>131603</v>
      </c>
      <c r="D981" s="50">
        <v>1</v>
      </c>
    </row>
    <row r="982" spans="1:4">
      <c r="A982" s="43" t="s">
        <v>391</v>
      </c>
      <c r="B982" s="43">
        <v>121501</v>
      </c>
      <c r="C982" s="43">
        <v>121501</v>
      </c>
      <c r="D982" s="50">
        <v>1</v>
      </c>
    </row>
    <row r="983" spans="1:4">
      <c r="A983" s="43" t="s">
        <v>642</v>
      </c>
      <c r="B983" s="43">
        <v>130601</v>
      </c>
      <c r="C983" s="43">
        <v>130600</v>
      </c>
      <c r="D983" s="50">
        <v>1</v>
      </c>
    </row>
    <row r="984" spans="1:4">
      <c r="A984" s="43" t="s">
        <v>935</v>
      </c>
      <c r="B984" s="43">
        <v>131601</v>
      </c>
      <c r="C984" s="43">
        <v>131601</v>
      </c>
      <c r="D984" s="50">
        <v>1</v>
      </c>
    </row>
    <row r="985" spans="1:4">
      <c r="A985" s="43" t="s">
        <v>913</v>
      </c>
      <c r="B985" s="43">
        <v>131502</v>
      </c>
      <c r="C985" s="43">
        <v>131502</v>
      </c>
      <c r="D985" s="50">
        <v>1</v>
      </c>
    </row>
    <row r="986" spans="1:4">
      <c r="A986" s="43" t="s">
        <v>102</v>
      </c>
      <c r="B986" s="43">
        <v>111201</v>
      </c>
      <c r="C986" s="43">
        <v>111201</v>
      </c>
      <c r="D986" s="50">
        <v>1</v>
      </c>
    </row>
    <row r="987" spans="1:4">
      <c r="A987" s="43" t="s">
        <v>904</v>
      </c>
      <c r="B987" s="43">
        <v>131501</v>
      </c>
      <c r="C987" s="43">
        <v>131501</v>
      </c>
      <c r="D987" s="50">
        <v>1</v>
      </c>
    </row>
    <row r="988" spans="1:4">
      <c r="A988" s="43" t="s">
        <v>754</v>
      </c>
      <c r="B988" s="43">
        <v>131003</v>
      </c>
      <c r="C988" s="43">
        <v>131003</v>
      </c>
      <c r="D988" s="50">
        <v>1</v>
      </c>
    </row>
    <row r="989" spans="1:4">
      <c r="A989" s="43" t="s">
        <v>633</v>
      </c>
      <c r="B989" s="43">
        <v>122704</v>
      </c>
      <c r="C989" s="43">
        <v>122704</v>
      </c>
      <c r="D989" s="50">
        <v>1</v>
      </c>
    </row>
    <row r="990" spans="1:4">
      <c r="A990" s="43" t="s">
        <v>674</v>
      </c>
      <c r="B990" s="43">
        <v>130703</v>
      </c>
      <c r="C990" s="43">
        <v>130704</v>
      </c>
      <c r="D990" s="50">
        <v>1</v>
      </c>
    </row>
    <row r="991" spans="1:4">
      <c r="A991" s="43" t="s">
        <v>582</v>
      </c>
      <c r="B991" s="43">
        <v>122503</v>
      </c>
      <c r="C991" s="43">
        <v>122503</v>
      </c>
      <c r="D991" s="50">
        <v>1</v>
      </c>
    </row>
    <row r="992" spans="1:4">
      <c r="A992" s="43" t="s">
        <v>114</v>
      </c>
      <c r="B992" s="43">
        <v>111403</v>
      </c>
      <c r="C992" s="43">
        <v>111404</v>
      </c>
      <c r="D992" s="50">
        <v>1</v>
      </c>
    </row>
    <row r="993" spans="1:4">
      <c r="A993" s="43" t="s">
        <v>294</v>
      </c>
      <c r="B993" s="43">
        <v>121003</v>
      </c>
      <c r="C993" s="43">
        <v>121003</v>
      </c>
      <c r="D993" s="50">
        <v>1</v>
      </c>
    </row>
    <row r="994" spans="1:4">
      <c r="A994" s="43" t="s">
        <v>886</v>
      </c>
      <c r="B994" s="43">
        <v>131404</v>
      </c>
      <c r="C994" s="43">
        <v>131404</v>
      </c>
      <c r="D994" s="50">
        <v>1</v>
      </c>
    </row>
    <row r="995" spans="1:4">
      <c r="A995" s="43" t="s">
        <v>583</v>
      </c>
      <c r="B995" s="43">
        <v>122503</v>
      </c>
      <c r="C995" s="43">
        <v>122503</v>
      </c>
      <c r="D995" s="50">
        <v>1</v>
      </c>
    </row>
    <row r="996" spans="1:4">
      <c r="A996" s="43" t="s">
        <v>283</v>
      </c>
      <c r="B996" s="43">
        <v>121104</v>
      </c>
      <c r="C996" s="43">
        <v>120904</v>
      </c>
      <c r="D996" s="50">
        <v>1</v>
      </c>
    </row>
    <row r="997" spans="1:4">
      <c r="A997" s="43" t="s">
        <v>970</v>
      </c>
      <c r="B997" s="43">
        <v>110405</v>
      </c>
      <c r="C997" s="43" t="s">
        <v>1036</v>
      </c>
      <c r="D997" s="50">
        <v>1</v>
      </c>
    </row>
    <row r="998" spans="1:4">
      <c r="A998" s="43" t="s">
        <v>663</v>
      </c>
      <c r="B998" s="43">
        <v>130605</v>
      </c>
      <c r="C998" s="43">
        <v>130605</v>
      </c>
      <c r="D998" s="50">
        <v>1</v>
      </c>
    </row>
    <row r="999" spans="1:4">
      <c r="A999" s="43" t="s">
        <v>457</v>
      </c>
      <c r="B999" s="43">
        <v>121801</v>
      </c>
      <c r="C999" s="43">
        <v>121801</v>
      </c>
      <c r="D999" s="50">
        <v>1</v>
      </c>
    </row>
    <row r="1000" spans="1:4">
      <c r="A1000" s="43" t="s">
        <v>1013</v>
      </c>
      <c r="B1000" s="43">
        <v>121703</v>
      </c>
      <c r="C1000" s="43" t="s">
        <v>1036</v>
      </c>
      <c r="D1000" s="50">
        <v>1</v>
      </c>
    </row>
    <row r="1001" spans="1:4">
      <c r="A1001" s="43" t="s">
        <v>401</v>
      </c>
      <c r="B1001" s="43">
        <v>121502</v>
      </c>
      <c r="C1001" s="43">
        <v>121502</v>
      </c>
      <c r="D1001" s="50"/>
    </row>
    <row r="1002" spans="1:4">
      <c r="A1002" s="48" t="s">
        <v>1035</v>
      </c>
      <c r="B1002" s="49"/>
      <c r="C1002" s="49"/>
      <c r="D1002" s="51">
        <v>2938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G998"/>
  <sheetViews>
    <sheetView topLeftCell="A234" workbookViewId="0">
      <selection activeCell="A249" sqref="A249"/>
    </sheetView>
  </sheetViews>
  <sheetFormatPr defaultColWidth="9.140625" defaultRowHeight="20.100000000000001" customHeight="1"/>
  <cols>
    <col min="1" max="1" width="23.140625" customWidth="1"/>
    <col min="2" max="2" width="12.42578125" style="7" customWidth="1"/>
    <col min="3" max="3" width="13.42578125" style="7" bestFit="1" customWidth="1"/>
    <col min="4" max="4" width="15.28515625" style="7" customWidth="1"/>
    <col min="5" max="5" width="14.85546875" hidden="1" customWidth="1"/>
    <col min="6" max="6" width="14.7109375" hidden="1" customWidth="1"/>
    <col min="7" max="7" width="22.5703125" style="7" customWidth="1"/>
    <col min="8" max="8" width="6.85546875" customWidth="1"/>
  </cols>
  <sheetData>
    <row r="1" spans="1:7" ht="37.5" customHeight="1">
      <c r="A1" s="12" t="s">
        <v>957</v>
      </c>
      <c r="B1" s="12" t="s">
        <v>2</v>
      </c>
      <c r="C1" s="12" t="s">
        <v>974</v>
      </c>
      <c r="D1" s="1" t="s">
        <v>1030</v>
      </c>
      <c r="E1" s="22" t="s">
        <v>1027</v>
      </c>
      <c r="F1" s="1" t="s">
        <v>1029</v>
      </c>
      <c r="G1" s="1" t="s">
        <v>1028</v>
      </c>
    </row>
    <row r="2" spans="1:7" ht="20.100000000000001" customHeight="1">
      <c r="A2" s="4" t="s">
        <v>976</v>
      </c>
      <c r="B2" s="6">
        <v>121103</v>
      </c>
      <c r="C2" s="6">
        <v>1</v>
      </c>
      <c r="D2" s="5" t="str">
        <f>IFERROR(VLOOKUP(A2,'base incadea'!A:C,2,FALSE),"******")</f>
        <v>******</v>
      </c>
      <c r="E2" s="18"/>
      <c r="F2" s="24"/>
      <c r="G2" s="5" t="str">
        <f t="shared" ref="G2:G65" si="0">IF(B2=D2,"OK","Article déclassé")</f>
        <v>Article déclassé</v>
      </c>
    </row>
    <row r="3" spans="1:7" ht="20.100000000000001" customHeight="1">
      <c r="A3" s="4" t="s">
        <v>54</v>
      </c>
      <c r="B3" s="6">
        <v>110401</v>
      </c>
      <c r="C3" s="6">
        <v>1</v>
      </c>
      <c r="D3" s="5">
        <f>IFERROR(VLOOKUP(A3,'base incadea'!A:C,2,FALSE),"******")</f>
        <v>110602</v>
      </c>
      <c r="E3" s="18"/>
      <c r="F3" s="8"/>
      <c r="G3" s="5" t="str">
        <f t="shared" si="0"/>
        <v>Article déclassé</v>
      </c>
    </row>
    <row r="4" spans="1:7" ht="15">
      <c r="A4" s="9" t="s">
        <v>207</v>
      </c>
      <c r="B4" s="10">
        <v>113506</v>
      </c>
      <c r="C4" s="10">
        <v>1</v>
      </c>
      <c r="D4" s="11">
        <f>IFERROR(VLOOKUP(A4,'base incadea'!A:C,2,FALSE),"******")</f>
        <v>113506</v>
      </c>
      <c r="G4" s="5" t="str">
        <f t="shared" si="0"/>
        <v>OK</v>
      </c>
    </row>
    <row r="5" spans="1:7" ht="15">
      <c r="A5" s="13" t="s">
        <v>139</v>
      </c>
      <c r="B5" s="14">
        <v>112705</v>
      </c>
      <c r="C5" s="14">
        <v>1</v>
      </c>
      <c r="D5" s="15">
        <f>IFERROR(VLOOKUP(A5,'base incadea'!A:C,2,FALSE),"******")</f>
        <v>112505</v>
      </c>
      <c r="F5" s="3"/>
      <c r="G5" s="5" t="str">
        <f t="shared" si="0"/>
        <v>Article déclassé</v>
      </c>
    </row>
    <row r="6" spans="1:7" ht="15">
      <c r="A6" s="13" t="s">
        <v>139</v>
      </c>
      <c r="B6" s="14">
        <v>112905</v>
      </c>
      <c r="C6" s="14">
        <v>2</v>
      </c>
      <c r="D6" s="15">
        <f>IFERROR(VLOOKUP(A6,'base incadea'!A:C,2,FALSE),"******")</f>
        <v>112505</v>
      </c>
      <c r="F6" s="3"/>
      <c r="G6" s="5" t="str">
        <f t="shared" si="0"/>
        <v>Article déclassé</v>
      </c>
    </row>
    <row r="7" spans="1:7" ht="15">
      <c r="A7" s="4" t="s">
        <v>106</v>
      </c>
      <c r="B7" s="6">
        <v>111203</v>
      </c>
      <c r="C7" s="6">
        <v>2</v>
      </c>
      <c r="D7" s="5">
        <f>IFERROR(VLOOKUP(A7,'base incadea'!A:C,2,FALSE),"******")</f>
        <v>111203</v>
      </c>
      <c r="G7" s="5" t="str">
        <f t="shared" si="0"/>
        <v>OK</v>
      </c>
    </row>
    <row r="8" spans="1:7" ht="15">
      <c r="A8" s="4" t="s">
        <v>27</v>
      </c>
      <c r="B8" s="6">
        <v>110401</v>
      </c>
      <c r="C8" s="6">
        <v>2</v>
      </c>
      <c r="D8" s="5">
        <f>IFERROR(VLOOKUP(A8,'base incadea'!A:C,2,FALSE),"******")</f>
        <v>110401</v>
      </c>
      <c r="G8" s="5" t="str">
        <f t="shared" si="0"/>
        <v>OK</v>
      </c>
    </row>
    <row r="9" spans="1:7" ht="15">
      <c r="A9" s="4" t="s">
        <v>989</v>
      </c>
      <c r="B9" s="6">
        <v>131303</v>
      </c>
      <c r="C9" s="6">
        <v>1</v>
      </c>
      <c r="D9" s="5" t="str">
        <f>IFERROR(VLOOKUP(A9,'base incadea'!A:C,2,FALSE),"******")</f>
        <v>******</v>
      </c>
      <c r="F9" s="3"/>
      <c r="G9" s="5" t="str">
        <f t="shared" si="0"/>
        <v>Article déclassé</v>
      </c>
    </row>
    <row r="10" spans="1:7" ht="15">
      <c r="A10" s="4" t="s">
        <v>372</v>
      </c>
      <c r="B10" s="6">
        <v>121304</v>
      </c>
      <c r="C10" s="6">
        <v>1</v>
      </c>
      <c r="D10" s="5">
        <f>IFERROR(VLOOKUP(A10,'base incadea'!A:C,2,FALSE),"******")</f>
        <v>121304</v>
      </c>
      <c r="G10" s="5" t="str">
        <f t="shared" si="0"/>
        <v>OK</v>
      </c>
    </row>
    <row r="11" spans="1:7" ht="15">
      <c r="A11" s="4" t="s">
        <v>968</v>
      </c>
      <c r="B11" s="6">
        <v>111204</v>
      </c>
      <c r="C11" s="6">
        <v>2</v>
      </c>
      <c r="D11" s="5" t="str">
        <f>IFERROR(VLOOKUP(A11,'base incadea'!A:C,2,FALSE),"******")</f>
        <v>******</v>
      </c>
      <c r="F11" s="3"/>
      <c r="G11" s="5" t="str">
        <f t="shared" si="0"/>
        <v>Article déclassé</v>
      </c>
    </row>
    <row r="12" spans="1:7" ht="15">
      <c r="A12" s="4" t="s">
        <v>478</v>
      </c>
      <c r="B12" s="6">
        <v>121902</v>
      </c>
      <c r="C12" s="6">
        <v>1</v>
      </c>
      <c r="D12" s="5">
        <f>IFERROR(VLOOKUP(A12,'base incadea'!A:C,2,FALSE),"******")</f>
        <v>121902</v>
      </c>
      <c r="G12" s="5" t="str">
        <f t="shared" si="0"/>
        <v>OK</v>
      </c>
    </row>
    <row r="13" spans="1:7" ht="15">
      <c r="A13" s="4" t="s">
        <v>7</v>
      </c>
      <c r="B13" s="6">
        <v>110201</v>
      </c>
      <c r="C13" s="6">
        <v>3</v>
      </c>
      <c r="D13" s="5">
        <f>IFERROR(VLOOKUP(A13,'base incadea'!A:C,2,FALSE),"******")</f>
        <v>110201</v>
      </c>
      <c r="G13" s="5" t="str">
        <f t="shared" si="0"/>
        <v>OK</v>
      </c>
    </row>
    <row r="14" spans="1:7" ht="20.100000000000001" customHeight="1">
      <c r="A14" s="4" t="s">
        <v>70</v>
      </c>
      <c r="B14" s="6">
        <v>110801</v>
      </c>
      <c r="C14" s="6">
        <v>3</v>
      </c>
      <c r="D14" s="5">
        <f>IFERROR(VLOOKUP(A14,'base incadea'!A:C,2,FALSE),"******")</f>
        <v>110801</v>
      </c>
      <c r="E14" s="18"/>
      <c r="F14" s="23"/>
      <c r="G14" s="5" t="str">
        <f t="shared" si="0"/>
        <v>OK</v>
      </c>
    </row>
    <row r="15" spans="1:7" ht="20.100000000000001" customHeight="1">
      <c r="A15" s="4" t="s">
        <v>943</v>
      </c>
      <c r="B15" s="6">
        <v>131602</v>
      </c>
      <c r="C15" s="6">
        <v>12</v>
      </c>
      <c r="D15" s="5">
        <f>IFERROR(VLOOKUP(A15,'base incadea'!A:C,2,FALSE),"******")</f>
        <v>131603</v>
      </c>
      <c r="E15" s="18"/>
      <c r="F15" s="8"/>
      <c r="G15" s="5" t="str">
        <f t="shared" si="0"/>
        <v>Article déclassé</v>
      </c>
    </row>
    <row r="16" spans="1:7" ht="20.100000000000001" customHeight="1">
      <c r="A16" s="4" t="s">
        <v>706</v>
      </c>
      <c r="B16" s="6">
        <v>130901</v>
      </c>
      <c r="C16" s="6">
        <v>2</v>
      </c>
      <c r="D16" s="5">
        <f>IFERROR(VLOOKUP(A16,'base incadea'!A:C,2,FALSE),"******")</f>
        <v>130901</v>
      </c>
      <c r="E16" s="18"/>
      <c r="F16" s="18"/>
      <c r="G16" s="5" t="str">
        <f t="shared" si="0"/>
        <v>OK</v>
      </c>
    </row>
    <row r="17" spans="1:7" ht="20.100000000000001" customHeight="1">
      <c r="A17" s="4" t="s">
        <v>118</v>
      </c>
      <c r="B17" s="6">
        <v>112301</v>
      </c>
      <c r="C17" s="6">
        <v>2</v>
      </c>
      <c r="D17" s="5">
        <f>IFERROR(VLOOKUP(A17,'base incadea'!A:C,2,FALSE),"******")</f>
        <v>112301</v>
      </c>
      <c r="E17" s="18"/>
      <c r="F17" s="18"/>
      <c r="G17" s="5" t="str">
        <f t="shared" si="0"/>
        <v>OK</v>
      </c>
    </row>
    <row r="18" spans="1:7" ht="15">
      <c r="A18" s="9" t="s">
        <v>648</v>
      </c>
      <c r="B18" s="10">
        <v>130602</v>
      </c>
      <c r="C18" s="10">
        <v>79</v>
      </c>
      <c r="D18" s="11">
        <f>IFERROR(VLOOKUP(A18,'base incadea'!A:C,2,FALSE),"******")</f>
        <v>130602</v>
      </c>
      <c r="G18" s="5" t="str">
        <f t="shared" si="0"/>
        <v>OK</v>
      </c>
    </row>
    <row r="19" spans="1:7" ht="15">
      <c r="A19" s="13" t="s">
        <v>669</v>
      </c>
      <c r="B19" s="14">
        <v>111206</v>
      </c>
      <c r="C19" s="14">
        <v>4</v>
      </c>
      <c r="D19" s="15">
        <f>IFERROR(VLOOKUP(A19,'base incadea'!A:C,2,FALSE),"******")</f>
        <v>130702</v>
      </c>
      <c r="F19" s="3"/>
      <c r="G19" s="5" t="str">
        <f t="shared" si="0"/>
        <v>Article déclassé</v>
      </c>
    </row>
    <row r="20" spans="1:7" ht="20.100000000000001" customHeight="1">
      <c r="A20" s="13" t="s">
        <v>669</v>
      </c>
      <c r="B20" s="14">
        <v>130702</v>
      </c>
      <c r="C20" s="14">
        <v>6</v>
      </c>
      <c r="D20" s="15">
        <f>IFERROR(VLOOKUP(A20,'base incadea'!A:C,2,FALSE),"******")</f>
        <v>130702</v>
      </c>
      <c r="E20" s="18"/>
      <c r="F20" s="18"/>
      <c r="G20" s="5" t="str">
        <f t="shared" si="0"/>
        <v>OK</v>
      </c>
    </row>
    <row r="21" spans="1:7" ht="20.100000000000001" customHeight="1">
      <c r="A21" s="4" t="s">
        <v>373</v>
      </c>
      <c r="B21" s="6">
        <v>121304</v>
      </c>
      <c r="C21" s="6">
        <v>1</v>
      </c>
      <c r="D21" s="5">
        <f>IFERROR(VLOOKUP(A21,'base incadea'!A:C,2,FALSE),"******")</f>
        <v>121304</v>
      </c>
      <c r="E21" s="18"/>
      <c r="F21" s="18"/>
      <c r="G21" s="5" t="str">
        <f t="shared" si="0"/>
        <v>OK</v>
      </c>
    </row>
    <row r="22" spans="1:7" ht="15">
      <c r="A22" s="9" t="s">
        <v>689</v>
      </c>
      <c r="B22" s="10">
        <v>130802</v>
      </c>
      <c r="C22" s="10">
        <v>9</v>
      </c>
      <c r="D22" s="11">
        <f>IFERROR(VLOOKUP(A22,'base incadea'!A:C,2,FALSE),"******")</f>
        <v>130802</v>
      </c>
      <c r="G22" s="5" t="str">
        <f t="shared" si="0"/>
        <v>OK</v>
      </c>
    </row>
    <row r="23" spans="1:7" ht="15">
      <c r="A23" s="4" t="s">
        <v>140</v>
      </c>
      <c r="B23" s="6">
        <v>112505</v>
      </c>
      <c r="C23" s="6">
        <v>6</v>
      </c>
      <c r="D23" s="5">
        <f>IFERROR(VLOOKUP(A23,'base incadea'!A:C,2,FALSE),"******")</f>
        <v>112505</v>
      </c>
      <c r="G23" s="5" t="str">
        <f t="shared" si="0"/>
        <v>OK</v>
      </c>
    </row>
    <row r="24" spans="1:7" ht="15">
      <c r="A24" s="4" t="s">
        <v>363</v>
      </c>
      <c r="B24" s="6">
        <v>121303</v>
      </c>
      <c r="C24" s="6">
        <v>3</v>
      </c>
      <c r="D24" s="5">
        <f>IFERROR(VLOOKUP(A24,'base incadea'!A:C,2,FALSE),"******")</f>
        <v>121303</v>
      </c>
      <c r="G24" s="5" t="str">
        <f t="shared" si="0"/>
        <v>OK</v>
      </c>
    </row>
    <row r="25" spans="1:7" ht="15">
      <c r="A25" s="4" t="s">
        <v>63</v>
      </c>
      <c r="B25" s="6">
        <v>110605</v>
      </c>
      <c r="C25" s="6">
        <v>1</v>
      </c>
      <c r="D25" s="5">
        <f>IFERROR(VLOOKUP(A25,'base incadea'!A:C,2,FALSE),"******")</f>
        <v>110605</v>
      </c>
      <c r="G25" s="5" t="str">
        <f t="shared" si="0"/>
        <v>OK</v>
      </c>
    </row>
    <row r="26" spans="1:7" ht="15">
      <c r="A26" s="4" t="s">
        <v>274</v>
      </c>
      <c r="B26" s="6">
        <v>120903</v>
      </c>
      <c r="C26" s="6">
        <v>1</v>
      </c>
      <c r="D26" s="5">
        <f>IFERROR(VLOOKUP(A26,'base incadea'!A:C,2,FALSE),"******")</f>
        <v>120903</v>
      </c>
      <c r="G26" s="5" t="str">
        <f t="shared" si="0"/>
        <v>OK</v>
      </c>
    </row>
    <row r="27" spans="1:7" ht="15">
      <c r="A27" s="4" t="s">
        <v>29</v>
      </c>
      <c r="B27" s="6">
        <v>110402</v>
      </c>
      <c r="C27" s="6">
        <v>1</v>
      </c>
      <c r="D27" s="5">
        <f>IFERROR(VLOOKUP(A27,'base incadea'!A:C,2,FALSE),"******")</f>
        <v>110402</v>
      </c>
      <c r="G27" s="5" t="str">
        <f t="shared" si="0"/>
        <v>OK</v>
      </c>
    </row>
    <row r="28" spans="1:7" ht="15">
      <c r="A28" s="4" t="s">
        <v>141</v>
      </c>
      <c r="B28" s="6">
        <v>112505</v>
      </c>
      <c r="C28" s="6">
        <v>1</v>
      </c>
      <c r="D28" s="5">
        <f>IFERROR(VLOOKUP(A28,'base incadea'!A:C,2,FALSE),"******")</f>
        <v>112505</v>
      </c>
      <c r="G28" s="5" t="str">
        <f t="shared" si="0"/>
        <v>OK</v>
      </c>
    </row>
    <row r="29" spans="1:7" ht="15">
      <c r="A29" s="4" t="s">
        <v>134</v>
      </c>
      <c r="B29" s="6">
        <v>112502</v>
      </c>
      <c r="C29" s="6">
        <v>1</v>
      </c>
      <c r="D29" s="5">
        <f>IFERROR(VLOOKUP(A29,'base incadea'!A:C,2,FALSE),"******")</f>
        <v>112502</v>
      </c>
      <c r="G29" s="5" t="str">
        <f t="shared" si="0"/>
        <v>OK</v>
      </c>
    </row>
    <row r="30" spans="1:7" ht="15">
      <c r="A30" s="4" t="s">
        <v>374</v>
      </c>
      <c r="B30" s="6">
        <v>121304</v>
      </c>
      <c r="C30" s="6">
        <v>1</v>
      </c>
      <c r="D30" s="5">
        <f>IFERROR(VLOOKUP(A30,'base incadea'!A:C,2,FALSE),"******")</f>
        <v>121304</v>
      </c>
      <c r="G30" s="5" t="str">
        <f t="shared" si="0"/>
        <v>OK</v>
      </c>
    </row>
    <row r="31" spans="1:7" ht="15">
      <c r="A31" s="4" t="s">
        <v>544</v>
      </c>
      <c r="B31" s="6">
        <v>122302</v>
      </c>
      <c r="C31" s="6">
        <v>1</v>
      </c>
      <c r="D31" s="5">
        <f>IFERROR(VLOOKUP(A31,'base incadea'!A:C,2,FALSE),"******")</f>
        <v>122302</v>
      </c>
      <c r="G31" s="5" t="str">
        <f t="shared" si="0"/>
        <v>OK</v>
      </c>
    </row>
    <row r="32" spans="1:7" ht="15">
      <c r="A32" s="4" t="s">
        <v>346</v>
      </c>
      <c r="B32" s="6">
        <v>121301</v>
      </c>
      <c r="C32" s="6">
        <v>1</v>
      </c>
      <c r="D32" s="5">
        <f>IFERROR(VLOOKUP(A32,'base incadea'!A:C,2,FALSE),"******")</f>
        <v>121301</v>
      </c>
      <c r="G32" s="5" t="str">
        <f t="shared" si="0"/>
        <v>OK</v>
      </c>
    </row>
    <row r="33" spans="1:7" ht="15">
      <c r="A33" s="4" t="s">
        <v>179</v>
      </c>
      <c r="B33" s="6">
        <v>113101</v>
      </c>
      <c r="C33" s="6">
        <v>2</v>
      </c>
      <c r="D33" s="5">
        <f>IFERROR(VLOOKUP(A33,'base incadea'!A:C,2,FALSE),"******")</f>
        <v>113301</v>
      </c>
      <c r="F33" s="3"/>
      <c r="G33" s="5" t="str">
        <f t="shared" si="0"/>
        <v>Article déclassé</v>
      </c>
    </row>
    <row r="34" spans="1:7" ht="15">
      <c r="A34" s="4" t="s">
        <v>103</v>
      </c>
      <c r="B34" s="6">
        <v>111202</v>
      </c>
      <c r="C34" s="6">
        <v>1</v>
      </c>
      <c r="D34" s="5">
        <f>IFERROR(VLOOKUP(A34,'base incadea'!A:C,2,FALSE),"******")</f>
        <v>111202</v>
      </c>
      <c r="G34" s="5" t="str">
        <f t="shared" si="0"/>
        <v>OK</v>
      </c>
    </row>
    <row r="35" spans="1:7" ht="15">
      <c r="A35" s="4" t="s">
        <v>149</v>
      </c>
      <c r="B35" s="6">
        <v>112705</v>
      </c>
      <c r="C35" s="6">
        <v>2</v>
      </c>
      <c r="D35" s="5">
        <f>IFERROR(VLOOKUP(A35,'base incadea'!A:C,2,FALSE),"******")</f>
        <v>112705</v>
      </c>
      <c r="G35" s="5" t="str">
        <f t="shared" si="0"/>
        <v>OK</v>
      </c>
    </row>
    <row r="36" spans="1:7" ht="15">
      <c r="A36" s="4" t="s">
        <v>748</v>
      </c>
      <c r="B36" s="6">
        <v>131003</v>
      </c>
      <c r="C36" s="6">
        <v>4</v>
      </c>
      <c r="D36" s="5">
        <f>IFERROR(VLOOKUP(A36,'base incadea'!A:C,2,FALSE),"******")</f>
        <v>131003</v>
      </c>
      <c r="G36" s="5" t="str">
        <f t="shared" si="0"/>
        <v>OK</v>
      </c>
    </row>
    <row r="37" spans="1:7" ht="15">
      <c r="A37" s="4" t="s">
        <v>51</v>
      </c>
      <c r="B37" s="6">
        <v>110601</v>
      </c>
      <c r="C37" s="6">
        <v>2</v>
      </c>
      <c r="D37" s="5">
        <f>IFERROR(VLOOKUP(A37,'base incadea'!A:C,2,FALSE),"******")</f>
        <v>110601</v>
      </c>
      <c r="G37" s="5" t="str">
        <f t="shared" si="0"/>
        <v>OK</v>
      </c>
    </row>
    <row r="38" spans="1:7" ht="20.100000000000001" customHeight="1">
      <c r="A38" s="4" t="s">
        <v>1023</v>
      </c>
      <c r="B38" s="6">
        <v>120901</v>
      </c>
      <c r="C38" s="6">
        <v>1</v>
      </c>
      <c r="D38" s="5" t="str">
        <f>IFERROR(VLOOKUP(A38,'base incadea'!A:C,2,FALSE),"******")</f>
        <v>******</v>
      </c>
      <c r="E38" s="18"/>
      <c r="F38" s="8"/>
      <c r="G38" s="5" t="str">
        <f t="shared" si="0"/>
        <v>Article déclassé</v>
      </c>
    </row>
    <row r="39" spans="1:7" ht="15">
      <c r="A39" s="9" t="s">
        <v>31</v>
      </c>
      <c r="B39" s="10">
        <v>110403</v>
      </c>
      <c r="C39" s="10">
        <v>1</v>
      </c>
      <c r="D39" s="11">
        <f>IFERROR(VLOOKUP(A39,'base incadea'!A:C,2,FALSE),"******")</f>
        <v>110403</v>
      </c>
      <c r="G39" s="5" t="str">
        <f t="shared" si="0"/>
        <v>OK</v>
      </c>
    </row>
    <row r="40" spans="1:7" ht="15">
      <c r="A40" s="4" t="s">
        <v>173</v>
      </c>
      <c r="B40" s="6">
        <v>113104</v>
      </c>
      <c r="C40" s="6">
        <v>2</v>
      </c>
      <c r="D40" s="5">
        <f>IFERROR(VLOOKUP(A40,'base incadea'!A:C,2,FALSE),"******")</f>
        <v>113104</v>
      </c>
      <c r="G40" s="5" t="str">
        <f t="shared" si="0"/>
        <v>OK</v>
      </c>
    </row>
    <row r="41" spans="1:7" ht="15">
      <c r="A41" s="4" t="s">
        <v>479</v>
      </c>
      <c r="B41" s="6">
        <v>121902</v>
      </c>
      <c r="C41" s="6">
        <v>2</v>
      </c>
      <c r="D41" s="5">
        <f>IFERROR(VLOOKUP(A41,'base incadea'!A:C,2,FALSE),"******")</f>
        <v>121902</v>
      </c>
      <c r="G41" s="5" t="str">
        <f t="shared" si="0"/>
        <v>OK</v>
      </c>
    </row>
    <row r="42" spans="1:7" ht="15">
      <c r="A42" s="4" t="s">
        <v>599</v>
      </c>
      <c r="B42" s="6">
        <v>122505</v>
      </c>
      <c r="C42" s="6">
        <v>1</v>
      </c>
      <c r="D42" s="5">
        <f>IFERROR(VLOOKUP(A42,'base incadea'!A:C,2,FALSE),"******")</f>
        <v>122505</v>
      </c>
      <c r="G42" s="5" t="str">
        <f t="shared" si="0"/>
        <v>OK</v>
      </c>
    </row>
    <row r="43" spans="1:7" ht="15">
      <c r="A43" s="4" t="s">
        <v>785</v>
      </c>
      <c r="B43" s="6">
        <v>131103</v>
      </c>
      <c r="C43" s="6">
        <v>1</v>
      </c>
      <c r="D43" s="5">
        <f>IFERROR(VLOOKUP(A43,'base incadea'!A:C,2,FALSE),"******")</f>
        <v>131103</v>
      </c>
      <c r="G43" s="5" t="str">
        <f t="shared" si="0"/>
        <v>OK</v>
      </c>
    </row>
    <row r="44" spans="1:7" ht="15">
      <c r="A44" s="4" t="s">
        <v>661</v>
      </c>
      <c r="B44" s="6">
        <v>130605</v>
      </c>
      <c r="C44" s="6">
        <v>1</v>
      </c>
      <c r="D44" s="5">
        <f>IFERROR(VLOOKUP(A44,'base incadea'!A:C,2,FALSE),"******")</f>
        <v>130605</v>
      </c>
      <c r="G44" s="5" t="str">
        <f t="shared" si="0"/>
        <v>OK</v>
      </c>
    </row>
    <row r="45" spans="1:7" ht="15">
      <c r="A45" s="4" t="s">
        <v>662</v>
      </c>
      <c r="B45" s="6">
        <v>130605</v>
      </c>
      <c r="C45" s="6">
        <v>6</v>
      </c>
      <c r="D45" s="5">
        <f>IFERROR(VLOOKUP(A45,'base incadea'!A:C,2,FALSE),"******")</f>
        <v>130605</v>
      </c>
      <c r="G45" s="5" t="str">
        <f t="shared" si="0"/>
        <v>OK</v>
      </c>
    </row>
    <row r="46" spans="1:7" ht="15">
      <c r="A46" s="4" t="s">
        <v>663</v>
      </c>
      <c r="B46" s="6">
        <v>130605</v>
      </c>
      <c r="C46" s="6">
        <v>1</v>
      </c>
      <c r="D46" s="5">
        <f>IFERROR(VLOOKUP(A46,'base incadea'!A:C,2,FALSE),"******")</f>
        <v>130605</v>
      </c>
      <c r="G46" s="5" t="str">
        <f t="shared" si="0"/>
        <v>OK</v>
      </c>
    </row>
    <row r="47" spans="1:7" ht="15">
      <c r="A47" s="4" t="s">
        <v>768</v>
      </c>
      <c r="B47" s="6">
        <v>131102</v>
      </c>
      <c r="C47" s="6">
        <v>1</v>
      </c>
      <c r="D47" s="5">
        <f>IFERROR(VLOOKUP(A47,'base incadea'!A:C,2,FALSE),"******")</f>
        <v>131102</v>
      </c>
      <c r="G47" s="5" t="str">
        <f t="shared" si="0"/>
        <v>OK</v>
      </c>
    </row>
    <row r="48" spans="1:7" ht="15">
      <c r="A48" s="4" t="s">
        <v>769</v>
      </c>
      <c r="B48" s="6">
        <v>131102</v>
      </c>
      <c r="C48" s="6">
        <v>1</v>
      </c>
      <c r="D48" s="5">
        <f>IFERROR(VLOOKUP(A48,'base incadea'!A:C,2,FALSE),"******")</f>
        <v>131102</v>
      </c>
      <c r="G48" s="5" t="str">
        <f t="shared" si="0"/>
        <v>OK</v>
      </c>
    </row>
    <row r="49" spans="1:7" ht="15">
      <c r="A49" s="4" t="s">
        <v>197</v>
      </c>
      <c r="B49" s="6">
        <v>113503</v>
      </c>
      <c r="C49" s="6">
        <v>1</v>
      </c>
      <c r="D49" s="5">
        <f>IFERROR(VLOOKUP(A49,'base incadea'!A:C,2,FALSE),"******")</f>
        <v>113503</v>
      </c>
      <c r="G49" s="5" t="str">
        <f t="shared" si="0"/>
        <v>OK</v>
      </c>
    </row>
    <row r="50" spans="1:7" ht="15">
      <c r="A50" s="4" t="s">
        <v>115</v>
      </c>
      <c r="B50" s="6">
        <v>111405</v>
      </c>
      <c r="C50" s="6">
        <v>4</v>
      </c>
      <c r="D50" s="5">
        <f>IFERROR(VLOOKUP(A50,'base incadea'!A:C,2,FALSE),"******")</f>
        <v>111405</v>
      </c>
      <c r="G50" s="5" t="str">
        <f t="shared" si="0"/>
        <v>OK</v>
      </c>
    </row>
    <row r="51" spans="1:7" ht="15">
      <c r="A51" s="4" t="s">
        <v>193</v>
      </c>
      <c r="B51" s="6">
        <v>113501</v>
      </c>
      <c r="C51" s="6">
        <v>4</v>
      </c>
      <c r="D51" s="5">
        <f>IFERROR(VLOOKUP(A51,'base incadea'!A:C,2,FALSE),"******")</f>
        <v>113501</v>
      </c>
      <c r="G51" s="5" t="str">
        <f t="shared" si="0"/>
        <v>OK</v>
      </c>
    </row>
    <row r="52" spans="1:7" ht="15">
      <c r="A52" s="4" t="s">
        <v>770</v>
      </c>
      <c r="B52" s="6">
        <v>131102</v>
      </c>
      <c r="C52" s="6">
        <v>1</v>
      </c>
      <c r="D52" s="5">
        <f>IFERROR(VLOOKUP(A52,'base incadea'!A:C,2,FALSE),"******")</f>
        <v>131102</v>
      </c>
      <c r="G52" s="5" t="str">
        <f t="shared" si="0"/>
        <v>OK</v>
      </c>
    </row>
    <row r="53" spans="1:7" ht="15">
      <c r="A53" s="4" t="s">
        <v>162</v>
      </c>
      <c r="B53" s="6">
        <v>112904</v>
      </c>
      <c r="C53" s="6">
        <v>3</v>
      </c>
      <c r="D53" s="5">
        <f>IFERROR(VLOOKUP(A53,'base incadea'!A:C,2,FALSE),"******")</f>
        <v>112904</v>
      </c>
      <c r="G53" s="5" t="str">
        <f t="shared" si="0"/>
        <v>OK</v>
      </c>
    </row>
    <row r="54" spans="1:7" ht="15">
      <c r="A54" s="4" t="s">
        <v>961</v>
      </c>
      <c r="B54" s="6">
        <v>112901</v>
      </c>
      <c r="C54" s="6">
        <v>4</v>
      </c>
      <c r="D54" s="5" t="str">
        <f>IFERROR(VLOOKUP(A54,'base incadea'!A:C,2,FALSE),"******")</f>
        <v>******</v>
      </c>
      <c r="F54" s="3"/>
      <c r="G54" s="5" t="str">
        <f t="shared" si="0"/>
        <v>Article déclassé</v>
      </c>
    </row>
    <row r="55" spans="1:7" ht="15">
      <c r="A55" s="4" t="s">
        <v>194</v>
      </c>
      <c r="B55" s="6">
        <v>113501</v>
      </c>
      <c r="C55" s="6">
        <v>2</v>
      </c>
      <c r="D55" s="5">
        <f>IFERROR(VLOOKUP(A55,'base incadea'!A:C,2,FALSE),"******")</f>
        <v>113501</v>
      </c>
      <c r="G55" s="5" t="str">
        <f t="shared" si="0"/>
        <v>OK</v>
      </c>
    </row>
    <row r="56" spans="1:7" ht="15">
      <c r="A56" s="4" t="s">
        <v>188</v>
      </c>
      <c r="B56" s="6">
        <v>113305</v>
      </c>
      <c r="C56" s="6">
        <v>4</v>
      </c>
      <c r="D56" s="5">
        <f>IFERROR(VLOOKUP(A56,'base incadea'!A:C,2,FALSE),"******")</f>
        <v>113305</v>
      </c>
      <c r="G56" s="5" t="str">
        <f t="shared" si="0"/>
        <v>OK</v>
      </c>
    </row>
    <row r="57" spans="1:7" ht="15">
      <c r="A57" s="4" t="s">
        <v>1017</v>
      </c>
      <c r="B57" s="6">
        <v>121502</v>
      </c>
      <c r="C57" s="6">
        <v>1</v>
      </c>
      <c r="D57" s="5" t="str">
        <f>IFERROR(VLOOKUP(A57,'base incadea'!A:C,2,FALSE),"******")</f>
        <v>******</v>
      </c>
      <c r="F57" s="3"/>
      <c r="G57" s="5" t="str">
        <f t="shared" si="0"/>
        <v>Article déclassé</v>
      </c>
    </row>
    <row r="58" spans="1:7" ht="15">
      <c r="A58" s="4" t="s">
        <v>565</v>
      </c>
      <c r="B58" s="6">
        <v>122306</v>
      </c>
      <c r="C58" s="6">
        <v>1</v>
      </c>
      <c r="D58" s="5">
        <f>IFERROR(VLOOKUP(A58,'base incadea'!A:C,2,FALSE),"******")</f>
        <v>122305</v>
      </c>
      <c r="F58" s="3"/>
      <c r="G58" s="5" t="str">
        <f t="shared" si="0"/>
        <v>Article déclassé</v>
      </c>
    </row>
    <row r="59" spans="1:7" ht="15">
      <c r="A59" s="4" t="s">
        <v>353</v>
      </c>
      <c r="B59" s="6">
        <v>121302</v>
      </c>
      <c r="C59" s="6">
        <v>3</v>
      </c>
      <c r="D59" s="5">
        <f>IFERROR(VLOOKUP(A59,'base incadea'!A:C,2,FALSE),"******")</f>
        <v>121302</v>
      </c>
      <c r="G59" s="5" t="str">
        <f t="shared" si="0"/>
        <v>OK</v>
      </c>
    </row>
    <row r="60" spans="1:7" ht="15">
      <c r="A60" s="4" t="s">
        <v>323</v>
      </c>
      <c r="B60" s="6">
        <v>121103</v>
      </c>
      <c r="C60" s="6">
        <v>1</v>
      </c>
      <c r="D60" s="5">
        <f>IFERROR(VLOOKUP(A60,'base incadea'!A:C,2,FALSE),"******")</f>
        <v>121103</v>
      </c>
      <c r="G60" s="5" t="str">
        <f t="shared" si="0"/>
        <v>OK</v>
      </c>
    </row>
    <row r="61" spans="1:7" ht="15">
      <c r="A61" s="4" t="s">
        <v>926</v>
      </c>
      <c r="B61" s="6">
        <v>131505</v>
      </c>
      <c r="C61" s="6">
        <v>2</v>
      </c>
      <c r="D61" s="5">
        <f>IFERROR(VLOOKUP(A61,'base incadea'!A:C,2,FALSE),"******")</f>
        <v>131505</v>
      </c>
      <c r="G61" s="5" t="str">
        <f t="shared" si="0"/>
        <v>OK</v>
      </c>
    </row>
    <row r="62" spans="1:7" ht="15">
      <c r="A62" s="4" t="s">
        <v>1002</v>
      </c>
      <c r="B62" s="6">
        <v>131405</v>
      </c>
      <c r="C62" s="6">
        <v>5</v>
      </c>
      <c r="D62" s="5" t="str">
        <f>IFERROR(VLOOKUP(A62,'base incadea'!A:C,2,FALSE),"******")</f>
        <v>******</v>
      </c>
      <c r="F62" s="3"/>
      <c r="G62" s="5" t="str">
        <f t="shared" si="0"/>
        <v>Article déclassé</v>
      </c>
    </row>
    <row r="63" spans="1:7" ht="15">
      <c r="A63" s="4" t="s">
        <v>953</v>
      </c>
      <c r="B63" s="6">
        <v>131605</v>
      </c>
      <c r="C63" s="6">
        <v>4</v>
      </c>
      <c r="D63" s="5">
        <f>IFERROR(VLOOKUP(A63,'base incadea'!A:C,2,FALSE),"******")</f>
        <v>131605</v>
      </c>
      <c r="G63" s="5" t="str">
        <f t="shared" si="0"/>
        <v>OK</v>
      </c>
    </row>
    <row r="64" spans="1:7" ht="15">
      <c r="A64" s="4" t="s">
        <v>230</v>
      </c>
      <c r="B64" s="6">
        <v>120404</v>
      </c>
      <c r="C64" s="6">
        <v>1</v>
      </c>
      <c r="D64" s="5">
        <f>IFERROR(VLOOKUP(A64,'base incadea'!A:C,2,FALSE),"******")</f>
        <v>120404</v>
      </c>
      <c r="G64" s="5" t="str">
        <f t="shared" si="0"/>
        <v>OK</v>
      </c>
    </row>
    <row r="65" spans="1:7" ht="15">
      <c r="A65" s="4" t="s">
        <v>818</v>
      </c>
      <c r="B65" s="6">
        <v>131203</v>
      </c>
      <c r="C65" s="6">
        <v>1</v>
      </c>
      <c r="D65" s="5">
        <f>IFERROR(VLOOKUP(A65,'base incadea'!A:C,2,FALSE),"******")</f>
        <v>131205</v>
      </c>
      <c r="F65" s="3"/>
      <c r="G65" s="5" t="str">
        <f t="shared" si="0"/>
        <v>Article déclassé</v>
      </c>
    </row>
    <row r="66" spans="1:7" ht="15">
      <c r="A66" s="4" t="s">
        <v>717</v>
      </c>
      <c r="B66" s="6">
        <v>130903</v>
      </c>
      <c r="C66" s="6">
        <v>6</v>
      </c>
      <c r="D66" s="5">
        <f>IFERROR(VLOOKUP(A66,'base incadea'!A:C,2,FALSE),"******")</f>
        <v>130903</v>
      </c>
      <c r="G66" s="5" t="str">
        <f t="shared" ref="G66:G129" si="1">IF(B66=D66,"OK","Article déclassé")</f>
        <v>OK</v>
      </c>
    </row>
    <row r="67" spans="1:7" ht="15">
      <c r="A67" s="4" t="s">
        <v>167</v>
      </c>
      <c r="B67" s="6">
        <v>113101</v>
      </c>
      <c r="C67" s="6">
        <v>2</v>
      </c>
      <c r="D67" s="5">
        <f>IFERROR(VLOOKUP(A67,'base incadea'!A:C,2,FALSE),"******")</f>
        <v>113101</v>
      </c>
      <c r="G67" s="5" t="str">
        <f t="shared" si="1"/>
        <v>OK</v>
      </c>
    </row>
    <row r="68" spans="1:7" ht="15">
      <c r="A68" s="4" t="s">
        <v>809</v>
      </c>
      <c r="B68" s="6">
        <v>131202</v>
      </c>
      <c r="C68" s="6">
        <v>2</v>
      </c>
      <c r="D68" s="5">
        <f>IFERROR(VLOOKUP(A68,'base incadea'!A:C,2,FALSE),"******")</f>
        <v>131202</v>
      </c>
      <c r="G68" s="5" t="str">
        <f t="shared" si="1"/>
        <v>OK</v>
      </c>
    </row>
    <row r="69" spans="1:7" ht="15">
      <c r="A69" s="4" t="s">
        <v>903</v>
      </c>
      <c r="B69" s="6">
        <v>131501</v>
      </c>
      <c r="C69" s="6">
        <v>1</v>
      </c>
      <c r="D69" s="5">
        <f>IFERROR(VLOOKUP(A69,'base incadea'!A:C,2,FALSE),"******")</f>
        <v>131501</v>
      </c>
      <c r="G69" s="5" t="str">
        <f t="shared" si="1"/>
        <v>OK</v>
      </c>
    </row>
    <row r="70" spans="1:7" ht="15">
      <c r="A70" s="4" t="s">
        <v>642</v>
      </c>
      <c r="B70" s="6">
        <v>130601</v>
      </c>
      <c r="C70" s="6">
        <v>1</v>
      </c>
      <c r="D70" s="5">
        <f>IFERROR(VLOOKUP(A70,'base incadea'!A:C,2,FALSE),"******")</f>
        <v>130600</v>
      </c>
      <c r="F70" s="3"/>
      <c r="G70" s="5" t="str">
        <f t="shared" si="1"/>
        <v>Article déclassé</v>
      </c>
    </row>
    <row r="71" spans="1:7" ht="15">
      <c r="A71" s="4" t="s">
        <v>904</v>
      </c>
      <c r="B71" s="6">
        <v>131501</v>
      </c>
      <c r="C71" s="6">
        <v>1</v>
      </c>
      <c r="D71" s="5">
        <f>IFERROR(VLOOKUP(A71,'base incadea'!A:C,2,FALSE),"******")</f>
        <v>131501</v>
      </c>
      <c r="G71" s="5" t="str">
        <f t="shared" si="1"/>
        <v>OK</v>
      </c>
    </row>
    <row r="72" spans="1:7" ht="15">
      <c r="A72" s="4" t="s">
        <v>582</v>
      </c>
      <c r="B72" s="6">
        <v>122503</v>
      </c>
      <c r="C72" s="6">
        <v>1</v>
      </c>
      <c r="D72" s="5">
        <f>IFERROR(VLOOKUP(A72,'base incadea'!A:C,2,FALSE),"******")</f>
        <v>122503</v>
      </c>
      <c r="G72" s="5" t="str">
        <f t="shared" si="1"/>
        <v>OK</v>
      </c>
    </row>
    <row r="73" spans="1:7" ht="15">
      <c r="A73" s="4" t="s">
        <v>583</v>
      </c>
      <c r="B73" s="6">
        <v>122503</v>
      </c>
      <c r="C73" s="6">
        <v>1</v>
      </c>
      <c r="D73" s="5">
        <f>IFERROR(VLOOKUP(A73,'base incadea'!A:C,2,FALSE),"******")</f>
        <v>122503</v>
      </c>
      <c r="G73" s="5" t="str">
        <f t="shared" si="1"/>
        <v>OK</v>
      </c>
    </row>
    <row r="74" spans="1:7" ht="15">
      <c r="A74" s="4" t="s">
        <v>733</v>
      </c>
      <c r="B74" s="6">
        <v>131001</v>
      </c>
      <c r="C74" s="6">
        <v>1</v>
      </c>
      <c r="D74" s="5">
        <f>IFERROR(VLOOKUP(A74,'base incadea'!A:C,2,FALSE),"******")</f>
        <v>131001</v>
      </c>
      <c r="G74" s="5" t="str">
        <f t="shared" si="1"/>
        <v>OK</v>
      </c>
    </row>
    <row r="75" spans="1:7" ht="15">
      <c r="A75" s="4" t="s">
        <v>880</v>
      </c>
      <c r="B75" s="6">
        <v>131404</v>
      </c>
      <c r="C75" s="6">
        <v>1</v>
      </c>
      <c r="D75" s="5">
        <f>IFERROR(VLOOKUP(A75,'base incadea'!A:C,2,FALSE),"******")</f>
        <v>131404</v>
      </c>
      <c r="G75" s="5" t="str">
        <f t="shared" si="1"/>
        <v>OK</v>
      </c>
    </row>
    <row r="76" spans="1:7" ht="15">
      <c r="A76" s="4" t="s">
        <v>843</v>
      </c>
      <c r="B76" s="6">
        <v>131304</v>
      </c>
      <c r="C76" s="6">
        <v>2</v>
      </c>
      <c r="D76" s="5">
        <f>IFERROR(VLOOKUP(A76,'base incadea'!A:C,2,FALSE),"******")</f>
        <v>131305</v>
      </c>
      <c r="F76" s="3"/>
      <c r="G76" s="5" t="str">
        <f t="shared" si="1"/>
        <v>Article déclassé</v>
      </c>
    </row>
    <row r="77" spans="1:7" ht="15">
      <c r="A77" s="4" t="s">
        <v>25</v>
      </c>
      <c r="B77" s="6">
        <v>110206</v>
      </c>
      <c r="C77" s="6">
        <v>1</v>
      </c>
      <c r="D77" s="5">
        <f>IFERROR(VLOOKUP(A77,'base incadea'!A:C,2,FALSE),"******")</f>
        <v>110206</v>
      </c>
      <c r="G77" s="5" t="str">
        <f t="shared" si="1"/>
        <v>OK</v>
      </c>
    </row>
    <row r="78" spans="1:7" ht="15">
      <c r="A78" s="4" t="s">
        <v>977</v>
      </c>
      <c r="B78" s="6">
        <v>122101</v>
      </c>
      <c r="C78" s="6">
        <v>1</v>
      </c>
      <c r="D78" s="5" t="str">
        <f>IFERROR(VLOOKUP(A78,'base incadea'!A:C,2,FALSE),"******")</f>
        <v>******</v>
      </c>
      <c r="F78" s="3"/>
      <c r="G78" s="5" t="str">
        <f t="shared" si="1"/>
        <v>Article déclassé</v>
      </c>
    </row>
    <row r="79" spans="1:7" ht="15">
      <c r="A79" s="13" t="s">
        <v>964</v>
      </c>
      <c r="B79" s="14">
        <v>110406</v>
      </c>
      <c r="C79" s="14">
        <v>1</v>
      </c>
      <c r="D79" s="15" t="str">
        <f>IFERROR(VLOOKUP(A79,'base incadea'!A:C,2,FALSE),"******")</f>
        <v>******</v>
      </c>
      <c r="F79" s="3"/>
      <c r="G79" s="5" t="str">
        <f t="shared" si="1"/>
        <v>Article déclassé</v>
      </c>
    </row>
    <row r="80" spans="1:7" ht="15">
      <c r="A80" s="13" t="s">
        <v>964</v>
      </c>
      <c r="B80" s="14">
        <v>113506</v>
      </c>
      <c r="C80" s="14">
        <v>1</v>
      </c>
      <c r="D80" s="15" t="str">
        <f>IFERROR(VLOOKUP(A80,'base incadea'!A:C,2,FALSE),"******")</f>
        <v>******</v>
      </c>
      <c r="F80" s="3"/>
      <c r="G80" s="5" t="str">
        <f t="shared" si="1"/>
        <v>Article déclassé</v>
      </c>
    </row>
    <row r="81" spans="1:7" ht="15">
      <c r="A81" s="4" t="s">
        <v>413</v>
      </c>
      <c r="B81" s="6">
        <v>121504</v>
      </c>
      <c r="C81" s="6">
        <v>2</v>
      </c>
      <c r="D81" s="5">
        <f>IFERROR(VLOOKUP(A81,'base incadea'!A:C,2,FALSE),"******")</f>
        <v>121504</v>
      </c>
      <c r="G81" s="5" t="str">
        <f t="shared" si="1"/>
        <v>OK</v>
      </c>
    </row>
    <row r="82" spans="1:7" ht="15">
      <c r="A82" s="4" t="s">
        <v>15</v>
      </c>
      <c r="B82" s="6">
        <v>110204</v>
      </c>
      <c r="C82" s="6">
        <v>2</v>
      </c>
      <c r="D82" s="5">
        <f>IFERROR(VLOOKUP(A82,'base incadea'!A:C,2,FALSE),"******")</f>
        <v>110204</v>
      </c>
      <c r="G82" s="5" t="str">
        <f t="shared" si="1"/>
        <v>OK</v>
      </c>
    </row>
    <row r="83" spans="1:7" ht="15">
      <c r="A83" s="4" t="s">
        <v>503</v>
      </c>
      <c r="B83" s="6">
        <v>122001</v>
      </c>
      <c r="C83" s="6">
        <v>2</v>
      </c>
      <c r="D83" s="5">
        <f>IFERROR(VLOOKUP(A83,'base incadea'!A:C,2,FALSE),"******")</f>
        <v>122001</v>
      </c>
      <c r="G83" s="5" t="str">
        <f t="shared" si="1"/>
        <v>OK</v>
      </c>
    </row>
    <row r="84" spans="1:7" ht="15">
      <c r="A84" s="4" t="s">
        <v>499</v>
      </c>
      <c r="B84" s="6">
        <v>121904</v>
      </c>
      <c r="C84" s="6">
        <v>1</v>
      </c>
      <c r="D84" s="5">
        <f>IFERROR(VLOOKUP(A84,'base incadea'!A:C,2,FALSE),"******")</f>
        <v>121904</v>
      </c>
      <c r="G84" s="5" t="str">
        <f t="shared" si="1"/>
        <v>OK</v>
      </c>
    </row>
    <row r="85" spans="1:7" ht="15">
      <c r="A85" s="4" t="s">
        <v>170</v>
      </c>
      <c r="B85" s="6">
        <v>113103</v>
      </c>
      <c r="C85" s="6">
        <v>1</v>
      </c>
      <c r="D85" s="5">
        <f>IFERROR(VLOOKUP(A85,'base incadea'!A:C,2,FALSE),"******")</f>
        <v>113103</v>
      </c>
      <c r="G85" s="5" t="str">
        <f t="shared" si="1"/>
        <v>OK</v>
      </c>
    </row>
    <row r="86" spans="1:7" ht="15">
      <c r="A86" s="4" t="s">
        <v>674</v>
      </c>
      <c r="B86" s="6">
        <v>130703</v>
      </c>
      <c r="C86" s="6">
        <v>1</v>
      </c>
      <c r="D86" s="5">
        <f>IFERROR(VLOOKUP(A86,'base incadea'!A:C,2,FALSE),"******")</f>
        <v>130704</v>
      </c>
      <c r="F86" s="3"/>
      <c r="G86" s="5" t="str">
        <f t="shared" si="1"/>
        <v>Article déclassé</v>
      </c>
    </row>
    <row r="87" spans="1:7" ht="15">
      <c r="A87" s="4" t="s">
        <v>55</v>
      </c>
      <c r="B87" s="6">
        <v>110602</v>
      </c>
      <c r="C87" s="6">
        <v>9</v>
      </c>
      <c r="D87" s="5">
        <f>IFERROR(VLOOKUP(A87,'base incadea'!A:C,2,FALSE),"******")</f>
        <v>110602</v>
      </c>
      <c r="G87" s="5" t="str">
        <f t="shared" si="1"/>
        <v>OK</v>
      </c>
    </row>
    <row r="88" spans="1:7" ht="15">
      <c r="A88" s="4" t="s">
        <v>40</v>
      </c>
      <c r="B88" s="6">
        <v>110405</v>
      </c>
      <c r="C88" s="6">
        <v>2</v>
      </c>
      <c r="D88" s="5">
        <f>IFERROR(VLOOKUP(A88,'base incadea'!A:C,2,FALSE),"******")</f>
        <v>110405</v>
      </c>
      <c r="G88" s="5" t="str">
        <f t="shared" si="1"/>
        <v>OK</v>
      </c>
    </row>
    <row r="89" spans="1:7" ht="15">
      <c r="A89" s="4" t="s">
        <v>93</v>
      </c>
      <c r="B89" s="6">
        <v>111004</v>
      </c>
      <c r="C89" s="6">
        <v>9</v>
      </c>
      <c r="D89" s="5">
        <f>IFERROR(VLOOKUP(A89,'base incadea'!A:C,2,FALSE),"******")</f>
        <v>111004</v>
      </c>
      <c r="G89" s="5" t="str">
        <f t="shared" si="1"/>
        <v>OK</v>
      </c>
    </row>
    <row r="90" spans="1:7" ht="15">
      <c r="A90" s="4" t="s">
        <v>364</v>
      </c>
      <c r="B90" s="6">
        <v>121303</v>
      </c>
      <c r="C90" s="6">
        <v>2</v>
      </c>
      <c r="D90" s="5">
        <f>IFERROR(VLOOKUP(A90,'base incadea'!A:C,2,FALSE),"******")</f>
        <v>121303</v>
      </c>
      <c r="G90" s="5" t="str">
        <f t="shared" si="1"/>
        <v>OK</v>
      </c>
    </row>
    <row r="91" spans="1:7" ht="15">
      <c r="A91" s="4" t="s">
        <v>98</v>
      </c>
      <c r="B91" s="6">
        <v>111006</v>
      </c>
      <c r="C91" s="6">
        <v>1</v>
      </c>
      <c r="D91" s="5">
        <f>IFERROR(VLOOKUP(A91,'base incadea'!A:C,2,FALSE),"******")</f>
        <v>111006</v>
      </c>
      <c r="G91" s="5" t="str">
        <f t="shared" si="1"/>
        <v>OK</v>
      </c>
    </row>
    <row r="92" spans="1:7" ht="15">
      <c r="A92" s="4" t="s">
        <v>153</v>
      </c>
      <c r="B92" s="6">
        <v>112706</v>
      </c>
      <c r="C92" s="6">
        <v>6</v>
      </c>
      <c r="D92" s="5">
        <f>IFERROR(VLOOKUP(A92,'base incadea'!A:C,2,FALSE),"******")</f>
        <v>112706</v>
      </c>
      <c r="G92" s="5" t="str">
        <f t="shared" si="1"/>
        <v>OK</v>
      </c>
    </row>
    <row r="93" spans="1:7" ht="15">
      <c r="A93" s="4" t="s">
        <v>649</v>
      </c>
      <c r="B93" s="6">
        <v>130603</v>
      </c>
      <c r="C93" s="6">
        <v>2</v>
      </c>
      <c r="D93" s="5">
        <f>IFERROR(VLOOKUP(A93,'base incadea'!A:C,2,FALSE),"******")</f>
        <v>130603</v>
      </c>
      <c r="G93" s="5" t="str">
        <f t="shared" si="1"/>
        <v>OK</v>
      </c>
    </row>
    <row r="94" spans="1:7" ht="15">
      <c r="A94" s="4" t="s">
        <v>675</v>
      </c>
      <c r="B94" s="6">
        <v>130704</v>
      </c>
      <c r="C94" s="6">
        <v>1</v>
      </c>
      <c r="D94" s="5">
        <f>IFERROR(VLOOKUP(A94,'base incadea'!A:C,2,FALSE),"******")</f>
        <v>130704</v>
      </c>
      <c r="G94" s="5" t="str">
        <f t="shared" si="1"/>
        <v>OK</v>
      </c>
    </row>
    <row r="95" spans="1:7" ht="15">
      <c r="A95" s="4" t="s">
        <v>734</v>
      </c>
      <c r="B95" s="6">
        <v>131001</v>
      </c>
      <c r="C95" s="6">
        <v>2</v>
      </c>
      <c r="D95" s="5">
        <f>IFERROR(VLOOKUP(A95,'base incadea'!A:C,2,FALSE),"******")</f>
        <v>131001</v>
      </c>
      <c r="G95" s="5" t="str">
        <f t="shared" si="1"/>
        <v>OK</v>
      </c>
    </row>
    <row r="96" spans="1:7" ht="15">
      <c r="A96" s="4" t="s">
        <v>740</v>
      </c>
      <c r="B96" s="6">
        <v>131002</v>
      </c>
      <c r="C96" s="6">
        <v>1</v>
      </c>
      <c r="D96" s="5">
        <f>IFERROR(VLOOKUP(A96,'base incadea'!A:C,2,FALSE),"******")</f>
        <v>131002</v>
      </c>
      <c r="G96" s="5" t="str">
        <f t="shared" si="1"/>
        <v>OK</v>
      </c>
    </row>
    <row r="97" spans="1:7" ht="15">
      <c r="A97" s="4" t="s">
        <v>741</v>
      </c>
      <c r="B97" s="6">
        <v>131002</v>
      </c>
      <c r="C97" s="6">
        <v>1</v>
      </c>
      <c r="D97" s="5">
        <f>IFERROR(VLOOKUP(A97,'base incadea'!A:C,2,FALSE),"******")</f>
        <v>131002</v>
      </c>
      <c r="G97" s="5" t="str">
        <f t="shared" si="1"/>
        <v>OK</v>
      </c>
    </row>
    <row r="98" spans="1:7" ht="15">
      <c r="A98" s="4" t="s">
        <v>742</v>
      </c>
      <c r="B98" s="6">
        <v>131002</v>
      </c>
      <c r="C98" s="6">
        <v>1</v>
      </c>
      <c r="D98" s="5">
        <f>IFERROR(VLOOKUP(A98,'base incadea'!A:C,2,FALSE),"******")</f>
        <v>131002</v>
      </c>
      <c r="G98" s="5" t="str">
        <f t="shared" si="1"/>
        <v>OK</v>
      </c>
    </row>
    <row r="99" spans="1:7" ht="15">
      <c r="A99" s="4" t="s">
        <v>696</v>
      </c>
      <c r="B99" s="6">
        <v>130803</v>
      </c>
      <c r="C99" s="6">
        <v>2</v>
      </c>
      <c r="D99" s="5">
        <f>IFERROR(VLOOKUP(A99,'base incadea'!A:C,2,FALSE),"******")</f>
        <v>130804</v>
      </c>
      <c r="F99" s="3"/>
      <c r="G99" s="5" t="str">
        <f t="shared" si="1"/>
        <v>Article déclassé</v>
      </c>
    </row>
    <row r="100" spans="1:7" ht="15">
      <c r="A100" s="4" t="s">
        <v>650</v>
      </c>
      <c r="B100" s="6">
        <v>130603</v>
      </c>
      <c r="C100" s="6">
        <v>1</v>
      </c>
      <c r="D100" s="5">
        <f>IFERROR(VLOOKUP(A100,'base incadea'!A:C,2,FALSE),"******")</f>
        <v>130603</v>
      </c>
      <c r="G100" s="5" t="str">
        <f t="shared" si="1"/>
        <v>OK</v>
      </c>
    </row>
    <row r="101" spans="1:7" ht="15">
      <c r="A101" s="4" t="s">
        <v>676</v>
      </c>
      <c r="B101" s="6">
        <v>130704</v>
      </c>
      <c r="C101" s="6">
        <v>2</v>
      </c>
      <c r="D101" s="5">
        <f>IFERROR(VLOOKUP(A101,'base incadea'!A:C,2,FALSE),"******")</f>
        <v>130704</v>
      </c>
      <c r="G101" s="5" t="str">
        <f t="shared" si="1"/>
        <v>OK</v>
      </c>
    </row>
    <row r="102" spans="1:7" ht="15">
      <c r="A102" s="4" t="s">
        <v>990</v>
      </c>
      <c r="B102" s="6">
        <v>130704</v>
      </c>
      <c r="C102" s="6">
        <v>1</v>
      </c>
      <c r="D102" s="5" t="str">
        <f>IFERROR(VLOOKUP(A102,'base incadea'!A:C,2,FALSE),"******")</f>
        <v>******</v>
      </c>
      <c r="F102" s="3"/>
      <c r="G102" s="5" t="str">
        <f t="shared" si="1"/>
        <v>Article déclassé</v>
      </c>
    </row>
    <row r="103" spans="1:7" ht="15">
      <c r="A103" s="4" t="s">
        <v>619</v>
      </c>
      <c r="B103" s="6">
        <v>122706</v>
      </c>
      <c r="C103" s="6">
        <v>1</v>
      </c>
      <c r="D103" s="5">
        <f>IFERROR(VLOOKUP(A103,'base incadea'!A:C,2,FALSE),"******")</f>
        <v>122703</v>
      </c>
      <c r="F103" s="3"/>
      <c r="G103" s="5" t="str">
        <f t="shared" si="1"/>
        <v>Article déclassé</v>
      </c>
    </row>
    <row r="104" spans="1:7" ht="15">
      <c r="A104" s="4" t="s">
        <v>620</v>
      </c>
      <c r="B104" s="6">
        <v>122703</v>
      </c>
      <c r="C104" s="6">
        <v>1</v>
      </c>
      <c r="D104" s="5">
        <f>IFERROR(VLOOKUP(A104,'base incadea'!A:C,2,FALSE),"******")</f>
        <v>122703</v>
      </c>
      <c r="G104" s="5" t="str">
        <f t="shared" si="1"/>
        <v>OK</v>
      </c>
    </row>
    <row r="105" spans="1:7" ht="15">
      <c r="A105" s="4" t="s">
        <v>895</v>
      </c>
      <c r="B105" s="6">
        <v>131405</v>
      </c>
      <c r="C105" s="6">
        <v>6</v>
      </c>
      <c r="D105" s="5">
        <f>IFERROR(VLOOKUP(A105,'base incadea'!A:C,2,FALSE),"******")</f>
        <v>131405</v>
      </c>
      <c r="G105" s="5" t="str">
        <f t="shared" si="1"/>
        <v>OK</v>
      </c>
    </row>
    <row r="106" spans="1:7" ht="15">
      <c r="A106" s="4" t="s">
        <v>828</v>
      </c>
      <c r="B106" s="6">
        <v>131205</v>
      </c>
      <c r="C106" s="6">
        <v>17</v>
      </c>
      <c r="D106" s="5">
        <f>IFERROR(VLOOKUP(A106,'base incadea'!A:C,2,FALSE),"******")</f>
        <v>131206</v>
      </c>
      <c r="F106" s="3"/>
      <c r="G106" s="5" t="str">
        <f t="shared" si="1"/>
        <v>Article déclassé</v>
      </c>
    </row>
    <row r="107" spans="1:7" ht="15">
      <c r="A107" s="4" t="s">
        <v>758</v>
      </c>
      <c r="B107" s="6">
        <v>131005</v>
      </c>
      <c r="C107" s="6">
        <v>16</v>
      </c>
      <c r="D107" s="5">
        <f>IFERROR(VLOOKUP(A107,'base incadea'!A:C,2,FALSE),"******")</f>
        <v>131005</v>
      </c>
      <c r="G107" s="5" t="str">
        <f t="shared" si="1"/>
        <v>OK</v>
      </c>
    </row>
    <row r="108" spans="1:7" ht="15">
      <c r="A108" s="4" t="s">
        <v>681</v>
      </c>
      <c r="B108" s="6">
        <v>130705</v>
      </c>
      <c r="C108" s="6">
        <v>1</v>
      </c>
      <c r="D108" s="5">
        <f>IFERROR(VLOOKUP(A108,'base incadea'!A:C,2,FALSE),"******")</f>
        <v>130705</v>
      </c>
      <c r="G108" s="5" t="str">
        <f t="shared" si="1"/>
        <v>OK</v>
      </c>
    </row>
    <row r="109" spans="1:7" ht="15">
      <c r="A109" s="4" t="s">
        <v>844</v>
      </c>
      <c r="B109" s="6">
        <v>130805</v>
      </c>
      <c r="C109" s="6">
        <v>22</v>
      </c>
      <c r="D109" s="5">
        <f>IFERROR(VLOOKUP(A109,'base incadea'!A:C,2,FALSE),"******")</f>
        <v>131305</v>
      </c>
      <c r="F109" s="3"/>
      <c r="G109" s="5" t="str">
        <f t="shared" si="1"/>
        <v>Article déclassé</v>
      </c>
    </row>
    <row r="110" spans="1:7" ht="15">
      <c r="A110" s="4" t="s">
        <v>198</v>
      </c>
      <c r="B110" s="6">
        <v>113503</v>
      </c>
      <c r="C110" s="6">
        <v>2</v>
      </c>
      <c r="D110" s="5">
        <f>IFERROR(VLOOKUP(A110,'base incadea'!A:C,2,FALSE),"******")</f>
        <v>113503</v>
      </c>
      <c r="G110" s="5" t="str">
        <f t="shared" si="1"/>
        <v>OK</v>
      </c>
    </row>
    <row r="111" spans="1:7" ht="20.100000000000001" customHeight="1">
      <c r="A111" s="4" t="s">
        <v>135</v>
      </c>
      <c r="B111" s="6">
        <v>112502</v>
      </c>
      <c r="C111" s="6">
        <v>15</v>
      </c>
      <c r="D111" s="5">
        <f>IFERROR(VLOOKUP(A111,'base incadea'!A:C,2,FALSE),"******")</f>
        <v>112502</v>
      </c>
      <c r="E111" s="18"/>
      <c r="F111" s="18"/>
      <c r="G111" s="5" t="str">
        <f t="shared" si="1"/>
        <v>OK</v>
      </c>
    </row>
    <row r="112" spans="1:7" ht="15">
      <c r="A112" s="9" t="s">
        <v>246</v>
      </c>
      <c r="B112" s="10">
        <v>120604</v>
      </c>
      <c r="C112" s="10">
        <v>1</v>
      </c>
      <c r="D112" s="11">
        <f>IFERROR(VLOOKUP(A112,'base incadea'!A:C,2,FALSE),"******")</f>
        <v>120604</v>
      </c>
      <c r="G112" s="5" t="str">
        <f t="shared" si="1"/>
        <v>OK</v>
      </c>
    </row>
    <row r="113" spans="1:7" ht="15">
      <c r="A113" s="4" t="s">
        <v>710</v>
      </c>
      <c r="B113" s="6">
        <v>130902</v>
      </c>
      <c r="C113" s="6">
        <v>1</v>
      </c>
      <c r="D113" s="5">
        <f>IFERROR(VLOOKUP(A113,'base incadea'!A:C,2,FALSE),"******")</f>
        <v>130902</v>
      </c>
      <c r="G113" s="5" t="str">
        <f t="shared" si="1"/>
        <v>OK</v>
      </c>
    </row>
    <row r="114" spans="1:7" ht="15">
      <c r="A114" s="4" t="s">
        <v>365</v>
      </c>
      <c r="B114" s="6">
        <v>121303</v>
      </c>
      <c r="C114" s="6">
        <v>8</v>
      </c>
      <c r="D114" s="5">
        <f>IFERROR(VLOOKUP(A114,'base incadea'!A:C,2,FALSE),"******")</f>
        <v>121303</v>
      </c>
      <c r="G114" s="5" t="str">
        <f t="shared" si="1"/>
        <v>OK</v>
      </c>
    </row>
    <row r="115" spans="1:7" ht="15">
      <c r="A115" s="4" t="s">
        <v>21</v>
      </c>
      <c r="B115" s="6">
        <v>110205</v>
      </c>
      <c r="C115" s="6">
        <v>3</v>
      </c>
      <c r="D115" s="5">
        <f>IFERROR(VLOOKUP(A115,'base incadea'!A:C,2,FALSE),"******")</f>
        <v>110205</v>
      </c>
      <c r="G115" s="5" t="str">
        <f t="shared" si="1"/>
        <v>OK</v>
      </c>
    </row>
    <row r="116" spans="1:7" ht="15">
      <c r="A116" s="4" t="s">
        <v>655</v>
      </c>
      <c r="B116" s="6">
        <v>130603</v>
      </c>
      <c r="C116" s="6">
        <v>3</v>
      </c>
      <c r="D116" s="5">
        <f>IFERROR(VLOOKUP(A116,'base incadea'!A:C,2,FALSE),"******")</f>
        <v>130604</v>
      </c>
      <c r="F116" s="3"/>
      <c r="G116" s="5" t="str">
        <f t="shared" si="1"/>
        <v>Article déclassé</v>
      </c>
    </row>
    <row r="117" spans="1:7" ht="15">
      <c r="A117" s="4" t="s">
        <v>882</v>
      </c>
      <c r="B117" s="6">
        <v>131404</v>
      </c>
      <c r="C117" s="6">
        <v>4</v>
      </c>
      <c r="D117" s="5">
        <f>IFERROR(VLOOKUP(A117,'base incadea'!A:C,2,FALSE),"******")</f>
        <v>131404</v>
      </c>
      <c r="G117" s="5" t="str">
        <f t="shared" si="1"/>
        <v>OK</v>
      </c>
    </row>
    <row r="118" spans="1:7" ht="15">
      <c r="A118" s="4" t="s">
        <v>883</v>
      </c>
      <c r="B118" s="6">
        <v>131404</v>
      </c>
      <c r="C118" s="6">
        <v>1</v>
      </c>
      <c r="D118" s="5">
        <f>IFERROR(VLOOKUP(A118,'base incadea'!A:C,2,FALSE),"******")</f>
        <v>131404</v>
      </c>
      <c r="G118" s="5" t="str">
        <f t="shared" si="1"/>
        <v>OK</v>
      </c>
    </row>
    <row r="119" spans="1:7" ht="15">
      <c r="A119" s="4" t="s">
        <v>838</v>
      </c>
      <c r="B119" s="6">
        <v>131303</v>
      </c>
      <c r="C119" s="6">
        <v>1</v>
      </c>
      <c r="D119" s="5">
        <f>IFERROR(VLOOKUP(A119,'base incadea'!A:C,2,FALSE),"******")</f>
        <v>131303</v>
      </c>
      <c r="G119" s="5" t="str">
        <f t="shared" si="1"/>
        <v>OK</v>
      </c>
    </row>
    <row r="120" spans="1:7" ht="15">
      <c r="A120" s="4" t="s">
        <v>793</v>
      </c>
      <c r="B120" s="6">
        <v>131103</v>
      </c>
      <c r="C120" s="6">
        <v>10</v>
      </c>
      <c r="D120" s="5">
        <f>IFERROR(VLOOKUP(A120,'base incadea'!A:C,2,FALSE),"******")</f>
        <v>131105</v>
      </c>
      <c r="F120" s="3"/>
      <c r="G120" s="5" t="str">
        <f t="shared" si="1"/>
        <v>Article déclassé</v>
      </c>
    </row>
    <row r="121" spans="1:7" ht="15">
      <c r="A121" s="4" t="s">
        <v>656</v>
      </c>
      <c r="B121" s="6">
        <v>130603</v>
      </c>
      <c r="C121" s="6">
        <v>2</v>
      </c>
      <c r="D121" s="5">
        <f>IFERROR(VLOOKUP(A121,'base incadea'!A:C,2,FALSE),"******")</f>
        <v>130604</v>
      </c>
      <c r="F121" s="3"/>
      <c r="G121" s="5" t="str">
        <f t="shared" si="1"/>
        <v>Article déclassé</v>
      </c>
    </row>
    <row r="122" spans="1:7" ht="15">
      <c r="A122" s="4" t="s">
        <v>870</v>
      </c>
      <c r="B122" s="6">
        <v>131403</v>
      </c>
      <c r="C122" s="6">
        <v>5</v>
      </c>
      <c r="D122" s="5">
        <f>IFERROR(VLOOKUP(A122,'base incadea'!A:C,2,FALSE),"******")</f>
        <v>131403</v>
      </c>
      <c r="G122" s="5" t="str">
        <f t="shared" si="1"/>
        <v>OK</v>
      </c>
    </row>
    <row r="123" spans="1:7" ht="15">
      <c r="A123" s="4" t="s">
        <v>672</v>
      </c>
      <c r="B123" s="6">
        <v>130703</v>
      </c>
      <c r="C123" s="6">
        <v>35</v>
      </c>
      <c r="D123" s="5">
        <f>IFERROR(VLOOKUP(A123,'base incadea'!A:C,2,FALSE),"******")</f>
        <v>130703</v>
      </c>
      <c r="G123" s="5" t="str">
        <f t="shared" si="1"/>
        <v>OK</v>
      </c>
    </row>
    <row r="124" spans="1:7" ht="15">
      <c r="A124" s="4" t="s">
        <v>150</v>
      </c>
      <c r="B124" s="6">
        <v>112705</v>
      </c>
      <c r="C124" s="6">
        <v>2</v>
      </c>
      <c r="D124" s="5">
        <f>IFERROR(VLOOKUP(A124,'base incadea'!A:C,2,FALSE),"******")</f>
        <v>112705</v>
      </c>
      <c r="G124" s="5" t="str">
        <f t="shared" si="1"/>
        <v>OK</v>
      </c>
    </row>
    <row r="125" spans="1:7" ht="15">
      <c r="A125" s="4" t="s">
        <v>147</v>
      </c>
      <c r="B125" s="6">
        <v>112702</v>
      </c>
      <c r="C125" s="6">
        <v>4</v>
      </c>
      <c r="D125" s="5">
        <f>IFERROR(VLOOKUP(A125,'base incadea'!A:C,2,FALSE),"******")</f>
        <v>112703</v>
      </c>
      <c r="F125" s="3"/>
      <c r="G125" s="5" t="str">
        <f t="shared" si="1"/>
        <v>Article déclassé</v>
      </c>
    </row>
    <row r="126" spans="1:7" ht="15">
      <c r="A126" s="4" t="s">
        <v>32</v>
      </c>
      <c r="B126" s="6">
        <v>110403</v>
      </c>
      <c r="C126" s="6">
        <v>1</v>
      </c>
      <c r="D126" s="5">
        <f>IFERROR(VLOOKUP(A126,'base incadea'!A:C,2,FALSE),"******")</f>
        <v>110403</v>
      </c>
      <c r="G126" s="5" t="str">
        <f t="shared" si="1"/>
        <v>OK</v>
      </c>
    </row>
    <row r="127" spans="1:7" ht="15">
      <c r="A127" s="4" t="s">
        <v>107</v>
      </c>
      <c r="B127" s="6">
        <v>111203</v>
      </c>
      <c r="C127" s="6">
        <v>1</v>
      </c>
      <c r="D127" s="5">
        <f>IFERROR(VLOOKUP(A127,'base incadea'!A:C,2,FALSE),"******")</f>
        <v>111203</v>
      </c>
      <c r="G127" s="5" t="str">
        <f t="shared" si="1"/>
        <v>OK</v>
      </c>
    </row>
    <row r="128" spans="1:7" ht="15">
      <c r="A128" s="4" t="s">
        <v>16</v>
      </c>
      <c r="B128" s="6">
        <v>110204</v>
      </c>
      <c r="C128" s="6">
        <v>1</v>
      </c>
      <c r="D128" s="5">
        <f>IFERROR(VLOOKUP(A128,'base incadea'!A:C,2,FALSE),"******")</f>
        <v>110204</v>
      </c>
      <c r="G128" s="5" t="str">
        <f t="shared" si="1"/>
        <v>OK</v>
      </c>
    </row>
    <row r="129" spans="1:7" ht="15">
      <c r="A129" s="4" t="s">
        <v>1021</v>
      </c>
      <c r="B129" s="6">
        <v>120903</v>
      </c>
      <c r="C129" s="6">
        <v>1</v>
      </c>
      <c r="D129" s="5" t="str">
        <f>IFERROR(VLOOKUP(A129,'base incadea'!A:C,2,FALSE),"******")</f>
        <v>******</v>
      </c>
      <c r="F129" s="3"/>
      <c r="G129" s="5" t="str">
        <f t="shared" si="1"/>
        <v>Article déclassé</v>
      </c>
    </row>
    <row r="130" spans="1:7" ht="15">
      <c r="A130" s="4" t="s">
        <v>577</v>
      </c>
      <c r="B130" s="6">
        <v>122502</v>
      </c>
      <c r="C130" s="6">
        <v>3</v>
      </c>
      <c r="D130" s="5">
        <f>IFERROR(VLOOKUP(A130,'base incadea'!A:C,2,FALSE),"******")</f>
        <v>122502</v>
      </c>
      <c r="G130" s="5" t="str">
        <f t="shared" ref="G130:G193" si="2">IF(B130=D130,"OK","Article déclassé")</f>
        <v>OK</v>
      </c>
    </row>
    <row r="131" spans="1:7" ht="15">
      <c r="A131" s="4" t="s">
        <v>1015</v>
      </c>
      <c r="B131" s="6">
        <v>121601</v>
      </c>
      <c r="C131" s="6">
        <v>3</v>
      </c>
      <c r="D131" s="5" t="str">
        <f>IFERROR(VLOOKUP(A131,'base incadea'!A:C,2,FALSE),"******")</f>
        <v>******</v>
      </c>
      <c r="F131" s="3"/>
      <c r="G131" s="5" t="str">
        <f t="shared" si="2"/>
        <v>Article déclassé</v>
      </c>
    </row>
    <row r="132" spans="1:7" ht="15">
      <c r="A132" s="4" t="s">
        <v>418</v>
      </c>
      <c r="B132" s="6">
        <v>121603</v>
      </c>
      <c r="C132" s="6">
        <v>2</v>
      </c>
      <c r="D132" s="5">
        <f>IFERROR(VLOOKUP(A132,'base incadea'!A:C,2,FALSE),"******")</f>
        <v>121602</v>
      </c>
      <c r="F132" s="3"/>
      <c r="G132" s="5" t="str">
        <f t="shared" si="2"/>
        <v>Article déclassé</v>
      </c>
    </row>
    <row r="133" spans="1:7" ht="15">
      <c r="A133" s="4" t="s">
        <v>481</v>
      </c>
      <c r="B133" s="6">
        <v>121902</v>
      </c>
      <c r="C133" s="6">
        <v>3</v>
      </c>
      <c r="D133" s="5">
        <f>IFERROR(VLOOKUP(A133,'base incadea'!A:C,2,FALSE),"******")</f>
        <v>121902</v>
      </c>
      <c r="G133" s="5" t="str">
        <f t="shared" si="2"/>
        <v>OK</v>
      </c>
    </row>
    <row r="134" spans="1:7" ht="15">
      <c r="A134" s="4" t="s">
        <v>154</v>
      </c>
      <c r="B134" s="6">
        <v>112901</v>
      </c>
      <c r="C134" s="6">
        <v>2</v>
      </c>
      <c r="D134" s="5">
        <f>IFERROR(VLOOKUP(A134,'base incadea'!A:C,2,FALSE),"******")</f>
        <v>112901</v>
      </c>
      <c r="G134" s="5" t="str">
        <f t="shared" si="2"/>
        <v>OK</v>
      </c>
    </row>
    <row r="135" spans="1:7" ht="15">
      <c r="A135" s="4" t="s">
        <v>111</v>
      </c>
      <c r="B135" s="6">
        <v>111201</v>
      </c>
      <c r="C135" s="6">
        <v>1</v>
      </c>
      <c r="D135" s="5">
        <f>IFERROR(VLOOKUP(A135,'base incadea'!A:C,2,FALSE),"******")</f>
        <v>111401</v>
      </c>
      <c r="F135" s="3"/>
      <c r="G135" s="5" t="str">
        <f t="shared" si="2"/>
        <v>Article déclassé</v>
      </c>
    </row>
    <row r="136" spans="1:7" ht="15">
      <c r="A136" s="4" t="s">
        <v>303</v>
      </c>
      <c r="B136" s="6">
        <v>121101</v>
      </c>
      <c r="C136" s="6">
        <v>2</v>
      </c>
      <c r="D136" s="5">
        <f>IFERROR(VLOOKUP(A136,'base incadea'!A:C,2,FALSE),"******")</f>
        <v>121101</v>
      </c>
      <c r="G136" s="5" t="str">
        <f t="shared" si="2"/>
        <v>OK</v>
      </c>
    </row>
    <row r="137" spans="1:7" ht="20.100000000000001" customHeight="1">
      <c r="A137" s="4" t="s">
        <v>76</v>
      </c>
      <c r="B137" s="6">
        <v>110804</v>
      </c>
      <c r="C137" s="6">
        <v>4</v>
      </c>
      <c r="D137" s="5">
        <f>IFERROR(VLOOKUP(A137,'base incadea'!A:C,2,FALSE),"******")</f>
        <v>110804</v>
      </c>
      <c r="E137" s="18"/>
      <c r="F137" s="18"/>
      <c r="G137" s="5" t="str">
        <f t="shared" si="2"/>
        <v>OK</v>
      </c>
    </row>
    <row r="138" spans="1:7" ht="15">
      <c r="A138" s="9" t="s">
        <v>74</v>
      </c>
      <c r="B138" s="10">
        <v>110803</v>
      </c>
      <c r="C138" s="10">
        <v>2</v>
      </c>
      <c r="D138" s="11">
        <f>IFERROR(VLOOKUP(A138,'base incadea'!A:C,2,FALSE),"******")</f>
        <v>110803</v>
      </c>
      <c r="G138" s="5" t="str">
        <f t="shared" si="2"/>
        <v>OK</v>
      </c>
    </row>
    <row r="139" spans="1:7" ht="15">
      <c r="A139" s="4" t="s">
        <v>962</v>
      </c>
      <c r="B139" s="6">
        <v>113101</v>
      </c>
      <c r="C139" s="6">
        <v>1</v>
      </c>
      <c r="D139" s="5" t="str">
        <f>IFERROR(VLOOKUP(A139,'base incadea'!A:C,2,FALSE),"******")</f>
        <v>******</v>
      </c>
      <c r="F139" s="3"/>
      <c r="G139" s="5" t="str">
        <f t="shared" si="2"/>
        <v>Article déclassé</v>
      </c>
    </row>
    <row r="140" spans="1:7" ht="20.100000000000001" customHeight="1">
      <c r="A140" s="4" t="s">
        <v>195</v>
      </c>
      <c r="B140" s="6">
        <v>113502</v>
      </c>
      <c r="C140" s="6">
        <v>2</v>
      </c>
      <c r="D140" s="5">
        <f>IFERROR(VLOOKUP(A140,'base incadea'!A:C,2,FALSE),"******")</f>
        <v>113502</v>
      </c>
      <c r="E140" s="18"/>
      <c r="F140" s="18"/>
      <c r="G140" s="5" t="str">
        <f t="shared" si="2"/>
        <v>OK</v>
      </c>
    </row>
    <row r="141" spans="1:7" ht="15">
      <c r="A141" s="9" t="s">
        <v>810</v>
      </c>
      <c r="B141" s="10">
        <v>131202</v>
      </c>
      <c r="C141" s="10">
        <v>2</v>
      </c>
      <c r="D141" s="11">
        <f>IFERROR(VLOOKUP(A141,'base incadea'!A:C,2,FALSE),"******")</f>
        <v>131202</v>
      </c>
      <c r="G141" s="5" t="str">
        <f t="shared" si="2"/>
        <v>OK</v>
      </c>
    </row>
    <row r="142" spans="1:7" ht="15">
      <c r="A142" s="4" t="s">
        <v>908</v>
      </c>
      <c r="B142" s="6">
        <v>131502</v>
      </c>
      <c r="C142" s="6">
        <v>1</v>
      </c>
      <c r="D142" s="5">
        <f>IFERROR(VLOOKUP(A142,'base incadea'!A:C,2,FALSE),"******")</f>
        <v>131502</v>
      </c>
      <c r="G142" s="5" t="str">
        <f t="shared" si="2"/>
        <v>OK</v>
      </c>
    </row>
    <row r="143" spans="1:7" ht="15">
      <c r="A143" s="4" t="s">
        <v>213</v>
      </c>
      <c r="B143" s="6">
        <v>122705</v>
      </c>
      <c r="C143" s="6">
        <v>1</v>
      </c>
      <c r="D143" s="5">
        <f>IFERROR(VLOOKUP(A143,'base incadea'!A:C,2,FALSE),"******")</f>
        <v>120203</v>
      </c>
      <c r="F143" s="3"/>
      <c r="G143" s="5" t="str">
        <f t="shared" si="2"/>
        <v>Article déclassé</v>
      </c>
    </row>
    <row r="144" spans="1:7" ht="15">
      <c r="A144" s="4" t="s">
        <v>600</v>
      </c>
      <c r="B144" s="6">
        <v>122505</v>
      </c>
      <c r="C144" s="6">
        <v>1</v>
      </c>
      <c r="D144" s="5">
        <f>IFERROR(VLOOKUP(A144,'base incadea'!A:C,2,FALSE),"******")</f>
        <v>122505</v>
      </c>
      <c r="G144" s="5" t="str">
        <f t="shared" si="2"/>
        <v>OK</v>
      </c>
    </row>
    <row r="145" spans="1:7" ht="15">
      <c r="A145" s="4" t="s">
        <v>234</v>
      </c>
      <c r="B145" s="6">
        <v>120602</v>
      </c>
      <c r="C145" s="6">
        <v>1</v>
      </c>
      <c r="D145" s="5">
        <f>IFERROR(VLOOKUP(A145,'base incadea'!A:C,2,FALSE),"******")</f>
        <v>120601</v>
      </c>
      <c r="F145" s="3"/>
      <c r="G145" s="5" t="str">
        <f t="shared" si="2"/>
        <v>Article déclassé</v>
      </c>
    </row>
    <row r="146" spans="1:7" ht="15">
      <c r="A146" s="4" t="s">
        <v>605</v>
      </c>
      <c r="B146" s="6">
        <v>122701</v>
      </c>
      <c r="C146" s="6">
        <v>1</v>
      </c>
      <c r="D146" s="5">
        <f>IFERROR(VLOOKUP(A146,'base incadea'!A:C,2,FALSE),"******")</f>
        <v>122701</v>
      </c>
      <c r="G146" s="5" t="str">
        <f t="shared" si="2"/>
        <v>OK</v>
      </c>
    </row>
    <row r="147" spans="1:7" ht="15">
      <c r="A147" s="4" t="s">
        <v>602</v>
      </c>
      <c r="B147" s="6">
        <v>122506</v>
      </c>
      <c r="C147" s="6">
        <v>1</v>
      </c>
      <c r="D147" s="5">
        <f>IFERROR(VLOOKUP(A147,'base incadea'!A:C,2,FALSE),"******")</f>
        <v>122506</v>
      </c>
      <c r="G147" s="5" t="str">
        <f t="shared" si="2"/>
        <v>OK</v>
      </c>
    </row>
    <row r="148" spans="1:7" ht="15">
      <c r="A148" s="4" t="s">
        <v>541</v>
      </c>
      <c r="B148" s="6">
        <v>122301</v>
      </c>
      <c r="C148" s="6">
        <v>1</v>
      </c>
      <c r="D148" s="5">
        <f>IFERROR(VLOOKUP(A148,'base incadea'!A:C,2,FALSE),"******")</f>
        <v>122301</v>
      </c>
      <c r="G148" s="5" t="str">
        <f t="shared" si="2"/>
        <v>OK</v>
      </c>
    </row>
    <row r="149" spans="1:7" ht="15">
      <c r="A149" s="4" t="s">
        <v>402</v>
      </c>
      <c r="B149" s="6">
        <v>121503</v>
      </c>
      <c r="C149" s="6">
        <v>1</v>
      </c>
      <c r="D149" s="5">
        <f>IFERROR(VLOOKUP(A149,'base incadea'!A:C,2,FALSE),"******")</f>
        <v>121503</v>
      </c>
      <c r="G149" s="5" t="str">
        <f t="shared" si="2"/>
        <v>OK</v>
      </c>
    </row>
    <row r="150" spans="1:7" ht="15">
      <c r="A150" s="4" t="s">
        <v>429</v>
      </c>
      <c r="B150" s="6">
        <v>121702</v>
      </c>
      <c r="C150" s="6">
        <v>1</v>
      </c>
      <c r="D150" s="5">
        <f>IFERROR(VLOOKUP(A150,'base incadea'!A:C,2,FALSE),"******")</f>
        <v>121702</v>
      </c>
      <c r="G150" s="5" t="str">
        <f t="shared" si="2"/>
        <v>OK</v>
      </c>
    </row>
    <row r="151" spans="1:7" ht="15">
      <c r="A151" s="4" t="s">
        <v>611</v>
      </c>
      <c r="B151" s="6">
        <v>122702</v>
      </c>
      <c r="C151" s="6">
        <v>1</v>
      </c>
      <c r="D151" s="5">
        <f>IFERROR(VLOOKUP(A151,'base incadea'!A:C,2,FALSE),"******")</f>
        <v>122702</v>
      </c>
      <c r="G151" s="5" t="str">
        <f t="shared" si="2"/>
        <v>OK</v>
      </c>
    </row>
    <row r="152" spans="1:7" ht="15">
      <c r="A152" s="4" t="s">
        <v>275</v>
      </c>
      <c r="B152" s="6">
        <v>120903</v>
      </c>
      <c r="C152" s="6">
        <v>2</v>
      </c>
      <c r="D152" s="5">
        <f>IFERROR(VLOOKUP(A152,'base incadea'!A:C,2,FALSE),"******")</f>
        <v>120903</v>
      </c>
      <c r="G152" s="5" t="str">
        <f t="shared" si="2"/>
        <v>OK</v>
      </c>
    </row>
    <row r="153" spans="1:7" ht="15">
      <c r="A153" s="4" t="s">
        <v>354</v>
      </c>
      <c r="B153" s="6">
        <v>121302</v>
      </c>
      <c r="C153" s="6">
        <v>1</v>
      </c>
      <c r="D153" s="5">
        <f>IFERROR(VLOOKUP(A153,'base incadea'!A:C,2,FALSE),"******")</f>
        <v>121302</v>
      </c>
      <c r="G153" s="5" t="str">
        <f t="shared" si="2"/>
        <v>OK</v>
      </c>
    </row>
    <row r="154" spans="1:7" ht="15">
      <c r="A154" s="4" t="s">
        <v>771</v>
      </c>
      <c r="B154" s="6">
        <v>131102</v>
      </c>
      <c r="C154" s="6">
        <v>11</v>
      </c>
      <c r="D154" s="5">
        <f>IFERROR(VLOOKUP(A154,'base incadea'!A:C,2,FALSE),"******")</f>
        <v>131102</v>
      </c>
      <c r="G154" s="5" t="str">
        <f t="shared" si="2"/>
        <v>OK</v>
      </c>
    </row>
    <row r="155" spans="1:7" ht="15">
      <c r="A155" s="4" t="s">
        <v>643</v>
      </c>
      <c r="B155" s="6">
        <v>130601</v>
      </c>
      <c r="C155" s="6">
        <v>5</v>
      </c>
      <c r="D155" s="5">
        <f>IFERROR(VLOOKUP(A155,'base incadea'!A:C,2,FALSE),"******")</f>
        <v>130600</v>
      </c>
      <c r="F155" s="3"/>
      <c r="G155" s="5" t="str">
        <f t="shared" si="2"/>
        <v>Article déclassé</v>
      </c>
    </row>
    <row r="156" spans="1:7" ht="15">
      <c r="A156" s="4" t="s">
        <v>491</v>
      </c>
      <c r="B156" s="6">
        <v>121903</v>
      </c>
      <c r="C156" s="6">
        <v>1</v>
      </c>
      <c r="D156" s="5">
        <f>IFERROR(VLOOKUP(A156,'base incadea'!A:C,2,FALSE),"******")</f>
        <v>121903</v>
      </c>
      <c r="G156" s="5" t="str">
        <f t="shared" si="2"/>
        <v>OK</v>
      </c>
    </row>
    <row r="157" spans="1:7" ht="15">
      <c r="A157" s="4" t="s">
        <v>258</v>
      </c>
      <c r="B157" s="6">
        <v>120803</v>
      </c>
      <c r="C157" s="6">
        <v>3</v>
      </c>
      <c r="D157" s="5">
        <f>IFERROR(VLOOKUP(A157,'base incadea'!A:C,2,FALSE),"******")</f>
        <v>120803</v>
      </c>
      <c r="G157" s="5" t="str">
        <f t="shared" si="2"/>
        <v>OK</v>
      </c>
    </row>
    <row r="158" spans="1:7" ht="15">
      <c r="A158" s="4" t="s">
        <v>268</v>
      </c>
      <c r="B158" s="6">
        <v>120902</v>
      </c>
      <c r="C158" s="6">
        <v>4</v>
      </c>
      <c r="D158" s="5">
        <f>IFERROR(VLOOKUP(A158,'base incadea'!A:C,2,FALSE),"******")</f>
        <v>120902</v>
      </c>
      <c r="G158" s="5" t="str">
        <f t="shared" si="2"/>
        <v>OK</v>
      </c>
    </row>
    <row r="159" spans="1:7" ht="15">
      <c r="A159" s="4" t="s">
        <v>310</v>
      </c>
      <c r="B159" s="6">
        <v>121102</v>
      </c>
      <c r="C159" s="6">
        <v>2</v>
      </c>
      <c r="D159" s="5">
        <f>IFERROR(VLOOKUP(A159,'base incadea'!A:C,2,FALSE),"******")</f>
        <v>121102</v>
      </c>
      <c r="G159" s="5" t="str">
        <f t="shared" si="2"/>
        <v>OK</v>
      </c>
    </row>
    <row r="160" spans="1:7" ht="15">
      <c r="A160" s="4" t="s">
        <v>991</v>
      </c>
      <c r="B160" s="6">
        <v>122701</v>
      </c>
      <c r="C160" s="6">
        <v>4</v>
      </c>
      <c r="D160" s="5" t="str">
        <f>IFERROR(VLOOKUP(A160,'base incadea'!A:C,2,FALSE),"******")</f>
        <v>******</v>
      </c>
      <c r="F160" s="3"/>
      <c r="G160" s="5" t="str">
        <f t="shared" si="2"/>
        <v>Article déclassé</v>
      </c>
    </row>
    <row r="161" spans="1:7" ht="15">
      <c r="A161" s="4" t="s">
        <v>1024</v>
      </c>
      <c r="B161" s="6">
        <v>120803</v>
      </c>
      <c r="C161" s="6">
        <v>1</v>
      </c>
      <c r="D161" s="5" t="str">
        <f>IFERROR(VLOOKUP(A161,'base incadea'!A:C,2,FALSE),"******")</f>
        <v>******</v>
      </c>
      <c r="F161" s="3"/>
      <c r="G161" s="5" t="str">
        <f t="shared" si="2"/>
        <v>Article déclassé</v>
      </c>
    </row>
    <row r="162" spans="1:7" ht="15">
      <c r="A162" s="4" t="s">
        <v>217</v>
      </c>
      <c r="B162" s="6">
        <v>120204</v>
      </c>
      <c r="C162" s="6">
        <v>2</v>
      </c>
      <c r="D162" s="5">
        <f>IFERROR(VLOOKUP(A162,'base incadea'!A:C,2,FALSE),"******")</f>
        <v>120204</v>
      </c>
      <c r="G162" s="5" t="str">
        <f t="shared" si="2"/>
        <v>OK</v>
      </c>
    </row>
    <row r="163" spans="1:7" ht="15">
      <c r="A163" s="4" t="s">
        <v>381</v>
      </c>
      <c r="B163" s="6">
        <v>121401</v>
      </c>
      <c r="C163" s="6">
        <v>3</v>
      </c>
      <c r="D163" s="5">
        <f>IFERROR(VLOOKUP(A163,'base incadea'!A:C,2,FALSE),"******")</f>
        <v>121402</v>
      </c>
      <c r="F163" s="3"/>
      <c r="G163" s="5" t="str">
        <f t="shared" si="2"/>
        <v>Article déclassé</v>
      </c>
    </row>
    <row r="164" spans="1:7" ht="15">
      <c r="A164" s="4" t="s">
        <v>559</v>
      </c>
      <c r="B164" s="6">
        <v>122304</v>
      </c>
      <c r="C164" s="6">
        <v>3</v>
      </c>
      <c r="D164" s="5">
        <f>IFERROR(VLOOKUP(A164,'base incadea'!A:C,2,FALSE),"******")</f>
        <v>122304</v>
      </c>
      <c r="G164" s="5" t="str">
        <f t="shared" si="2"/>
        <v>OK</v>
      </c>
    </row>
    <row r="165" spans="1:7" ht="15">
      <c r="A165" s="4" t="s">
        <v>482</v>
      </c>
      <c r="B165" s="6">
        <v>121902</v>
      </c>
      <c r="C165" s="6">
        <v>2</v>
      </c>
      <c r="D165" s="5">
        <f>IFERROR(VLOOKUP(A165,'base incadea'!A:C,2,FALSE),"******")</f>
        <v>121902</v>
      </c>
      <c r="G165" s="5" t="str">
        <f t="shared" si="2"/>
        <v>OK</v>
      </c>
    </row>
    <row r="166" spans="1:7" ht="15">
      <c r="A166" s="4" t="s">
        <v>845</v>
      </c>
      <c r="B166" s="6">
        <v>131304</v>
      </c>
      <c r="C166" s="6">
        <v>2</v>
      </c>
      <c r="D166" s="5">
        <f>IFERROR(VLOOKUP(A166,'base incadea'!A:C,2,FALSE),"******")</f>
        <v>131305</v>
      </c>
      <c r="F166" s="3"/>
      <c r="G166" s="5" t="str">
        <f t="shared" si="2"/>
        <v>Article déclassé</v>
      </c>
    </row>
    <row r="167" spans="1:7" ht="15">
      <c r="A167" s="4" t="s">
        <v>517</v>
      </c>
      <c r="B167" s="6">
        <v>122003</v>
      </c>
      <c r="C167" s="6">
        <v>1</v>
      </c>
      <c r="D167" s="5">
        <f>IFERROR(VLOOKUP(A167,'base incadea'!A:C,2,FALSE),"******")</f>
        <v>122005</v>
      </c>
      <c r="F167" s="3"/>
      <c r="G167" s="5" t="str">
        <f t="shared" si="2"/>
        <v>Article déclassé</v>
      </c>
    </row>
    <row r="168" spans="1:7" ht="15">
      <c r="A168" s="4" t="s">
        <v>568</v>
      </c>
      <c r="B168" s="6">
        <v>122501</v>
      </c>
      <c r="C168" s="6">
        <v>1</v>
      </c>
      <c r="D168" s="5">
        <f>IFERROR(VLOOKUP(A168,'base incadea'!A:C,2,FALSE),"******")</f>
        <v>122501</v>
      </c>
      <c r="G168" s="5" t="str">
        <f t="shared" si="2"/>
        <v>OK</v>
      </c>
    </row>
    <row r="169" spans="1:7" ht="15">
      <c r="A169" s="4" t="s">
        <v>46</v>
      </c>
      <c r="B169" s="6">
        <v>110406</v>
      </c>
      <c r="C169" s="6">
        <v>3</v>
      </c>
      <c r="D169" s="5">
        <f>IFERROR(VLOOKUP(A169,'base incadea'!A:C,2,FALSE),"******")</f>
        <v>110406</v>
      </c>
      <c r="G169" s="5" t="str">
        <f t="shared" si="2"/>
        <v>OK</v>
      </c>
    </row>
    <row r="170" spans="1:7" ht="15">
      <c r="A170" s="4" t="s">
        <v>42</v>
      </c>
      <c r="B170" s="6">
        <v>110405</v>
      </c>
      <c r="C170" s="6">
        <v>5</v>
      </c>
      <c r="D170" s="5">
        <f>IFERROR(VLOOKUP(A170,'base incadea'!A:C,2,FALSE),"******")</f>
        <v>110405</v>
      </c>
      <c r="G170" s="5" t="str">
        <f t="shared" si="2"/>
        <v>OK</v>
      </c>
    </row>
    <row r="171" spans="1:7" ht="15">
      <c r="A171" s="4" t="s">
        <v>690</v>
      </c>
      <c r="B171" s="6">
        <v>130802</v>
      </c>
      <c r="C171" s="6">
        <v>2</v>
      </c>
      <c r="D171" s="5">
        <f>IFERROR(VLOOKUP(A171,'base incadea'!A:C,2,FALSE),"******")</f>
        <v>130802</v>
      </c>
      <c r="G171" s="5" t="str">
        <f t="shared" si="2"/>
        <v>OK</v>
      </c>
    </row>
    <row r="172" spans="1:7" ht="15">
      <c r="A172" s="4" t="s">
        <v>735</v>
      </c>
      <c r="B172" s="6">
        <v>131001</v>
      </c>
      <c r="C172" s="6">
        <v>1</v>
      </c>
      <c r="D172" s="5">
        <f>IFERROR(VLOOKUP(A172,'base incadea'!A:C,2,FALSE),"******")</f>
        <v>131001</v>
      </c>
      <c r="G172" s="5" t="str">
        <f t="shared" si="2"/>
        <v>OK</v>
      </c>
    </row>
    <row r="173" spans="1:7" ht="15">
      <c r="A173" s="4" t="s">
        <v>736</v>
      </c>
      <c r="B173" s="6">
        <v>131001</v>
      </c>
      <c r="C173" s="6">
        <v>1</v>
      </c>
      <c r="D173" s="5">
        <f>IFERROR(VLOOKUP(A173,'base incadea'!A:C,2,FALSE),"******")</f>
        <v>131001</v>
      </c>
      <c r="G173" s="5" t="str">
        <f t="shared" si="2"/>
        <v>OK</v>
      </c>
    </row>
    <row r="174" spans="1:7" ht="15">
      <c r="A174" s="4" t="s">
        <v>728</v>
      </c>
      <c r="B174" s="6">
        <v>130903</v>
      </c>
      <c r="C174" s="6">
        <v>5</v>
      </c>
      <c r="D174" s="5">
        <f>IFERROR(VLOOKUP(A174,'base incadea'!A:C,2,FALSE),"******")</f>
        <v>130904</v>
      </c>
      <c r="F174" s="3"/>
      <c r="G174" s="5" t="str">
        <f t="shared" si="2"/>
        <v>Article déclassé</v>
      </c>
    </row>
    <row r="175" spans="1:7" ht="15">
      <c r="A175" s="4" t="s">
        <v>301</v>
      </c>
      <c r="B175" s="6">
        <v>121005</v>
      </c>
      <c r="C175" s="6">
        <v>1</v>
      </c>
      <c r="D175" s="5">
        <f>IFERROR(VLOOKUP(A175,'base incadea'!A:C,2,FALSE),"******")</f>
        <v>121005</v>
      </c>
      <c r="G175" s="5" t="str">
        <f t="shared" si="2"/>
        <v>OK</v>
      </c>
    </row>
    <row r="176" spans="1:7" ht="15">
      <c r="A176" s="4" t="s">
        <v>871</v>
      </c>
      <c r="B176" s="6">
        <v>131403</v>
      </c>
      <c r="C176" s="6">
        <v>5</v>
      </c>
      <c r="D176" s="5">
        <f>IFERROR(VLOOKUP(A176,'base incadea'!A:C,2,FALSE),"******")</f>
        <v>131403</v>
      </c>
      <c r="G176" s="5" t="str">
        <f t="shared" si="2"/>
        <v>OK</v>
      </c>
    </row>
    <row r="177" spans="1:7" ht="15">
      <c r="A177" s="4" t="s">
        <v>292</v>
      </c>
      <c r="B177" s="6">
        <v>121003</v>
      </c>
      <c r="C177" s="6">
        <v>2</v>
      </c>
      <c r="D177" s="5">
        <f>IFERROR(VLOOKUP(A177,'base incadea'!A:C,2,FALSE),"******")</f>
        <v>121003</v>
      </c>
      <c r="G177" s="5" t="str">
        <f t="shared" si="2"/>
        <v>OK</v>
      </c>
    </row>
    <row r="178" spans="1:7" ht="15">
      <c r="A178" s="4" t="s">
        <v>293</v>
      </c>
      <c r="B178" s="6">
        <v>121004</v>
      </c>
      <c r="C178" s="6">
        <v>2</v>
      </c>
      <c r="D178" s="5">
        <f>IFERROR(VLOOKUP(A178,'base incadea'!A:C,2,FALSE),"******")</f>
        <v>121003</v>
      </c>
      <c r="F178" s="3"/>
      <c r="G178" s="5" t="str">
        <f t="shared" si="2"/>
        <v>Article déclassé</v>
      </c>
    </row>
    <row r="179" spans="1:7" ht="15">
      <c r="A179" s="4" t="s">
        <v>593</v>
      </c>
      <c r="B179" s="6">
        <v>122504</v>
      </c>
      <c r="C179" s="6">
        <v>2</v>
      </c>
      <c r="D179" s="5">
        <f>IFERROR(VLOOKUP(A179,'base incadea'!A:C,2,FALSE),"******")</f>
        <v>122504</v>
      </c>
      <c r="G179" s="5" t="str">
        <f t="shared" si="2"/>
        <v>OK</v>
      </c>
    </row>
    <row r="180" spans="1:7" ht="15">
      <c r="A180" s="4" t="s">
        <v>425</v>
      </c>
      <c r="B180" s="6">
        <v>121701</v>
      </c>
      <c r="C180" s="6">
        <v>1</v>
      </c>
      <c r="D180" s="5">
        <f>IFERROR(VLOOKUP(A180,'base incadea'!A:C,2,FALSE),"******")</f>
        <v>121701</v>
      </c>
      <c r="G180" s="5" t="str">
        <f t="shared" si="2"/>
        <v>OK</v>
      </c>
    </row>
    <row r="181" spans="1:7" ht="15">
      <c r="A181" s="4" t="s">
        <v>180</v>
      </c>
      <c r="B181" s="6">
        <v>113301</v>
      </c>
      <c r="C181" s="6">
        <v>2</v>
      </c>
      <c r="D181" s="5">
        <f>IFERROR(VLOOKUP(A181,'base incadea'!A:C,2,FALSE),"******")</f>
        <v>113301</v>
      </c>
      <c r="G181" s="5" t="str">
        <f t="shared" si="2"/>
        <v>OK</v>
      </c>
    </row>
    <row r="182" spans="1:7" ht="15">
      <c r="A182" s="4" t="s">
        <v>857</v>
      </c>
      <c r="B182" s="6">
        <v>131302</v>
      </c>
      <c r="C182" s="6">
        <v>4</v>
      </c>
      <c r="D182" s="5">
        <f>IFERROR(VLOOKUP(A182,'base incadea'!A:C,2,FALSE),"******")</f>
        <v>131306</v>
      </c>
      <c r="F182" s="3"/>
      <c r="G182" s="5" t="str">
        <f t="shared" si="2"/>
        <v>Article déclassé</v>
      </c>
    </row>
    <row r="183" spans="1:7" ht="15">
      <c r="A183" s="4" t="s">
        <v>755</v>
      </c>
      <c r="B183" s="6">
        <v>131004</v>
      </c>
      <c r="C183" s="6">
        <v>2</v>
      </c>
      <c r="D183" s="5">
        <f>IFERROR(VLOOKUP(A183,'base incadea'!A:C,2,FALSE),"******")</f>
        <v>131004</v>
      </c>
      <c r="G183" s="5" t="str">
        <f t="shared" si="2"/>
        <v>OK</v>
      </c>
    </row>
    <row r="184" spans="1:7" ht="15">
      <c r="A184" s="4" t="s">
        <v>954</v>
      </c>
      <c r="B184" s="6">
        <v>131605</v>
      </c>
      <c r="C184" s="6">
        <v>8</v>
      </c>
      <c r="D184" s="5">
        <f>IFERROR(VLOOKUP(A184,'base incadea'!A:C,2,FALSE),"******")</f>
        <v>131605</v>
      </c>
      <c r="G184" s="5" t="str">
        <f t="shared" si="2"/>
        <v>OK</v>
      </c>
    </row>
    <row r="185" spans="1:7" ht="15">
      <c r="A185" s="4" t="s">
        <v>664</v>
      </c>
      <c r="B185" s="6">
        <v>130605</v>
      </c>
      <c r="C185" s="6">
        <v>1</v>
      </c>
      <c r="D185" s="5">
        <f>IFERROR(VLOOKUP(A185,'base incadea'!A:C,2,FALSE),"******")</f>
        <v>130605</v>
      </c>
      <c r="G185" s="5" t="str">
        <f t="shared" si="2"/>
        <v>OK</v>
      </c>
    </row>
    <row r="186" spans="1:7" ht="15">
      <c r="A186" s="4" t="s">
        <v>47</v>
      </c>
      <c r="B186" s="6">
        <v>110606</v>
      </c>
      <c r="C186" s="6">
        <v>1</v>
      </c>
      <c r="D186" s="5">
        <f>IFERROR(VLOOKUP(A186,'base incadea'!A:C,2,FALSE),"******")</f>
        <v>110406</v>
      </c>
      <c r="F186" s="3"/>
      <c r="G186" s="5" t="str">
        <f t="shared" si="2"/>
        <v>Article déclassé</v>
      </c>
    </row>
    <row r="187" spans="1:7" ht="15">
      <c r="A187" s="4" t="s">
        <v>847</v>
      </c>
      <c r="B187" s="6">
        <v>131304</v>
      </c>
      <c r="C187" s="6">
        <v>1</v>
      </c>
      <c r="D187" s="5">
        <f>IFERROR(VLOOKUP(A187,'base incadea'!A:C,2,FALSE),"******")</f>
        <v>131305</v>
      </c>
      <c r="F187" s="3"/>
      <c r="G187" s="5" t="str">
        <f t="shared" si="2"/>
        <v>Article déclassé</v>
      </c>
    </row>
    <row r="188" spans="1:7" ht="15">
      <c r="A188" s="4" t="s">
        <v>145</v>
      </c>
      <c r="B188" s="6">
        <v>112702</v>
      </c>
      <c r="C188" s="6">
        <v>10</v>
      </c>
      <c r="D188" s="5">
        <f>IFERROR(VLOOKUP(A188,'base incadea'!A:C,2,FALSE),"******")</f>
        <v>112702</v>
      </c>
      <c r="G188" s="5" t="str">
        <f t="shared" si="2"/>
        <v>OK</v>
      </c>
    </row>
    <row r="189" spans="1:7" ht="15">
      <c r="A189" s="13" t="s">
        <v>298</v>
      </c>
      <c r="B189" s="14">
        <v>122003</v>
      </c>
      <c r="C189" s="14">
        <v>1</v>
      </c>
      <c r="D189" s="15">
        <f>IFERROR(VLOOKUP(A189,'base incadea'!A:C,2,FALSE),"******")</f>
        <v>121004</v>
      </c>
      <c r="F189" s="3"/>
      <c r="G189" s="5" t="str">
        <f t="shared" si="2"/>
        <v>Article déclassé</v>
      </c>
    </row>
    <row r="190" spans="1:7" ht="15">
      <c r="A190" s="13" t="s">
        <v>298</v>
      </c>
      <c r="B190" s="14">
        <v>121005</v>
      </c>
      <c r="C190" s="14">
        <v>2</v>
      </c>
      <c r="D190" s="15">
        <f>IFERROR(VLOOKUP(A190,'base incadea'!A:C,2,FALSE),"******")</f>
        <v>121004</v>
      </c>
      <c r="F190" s="3"/>
      <c r="G190" s="5" t="str">
        <f t="shared" si="2"/>
        <v>Article déclassé</v>
      </c>
    </row>
    <row r="191" spans="1:7" ht="15">
      <c r="A191" s="13" t="s">
        <v>218</v>
      </c>
      <c r="B191" s="14">
        <v>120203</v>
      </c>
      <c r="C191" s="14">
        <v>5</v>
      </c>
      <c r="D191" s="15">
        <f>IFERROR(VLOOKUP(A191,'base incadea'!A:C,2,FALSE),"******")</f>
        <v>120204</v>
      </c>
      <c r="F191" s="3"/>
      <c r="G191" s="5" t="str">
        <f t="shared" si="2"/>
        <v>Article déclassé</v>
      </c>
    </row>
    <row r="192" spans="1:7" ht="15">
      <c r="A192" s="13" t="s">
        <v>218</v>
      </c>
      <c r="B192" s="14">
        <v>120202</v>
      </c>
      <c r="C192" s="14">
        <v>1</v>
      </c>
      <c r="D192" s="15">
        <f>IFERROR(VLOOKUP(A192,'base incadea'!A:C,2,FALSE),"******")</f>
        <v>120204</v>
      </c>
      <c r="F192" s="3"/>
      <c r="G192" s="5" t="str">
        <f t="shared" si="2"/>
        <v>Article déclassé</v>
      </c>
    </row>
    <row r="193" spans="1:7" ht="15">
      <c r="A193" s="4" t="s">
        <v>128</v>
      </c>
      <c r="B193" s="6">
        <v>112306</v>
      </c>
      <c r="C193" s="6">
        <v>1</v>
      </c>
      <c r="D193" s="5">
        <f>IFERROR(VLOOKUP(A193,'base incadea'!A:C,2,FALSE),"******")</f>
        <v>112306</v>
      </c>
      <c r="G193" s="5" t="str">
        <f t="shared" si="2"/>
        <v>OK</v>
      </c>
    </row>
    <row r="194" spans="1:7" ht="15">
      <c r="A194" s="4" t="s">
        <v>201</v>
      </c>
      <c r="B194" s="6">
        <v>110204</v>
      </c>
      <c r="C194" s="6">
        <v>3</v>
      </c>
      <c r="D194" s="5">
        <f>IFERROR(VLOOKUP(A194,'base incadea'!A:C,2,FALSE),"******")</f>
        <v>113504</v>
      </c>
      <c r="F194" s="3"/>
      <c r="G194" s="5" t="str">
        <f t="shared" ref="G194:G257" si="3">IF(B194=D194,"OK","Article déclassé")</f>
        <v>Article déclassé</v>
      </c>
    </row>
    <row r="195" spans="1:7" ht="15">
      <c r="A195" s="4" t="s">
        <v>67</v>
      </c>
      <c r="B195" s="6">
        <v>110606</v>
      </c>
      <c r="C195" s="6">
        <v>5</v>
      </c>
      <c r="D195" s="5">
        <f>IFERROR(VLOOKUP(A195,'base incadea'!A:C,2,FALSE),"******")</f>
        <v>110606</v>
      </c>
      <c r="G195" s="5" t="str">
        <f t="shared" si="3"/>
        <v>OK</v>
      </c>
    </row>
    <row r="196" spans="1:7" ht="15">
      <c r="A196" s="4" t="s">
        <v>191</v>
      </c>
      <c r="B196" s="6">
        <v>113306</v>
      </c>
      <c r="C196" s="6">
        <v>1</v>
      </c>
      <c r="D196" s="5">
        <f>IFERROR(VLOOKUP(A196,'base incadea'!A:C,2,FALSE),"******")</f>
        <v>113306</v>
      </c>
      <c r="G196" s="5" t="str">
        <f t="shared" si="3"/>
        <v>OK</v>
      </c>
    </row>
    <row r="197" spans="1:7" ht="15">
      <c r="A197" s="4" t="s">
        <v>178</v>
      </c>
      <c r="B197" s="6">
        <v>113106</v>
      </c>
      <c r="C197" s="6">
        <v>2</v>
      </c>
      <c r="D197" s="5">
        <f>IFERROR(VLOOKUP(A197,'base incadea'!A:C,2,FALSE),"******")</f>
        <v>113106</v>
      </c>
      <c r="G197" s="5" t="str">
        <f t="shared" si="3"/>
        <v>OK</v>
      </c>
    </row>
    <row r="198" spans="1:7" ht="15">
      <c r="A198" s="4" t="s">
        <v>510</v>
      </c>
      <c r="B198" s="6">
        <v>121804</v>
      </c>
      <c r="C198" s="6">
        <v>1</v>
      </c>
      <c r="D198" s="5">
        <f>IFERROR(VLOOKUP(A198,'base incadea'!A:C,2,FALSE),"******")</f>
        <v>122003</v>
      </c>
      <c r="F198" s="3"/>
      <c r="G198" s="5" t="str">
        <f t="shared" si="3"/>
        <v>Article déclassé</v>
      </c>
    </row>
    <row r="199" spans="1:7" ht="15">
      <c r="A199" s="4" t="s">
        <v>885</v>
      </c>
      <c r="B199" s="6">
        <v>131404</v>
      </c>
      <c r="C199" s="6">
        <v>13</v>
      </c>
      <c r="D199" s="5">
        <f>IFERROR(VLOOKUP(A199,'base incadea'!A:C,2,FALSE),"******")</f>
        <v>131404</v>
      </c>
      <c r="G199" s="5" t="str">
        <f t="shared" si="3"/>
        <v>OK</v>
      </c>
    </row>
    <row r="200" spans="1:7" ht="15">
      <c r="A200" s="4" t="s">
        <v>916</v>
      </c>
      <c r="B200" s="6">
        <v>131503</v>
      </c>
      <c r="C200" s="6">
        <v>16</v>
      </c>
      <c r="D200" s="5">
        <f>IFERROR(VLOOKUP(A200,'base incadea'!A:C,2,FALSE),"******")</f>
        <v>131503</v>
      </c>
      <c r="G200" s="5" t="str">
        <f t="shared" si="3"/>
        <v>OK</v>
      </c>
    </row>
    <row r="201" spans="1:7" ht="15">
      <c r="A201" s="4" t="s">
        <v>199</v>
      </c>
      <c r="B201" s="6">
        <v>113503</v>
      </c>
      <c r="C201" s="6">
        <v>3</v>
      </c>
      <c r="D201" s="5">
        <f>IFERROR(VLOOKUP(A201,'base incadea'!A:C,2,FALSE),"******")</f>
        <v>113503</v>
      </c>
      <c r="G201" s="5" t="str">
        <f t="shared" si="3"/>
        <v>OK</v>
      </c>
    </row>
    <row r="202" spans="1:7" ht="15">
      <c r="A202" s="4" t="s">
        <v>515</v>
      </c>
      <c r="B202" s="6">
        <v>122004</v>
      </c>
      <c r="C202" s="6">
        <v>2</v>
      </c>
      <c r="D202" s="5">
        <f>IFERROR(VLOOKUP(A202,'base incadea'!A:C,2,FALSE),"******")</f>
        <v>122004</v>
      </c>
      <c r="G202" s="5" t="str">
        <f t="shared" si="3"/>
        <v>OK</v>
      </c>
    </row>
    <row r="203" spans="1:7" ht="15">
      <c r="A203" s="4" t="s">
        <v>848</v>
      </c>
      <c r="B203" s="6">
        <v>131304</v>
      </c>
      <c r="C203" s="6">
        <v>14</v>
      </c>
      <c r="D203" s="5">
        <f>IFERROR(VLOOKUP(A203,'base incadea'!A:C,2,FALSE),"******")</f>
        <v>131305</v>
      </c>
      <c r="F203" s="3"/>
      <c r="G203" s="5" t="str">
        <f t="shared" si="3"/>
        <v>Article déclassé</v>
      </c>
    </row>
    <row r="204" spans="1:7" ht="15">
      <c r="A204" s="4" t="s">
        <v>665</v>
      </c>
      <c r="B204" s="6">
        <v>130605</v>
      </c>
      <c r="C204" s="6">
        <v>2</v>
      </c>
      <c r="D204" s="5">
        <f>IFERROR(VLOOKUP(A204,'base incadea'!A:C,2,FALSE),"******")</f>
        <v>130605</v>
      </c>
      <c r="G204" s="5" t="str">
        <f t="shared" si="3"/>
        <v>OK</v>
      </c>
    </row>
    <row r="205" spans="1:7" ht="15">
      <c r="A205" s="4" t="s">
        <v>794</v>
      </c>
      <c r="B205" s="6">
        <v>131104</v>
      </c>
      <c r="C205" s="6">
        <v>4</v>
      </c>
      <c r="D205" s="5">
        <f>IFERROR(VLOOKUP(A205,'base incadea'!A:C,2,FALSE),"******")</f>
        <v>131105</v>
      </c>
      <c r="F205" s="3"/>
      <c r="G205" s="5" t="str">
        <f t="shared" si="3"/>
        <v>Article déclassé</v>
      </c>
    </row>
    <row r="206" spans="1:7" ht="15">
      <c r="A206" s="4" t="s">
        <v>505</v>
      </c>
      <c r="B206" s="6">
        <v>120902</v>
      </c>
      <c r="C206" s="6">
        <v>1</v>
      </c>
      <c r="D206" s="5">
        <f>IFERROR(VLOOKUP(A206,'base incadea'!A:C,2,FALSE),"******")</f>
        <v>122002</v>
      </c>
      <c r="F206" s="3"/>
      <c r="G206" s="5" t="str">
        <f t="shared" si="3"/>
        <v>Article déclassé</v>
      </c>
    </row>
    <row r="207" spans="1:7" ht="15">
      <c r="A207" s="4" t="s">
        <v>506</v>
      </c>
      <c r="B207" s="6">
        <v>122002</v>
      </c>
      <c r="C207" s="6">
        <v>1</v>
      </c>
      <c r="D207" s="5">
        <f>IFERROR(VLOOKUP(A207,'base incadea'!A:C,2,FALSE),"******")</f>
        <v>122002</v>
      </c>
      <c r="G207" s="5" t="str">
        <f t="shared" si="3"/>
        <v>OK</v>
      </c>
    </row>
    <row r="208" spans="1:7" ht="15">
      <c r="A208" s="4" t="s">
        <v>183</v>
      </c>
      <c r="B208" s="6">
        <v>113303</v>
      </c>
      <c r="C208" s="6">
        <v>2</v>
      </c>
      <c r="D208" s="5">
        <f>IFERROR(VLOOKUP(A208,'base incadea'!A:C,2,FALSE),"******")</f>
        <v>113303</v>
      </c>
      <c r="G208" s="5" t="str">
        <f t="shared" si="3"/>
        <v>OK</v>
      </c>
    </row>
    <row r="209" spans="1:7" ht="15">
      <c r="A209" s="4" t="s">
        <v>937</v>
      </c>
      <c r="B209" s="6">
        <v>131602</v>
      </c>
      <c r="C209" s="6">
        <v>1</v>
      </c>
      <c r="D209" s="5">
        <f>IFERROR(VLOOKUP(A209,'base incadea'!A:C,2,FALSE),"******")</f>
        <v>131602</v>
      </c>
      <c r="G209" s="5" t="str">
        <f t="shared" si="3"/>
        <v>OK</v>
      </c>
    </row>
    <row r="210" spans="1:7" ht="15">
      <c r="A210" s="4" t="s">
        <v>1003</v>
      </c>
      <c r="B210" s="6">
        <v>131303</v>
      </c>
      <c r="C210" s="6">
        <v>1</v>
      </c>
      <c r="D210" s="5" t="str">
        <f>IFERROR(VLOOKUP(A210,'base incadea'!A:C,2,FALSE),"******")</f>
        <v>******</v>
      </c>
      <c r="F210" s="3"/>
      <c r="G210" s="5" t="str">
        <f t="shared" si="3"/>
        <v>Article déclassé</v>
      </c>
    </row>
    <row r="211" spans="1:7" ht="15">
      <c r="A211" s="13" t="s">
        <v>259</v>
      </c>
      <c r="B211" s="14">
        <v>122305</v>
      </c>
      <c r="C211" s="14">
        <v>1</v>
      </c>
      <c r="D211" s="15">
        <f>IFERROR(VLOOKUP(A211,'base incadea'!A:C,2,FALSE),"******")</f>
        <v>120803</v>
      </c>
      <c r="F211" s="3"/>
      <c r="G211" s="5" t="str">
        <f t="shared" si="3"/>
        <v>Article déclassé</v>
      </c>
    </row>
    <row r="212" spans="1:7" ht="15">
      <c r="A212" s="13" t="s">
        <v>259</v>
      </c>
      <c r="B212" s="14">
        <v>120803</v>
      </c>
      <c r="C212" s="14">
        <v>1</v>
      </c>
      <c r="D212" s="15">
        <f>IFERROR(VLOOKUP(A212,'base incadea'!A:C,2,FALSE),"******")</f>
        <v>120803</v>
      </c>
      <c r="G212" s="5" t="str">
        <f t="shared" si="3"/>
        <v>OK</v>
      </c>
    </row>
    <row r="213" spans="1:7" ht="15">
      <c r="A213" s="4" t="s">
        <v>366</v>
      </c>
      <c r="B213" s="6">
        <v>121303</v>
      </c>
      <c r="C213" s="6">
        <v>2</v>
      </c>
      <c r="D213" s="5">
        <f>IFERROR(VLOOKUP(A213,'base incadea'!A:C,2,FALSE),"******")</f>
        <v>121303</v>
      </c>
      <c r="G213" s="5" t="str">
        <f t="shared" si="3"/>
        <v>OK</v>
      </c>
    </row>
    <row r="214" spans="1:7" ht="15">
      <c r="A214" s="4" t="s">
        <v>403</v>
      </c>
      <c r="B214" s="6">
        <v>121503</v>
      </c>
      <c r="C214" s="6">
        <v>2</v>
      </c>
      <c r="D214" s="5">
        <f>IFERROR(VLOOKUP(A214,'base incadea'!A:C,2,FALSE),"******")</f>
        <v>121503</v>
      </c>
      <c r="G214" s="5" t="str">
        <f t="shared" si="3"/>
        <v>OK</v>
      </c>
    </row>
    <row r="215" spans="1:7" ht="15">
      <c r="A215" s="4" t="s">
        <v>392</v>
      </c>
      <c r="B215" s="6">
        <v>121502</v>
      </c>
      <c r="C215" s="6">
        <v>1</v>
      </c>
      <c r="D215" s="5">
        <f>IFERROR(VLOOKUP(A215,'base incadea'!A:C,2,FALSE),"******")</f>
        <v>121502</v>
      </c>
      <c r="G215" s="5" t="str">
        <f t="shared" si="3"/>
        <v>OK</v>
      </c>
    </row>
    <row r="216" spans="1:7" ht="15">
      <c r="A216" s="4" t="s">
        <v>584</v>
      </c>
      <c r="B216" s="6">
        <v>122503</v>
      </c>
      <c r="C216" s="6">
        <v>2</v>
      </c>
      <c r="D216" s="5">
        <f>IFERROR(VLOOKUP(A216,'base incadea'!A:C,2,FALSE),"******")</f>
        <v>122503</v>
      </c>
      <c r="G216" s="5" t="str">
        <f t="shared" si="3"/>
        <v>OK</v>
      </c>
    </row>
    <row r="217" spans="1:7" ht="15">
      <c r="A217" s="4" t="s">
        <v>250</v>
      </c>
      <c r="B217" s="6">
        <v>120801</v>
      </c>
      <c r="C217" s="6">
        <v>1</v>
      </c>
      <c r="D217" s="5">
        <f>IFERROR(VLOOKUP(A217,'base incadea'!A:C,2,FALSE),"******")</f>
        <v>120801</v>
      </c>
      <c r="G217" s="5" t="str">
        <f t="shared" si="3"/>
        <v>OK</v>
      </c>
    </row>
    <row r="218" spans="1:7" ht="15">
      <c r="A218" s="4" t="s">
        <v>311</v>
      </c>
      <c r="B218" s="6">
        <v>121102</v>
      </c>
      <c r="C218" s="6">
        <v>2</v>
      </c>
      <c r="D218" s="5">
        <f>IFERROR(VLOOKUP(A218,'base incadea'!A:C,2,FALSE),"******")</f>
        <v>121102</v>
      </c>
      <c r="G218" s="5" t="str">
        <f t="shared" si="3"/>
        <v>OK</v>
      </c>
    </row>
    <row r="219" spans="1:7" ht="15">
      <c r="A219" s="4" t="s">
        <v>992</v>
      </c>
      <c r="B219" s="6">
        <v>121102</v>
      </c>
      <c r="C219" s="6">
        <v>1</v>
      </c>
      <c r="D219" s="5" t="str">
        <f>IFERROR(VLOOKUP(A219,'base incadea'!A:C,2,FALSE),"******")</f>
        <v>******</v>
      </c>
      <c r="F219" s="3"/>
      <c r="G219" s="5" t="str">
        <f t="shared" si="3"/>
        <v>Article déclassé</v>
      </c>
    </row>
    <row r="220" spans="1:7" ht="15">
      <c r="A220" s="4" t="s">
        <v>285</v>
      </c>
      <c r="B220" s="6">
        <v>122305</v>
      </c>
      <c r="C220" s="6">
        <v>1</v>
      </c>
      <c r="D220" s="5">
        <f>IFERROR(VLOOKUP(A220,'base incadea'!A:C,2,FALSE),"******")</f>
        <v>121001</v>
      </c>
      <c r="F220" s="3"/>
      <c r="G220" s="5" t="str">
        <f t="shared" si="3"/>
        <v>Article déclassé</v>
      </c>
    </row>
    <row r="221" spans="1:7" ht="15">
      <c r="A221" s="4" t="s">
        <v>627</v>
      </c>
      <c r="B221" s="6">
        <v>122704</v>
      </c>
      <c r="C221" s="6">
        <v>1</v>
      </c>
      <c r="D221" s="5">
        <f>IFERROR(VLOOKUP(A221,'base incadea'!A:C,2,FALSE),"******")</f>
        <v>122704</v>
      </c>
      <c r="G221" s="5" t="str">
        <f t="shared" si="3"/>
        <v>OK</v>
      </c>
    </row>
    <row r="222" spans="1:7" ht="15">
      <c r="A222" s="4" t="s">
        <v>286</v>
      </c>
      <c r="B222" s="6">
        <v>121001</v>
      </c>
      <c r="C222" s="6">
        <v>1</v>
      </c>
      <c r="D222" s="5">
        <f>IFERROR(VLOOKUP(A222,'base incadea'!A:C,2,FALSE),"******")</f>
        <v>121001</v>
      </c>
      <c r="G222" s="5" t="str">
        <f t="shared" si="3"/>
        <v>OK</v>
      </c>
    </row>
    <row r="223" spans="1:7" ht="15">
      <c r="A223" s="4" t="s">
        <v>235</v>
      </c>
      <c r="B223" s="6">
        <v>120601</v>
      </c>
      <c r="C223" s="6">
        <v>1</v>
      </c>
      <c r="D223" s="5">
        <f>IFERROR(VLOOKUP(A223,'base incadea'!A:C,2,FALSE),"******")</f>
        <v>120601</v>
      </c>
      <c r="G223" s="5" t="str">
        <f t="shared" si="3"/>
        <v>OK</v>
      </c>
    </row>
    <row r="224" spans="1:7" ht="15">
      <c r="A224" s="4" t="s">
        <v>578</v>
      </c>
      <c r="B224" s="6">
        <v>122502</v>
      </c>
      <c r="C224" s="6">
        <v>1</v>
      </c>
      <c r="D224" s="5">
        <f>IFERROR(VLOOKUP(A224,'base incadea'!A:C,2,FALSE),"******")</f>
        <v>122502</v>
      </c>
      <c r="G224" s="5" t="str">
        <f t="shared" si="3"/>
        <v>OK</v>
      </c>
    </row>
    <row r="225" spans="1:7" ht="15">
      <c r="A225" s="4" t="s">
        <v>196</v>
      </c>
      <c r="B225" s="6">
        <v>113502</v>
      </c>
      <c r="C225" s="6">
        <v>2</v>
      </c>
      <c r="D225" s="5">
        <f>IFERROR(VLOOKUP(A225,'base incadea'!A:C,2,FALSE),"******")</f>
        <v>113502</v>
      </c>
      <c r="G225" s="5" t="str">
        <f t="shared" si="3"/>
        <v>OK</v>
      </c>
    </row>
    <row r="226" spans="1:7" ht="15">
      <c r="A226" s="4" t="s">
        <v>422</v>
      </c>
      <c r="B226" s="6">
        <v>121605</v>
      </c>
      <c r="C226" s="6">
        <v>2</v>
      </c>
      <c r="D226" s="5">
        <f>IFERROR(VLOOKUP(A226,'base incadea'!A:C,2,FALSE),"******")</f>
        <v>121605</v>
      </c>
      <c r="G226" s="5" t="str">
        <f t="shared" si="3"/>
        <v>OK</v>
      </c>
    </row>
    <row r="227" spans="1:7" ht="15">
      <c r="A227" s="4" t="s">
        <v>333</v>
      </c>
      <c r="B227" s="6">
        <v>121104</v>
      </c>
      <c r="C227" s="6">
        <v>4</v>
      </c>
      <c r="D227" s="5">
        <f>IFERROR(VLOOKUP(A227,'base incadea'!A:C,2,FALSE),"******")</f>
        <v>121104</v>
      </c>
      <c r="G227" s="5" t="str">
        <f t="shared" si="3"/>
        <v>OK</v>
      </c>
    </row>
    <row r="228" spans="1:7" ht="15">
      <c r="A228" s="4" t="s">
        <v>269</v>
      </c>
      <c r="B228" s="6">
        <v>120903</v>
      </c>
      <c r="C228" s="6">
        <v>1</v>
      </c>
      <c r="D228" s="5">
        <f>IFERROR(VLOOKUP(A228,'base incadea'!A:C,2,FALSE),"******")</f>
        <v>120902</v>
      </c>
      <c r="F228" s="3"/>
      <c r="G228" s="5" t="str">
        <f t="shared" si="3"/>
        <v>Article déclassé</v>
      </c>
    </row>
    <row r="229" spans="1:7" ht="15">
      <c r="A229" s="4" t="s">
        <v>17</v>
      </c>
      <c r="B229" s="6">
        <v>110204</v>
      </c>
      <c r="C229" s="6">
        <v>16</v>
      </c>
      <c r="D229" s="5">
        <f>IFERROR(VLOOKUP(A229,'base incadea'!A:C,2,FALSE),"******")</f>
        <v>110204</v>
      </c>
      <c r="G229" s="5" t="str">
        <f t="shared" si="3"/>
        <v>OK</v>
      </c>
    </row>
    <row r="230" spans="1:7" ht="15">
      <c r="A230" s="4" t="s">
        <v>270</v>
      </c>
      <c r="B230" s="6">
        <v>120902</v>
      </c>
      <c r="C230" s="6">
        <v>2</v>
      </c>
      <c r="D230" s="5">
        <f>IFERROR(VLOOKUP(A230,'base incadea'!A:C,2,FALSE),"******")</f>
        <v>120902</v>
      </c>
      <c r="G230" s="5" t="str">
        <f t="shared" si="3"/>
        <v>OK</v>
      </c>
    </row>
    <row r="231" spans="1:7" ht="15">
      <c r="A231" s="4" t="s">
        <v>334</v>
      </c>
      <c r="B231" s="6">
        <v>121104</v>
      </c>
      <c r="C231" s="6">
        <v>2</v>
      </c>
      <c r="D231" s="5">
        <f>IFERROR(VLOOKUP(A231,'base incadea'!A:C,2,FALSE),"******")</f>
        <v>121104</v>
      </c>
      <c r="G231" s="5" t="str">
        <f t="shared" si="3"/>
        <v>OK</v>
      </c>
    </row>
    <row r="232" spans="1:7" ht="15">
      <c r="A232" s="4" t="s">
        <v>18</v>
      </c>
      <c r="B232" s="6">
        <v>110204</v>
      </c>
      <c r="C232" s="6">
        <v>2</v>
      </c>
      <c r="D232" s="5">
        <f>IFERROR(VLOOKUP(A232,'base incadea'!A:C,2,FALSE),"******")</f>
        <v>110204</v>
      </c>
      <c r="G232" s="5" t="str">
        <f t="shared" si="3"/>
        <v>OK</v>
      </c>
    </row>
    <row r="233" spans="1:7" ht="15">
      <c r="A233" s="4" t="s">
        <v>444</v>
      </c>
      <c r="B233" s="6">
        <v>112305</v>
      </c>
      <c r="C233" s="6">
        <v>2</v>
      </c>
      <c r="D233" s="5">
        <f>IFERROR(VLOOKUP(A233,'base incadea'!A:C,2,FALSE),"******")</f>
        <v>121703</v>
      </c>
      <c r="F233" s="3"/>
      <c r="G233" s="5" t="str">
        <f t="shared" si="3"/>
        <v>Article déclassé</v>
      </c>
    </row>
    <row r="234" spans="1:7" ht="15">
      <c r="A234" s="4" t="s">
        <v>811</v>
      </c>
      <c r="B234" s="6">
        <v>131203</v>
      </c>
      <c r="C234" s="6">
        <v>2</v>
      </c>
      <c r="D234" s="5">
        <f>IFERROR(VLOOKUP(A234,'base incadea'!A:C,2,FALSE),"******")</f>
        <v>131202</v>
      </c>
      <c r="F234" s="3"/>
      <c r="G234" s="5" t="str">
        <f t="shared" si="3"/>
        <v>Article déclassé</v>
      </c>
    </row>
    <row r="235" spans="1:7" ht="15">
      <c r="A235" s="4" t="s">
        <v>651</v>
      </c>
      <c r="B235" s="6">
        <v>130603</v>
      </c>
      <c r="C235" s="6">
        <v>5</v>
      </c>
      <c r="D235" s="5">
        <f>IFERROR(VLOOKUP(A235,'base incadea'!A:C,2,FALSE),"******")</f>
        <v>130603</v>
      </c>
      <c r="G235" s="5" t="str">
        <f t="shared" si="3"/>
        <v>OK</v>
      </c>
    </row>
    <row r="236" spans="1:7" ht="15">
      <c r="A236" s="4" t="s">
        <v>202</v>
      </c>
      <c r="B236" s="6">
        <v>113504</v>
      </c>
      <c r="C236" s="6">
        <v>7</v>
      </c>
      <c r="D236" s="5">
        <f>IFERROR(VLOOKUP(A236,'base incadea'!A:C,2,FALSE),"******")</f>
        <v>113504</v>
      </c>
      <c r="G236" s="5" t="str">
        <f t="shared" si="3"/>
        <v>OK</v>
      </c>
    </row>
    <row r="237" spans="1:7" ht="15">
      <c r="A237" s="4" t="s">
        <v>294</v>
      </c>
      <c r="B237" s="6">
        <v>121003</v>
      </c>
      <c r="C237" s="6">
        <v>1</v>
      </c>
      <c r="D237" s="5">
        <f>IFERROR(VLOOKUP(A237,'base incadea'!A:C,2,FALSE),"******")</f>
        <v>121003</v>
      </c>
      <c r="G237" s="5" t="str">
        <f t="shared" si="3"/>
        <v>OK</v>
      </c>
    </row>
    <row r="238" spans="1:7" ht="15">
      <c r="A238" s="4" t="s">
        <v>849</v>
      </c>
      <c r="B238" s="6">
        <v>131304</v>
      </c>
      <c r="C238" s="6">
        <v>7</v>
      </c>
      <c r="D238" s="5">
        <f>IFERROR(VLOOKUP(A238,'base incadea'!A:C,2,FALSE),"******")</f>
        <v>131305</v>
      </c>
      <c r="F238" s="3"/>
      <c r="G238" s="5" t="str">
        <f t="shared" si="3"/>
        <v>Article déclassé</v>
      </c>
    </row>
    <row r="239" spans="1:7" ht="15">
      <c r="A239" s="4" t="s">
        <v>917</v>
      </c>
      <c r="B239" s="6">
        <v>131503</v>
      </c>
      <c r="C239" s="6">
        <v>6</v>
      </c>
      <c r="D239" s="5">
        <f>IFERROR(VLOOKUP(A239,'base incadea'!A:C,2,FALSE),"******")</f>
        <v>131503</v>
      </c>
      <c r="G239" s="5" t="str">
        <f t="shared" si="3"/>
        <v>OK</v>
      </c>
    </row>
    <row r="240" spans="1:7" ht="15">
      <c r="A240" s="13" t="s">
        <v>507</v>
      </c>
      <c r="B240" s="14">
        <v>122002</v>
      </c>
      <c r="C240" s="14">
        <v>3</v>
      </c>
      <c r="D240" s="15">
        <f>IFERROR(VLOOKUP(A240,'base incadea'!A:C,2,FALSE),"******")</f>
        <v>122002</v>
      </c>
      <c r="G240" s="5" t="str">
        <f t="shared" si="3"/>
        <v>OK</v>
      </c>
    </row>
    <row r="241" spans="1:7" ht="15">
      <c r="A241" s="13" t="s">
        <v>507</v>
      </c>
      <c r="B241" s="14">
        <v>120902</v>
      </c>
      <c r="C241" s="14">
        <v>2</v>
      </c>
      <c r="D241" s="15">
        <f>IFERROR(VLOOKUP(A241,'base incadea'!A:C,2,FALSE),"******")</f>
        <v>122002</v>
      </c>
      <c r="F241" s="3"/>
      <c r="G241" s="5" t="str">
        <f t="shared" si="3"/>
        <v>Article déclassé</v>
      </c>
    </row>
    <row r="242" spans="1:7" ht="15">
      <c r="A242" s="4" t="s">
        <v>938</v>
      </c>
      <c r="B242" s="6">
        <v>131602</v>
      </c>
      <c r="C242" s="6">
        <v>1</v>
      </c>
      <c r="D242" s="5">
        <f>IFERROR(VLOOKUP(A242,'base incadea'!A:C,2,FALSE),"******")</f>
        <v>131602</v>
      </c>
      <c r="G242" s="5" t="str">
        <f t="shared" si="3"/>
        <v>OK</v>
      </c>
    </row>
    <row r="243" spans="1:7" ht="15">
      <c r="A243" s="4" t="s">
        <v>11</v>
      </c>
      <c r="B243" s="6">
        <v>110203</v>
      </c>
      <c r="C243" s="6">
        <v>1</v>
      </c>
      <c r="D243" s="5">
        <f>IFERROR(VLOOKUP(A243,'base incadea'!A:C,2,FALSE),"******")</f>
        <v>110203</v>
      </c>
      <c r="G243" s="5" t="str">
        <f t="shared" si="3"/>
        <v>OK</v>
      </c>
    </row>
    <row r="244" spans="1:7" ht="15">
      <c r="A244" s="4" t="s">
        <v>367</v>
      </c>
      <c r="B244" s="6">
        <v>121303</v>
      </c>
      <c r="C244" s="6">
        <v>1</v>
      </c>
      <c r="D244" s="5">
        <f>IFERROR(VLOOKUP(A244,'base incadea'!A:C,2,FALSE),"******")</f>
        <v>121303</v>
      </c>
      <c r="G244" s="5" t="str">
        <f t="shared" si="3"/>
        <v>OK</v>
      </c>
    </row>
    <row r="245" spans="1:7" ht="15">
      <c r="A245" s="4" t="s">
        <v>355</v>
      </c>
      <c r="B245" s="6">
        <v>121302</v>
      </c>
      <c r="C245" s="6">
        <v>3</v>
      </c>
      <c r="D245" s="5">
        <f>IFERROR(VLOOKUP(A245,'base incadea'!A:C,2,FALSE),"******")</f>
        <v>121302</v>
      </c>
      <c r="G245" s="5" t="str">
        <f t="shared" si="3"/>
        <v>OK</v>
      </c>
    </row>
    <row r="246" spans="1:7" ht="15">
      <c r="A246" s="4" t="s">
        <v>628</v>
      </c>
      <c r="B246" s="6">
        <v>122704</v>
      </c>
      <c r="C246" s="6">
        <v>2</v>
      </c>
      <c r="D246" s="5">
        <f>IFERROR(VLOOKUP(A246,'base incadea'!A:C,2,FALSE),"******")</f>
        <v>122704</v>
      </c>
      <c r="G246" s="5" t="str">
        <f t="shared" si="3"/>
        <v>OK</v>
      </c>
    </row>
    <row r="247" spans="1:7" ht="15">
      <c r="A247" s="4" t="s">
        <v>281</v>
      </c>
      <c r="B247" s="6">
        <v>120904</v>
      </c>
      <c r="C247" s="6">
        <v>5</v>
      </c>
      <c r="D247" s="5">
        <f>IFERROR(VLOOKUP(A247,'base incadea'!A:C,2,FALSE),"******")</f>
        <v>120904</v>
      </c>
      <c r="G247" s="5" t="str">
        <f t="shared" si="3"/>
        <v>OK</v>
      </c>
    </row>
    <row r="248" spans="1:7" ht="15">
      <c r="A248" s="4" t="s">
        <v>205</v>
      </c>
      <c r="B248" s="6">
        <v>113505</v>
      </c>
      <c r="C248" s="6">
        <v>2</v>
      </c>
      <c r="D248" s="5">
        <f>IFERROR(VLOOKUP(A248,'base incadea'!A:C,2,FALSE),"******")</f>
        <v>113505</v>
      </c>
      <c r="G248" s="5" t="str">
        <f t="shared" si="3"/>
        <v>OK</v>
      </c>
    </row>
    <row r="249" spans="1:7" ht="15">
      <c r="A249" s="4" t="s">
        <v>144</v>
      </c>
      <c r="B249" s="6">
        <v>112701</v>
      </c>
      <c r="C249" s="6">
        <v>101</v>
      </c>
      <c r="D249" s="5">
        <f>IFERROR(VLOOKUP(A249,'base incadea'!A:C,2,FALSE),"******")</f>
        <v>112701</v>
      </c>
      <c r="G249" s="5" t="str">
        <f t="shared" si="3"/>
        <v>OK</v>
      </c>
    </row>
    <row r="250" spans="1:7" ht="15">
      <c r="A250" s="4" t="s">
        <v>356</v>
      </c>
      <c r="B250" s="6">
        <v>121302</v>
      </c>
      <c r="C250" s="6">
        <v>1</v>
      </c>
      <c r="D250" s="5">
        <f>IFERROR(VLOOKUP(A250,'base incadea'!A:C,2,FALSE),"******")</f>
        <v>121302</v>
      </c>
      <c r="G250" s="5" t="str">
        <f t="shared" si="3"/>
        <v>OK</v>
      </c>
    </row>
    <row r="251" spans="1:7" ht="15">
      <c r="A251" s="4" t="s">
        <v>504</v>
      </c>
      <c r="B251" s="6">
        <v>122001</v>
      </c>
      <c r="C251" s="6">
        <v>1</v>
      </c>
      <c r="D251" s="5">
        <f>IFERROR(VLOOKUP(A251,'base incadea'!A:C,2,FALSE),"******")</f>
        <v>122001</v>
      </c>
      <c r="G251" s="5" t="str">
        <f t="shared" si="3"/>
        <v>OK</v>
      </c>
    </row>
    <row r="252" spans="1:7" ht="15">
      <c r="A252" s="4" t="s">
        <v>335</v>
      </c>
      <c r="B252" s="6">
        <v>121104</v>
      </c>
      <c r="C252" s="6">
        <v>2</v>
      </c>
      <c r="D252" s="5">
        <f>IFERROR(VLOOKUP(A252,'base incadea'!A:C,2,FALSE),"******")</f>
        <v>121104</v>
      </c>
      <c r="G252" s="5" t="str">
        <f t="shared" si="3"/>
        <v>OK</v>
      </c>
    </row>
    <row r="253" spans="1:7" ht="15">
      <c r="A253" s="4" t="s">
        <v>677</v>
      </c>
      <c r="B253" s="6">
        <v>130703</v>
      </c>
      <c r="C253" s="6">
        <v>3</v>
      </c>
      <c r="D253" s="5">
        <f>IFERROR(VLOOKUP(A253,'base incadea'!A:C,2,FALSE),"******")</f>
        <v>130704</v>
      </c>
      <c r="F253" s="3"/>
      <c r="G253" s="5" t="str">
        <f t="shared" si="3"/>
        <v>Article déclassé</v>
      </c>
    </row>
    <row r="254" spans="1:7" ht="15">
      <c r="A254" s="4" t="s">
        <v>160</v>
      </c>
      <c r="B254" s="6">
        <v>110603</v>
      </c>
      <c r="C254" s="6">
        <v>4</v>
      </c>
      <c r="D254" s="5">
        <f>IFERROR(VLOOKUP(A254,'base incadea'!A:C,2,FALSE),"******")</f>
        <v>112903</v>
      </c>
      <c r="F254" s="3"/>
      <c r="G254" s="5" t="str">
        <f t="shared" si="3"/>
        <v>Article déclassé</v>
      </c>
    </row>
    <row r="255" spans="1:7" ht="15">
      <c r="A255" s="4" t="s">
        <v>368</v>
      </c>
      <c r="B255" s="6">
        <v>121303</v>
      </c>
      <c r="C255" s="6">
        <v>1</v>
      </c>
      <c r="D255" s="5">
        <f>IFERROR(VLOOKUP(A255,'base incadea'!A:C,2,FALSE),"******")</f>
        <v>121303</v>
      </c>
      <c r="G255" s="5" t="str">
        <f t="shared" si="3"/>
        <v>OK</v>
      </c>
    </row>
    <row r="256" spans="1:7" ht="15">
      <c r="A256" s="13" t="s">
        <v>299</v>
      </c>
      <c r="B256" s="14">
        <v>121005</v>
      </c>
      <c r="C256" s="14">
        <v>2</v>
      </c>
      <c r="D256" s="15">
        <f>IFERROR(VLOOKUP(A256,'base incadea'!A:C,2,FALSE),"******")</f>
        <v>121004</v>
      </c>
      <c r="F256" s="3"/>
      <c r="G256" s="5" t="str">
        <f t="shared" si="3"/>
        <v>Article déclassé</v>
      </c>
    </row>
    <row r="257" spans="1:7" ht="15">
      <c r="A257" s="13" t="s">
        <v>299</v>
      </c>
      <c r="B257" s="14">
        <v>121004</v>
      </c>
      <c r="C257" s="14">
        <v>5</v>
      </c>
      <c r="D257" s="15">
        <f>IFERROR(VLOOKUP(A257,'base incadea'!A:C,2,FALSE),"******")</f>
        <v>121004</v>
      </c>
      <c r="G257" s="5" t="str">
        <f t="shared" si="3"/>
        <v>OK</v>
      </c>
    </row>
    <row r="258" spans="1:7" ht="15">
      <c r="A258" s="4" t="s">
        <v>243</v>
      </c>
      <c r="B258" s="6">
        <v>120603</v>
      </c>
      <c r="C258" s="6">
        <v>1</v>
      </c>
      <c r="D258" s="5">
        <f>IFERROR(VLOOKUP(A258,'base incadea'!A:C,2,FALSE),"******")</f>
        <v>120603</v>
      </c>
      <c r="G258" s="5" t="str">
        <f t="shared" ref="G258:G321" si="4">IF(B258=D258,"OK","Article déclassé")</f>
        <v>OK</v>
      </c>
    </row>
    <row r="259" spans="1:7" ht="15">
      <c r="A259" s="4" t="s">
        <v>521</v>
      </c>
      <c r="B259" s="6">
        <v>122101</v>
      </c>
      <c r="C259" s="6">
        <v>1</v>
      </c>
      <c r="D259" s="5">
        <f>IFERROR(VLOOKUP(A259,'base incadea'!A:C,2,FALSE),"******")</f>
        <v>122101</v>
      </c>
      <c r="G259" s="5" t="str">
        <f t="shared" si="4"/>
        <v>OK</v>
      </c>
    </row>
    <row r="260" spans="1:7" ht="15">
      <c r="A260" s="4" t="s">
        <v>621</v>
      </c>
      <c r="B260" s="6">
        <v>122703</v>
      </c>
      <c r="C260" s="6">
        <v>1</v>
      </c>
      <c r="D260" s="5">
        <f>IFERROR(VLOOKUP(A260,'base incadea'!A:C,2,FALSE),"******")</f>
        <v>122703</v>
      </c>
      <c r="G260" s="5" t="str">
        <f t="shared" si="4"/>
        <v>OK</v>
      </c>
    </row>
    <row r="261" spans="1:7" ht="15">
      <c r="A261" s="4" t="s">
        <v>312</v>
      </c>
      <c r="B261" s="6">
        <v>121102</v>
      </c>
      <c r="C261" s="6">
        <v>1</v>
      </c>
      <c r="D261" s="5">
        <f>IFERROR(VLOOKUP(A261,'base incadea'!A:C,2,FALSE),"******")</f>
        <v>121102</v>
      </c>
      <c r="G261" s="5" t="str">
        <f t="shared" si="4"/>
        <v>OK</v>
      </c>
    </row>
    <row r="262" spans="1:7" ht="15">
      <c r="A262" s="4" t="s">
        <v>375</v>
      </c>
      <c r="B262" s="6">
        <v>121304</v>
      </c>
      <c r="C262" s="6">
        <v>1</v>
      </c>
      <c r="D262" s="5">
        <f>IFERROR(VLOOKUP(A262,'base incadea'!A:C,2,FALSE),"******")</f>
        <v>121304</v>
      </c>
      <c r="G262" s="5" t="str">
        <f t="shared" si="4"/>
        <v>OK</v>
      </c>
    </row>
    <row r="263" spans="1:7" ht="15">
      <c r="A263" s="4" t="s">
        <v>804</v>
      </c>
      <c r="B263" s="6">
        <v>131202</v>
      </c>
      <c r="C263" s="6">
        <v>5</v>
      </c>
      <c r="D263" s="5">
        <f>IFERROR(VLOOKUP(A263,'base incadea'!A:C,2,FALSE),"******")</f>
        <v>131201</v>
      </c>
      <c r="F263" s="3"/>
      <c r="G263" s="5" t="str">
        <f t="shared" si="4"/>
        <v>Article déclassé</v>
      </c>
    </row>
    <row r="264" spans="1:7" ht="15">
      <c r="A264" s="13" t="s">
        <v>697</v>
      </c>
      <c r="B264" s="14">
        <v>130804</v>
      </c>
      <c r="C264" s="14">
        <v>1</v>
      </c>
      <c r="D264" s="15">
        <f>IFERROR(VLOOKUP(A264,'base incadea'!A:C,2,FALSE),"******")</f>
        <v>130804</v>
      </c>
      <c r="G264" s="5" t="str">
        <f t="shared" si="4"/>
        <v>OK</v>
      </c>
    </row>
    <row r="265" spans="1:7" ht="15">
      <c r="A265" s="13" t="s">
        <v>697</v>
      </c>
      <c r="B265" s="14">
        <v>130803</v>
      </c>
      <c r="C265" s="14">
        <v>1</v>
      </c>
      <c r="D265" s="15">
        <f>IFERROR(VLOOKUP(A265,'base incadea'!A:C,2,FALSE),"******")</f>
        <v>130804</v>
      </c>
      <c r="F265" s="3"/>
      <c r="G265" s="5" t="str">
        <f t="shared" si="4"/>
        <v>Article déclassé</v>
      </c>
    </row>
    <row r="266" spans="1:7" ht="15">
      <c r="A266" s="4" t="s">
        <v>629</v>
      </c>
      <c r="B266" s="6">
        <v>122704</v>
      </c>
      <c r="C266" s="6">
        <v>1</v>
      </c>
      <c r="D266" s="5">
        <f>IFERROR(VLOOKUP(A266,'base incadea'!A:C,2,FALSE),"******")</f>
        <v>122704</v>
      </c>
      <c r="G266" s="5" t="str">
        <f t="shared" si="4"/>
        <v>OK</v>
      </c>
    </row>
    <row r="267" spans="1:7" ht="15">
      <c r="A267" s="4" t="s">
        <v>630</v>
      </c>
      <c r="B267" s="6">
        <v>122704</v>
      </c>
      <c r="C267" s="6">
        <v>1</v>
      </c>
      <c r="D267" s="5">
        <f>IFERROR(VLOOKUP(A267,'base incadea'!A:C,2,FALSE),"******")</f>
        <v>122704</v>
      </c>
      <c r="G267" s="5" t="str">
        <f t="shared" si="4"/>
        <v>OK</v>
      </c>
    </row>
    <row r="268" spans="1:7" ht="15">
      <c r="A268" s="4" t="s">
        <v>388</v>
      </c>
      <c r="B268" s="6">
        <v>121405</v>
      </c>
      <c r="C268" s="6">
        <v>1</v>
      </c>
      <c r="D268" s="5">
        <f>IFERROR(VLOOKUP(A268,'base incadea'!A:C,2,FALSE),"******")</f>
        <v>121405</v>
      </c>
      <c r="G268" s="5" t="str">
        <f t="shared" si="4"/>
        <v>OK</v>
      </c>
    </row>
    <row r="269" spans="1:7" ht="15">
      <c r="A269" s="4" t="s">
        <v>759</v>
      </c>
      <c r="B269" s="6">
        <v>131005</v>
      </c>
      <c r="C269" s="6">
        <v>1</v>
      </c>
      <c r="D269" s="5">
        <f>IFERROR(VLOOKUP(A269,'base incadea'!A:C,2,FALSE),"******")</f>
        <v>131005</v>
      </c>
      <c r="G269" s="5" t="str">
        <f t="shared" si="4"/>
        <v>OK</v>
      </c>
    </row>
    <row r="270" spans="1:7" ht="15">
      <c r="A270" s="4" t="s">
        <v>231</v>
      </c>
      <c r="B270" s="6">
        <v>120204</v>
      </c>
      <c r="C270" s="6">
        <v>3</v>
      </c>
      <c r="D270" s="5">
        <f>IFERROR(VLOOKUP(A270,'base incadea'!A:C,2,FALSE),"******")</f>
        <v>120404</v>
      </c>
      <c r="F270" s="3"/>
      <c r="G270" s="5" t="str">
        <f t="shared" si="4"/>
        <v>Article déclassé</v>
      </c>
    </row>
    <row r="271" spans="1:7" ht="15">
      <c r="A271" s="4" t="s">
        <v>465</v>
      </c>
      <c r="B271" s="6">
        <v>121804</v>
      </c>
      <c r="C271" s="6">
        <v>2</v>
      </c>
      <c r="D271" s="5">
        <f>IFERROR(VLOOKUP(A271,'base incadea'!A:C,2,FALSE),"******")</f>
        <v>121804</v>
      </c>
      <c r="G271" s="5" t="str">
        <f t="shared" si="4"/>
        <v>OK</v>
      </c>
    </row>
    <row r="272" spans="1:7" ht="15">
      <c r="A272" s="4" t="s">
        <v>1004</v>
      </c>
      <c r="B272" s="6">
        <v>131102</v>
      </c>
      <c r="C272" s="6">
        <v>1</v>
      </c>
      <c r="D272" s="5" t="str">
        <f>IFERROR(VLOOKUP(A272,'base incadea'!A:C,2,FALSE),"******")</f>
        <v>******</v>
      </c>
      <c r="F272" s="3"/>
      <c r="G272" s="5" t="str">
        <f t="shared" si="4"/>
        <v>Article déclassé</v>
      </c>
    </row>
    <row r="273" spans="1:7" ht="15">
      <c r="A273" s="4" t="s">
        <v>944</v>
      </c>
      <c r="B273" s="6">
        <v>131603</v>
      </c>
      <c r="C273" s="6">
        <v>1</v>
      </c>
      <c r="D273" s="5">
        <f>IFERROR(VLOOKUP(A273,'base incadea'!A:C,2,FALSE),"******")</f>
        <v>131603</v>
      </c>
      <c r="G273" s="5" t="str">
        <f t="shared" si="4"/>
        <v>OK</v>
      </c>
    </row>
    <row r="274" spans="1:7" ht="15">
      <c r="A274" s="13" t="s">
        <v>462</v>
      </c>
      <c r="B274" s="14">
        <v>121804</v>
      </c>
      <c r="C274" s="14">
        <v>2</v>
      </c>
      <c r="D274" s="15">
        <f>IFERROR(VLOOKUP(A274,'base incadea'!A:C,2,FALSE),"******")</f>
        <v>121803</v>
      </c>
      <c r="F274" s="3"/>
      <c r="G274" s="5" t="str">
        <f t="shared" si="4"/>
        <v>Article déclassé</v>
      </c>
    </row>
    <row r="275" spans="1:7" ht="15">
      <c r="A275" s="13" t="s">
        <v>462</v>
      </c>
      <c r="B275" s="14">
        <v>121803</v>
      </c>
      <c r="C275" s="14">
        <v>3</v>
      </c>
      <c r="D275" s="15">
        <f>IFERROR(VLOOKUP(A275,'base incadea'!A:C,2,FALSE),"******")</f>
        <v>121803</v>
      </c>
      <c r="G275" s="5" t="str">
        <f t="shared" si="4"/>
        <v>OK</v>
      </c>
    </row>
    <row r="276" spans="1:7" ht="15">
      <c r="A276" s="13" t="s">
        <v>460</v>
      </c>
      <c r="B276" s="14">
        <v>121803</v>
      </c>
      <c r="C276" s="14">
        <v>4</v>
      </c>
      <c r="D276" s="15">
        <f>IFERROR(VLOOKUP(A276,'base incadea'!A:C,2,FALSE),"******")</f>
        <v>121802</v>
      </c>
      <c r="F276" s="3"/>
      <c r="G276" s="5" t="str">
        <f t="shared" si="4"/>
        <v>Article déclassé</v>
      </c>
    </row>
    <row r="277" spans="1:7" ht="15">
      <c r="A277" s="13" t="s">
        <v>460</v>
      </c>
      <c r="B277" s="14">
        <v>121603</v>
      </c>
      <c r="C277" s="14">
        <v>1</v>
      </c>
      <c r="D277" s="15">
        <f>IFERROR(VLOOKUP(A277,'base incadea'!A:C,2,FALSE),"******")</f>
        <v>121802</v>
      </c>
      <c r="F277" s="3"/>
      <c r="G277" s="5" t="str">
        <f t="shared" si="4"/>
        <v>Article déclassé</v>
      </c>
    </row>
    <row r="278" spans="1:7" ht="15">
      <c r="A278" s="4" t="s">
        <v>518</v>
      </c>
      <c r="B278" s="6">
        <v>122005</v>
      </c>
      <c r="C278" s="6">
        <v>2</v>
      </c>
      <c r="D278" s="5">
        <f>IFERROR(VLOOKUP(A278,'base incadea'!A:C,2,FALSE),"******")</f>
        <v>122005</v>
      </c>
      <c r="G278" s="5" t="str">
        <f t="shared" si="4"/>
        <v>OK</v>
      </c>
    </row>
    <row r="279" spans="1:7" ht="15">
      <c r="A279" s="4" t="s">
        <v>1000</v>
      </c>
      <c r="B279" s="6">
        <v>131504</v>
      </c>
      <c r="C279" s="6">
        <v>1</v>
      </c>
      <c r="D279" s="5" t="str">
        <f>IFERROR(VLOOKUP(A279,'base incadea'!A:C,2,FALSE),"******")</f>
        <v>******</v>
      </c>
      <c r="F279" s="3"/>
      <c r="G279" s="5" t="str">
        <f t="shared" si="4"/>
        <v>Article déclassé</v>
      </c>
    </row>
    <row r="280" spans="1:7" ht="15">
      <c r="A280" s="4" t="s">
        <v>802</v>
      </c>
      <c r="B280" s="6">
        <v>131105</v>
      </c>
      <c r="C280" s="6">
        <v>14</v>
      </c>
      <c r="D280" s="5">
        <f>IFERROR(VLOOKUP(A280,'base incadea'!A:C,2,FALSE),"******")</f>
        <v>131106</v>
      </c>
      <c r="F280" s="3"/>
      <c r="G280" s="5" t="str">
        <f t="shared" si="4"/>
        <v>Article déclassé</v>
      </c>
    </row>
    <row r="281" spans="1:7" ht="15">
      <c r="A281" s="4" t="s">
        <v>64</v>
      </c>
      <c r="B281" s="6">
        <v>110605</v>
      </c>
      <c r="C281" s="6">
        <v>2</v>
      </c>
      <c r="D281" s="5">
        <f>IFERROR(VLOOKUP(A281,'base incadea'!A:C,2,FALSE),"******")</f>
        <v>110605</v>
      </c>
      <c r="G281" s="5" t="str">
        <f t="shared" si="4"/>
        <v>OK</v>
      </c>
    </row>
    <row r="282" spans="1:7" ht="15">
      <c r="A282" s="4" t="s">
        <v>960</v>
      </c>
      <c r="B282" s="6">
        <v>112901</v>
      </c>
      <c r="C282" s="6">
        <v>1</v>
      </c>
      <c r="D282" s="5" t="str">
        <f>IFERROR(VLOOKUP(A282,'base incadea'!A:C,2,FALSE),"******")</f>
        <v>******</v>
      </c>
      <c r="F282" s="3"/>
      <c r="G282" s="5" t="str">
        <f t="shared" si="4"/>
        <v>Article déclassé</v>
      </c>
    </row>
    <row r="283" spans="1:7" ht="15">
      <c r="A283" s="4" t="s">
        <v>225</v>
      </c>
      <c r="B283" s="6">
        <v>120402</v>
      </c>
      <c r="C283" s="6">
        <v>8</v>
      </c>
      <c r="D283" s="5">
        <f>IFERROR(VLOOKUP(A283,'base incadea'!A:C,2,FALSE),"******")</f>
        <v>120402</v>
      </c>
      <c r="G283" s="5" t="str">
        <f t="shared" si="4"/>
        <v>OK</v>
      </c>
    </row>
    <row r="284" spans="1:7" ht="15">
      <c r="A284" s="4" t="s">
        <v>765</v>
      </c>
      <c r="B284" s="6">
        <v>131101</v>
      </c>
      <c r="C284" s="6">
        <v>2</v>
      </c>
      <c r="D284" s="5">
        <f>IFERROR(VLOOKUP(A284,'base incadea'!A:C,2,FALSE),"******")</f>
        <v>131101</v>
      </c>
      <c r="G284" s="5" t="str">
        <f t="shared" si="4"/>
        <v>OK</v>
      </c>
    </row>
    <row r="285" spans="1:7" ht="15">
      <c r="A285" s="4" t="s">
        <v>831</v>
      </c>
      <c r="B285" s="6">
        <v>131301</v>
      </c>
      <c r="C285" s="6">
        <v>3</v>
      </c>
      <c r="D285" s="5">
        <f>IFERROR(VLOOKUP(A285,'base incadea'!A:C,2,FALSE),"******")</f>
        <v>131301</v>
      </c>
      <c r="G285" s="5" t="str">
        <f t="shared" si="4"/>
        <v>OK</v>
      </c>
    </row>
    <row r="286" spans="1:7" ht="15">
      <c r="A286" s="4" t="s">
        <v>832</v>
      </c>
      <c r="B286" s="6">
        <v>131301</v>
      </c>
      <c r="C286" s="6">
        <v>2</v>
      </c>
      <c r="D286" s="5">
        <f>IFERROR(VLOOKUP(A286,'base incadea'!A:C,2,FALSE),"******")</f>
        <v>131301</v>
      </c>
      <c r="G286" s="5" t="str">
        <f t="shared" si="4"/>
        <v>OK</v>
      </c>
    </row>
    <row r="287" spans="1:7" ht="15">
      <c r="A287" s="4" t="s">
        <v>430</v>
      </c>
      <c r="B287" s="6">
        <v>121702</v>
      </c>
      <c r="C287" s="6">
        <v>1</v>
      </c>
      <c r="D287" s="5">
        <f>IFERROR(VLOOKUP(A287,'base incadea'!A:C,2,FALSE),"******")</f>
        <v>121702</v>
      </c>
      <c r="G287" s="5" t="str">
        <f t="shared" si="4"/>
        <v>OK</v>
      </c>
    </row>
    <row r="288" spans="1:7" ht="15">
      <c r="A288" s="4" t="s">
        <v>426</v>
      </c>
      <c r="B288" s="6">
        <v>121701</v>
      </c>
      <c r="C288" s="6">
        <v>1</v>
      </c>
      <c r="D288" s="5">
        <f>IFERROR(VLOOKUP(A288,'base incadea'!A:C,2,FALSE),"******")</f>
        <v>121701</v>
      </c>
      <c r="G288" s="5" t="str">
        <f t="shared" si="4"/>
        <v>OK</v>
      </c>
    </row>
    <row r="289" spans="1:7" ht="15">
      <c r="A289" s="4" t="s">
        <v>645</v>
      </c>
      <c r="B289" s="6">
        <v>130602</v>
      </c>
      <c r="C289" s="6">
        <v>2</v>
      </c>
      <c r="D289" s="5">
        <f>IFERROR(VLOOKUP(A289,'base incadea'!A:C,2,FALSE),"******")</f>
        <v>130600</v>
      </c>
      <c r="F289" s="3"/>
      <c r="G289" s="5" t="str">
        <f t="shared" si="4"/>
        <v>Article déclassé</v>
      </c>
    </row>
    <row r="290" spans="1:7" ht="15">
      <c r="A290" s="4" t="s">
        <v>935</v>
      </c>
      <c r="B290" s="6">
        <v>131601</v>
      </c>
      <c r="C290" s="6">
        <v>1</v>
      </c>
      <c r="D290" s="5">
        <f>IFERROR(VLOOKUP(A290,'base incadea'!A:C,2,FALSE),"******")</f>
        <v>131601</v>
      </c>
      <c r="G290" s="5" t="str">
        <f t="shared" si="4"/>
        <v>OK</v>
      </c>
    </row>
    <row r="291" spans="1:7" ht="15">
      <c r="A291" s="13" t="s">
        <v>945</v>
      </c>
      <c r="B291" s="14">
        <v>131205</v>
      </c>
      <c r="C291" s="14"/>
      <c r="D291" s="15">
        <f>IFERROR(VLOOKUP(A291,'base incadea'!A:C,2,FALSE),"******")</f>
        <v>131603</v>
      </c>
      <c r="F291" s="3"/>
      <c r="G291" s="5" t="str">
        <f t="shared" si="4"/>
        <v>Article déclassé</v>
      </c>
    </row>
    <row r="292" spans="1:7" ht="15">
      <c r="A292" s="13" t="s">
        <v>945</v>
      </c>
      <c r="B292" s="14">
        <v>131204</v>
      </c>
      <c r="C292" s="14">
        <v>2</v>
      </c>
      <c r="D292" s="15">
        <f>IFERROR(VLOOKUP(A292,'base incadea'!A:C,2,FALSE),"******")</f>
        <v>131603</v>
      </c>
      <c r="F292" s="3"/>
      <c r="G292" s="5" t="str">
        <f t="shared" si="4"/>
        <v>Article déclassé</v>
      </c>
    </row>
    <row r="293" spans="1:7" ht="15">
      <c r="A293" s="4" t="s">
        <v>151</v>
      </c>
      <c r="B293" s="6">
        <v>112705</v>
      </c>
      <c r="C293" s="6">
        <v>2</v>
      </c>
      <c r="D293" s="5">
        <f>IFERROR(VLOOKUP(A293,'base incadea'!A:C,2,FALSE),"******")</f>
        <v>112705</v>
      </c>
      <c r="G293" s="5" t="str">
        <f t="shared" si="4"/>
        <v>OK</v>
      </c>
    </row>
    <row r="294" spans="1:7" ht="15">
      <c r="A294" s="4" t="s">
        <v>121</v>
      </c>
      <c r="B294" s="6">
        <v>112302</v>
      </c>
      <c r="C294" s="6">
        <v>1</v>
      </c>
      <c r="D294" s="5">
        <f>IFERROR(VLOOKUP(A294,'base incadea'!A:C,2,FALSE),"******")</f>
        <v>112302</v>
      </c>
      <c r="G294" s="5" t="str">
        <f t="shared" si="4"/>
        <v>OK</v>
      </c>
    </row>
    <row r="295" spans="1:7" ht="15">
      <c r="A295" s="4" t="s">
        <v>886</v>
      </c>
      <c r="B295" s="6">
        <v>131404</v>
      </c>
      <c r="C295" s="6">
        <v>1</v>
      </c>
      <c r="D295" s="5">
        <f>IFERROR(VLOOKUP(A295,'base incadea'!A:C,2,FALSE),"******")</f>
        <v>131404</v>
      </c>
      <c r="G295" s="5" t="str">
        <f t="shared" si="4"/>
        <v>OK</v>
      </c>
    </row>
    <row r="296" spans="1:7" ht="15">
      <c r="A296" s="4" t="s">
        <v>122</v>
      </c>
      <c r="B296" s="6">
        <v>112302</v>
      </c>
      <c r="C296" s="6">
        <v>3</v>
      </c>
      <c r="D296" s="5">
        <f>IFERROR(VLOOKUP(A296,'base incadea'!A:C,2,FALSE),"******")</f>
        <v>112302</v>
      </c>
      <c r="G296" s="5" t="str">
        <f t="shared" si="4"/>
        <v>OK</v>
      </c>
    </row>
    <row r="297" spans="1:7" ht="15">
      <c r="A297" s="4" t="s">
        <v>123</v>
      </c>
      <c r="B297" s="6">
        <v>112302</v>
      </c>
      <c r="C297" s="6">
        <v>3</v>
      </c>
      <c r="D297" s="5">
        <f>IFERROR(VLOOKUP(A297,'base incadea'!A:C,2,FALSE),"******")</f>
        <v>112302</v>
      </c>
      <c r="G297" s="5" t="str">
        <f t="shared" si="4"/>
        <v>OK</v>
      </c>
    </row>
    <row r="298" spans="1:7" ht="15">
      <c r="A298" s="4" t="s">
        <v>560</v>
      </c>
      <c r="B298" s="6">
        <v>122306</v>
      </c>
      <c r="C298" s="6">
        <v>2</v>
      </c>
      <c r="D298" s="5">
        <f>IFERROR(VLOOKUP(A298,'base incadea'!A:C,2,FALSE),"******")</f>
        <v>122304</v>
      </c>
      <c r="F298" s="3"/>
      <c r="G298" s="5" t="str">
        <f t="shared" si="4"/>
        <v>Article déclassé</v>
      </c>
    </row>
    <row r="299" spans="1:7" ht="15">
      <c r="A299" s="4" t="s">
        <v>48</v>
      </c>
      <c r="B299" s="6">
        <v>113306</v>
      </c>
      <c r="C299" s="6">
        <v>4</v>
      </c>
      <c r="D299" s="5">
        <f>IFERROR(VLOOKUP(A299,'base incadea'!A:C,2,FALSE),"******")</f>
        <v>110406</v>
      </c>
      <c r="F299" s="3"/>
      <c r="G299" s="5" t="str">
        <f t="shared" si="4"/>
        <v>Article déclassé</v>
      </c>
    </row>
    <row r="300" spans="1:7" ht="15">
      <c r="A300" s="4" t="s">
        <v>652</v>
      </c>
      <c r="B300" s="6">
        <v>130603</v>
      </c>
      <c r="C300" s="6">
        <v>1</v>
      </c>
      <c r="D300" s="5">
        <f>IFERROR(VLOOKUP(A300,'base incadea'!A:C,2,FALSE),"******")</f>
        <v>130603</v>
      </c>
      <c r="G300" s="5" t="str">
        <f t="shared" si="4"/>
        <v>OK</v>
      </c>
    </row>
    <row r="301" spans="1:7" ht="15">
      <c r="A301" s="4" t="s">
        <v>535</v>
      </c>
      <c r="B301" s="6">
        <v>122105</v>
      </c>
      <c r="C301" s="6">
        <v>1</v>
      </c>
      <c r="D301" s="5">
        <f>IFERROR(VLOOKUP(A301,'base incadea'!A:C,2,FALSE),"******")</f>
        <v>122105</v>
      </c>
      <c r="G301" s="5" t="str">
        <f t="shared" si="4"/>
        <v>OK</v>
      </c>
    </row>
    <row r="302" spans="1:7" ht="15">
      <c r="A302" s="4" t="s">
        <v>545</v>
      </c>
      <c r="B302" s="6">
        <v>122302</v>
      </c>
      <c r="C302" s="6">
        <v>3</v>
      </c>
      <c r="D302" s="5">
        <f>IFERROR(VLOOKUP(A302,'base incadea'!A:C,2,FALSE),"******")</f>
        <v>122302</v>
      </c>
      <c r="G302" s="5" t="str">
        <f t="shared" si="4"/>
        <v>OK</v>
      </c>
    </row>
    <row r="303" spans="1:7" ht="15">
      <c r="A303" s="4" t="s">
        <v>927</v>
      </c>
      <c r="B303" s="6">
        <v>131505</v>
      </c>
      <c r="C303" s="6">
        <v>1</v>
      </c>
      <c r="D303" s="5">
        <f>IFERROR(VLOOKUP(A303,'base incadea'!A:C,2,FALSE),"******")</f>
        <v>131505</v>
      </c>
      <c r="G303" s="5" t="str">
        <f t="shared" si="4"/>
        <v>OK</v>
      </c>
    </row>
    <row r="304" spans="1:7" ht="15">
      <c r="A304" s="4" t="s">
        <v>729</v>
      </c>
      <c r="B304" s="6">
        <v>130903</v>
      </c>
      <c r="C304" s="6">
        <v>14</v>
      </c>
      <c r="D304" s="5">
        <f>IFERROR(VLOOKUP(A304,'base incadea'!A:C,2,FALSE),"******")</f>
        <v>130904</v>
      </c>
      <c r="F304" s="3"/>
      <c r="G304" s="5" t="str">
        <f t="shared" si="4"/>
        <v>Article déclassé</v>
      </c>
    </row>
    <row r="305" spans="1:7" ht="15">
      <c r="A305" s="4" t="s">
        <v>65</v>
      </c>
      <c r="B305" s="6">
        <v>110605</v>
      </c>
      <c r="C305" s="6">
        <v>2</v>
      </c>
      <c r="D305" s="5">
        <f>IFERROR(VLOOKUP(A305,'base incadea'!A:C,2,FALSE),"******")</f>
        <v>110605</v>
      </c>
      <c r="G305" s="5" t="str">
        <f t="shared" si="4"/>
        <v>OK</v>
      </c>
    </row>
    <row r="306" spans="1:7" ht="15">
      <c r="A306" s="4" t="s">
        <v>423</v>
      </c>
      <c r="B306" s="6">
        <v>121604</v>
      </c>
      <c r="C306" s="6">
        <v>1</v>
      </c>
      <c r="D306" s="5">
        <f>IFERROR(VLOOKUP(A306,'base incadea'!A:C,2,FALSE),"******")</f>
        <v>121605</v>
      </c>
      <c r="F306" s="3"/>
      <c r="G306" s="5" t="str">
        <f t="shared" si="4"/>
        <v>Article déclassé</v>
      </c>
    </row>
    <row r="307" spans="1:7" ht="15">
      <c r="A307" s="4" t="s">
        <v>850</v>
      </c>
      <c r="B307" s="6">
        <v>131304</v>
      </c>
      <c r="C307" s="6">
        <v>1</v>
      </c>
      <c r="D307" s="5">
        <f>IFERROR(VLOOKUP(A307,'base incadea'!A:C,2,FALSE),"******")</f>
        <v>131305</v>
      </c>
      <c r="F307" s="3"/>
      <c r="G307" s="5" t="str">
        <f t="shared" si="4"/>
        <v>Article déclassé</v>
      </c>
    </row>
    <row r="308" spans="1:7" ht="20.100000000000001" customHeight="1">
      <c r="A308" s="4" t="s">
        <v>820</v>
      </c>
      <c r="B308" s="6">
        <v>131204</v>
      </c>
      <c r="C308" s="6">
        <v>4</v>
      </c>
      <c r="D308" s="5">
        <f>IFERROR(VLOOKUP(A308,'base incadea'!A:C,2,FALSE),"******")</f>
        <v>131205</v>
      </c>
      <c r="E308" s="18"/>
      <c r="F308" s="8"/>
      <c r="G308" s="5" t="str">
        <f t="shared" si="4"/>
        <v>Article déclassé</v>
      </c>
    </row>
    <row r="309" spans="1:7" ht="15">
      <c r="A309" s="9" t="s">
        <v>919</v>
      </c>
      <c r="B309" s="10">
        <v>131504</v>
      </c>
      <c r="C309" s="10">
        <v>1</v>
      </c>
      <c r="D309" s="11">
        <f>IFERROR(VLOOKUP(A309,'base incadea'!A:C,2,FALSE),"******")</f>
        <v>131504</v>
      </c>
      <c r="G309" s="5" t="str">
        <f t="shared" si="4"/>
        <v>OK</v>
      </c>
    </row>
    <row r="310" spans="1:7" ht="15">
      <c r="A310" s="4" t="s">
        <v>946</v>
      </c>
      <c r="B310" s="6">
        <v>131603</v>
      </c>
      <c r="C310" s="6">
        <v>11</v>
      </c>
      <c r="D310" s="5">
        <f>IFERROR(VLOOKUP(A310,'base incadea'!A:C,2,FALSE),"******")</f>
        <v>131603</v>
      </c>
      <c r="G310" s="5" t="str">
        <f t="shared" si="4"/>
        <v>OK</v>
      </c>
    </row>
    <row r="311" spans="1:7" ht="15">
      <c r="A311" s="4" t="s">
        <v>136</v>
      </c>
      <c r="B311" s="6">
        <v>112502</v>
      </c>
      <c r="C311" s="6">
        <v>4</v>
      </c>
      <c r="D311" s="5">
        <f>IFERROR(VLOOKUP(A311,'base incadea'!A:C,2,FALSE),"******")</f>
        <v>112502</v>
      </c>
      <c r="G311" s="5" t="str">
        <f t="shared" si="4"/>
        <v>OK</v>
      </c>
    </row>
    <row r="312" spans="1:7" ht="15">
      <c r="A312" s="4" t="s">
        <v>175</v>
      </c>
      <c r="B312" s="6">
        <v>113105</v>
      </c>
      <c r="C312" s="6">
        <v>1</v>
      </c>
      <c r="D312" s="5">
        <f>IFERROR(VLOOKUP(A312,'base incadea'!A:C,2,FALSE),"******")</f>
        <v>113105</v>
      </c>
      <c r="G312" s="5" t="str">
        <f t="shared" si="4"/>
        <v>OK</v>
      </c>
    </row>
    <row r="313" spans="1:7" ht="15">
      <c r="A313" s="4" t="s">
        <v>313</v>
      </c>
      <c r="B313" s="6">
        <v>121102</v>
      </c>
      <c r="C313" s="6">
        <v>1</v>
      </c>
      <c r="D313" s="5">
        <f>IFERROR(VLOOKUP(A313,'base incadea'!A:C,2,FALSE),"******")</f>
        <v>121102</v>
      </c>
      <c r="G313" s="5" t="str">
        <f t="shared" si="4"/>
        <v>OK</v>
      </c>
    </row>
    <row r="314" spans="1:7" ht="15">
      <c r="A314" s="4" t="s">
        <v>585</v>
      </c>
      <c r="B314" s="6">
        <v>122503</v>
      </c>
      <c r="C314" s="6">
        <v>1</v>
      </c>
      <c r="D314" s="5">
        <f>IFERROR(VLOOKUP(A314,'base incadea'!A:C,2,FALSE),"******")</f>
        <v>122503</v>
      </c>
      <c r="G314" s="5" t="str">
        <f t="shared" si="4"/>
        <v>OK</v>
      </c>
    </row>
    <row r="315" spans="1:7" ht="15">
      <c r="A315" s="4" t="s">
        <v>542</v>
      </c>
      <c r="B315" s="6">
        <v>122301</v>
      </c>
      <c r="C315" s="6">
        <v>1</v>
      </c>
      <c r="D315" s="5">
        <f>IFERROR(VLOOKUP(A315,'base incadea'!A:C,2,FALSE),"******")</f>
        <v>122301</v>
      </c>
      <c r="G315" s="5" t="str">
        <f t="shared" si="4"/>
        <v>OK</v>
      </c>
    </row>
    <row r="316" spans="1:7" ht="15">
      <c r="A316" s="4" t="s">
        <v>244</v>
      </c>
      <c r="B316" s="6">
        <v>120604</v>
      </c>
      <c r="C316" s="6">
        <v>3</v>
      </c>
      <c r="D316" s="5">
        <f>IFERROR(VLOOKUP(A316,'base incadea'!A:C,2,FALSE),"******")</f>
        <v>120603</v>
      </c>
      <c r="F316" s="3"/>
      <c r="G316" s="5" t="str">
        <f t="shared" si="4"/>
        <v>Article déclassé</v>
      </c>
    </row>
    <row r="317" spans="1:7" ht="15">
      <c r="A317" s="4" t="s">
        <v>209</v>
      </c>
      <c r="B317" s="6">
        <v>120201</v>
      </c>
      <c r="C317" s="6">
        <v>2</v>
      </c>
      <c r="D317" s="5">
        <f>IFERROR(VLOOKUP(A317,'base incadea'!A:C,2,FALSE),"******")</f>
        <v>120201</v>
      </c>
      <c r="G317" s="5" t="str">
        <f t="shared" si="4"/>
        <v>OK</v>
      </c>
    </row>
    <row r="318" spans="1:7" ht="15">
      <c r="A318" s="4" t="s">
        <v>471</v>
      </c>
      <c r="B318" s="6">
        <v>121901</v>
      </c>
      <c r="C318" s="6">
        <v>3</v>
      </c>
      <c r="D318" s="5">
        <f>IFERROR(VLOOKUP(A318,'base incadea'!A:C,2,FALSE),"******")</f>
        <v>121901</v>
      </c>
      <c r="G318" s="5" t="str">
        <f t="shared" si="4"/>
        <v>OK</v>
      </c>
    </row>
    <row r="319" spans="1:7" ht="15">
      <c r="A319" s="4" t="s">
        <v>221</v>
      </c>
      <c r="B319" s="6">
        <v>120401</v>
      </c>
      <c r="C319" s="6">
        <v>2</v>
      </c>
      <c r="D319" s="5">
        <f>IFERROR(VLOOKUP(A319,'base incadea'!A:C,2,FALSE),"******")</f>
        <v>120401</v>
      </c>
      <c r="G319" s="5" t="str">
        <f t="shared" si="4"/>
        <v>OK</v>
      </c>
    </row>
    <row r="320" spans="1:7" ht="15">
      <c r="A320" s="4" t="s">
        <v>978</v>
      </c>
      <c r="B320" s="6">
        <v>121304</v>
      </c>
      <c r="C320" s="6">
        <v>1</v>
      </c>
      <c r="D320" s="5" t="str">
        <f>IFERROR(VLOOKUP(A320,'base incadea'!A:C,2,FALSE),"******")</f>
        <v>******</v>
      </c>
      <c r="F320" s="3"/>
      <c r="G320" s="5" t="str">
        <f t="shared" si="4"/>
        <v>Article déclassé</v>
      </c>
    </row>
    <row r="321" spans="1:7" ht="15">
      <c r="A321" s="4" t="s">
        <v>1009</v>
      </c>
      <c r="B321" s="6">
        <v>122301</v>
      </c>
      <c r="C321" s="6">
        <v>1</v>
      </c>
      <c r="D321" s="5" t="str">
        <f>IFERROR(VLOOKUP(A321,'base incadea'!A:C,2,FALSE),"******")</f>
        <v>******</v>
      </c>
      <c r="F321" s="3"/>
      <c r="G321" s="5" t="str">
        <f t="shared" si="4"/>
        <v>Article déclassé</v>
      </c>
    </row>
    <row r="322" spans="1:7" ht="15">
      <c r="A322" s="4" t="s">
        <v>519</v>
      </c>
      <c r="B322" s="6">
        <v>122003</v>
      </c>
      <c r="C322" s="6">
        <v>1</v>
      </c>
      <c r="D322" s="5">
        <f>IFERROR(VLOOKUP(A322,'base incadea'!A:C,2,FALSE),"******")</f>
        <v>122005</v>
      </c>
      <c r="F322" s="3"/>
      <c r="G322" s="5" t="str">
        <f t="shared" ref="G322:G385" si="5">IF(B322=D322,"OK","Article déclassé")</f>
        <v>Article déclassé</v>
      </c>
    </row>
    <row r="323" spans="1:7" ht="20.100000000000001" customHeight="1">
      <c r="A323" s="4" t="s">
        <v>203</v>
      </c>
      <c r="B323" s="6">
        <v>113504</v>
      </c>
      <c r="C323" s="6">
        <v>1</v>
      </c>
      <c r="D323" s="5">
        <f>IFERROR(VLOOKUP(A323,'base incadea'!A:C,2,FALSE),"******")</f>
        <v>113504</v>
      </c>
      <c r="E323" s="18"/>
      <c r="F323" s="23"/>
      <c r="G323" s="5" t="str">
        <f t="shared" si="5"/>
        <v>OK</v>
      </c>
    </row>
    <row r="324" spans="1:7" ht="15">
      <c r="A324" s="9" t="s">
        <v>858</v>
      </c>
      <c r="B324" s="10">
        <v>131400</v>
      </c>
      <c r="C324" s="10">
        <v>1</v>
      </c>
      <c r="D324" s="11">
        <f>IFERROR(VLOOKUP(A324,'base incadea'!A:C,2,FALSE),"******")</f>
        <v>131401</v>
      </c>
      <c r="F324" s="3"/>
      <c r="G324" s="5" t="str">
        <f t="shared" si="5"/>
        <v>Article déclassé</v>
      </c>
    </row>
    <row r="325" spans="1:7" ht="15">
      <c r="A325" s="4" t="s">
        <v>687</v>
      </c>
      <c r="B325" s="6">
        <v>130603</v>
      </c>
      <c r="C325" s="6">
        <v>1</v>
      </c>
      <c r="D325" s="5">
        <f>IFERROR(VLOOKUP(A325,'base incadea'!A:C,2,FALSE),"******")</f>
        <v>130801</v>
      </c>
      <c r="F325" s="3"/>
      <c r="G325" s="5" t="str">
        <f t="shared" si="5"/>
        <v>Article déclassé</v>
      </c>
    </row>
    <row r="326" spans="1:7" ht="15">
      <c r="A326" s="4" t="s">
        <v>119</v>
      </c>
      <c r="B326" s="6">
        <v>112301</v>
      </c>
      <c r="C326" s="6">
        <v>1</v>
      </c>
      <c r="D326" s="5">
        <f>IFERROR(VLOOKUP(A326,'base incadea'!A:C,2,FALSE),"******")</f>
        <v>112301</v>
      </c>
      <c r="G326" s="5" t="str">
        <f t="shared" si="5"/>
        <v>OK</v>
      </c>
    </row>
    <row r="327" spans="1:7" ht="15">
      <c r="A327" s="4" t="s">
        <v>463</v>
      </c>
      <c r="B327" s="6">
        <v>121803</v>
      </c>
      <c r="C327" s="6">
        <v>2</v>
      </c>
      <c r="D327" s="5">
        <f>IFERROR(VLOOKUP(A327,'base incadea'!A:C,2,FALSE),"******")</f>
        <v>121803</v>
      </c>
      <c r="G327" s="5" t="str">
        <f t="shared" si="5"/>
        <v>OK</v>
      </c>
    </row>
    <row r="328" spans="1:7" ht="15">
      <c r="A328" s="4" t="s">
        <v>239</v>
      </c>
      <c r="B328" s="6">
        <v>120602</v>
      </c>
      <c r="C328" s="6">
        <v>1</v>
      </c>
      <c r="D328" s="5">
        <f>IFERROR(VLOOKUP(A328,'base incadea'!A:C,2,FALSE),"******")</f>
        <v>120602</v>
      </c>
      <c r="G328" s="5" t="str">
        <f t="shared" si="5"/>
        <v>OK</v>
      </c>
    </row>
    <row r="329" spans="1:7" ht="15">
      <c r="A329" s="13" t="s">
        <v>493</v>
      </c>
      <c r="B329" s="14">
        <v>121903</v>
      </c>
      <c r="C329" s="14">
        <v>1</v>
      </c>
      <c r="D329" s="15">
        <f>IFERROR(VLOOKUP(A329,'base incadea'!A:C,2,FALSE),"******")</f>
        <v>121903</v>
      </c>
      <c r="G329" s="5" t="str">
        <f t="shared" si="5"/>
        <v>OK</v>
      </c>
    </row>
    <row r="330" spans="1:7" ht="20.100000000000001" customHeight="1">
      <c r="A330" s="13" t="s">
        <v>493</v>
      </c>
      <c r="B330" s="14">
        <v>120904</v>
      </c>
      <c r="C330" s="14">
        <v>1</v>
      </c>
      <c r="D330" s="15">
        <f>IFERROR(VLOOKUP(A330,'base incadea'!A:C,2,FALSE),"******")</f>
        <v>121903</v>
      </c>
      <c r="E330" s="18"/>
      <c r="F330" s="8"/>
      <c r="G330" s="5" t="str">
        <f t="shared" si="5"/>
        <v>Article déclassé</v>
      </c>
    </row>
    <row r="331" spans="1:7" ht="15">
      <c r="A331" s="9" t="s">
        <v>979</v>
      </c>
      <c r="B331" s="10">
        <v>121703</v>
      </c>
      <c r="C331" s="10">
        <v>1</v>
      </c>
      <c r="D331" s="11" t="str">
        <f>IFERROR(VLOOKUP(A331,'base incadea'!A:C,2,FALSE),"******")</f>
        <v>******</v>
      </c>
      <c r="F331" s="3"/>
      <c r="G331" s="5" t="str">
        <f t="shared" si="5"/>
        <v>Article déclassé</v>
      </c>
    </row>
    <row r="332" spans="1:7" ht="15">
      <c r="A332" s="4" t="s">
        <v>393</v>
      </c>
      <c r="B332" s="6">
        <v>121502</v>
      </c>
      <c r="C332" s="6">
        <v>2</v>
      </c>
      <c r="D332" s="5">
        <f>IFERROR(VLOOKUP(A332,'base incadea'!A:C,2,FALSE),"******")</f>
        <v>121502</v>
      </c>
      <c r="G332" s="5" t="str">
        <f t="shared" si="5"/>
        <v>OK</v>
      </c>
    </row>
    <row r="333" spans="1:7" ht="15">
      <c r="A333" s="4" t="s">
        <v>980</v>
      </c>
      <c r="B333" s="6">
        <v>122705</v>
      </c>
      <c r="C333" s="6">
        <v>1</v>
      </c>
      <c r="D333" s="5" t="str">
        <f>IFERROR(VLOOKUP(A333,'base incadea'!A:C,2,FALSE),"******")</f>
        <v>******</v>
      </c>
      <c r="F333" s="3"/>
      <c r="G333" s="5" t="str">
        <f t="shared" si="5"/>
        <v>Article déclassé</v>
      </c>
    </row>
    <row r="334" spans="1:7" ht="15">
      <c r="A334" s="4" t="s">
        <v>981</v>
      </c>
      <c r="B334" s="6">
        <v>122502</v>
      </c>
      <c r="C334" s="6">
        <v>1</v>
      </c>
      <c r="D334" s="5" t="str">
        <f>IFERROR(VLOOKUP(A334,'base incadea'!A:C,2,FALSE),"******")</f>
        <v>******</v>
      </c>
      <c r="F334" s="3"/>
      <c r="G334" s="5" t="str">
        <f t="shared" si="5"/>
        <v>Article déclassé</v>
      </c>
    </row>
    <row r="335" spans="1:7" ht="20.100000000000001" customHeight="1">
      <c r="A335" s="4" t="s">
        <v>863</v>
      </c>
      <c r="B335" s="6">
        <v>131400</v>
      </c>
      <c r="C335" s="6">
        <v>1</v>
      </c>
      <c r="D335" s="5">
        <f>IFERROR(VLOOKUP(A335,'base incadea'!A:C,2,FALSE),"******")</f>
        <v>131402</v>
      </c>
      <c r="E335" s="18"/>
      <c r="F335" s="8"/>
      <c r="G335" s="5" t="str">
        <f t="shared" si="5"/>
        <v>Article déclassé</v>
      </c>
    </row>
    <row r="336" spans="1:7" ht="15">
      <c r="A336" s="9" t="s">
        <v>864</v>
      </c>
      <c r="B336" s="10">
        <v>131202</v>
      </c>
      <c r="C336" s="10">
        <v>1</v>
      </c>
      <c r="D336" s="11">
        <f>IFERROR(VLOOKUP(A336,'base incadea'!A:C,2,FALSE),"******")</f>
        <v>131402</v>
      </c>
      <c r="F336" s="3"/>
      <c r="G336" s="5" t="str">
        <f t="shared" si="5"/>
        <v>Article déclassé</v>
      </c>
    </row>
    <row r="337" spans="1:7" ht="15">
      <c r="A337" s="4" t="s">
        <v>607</v>
      </c>
      <c r="B337" s="6">
        <v>122701</v>
      </c>
      <c r="C337" s="6">
        <v>2</v>
      </c>
      <c r="D337" s="5">
        <f>IFERROR(VLOOKUP(A337,'base incadea'!A:C,2,FALSE),"******")</f>
        <v>122701</v>
      </c>
      <c r="G337" s="5" t="str">
        <f t="shared" si="5"/>
        <v>OK</v>
      </c>
    </row>
    <row r="338" spans="1:7" ht="15">
      <c r="A338" s="4" t="s">
        <v>282</v>
      </c>
      <c r="B338" s="6">
        <v>120904</v>
      </c>
      <c r="C338" s="6">
        <v>1</v>
      </c>
      <c r="D338" s="5">
        <f>IFERROR(VLOOKUP(A338,'base incadea'!A:C,2,FALSE),"******")</f>
        <v>120904</v>
      </c>
      <c r="G338" s="5" t="str">
        <f t="shared" si="5"/>
        <v>OK</v>
      </c>
    </row>
    <row r="339" spans="1:7" ht="15">
      <c r="A339" s="4" t="s">
        <v>264</v>
      </c>
      <c r="B339" s="6">
        <v>120901</v>
      </c>
      <c r="C339" s="6">
        <v>2</v>
      </c>
      <c r="D339" s="5">
        <f>IFERROR(VLOOKUP(A339,'base incadea'!A:C,2,FALSE),"******")</f>
        <v>120901</v>
      </c>
      <c r="G339" s="5" t="str">
        <f t="shared" si="5"/>
        <v>OK</v>
      </c>
    </row>
    <row r="340" spans="1:7" ht="15">
      <c r="A340" s="4" t="s">
        <v>445</v>
      </c>
      <c r="B340" s="6">
        <v>121703</v>
      </c>
      <c r="C340" s="6">
        <v>1</v>
      </c>
      <c r="D340" s="5">
        <f>IFERROR(VLOOKUP(A340,'base incadea'!A:C,2,FALSE),"******")</f>
        <v>121703</v>
      </c>
      <c r="G340" s="5" t="str">
        <f t="shared" si="5"/>
        <v>OK</v>
      </c>
    </row>
    <row r="341" spans="1:7" ht="15">
      <c r="A341" s="4" t="s">
        <v>344</v>
      </c>
      <c r="B341" s="6">
        <v>121205</v>
      </c>
      <c r="C341" s="6">
        <v>2</v>
      </c>
      <c r="D341" s="5">
        <f>IFERROR(VLOOKUP(A341,'base incadea'!A:C,2,FALSE),"******")</f>
        <v>121205</v>
      </c>
      <c r="G341" s="5" t="str">
        <f t="shared" si="5"/>
        <v>OK</v>
      </c>
    </row>
    <row r="342" spans="1:7" ht="20.100000000000001" customHeight="1">
      <c r="A342" s="13" t="s">
        <v>982</v>
      </c>
      <c r="B342" s="14">
        <v>120601</v>
      </c>
      <c r="C342" s="14">
        <v>2</v>
      </c>
      <c r="D342" s="15" t="str">
        <f>IFERROR(VLOOKUP(A342,'base incadea'!A:C,2,FALSE),"******")</f>
        <v>******</v>
      </c>
      <c r="E342" s="18"/>
      <c r="F342" s="8"/>
      <c r="G342" s="5" t="str">
        <f t="shared" si="5"/>
        <v>Article déclassé</v>
      </c>
    </row>
    <row r="343" spans="1:7" ht="15">
      <c r="A343" s="19" t="s">
        <v>982</v>
      </c>
      <c r="B343" s="20">
        <v>121804</v>
      </c>
      <c r="C343" s="20">
        <v>1</v>
      </c>
      <c r="D343" s="21" t="str">
        <f>IFERROR(VLOOKUP(A343,'base incadea'!A:C,2,FALSE),"******")</f>
        <v>******</v>
      </c>
      <c r="F343" s="3"/>
      <c r="G343" s="5" t="str">
        <f t="shared" si="5"/>
        <v>Article déclassé</v>
      </c>
    </row>
    <row r="344" spans="1:7" ht="15">
      <c r="A344" s="4" t="s">
        <v>483</v>
      </c>
      <c r="B344" s="6">
        <v>122102</v>
      </c>
      <c r="C344" s="6">
        <v>2</v>
      </c>
      <c r="D344" s="5">
        <f>IFERROR(VLOOKUP(A344,'base incadea'!A:C,2,FALSE),"******")</f>
        <v>121902</v>
      </c>
      <c r="F344" s="3"/>
      <c r="G344" s="5" t="str">
        <f t="shared" si="5"/>
        <v>Article déclassé</v>
      </c>
    </row>
    <row r="345" spans="1:7" ht="15">
      <c r="A345" s="4" t="s">
        <v>416</v>
      </c>
      <c r="B345" s="6">
        <v>121603</v>
      </c>
      <c r="C345" s="6">
        <v>2</v>
      </c>
      <c r="D345" s="5">
        <f>IFERROR(VLOOKUP(A345,'base incadea'!A:C,2,FALSE),"******")</f>
        <v>121601</v>
      </c>
      <c r="F345" s="3"/>
      <c r="G345" s="5" t="str">
        <f t="shared" si="5"/>
        <v>Article déclassé</v>
      </c>
    </row>
    <row r="346" spans="1:7" ht="15">
      <c r="A346" s="4" t="s">
        <v>262</v>
      </c>
      <c r="B346" s="6">
        <v>120804</v>
      </c>
      <c r="C346" s="6">
        <v>2</v>
      </c>
      <c r="D346" s="5">
        <f>IFERROR(VLOOKUP(A346,'base incadea'!A:C,2,FALSE),"******")</f>
        <v>120804</v>
      </c>
      <c r="G346" s="5" t="str">
        <f t="shared" si="5"/>
        <v>OK</v>
      </c>
    </row>
    <row r="347" spans="1:7" ht="15">
      <c r="A347" s="13" t="s">
        <v>631</v>
      </c>
      <c r="B347" s="14">
        <v>122705</v>
      </c>
      <c r="C347" s="14">
        <v>2</v>
      </c>
      <c r="D347" s="15">
        <f>IFERROR(VLOOKUP(A347,'base incadea'!A:C,2,FALSE),"******")</f>
        <v>122704</v>
      </c>
      <c r="F347" s="3"/>
      <c r="G347" s="5" t="str">
        <f t="shared" si="5"/>
        <v>Article déclassé</v>
      </c>
    </row>
    <row r="348" spans="1:7" ht="15">
      <c r="A348" s="13" t="s">
        <v>631</v>
      </c>
      <c r="B348" s="14">
        <v>122704</v>
      </c>
      <c r="C348" s="14">
        <v>5</v>
      </c>
      <c r="D348" s="15">
        <f>IFERROR(VLOOKUP(A348,'base incadea'!A:C,2,FALSE),"******")</f>
        <v>122704</v>
      </c>
      <c r="G348" s="5" t="str">
        <f t="shared" si="5"/>
        <v>OK</v>
      </c>
    </row>
    <row r="349" spans="1:7" ht="15">
      <c r="A349" s="4" t="s">
        <v>526</v>
      </c>
      <c r="B349" s="6">
        <v>122103</v>
      </c>
      <c r="C349" s="6">
        <v>1</v>
      </c>
      <c r="D349" s="5">
        <f>IFERROR(VLOOKUP(A349,'base incadea'!A:C,2,FALSE),"******")</f>
        <v>122103</v>
      </c>
      <c r="G349" s="5" t="str">
        <f t="shared" si="5"/>
        <v>OK</v>
      </c>
    </row>
    <row r="350" spans="1:7" ht="15">
      <c r="A350" s="4" t="s">
        <v>1026</v>
      </c>
      <c r="B350" s="6">
        <v>120401</v>
      </c>
      <c r="C350" s="6">
        <v>1</v>
      </c>
      <c r="D350" s="5" t="str">
        <f>IFERROR(VLOOKUP(A350,'base incadea'!A:C,2,FALSE),"******")</f>
        <v>******</v>
      </c>
      <c r="F350" s="3"/>
      <c r="G350" s="5" t="str">
        <f t="shared" si="5"/>
        <v>Article déclassé</v>
      </c>
    </row>
    <row r="351" spans="1:7" ht="15">
      <c r="A351" s="4" t="s">
        <v>516</v>
      </c>
      <c r="B351" s="6">
        <v>122002</v>
      </c>
      <c r="C351" s="6">
        <v>1</v>
      </c>
      <c r="D351" s="5">
        <f>IFERROR(VLOOKUP(A351,'base incadea'!A:C,2,FALSE),"******")</f>
        <v>122004</v>
      </c>
      <c r="F351" s="3"/>
      <c r="G351" s="5" t="str">
        <f t="shared" si="5"/>
        <v>Article déclassé</v>
      </c>
    </row>
    <row r="352" spans="1:7" ht="15">
      <c r="A352" s="4" t="s">
        <v>529</v>
      </c>
      <c r="B352" s="6">
        <v>122104</v>
      </c>
      <c r="C352" s="6">
        <v>2</v>
      </c>
      <c r="D352" s="5">
        <f>IFERROR(VLOOKUP(A352,'base incadea'!A:C,2,FALSE),"******")</f>
        <v>122104</v>
      </c>
      <c r="G352" s="5" t="str">
        <f t="shared" si="5"/>
        <v>OK</v>
      </c>
    </row>
    <row r="353" spans="1:7" ht="15">
      <c r="A353" s="4" t="s">
        <v>612</v>
      </c>
      <c r="B353" s="6">
        <v>122702</v>
      </c>
      <c r="C353" s="6">
        <v>2</v>
      </c>
      <c r="D353" s="5">
        <f>IFERROR(VLOOKUP(A353,'base incadea'!A:C,2,FALSE),"******")</f>
        <v>122702</v>
      </c>
      <c r="G353" s="5" t="str">
        <f t="shared" si="5"/>
        <v>OK</v>
      </c>
    </row>
    <row r="354" spans="1:7" ht="15">
      <c r="A354" s="4" t="s">
        <v>347</v>
      </c>
      <c r="B354" s="6">
        <v>121301</v>
      </c>
      <c r="C354" s="6">
        <v>3</v>
      </c>
      <c r="D354" s="5">
        <f>IFERROR(VLOOKUP(A354,'base incadea'!A:C,2,FALSE),"******")</f>
        <v>121301</v>
      </c>
      <c r="G354" s="5" t="str">
        <f t="shared" si="5"/>
        <v>OK</v>
      </c>
    </row>
    <row r="355" spans="1:7" ht="15">
      <c r="A355" s="13" t="s">
        <v>494</v>
      </c>
      <c r="B355" s="14">
        <v>122706</v>
      </c>
      <c r="C355" s="14">
        <v>2</v>
      </c>
      <c r="D355" s="15">
        <f>IFERROR(VLOOKUP(A355,'base incadea'!A:C,2,FALSE),"******")</f>
        <v>121903</v>
      </c>
      <c r="F355" s="3"/>
      <c r="G355" s="5" t="str">
        <f t="shared" si="5"/>
        <v>Article déclassé</v>
      </c>
    </row>
    <row r="356" spans="1:7" ht="15">
      <c r="A356" s="13" t="s">
        <v>494</v>
      </c>
      <c r="B356" s="14">
        <v>122705</v>
      </c>
      <c r="C356" s="14">
        <v>1</v>
      </c>
      <c r="D356" s="15">
        <f>IFERROR(VLOOKUP(A356,'base incadea'!A:C,2,FALSE),"******")</f>
        <v>121903</v>
      </c>
      <c r="F356" s="3"/>
      <c r="G356" s="5" t="str">
        <f t="shared" si="5"/>
        <v>Article déclassé</v>
      </c>
    </row>
    <row r="357" spans="1:7" ht="15">
      <c r="A357" s="4" t="s">
        <v>108</v>
      </c>
      <c r="B357" s="6">
        <v>111204</v>
      </c>
      <c r="C357" s="6">
        <v>2</v>
      </c>
      <c r="D357" s="5">
        <f>IFERROR(VLOOKUP(A357,'base incadea'!A:C,2,FALSE),"******")</f>
        <v>111204</v>
      </c>
      <c r="G357" s="5" t="str">
        <f t="shared" si="5"/>
        <v>OK</v>
      </c>
    </row>
    <row r="358" spans="1:7" ht="15">
      <c r="A358" s="4" t="s">
        <v>86</v>
      </c>
      <c r="B358" s="6">
        <v>110806</v>
      </c>
      <c r="C358" s="6">
        <v>1</v>
      </c>
      <c r="D358" s="5">
        <f>IFERROR(VLOOKUP(A358,'base incadea'!A:C,2,FALSE),"******")</f>
        <v>110806</v>
      </c>
      <c r="G358" s="5" t="str">
        <f t="shared" si="5"/>
        <v>OK</v>
      </c>
    </row>
    <row r="359" spans="1:7" ht="15">
      <c r="A359" s="4" t="s">
        <v>743</v>
      </c>
      <c r="B359" s="6">
        <v>131002</v>
      </c>
      <c r="C359" s="6">
        <v>1</v>
      </c>
      <c r="D359" s="5">
        <f>IFERROR(VLOOKUP(A359,'base incadea'!A:C,2,FALSE),"******")</f>
        <v>131002</v>
      </c>
      <c r="G359" s="5" t="str">
        <f t="shared" si="5"/>
        <v>OK</v>
      </c>
    </row>
    <row r="360" spans="1:7" ht="15">
      <c r="A360" s="4" t="s">
        <v>711</v>
      </c>
      <c r="B360" s="6">
        <v>130902</v>
      </c>
      <c r="C360" s="6">
        <v>1</v>
      </c>
      <c r="D360" s="5">
        <f>IFERROR(VLOOKUP(A360,'base incadea'!A:C,2,FALSE),"******")</f>
        <v>130902</v>
      </c>
      <c r="G360" s="5" t="str">
        <f t="shared" si="5"/>
        <v>OK</v>
      </c>
    </row>
    <row r="361" spans="1:7" ht="15">
      <c r="A361" s="4" t="s">
        <v>812</v>
      </c>
      <c r="B361" s="6">
        <v>131203</v>
      </c>
      <c r="C361" s="6">
        <v>2</v>
      </c>
      <c r="D361" s="5">
        <f>IFERROR(VLOOKUP(A361,'base incadea'!A:C,2,FALSE),"******")</f>
        <v>131202</v>
      </c>
      <c r="F361" s="3"/>
      <c r="G361" s="5" t="str">
        <f t="shared" si="5"/>
        <v>Article déclassé</v>
      </c>
    </row>
    <row r="362" spans="1:7" ht="15">
      <c r="A362" s="4" t="s">
        <v>314</v>
      </c>
      <c r="B362" s="6">
        <v>121102</v>
      </c>
      <c r="C362" s="6">
        <v>2</v>
      </c>
      <c r="D362" s="5">
        <f>IFERROR(VLOOKUP(A362,'base incadea'!A:C,2,FALSE),"******")</f>
        <v>121102</v>
      </c>
      <c r="G362" s="5" t="str">
        <f t="shared" si="5"/>
        <v>OK</v>
      </c>
    </row>
    <row r="363" spans="1:7" ht="15">
      <c r="A363" s="4" t="s">
        <v>666</v>
      </c>
      <c r="B363" s="6">
        <v>130604</v>
      </c>
      <c r="C363" s="6">
        <v>2</v>
      </c>
      <c r="D363" s="5">
        <f>IFERROR(VLOOKUP(A363,'base incadea'!A:C,2,FALSE),"******")</f>
        <v>130605</v>
      </c>
      <c r="F363" s="3"/>
      <c r="G363" s="5" t="str">
        <f t="shared" si="5"/>
        <v>Article déclassé</v>
      </c>
    </row>
    <row r="364" spans="1:7" ht="15">
      <c r="A364" s="4" t="s">
        <v>718</v>
      </c>
      <c r="B364" s="6">
        <v>130903</v>
      </c>
      <c r="C364" s="6">
        <v>14</v>
      </c>
      <c r="D364" s="5">
        <f>IFERROR(VLOOKUP(A364,'base incadea'!A:C,2,FALSE),"******")</f>
        <v>130903</v>
      </c>
      <c r="G364" s="5" t="str">
        <f t="shared" si="5"/>
        <v>OK</v>
      </c>
    </row>
    <row r="365" spans="1:7" ht="15">
      <c r="A365" s="4" t="s">
        <v>839</v>
      </c>
      <c r="B365" s="6">
        <v>131303</v>
      </c>
      <c r="C365" s="6">
        <v>1</v>
      </c>
      <c r="D365" s="5">
        <f>IFERROR(VLOOKUP(A365,'base incadea'!A:C,2,FALSE),"******")</f>
        <v>131303</v>
      </c>
      <c r="G365" s="5" t="str">
        <f t="shared" si="5"/>
        <v>OK</v>
      </c>
    </row>
    <row r="366" spans="1:7" ht="15">
      <c r="A366" s="4" t="s">
        <v>887</v>
      </c>
      <c r="B366" s="6">
        <v>131404</v>
      </c>
      <c r="C366" s="6">
        <v>2</v>
      </c>
      <c r="D366" s="5">
        <f>IFERROR(VLOOKUP(A366,'base incadea'!A:C,2,FALSE),"******")</f>
        <v>131404</v>
      </c>
      <c r="G366" s="5" t="str">
        <f t="shared" si="5"/>
        <v>OK</v>
      </c>
    </row>
    <row r="367" spans="1:7" ht="15">
      <c r="A367" s="4" t="s">
        <v>511</v>
      </c>
      <c r="B367" s="6">
        <v>122005</v>
      </c>
      <c r="C367" s="6">
        <v>1</v>
      </c>
      <c r="D367" s="5">
        <f>IFERROR(VLOOKUP(A367,'base incadea'!A:C,2,FALSE),"******")</f>
        <v>122003</v>
      </c>
      <c r="F367" s="3"/>
      <c r="G367" s="5" t="str">
        <f t="shared" si="5"/>
        <v>Article déclassé</v>
      </c>
    </row>
    <row r="368" spans="1:7" ht="15">
      <c r="A368" s="4" t="s">
        <v>466</v>
      </c>
      <c r="B368" s="6">
        <v>121804</v>
      </c>
      <c r="C368" s="6">
        <v>2</v>
      </c>
      <c r="D368" s="5">
        <f>IFERROR(VLOOKUP(A368,'base incadea'!A:C,2,FALSE),"******")</f>
        <v>121804</v>
      </c>
      <c r="G368" s="5" t="str">
        <f t="shared" si="5"/>
        <v>OK</v>
      </c>
    </row>
    <row r="369" spans="1:7" ht="15">
      <c r="A369" s="4" t="s">
        <v>340</v>
      </c>
      <c r="B369" s="6">
        <v>121202</v>
      </c>
      <c r="C369" s="6">
        <v>3</v>
      </c>
      <c r="D369" s="5">
        <f>IFERROR(VLOOKUP(A369,'base incadea'!A:C,2,FALSE),"******")</f>
        <v>121202</v>
      </c>
      <c r="G369" s="5" t="str">
        <f t="shared" si="5"/>
        <v>OK</v>
      </c>
    </row>
    <row r="370" spans="1:7" ht="15">
      <c r="A370" s="4" t="s">
        <v>691</v>
      </c>
      <c r="B370" s="6">
        <v>130802</v>
      </c>
      <c r="C370" s="6">
        <v>2</v>
      </c>
      <c r="D370" s="5">
        <f>IFERROR(VLOOKUP(A370,'base incadea'!A:C,2,FALSE),"******")</f>
        <v>130802</v>
      </c>
      <c r="G370" s="5" t="str">
        <f t="shared" si="5"/>
        <v>OK</v>
      </c>
    </row>
    <row r="371" spans="1:7" ht="15">
      <c r="A371" s="4" t="s">
        <v>156</v>
      </c>
      <c r="B371" s="6">
        <v>112901</v>
      </c>
      <c r="C371" s="6">
        <v>1</v>
      </c>
      <c r="D371" s="5">
        <f>IFERROR(VLOOKUP(A371,'base incadea'!A:C,2,FALSE),"******")</f>
        <v>112901</v>
      </c>
      <c r="G371" s="5" t="str">
        <f t="shared" si="5"/>
        <v>OK</v>
      </c>
    </row>
    <row r="372" spans="1:7" ht="15">
      <c r="A372" s="4" t="s">
        <v>698</v>
      </c>
      <c r="B372" s="6">
        <v>130804</v>
      </c>
      <c r="C372" s="6">
        <v>2</v>
      </c>
      <c r="D372" s="5">
        <f>IFERROR(VLOOKUP(A372,'base incadea'!A:C,2,FALSE),"******")</f>
        <v>130804</v>
      </c>
      <c r="G372" s="5" t="str">
        <f t="shared" si="5"/>
        <v>OK</v>
      </c>
    </row>
    <row r="373" spans="1:7" ht="15">
      <c r="A373" s="4" t="s">
        <v>79</v>
      </c>
      <c r="B373" s="6">
        <v>110805</v>
      </c>
      <c r="C373" s="6">
        <v>1</v>
      </c>
      <c r="D373" s="5">
        <f>IFERROR(VLOOKUP(A373,'base incadea'!A:C,2,FALSE),"******")</f>
        <v>110805</v>
      </c>
      <c r="G373" s="5" t="str">
        <f t="shared" si="5"/>
        <v>OK</v>
      </c>
    </row>
    <row r="374" spans="1:7" ht="15">
      <c r="A374" s="4" t="s">
        <v>719</v>
      </c>
      <c r="B374" s="6">
        <v>130903</v>
      </c>
      <c r="C374" s="6">
        <v>1</v>
      </c>
      <c r="D374" s="5">
        <f>IFERROR(VLOOKUP(A374,'base incadea'!A:C,2,FALSE),"******")</f>
        <v>130903</v>
      </c>
      <c r="G374" s="5" t="str">
        <f t="shared" si="5"/>
        <v>OK</v>
      </c>
    </row>
    <row r="375" spans="1:7" ht="15">
      <c r="A375" s="4" t="s">
        <v>786</v>
      </c>
      <c r="B375" s="6">
        <v>131103</v>
      </c>
      <c r="C375" s="6">
        <v>1</v>
      </c>
      <c r="D375" s="5">
        <f>IFERROR(VLOOKUP(A375,'base incadea'!A:C,2,FALSE),"******")</f>
        <v>131103</v>
      </c>
      <c r="G375" s="5" t="str">
        <f t="shared" si="5"/>
        <v>OK</v>
      </c>
    </row>
    <row r="376" spans="1:7" ht="15">
      <c r="A376" s="4" t="s">
        <v>377</v>
      </c>
      <c r="B376" s="6">
        <v>121401</v>
      </c>
      <c r="C376" s="6">
        <v>1</v>
      </c>
      <c r="D376" s="5">
        <f>IFERROR(VLOOKUP(A376,'base incadea'!A:C,2,FALSE),"******")</f>
        <v>121401</v>
      </c>
      <c r="G376" s="5" t="str">
        <f t="shared" si="5"/>
        <v>OK</v>
      </c>
    </row>
    <row r="377" spans="1:7" ht="15">
      <c r="A377" s="4" t="s">
        <v>251</v>
      </c>
      <c r="B377" s="6">
        <v>120801</v>
      </c>
      <c r="C377" s="6">
        <v>1</v>
      </c>
      <c r="D377" s="5">
        <f>IFERROR(VLOOKUP(A377,'base incadea'!A:C,2,FALSE),"******")</f>
        <v>120801</v>
      </c>
      <c r="G377" s="5" t="str">
        <f t="shared" si="5"/>
        <v>OK</v>
      </c>
    </row>
    <row r="378" spans="1:7" ht="15">
      <c r="A378" s="13" t="s">
        <v>43</v>
      </c>
      <c r="B378" s="14">
        <v>110405</v>
      </c>
      <c r="C378" s="14">
        <v>1</v>
      </c>
      <c r="D378" s="15">
        <f>IFERROR(VLOOKUP(A378,'base incadea'!A:C,2,FALSE),"******")</f>
        <v>110405</v>
      </c>
      <c r="G378" s="5" t="str">
        <f t="shared" si="5"/>
        <v>OK</v>
      </c>
    </row>
    <row r="379" spans="1:7" ht="15">
      <c r="A379" s="13" t="s">
        <v>43</v>
      </c>
      <c r="B379" s="14">
        <v>120903</v>
      </c>
      <c r="C379" s="14">
        <v>1</v>
      </c>
      <c r="D379" s="15">
        <f>IFERROR(VLOOKUP(A379,'base incadea'!A:C,2,FALSE),"******")</f>
        <v>110405</v>
      </c>
      <c r="F379" s="3"/>
      <c r="G379" s="5" t="str">
        <f t="shared" si="5"/>
        <v>Article déclassé</v>
      </c>
    </row>
    <row r="380" spans="1:7" ht="15">
      <c r="A380" s="4" t="s">
        <v>579</v>
      </c>
      <c r="B380" s="6">
        <v>120903</v>
      </c>
      <c r="C380" s="6">
        <v>1</v>
      </c>
      <c r="D380" s="5">
        <f>IFERROR(VLOOKUP(A380,'base incadea'!A:C,2,FALSE),"******")</f>
        <v>122502</v>
      </c>
      <c r="F380" s="3"/>
      <c r="G380" s="5" t="str">
        <f t="shared" si="5"/>
        <v>Article déclassé</v>
      </c>
    </row>
    <row r="381" spans="1:7" ht="15">
      <c r="A381" s="4" t="s">
        <v>536</v>
      </c>
      <c r="B381" s="6">
        <v>122105</v>
      </c>
      <c r="C381" s="6">
        <v>2</v>
      </c>
      <c r="D381" s="5">
        <f>IFERROR(VLOOKUP(A381,'base incadea'!A:C,2,FALSE),"******")</f>
        <v>122105</v>
      </c>
      <c r="G381" s="5" t="str">
        <f t="shared" si="5"/>
        <v>OK</v>
      </c>
    </row>
    <row r="382" spans="1:7" ht="15">
      <c r="A382" s="4" t="s">
        <v>446</v>
      </c>
      <c r="B382" s="6">
        <v>121703</v>
      </c>
      <c r="C382" s="6">
        <v>1</v>
      </c>
      <c r="D382" s="5">
        <f>IFERROR(VLOOKUP(A382,'base incadea'!A:C,2,FALSE),"******")</f>
        <v>121703</v>
      </c>
      <c r="G382" s="5" t="str">
        <f t="shared" si="5"/>
        <v>OK</v>
      </c>
    </row>
    <row r="383" spans="1:7" ht="15">
      <c r="A383" s="4" t="s">
        <v>580</v>
      </c>
      <c r="B383" s="6">
        <v>122502</v>
      </c>
      <c r="C383" s="6">
        <v>1</v>
      </c>
      <c r="D383" s="5">
        <f>IFERROR(VLOOKUP(A383,'base incadea'!A:C,2,FALSE),"******")</f>
        <v>122502</v>
      </c>
      <c r="G383" s="5" t="str">
        <f t="shared" si="5"/>
        <v>OK</v>
      </c>
    </row>
    <row r="384" spans="1:7" ht="15">
      <c r="A384" s="4" t="s">
        <v>12</v>
      </c>
      <c r="B384" s="6">
        <v>110203</v>
      </c>
      <c r="C384" s="6">
        <v>1</v>
      </c>
      <c r="D384" s="5">
        <f>IFERROR(VLOOKUP(A384,'base incadea'!A:C,2,FALSE),"******")</f>
        <v>110203</v>
      </c>
      <c r="G384" s="5" t="str">
        <f t="shared" si="5"/>
        <v>OK</v>
      </c>
    </row>
    <row r="385" spans="1:7" ht="15">
      <c r="A385" s="4" t="s">
        <v>712</v>
      </c>
      <c r="B385" s="6">
        <v>130902</v>
      </c>
      <c r="C385" s="6">
        <v>2</v>
      </c>
      <c r="D385" s="5">
        <f>IFERROR(VLOOKUP(A385,'base incadea'!A:C,2,FALSE),"******")</f>
        <v>130902</v>
      </c>
      <c r="G385" s="5" t="str">
        <f t="shared" si="5"/>
        <v>OK</v>
      </c>
    </row>
    <row r="386" spans="1:7" ht="15">
      <c r="A386" s="4" t="s">
        <v>447</v>
      </c>
      <c r="B386" s="6">
        <v>121703</v>
      </c>
      <c r="C386" s="6">
        <v>1</v>
      </c>
      <c r="D386" s="5">
        <f>IFERROR(VLOOKUP(A386,'base incadea'!A:C,2,FALSE),"******")</f>
        <v>121703</v>
      </c>
      <c r="G386" s="5" t="str">
        <f t="shared" ref="G386:G449" si="6">IF(B386=D386,"OK","Article déclassé")</f>
        <v>OK</v>
      </c>
    </row>
    <row r="387" spans="1:7" ht="15">
      <c r="A387" s="4" t="s">
        <v>537</v>
      </c>
      <c r="B387" s="6">
        <v>122105</v>
      </c>
      <c r="C387" s="6">
        <v>1</v>
      </c>
      <c r="D387" s="5">
        <f>IFERROR(VLOOKUP(A387,'base incadea'!A:C,2,FALSE),"******")</f>
        <v>122105</v>
      </c>
      <c r="G387" s="5" t="str">
        <f t="shared" si="6"/>
        <v>OK</v>
      </c>
    </row>
    <row r="388" spans="1:7" ht="15">
      <c r="A388" s="4" t="s">
        <v>678</v>
      </c>
      <c r="B388" s="6">
        <v>130703</v>
      </c>
      <c r="C388" s="6">
        <v>1</v>
      </c>
      <c r="D388" s="5">
        <f>IFERROR(VLOOKUP(A388,'base incadea'!A:C,2,FALSE),"******")</f>
        <v>130704</v>
      </c>
      <c r="F388" s="3"/>
      <c r="G388" s="5" t="str">
        <f t="shared" si="6"/>
        <v>Article déclassé</v>
      </c>
    </row>
    <row r="389" spans="1:7" ht="15">
      <c r="A389" s="4" t="s">
        <v>888</v>
      </c>
      <c r="B389" s="6">
        <v>131404</v>
      </c>
      <c r="C389" s="6">
        <v>2</v>
      </c>
      <c r="D389" s="5">
        <f>IFERROR(VLOOKUP(A389,'base incadea'!A:C,2,FALSE),"******")</f>
        <v>131404</v>
      </c>
      <c r="G389" s="5" t="str">
        <f t="shared" si="6"/>
        <v>OK</v>
      </c>
    </row>
    <row r="390" spans="1:7" ht="20.100000000000001" customHeight="1">
      <c r="A390" s="4" t="s">
        <v>821</v>
      </c>
      <c r="B390" s="6">
        <v>131203</v>
      </c>
      <c r="C390" s="6">
        <v>1</v>
      </c>
      <c r="D390" s="5">
        <f>IFERROR(VLOOKUP(A390,'base incadea'!A:C,2,FALSE),"******")</f>
        <v>131205</v>
      </c>
      <c r="E390" s="18"/>
      <c r="F390" s="8"/>
      <c r="G390" s="5" t="str">
        <f t="shared" si="6"/>
        <v>Article déclassé</v>
      </c>
    </row>
    <row r="391" spans="1:7" ht="15">
      <c r="A391" s="9" t="s">
        <v>101</v>
      </c>
      <c r="B391" s="10">
        <v>111201</v>
      </c>
      <c r="C391" s="10">
        <v>1</v>
      </c>
      <c r="D391" s="11">
        <f>IFERROR(VLOOKUP(A391,'base incadea'!A:C,2,FALSE),"******")</f>
        <v>111201</v>
      </c>
      <c r="G391" s="5" t="str">
        <f t="shared" si="6"/>
        <v>OK</v>
      </c>
    </row>
    <row r="392" spans="1:7" ht="15">
      <c r="A392" s="4" t="s">
        <v>104</v>
      </c>
      <c r="B392" s="6">
        <v>111202</v>
      </c>
      <c r="C392" s="6">
        <v>1</v>
      </c>
      <c r="D392" s="5">
        <f>IFERROR(VLOOKUP(A392,'base incadea'!A:C,2,FALSE),"******")</f>
        <v>111202</v>
      </c>
      <c r="G392" s="5" t="str">
        <f t="shared" si="6"/>
        <v>OK</v>
      </c>
    </row>
    <row r="393" spans="1:7" ht="15">
      <c r="A393" s="4" t="s">
        <v>552</v>
      </c>
      <c r="B393" s="6">
        <v>122303</v>
      </c>
      <c r="C393" s="6">
        <v>2</v>
      </c>
      <c r="D393" s="5">
        <f>IFERROR(VLOOKUP(A393,'base incadea'!A:C,2,FALSE),"******")</f>
        <v>122303</v>
      </c>
      <c r="G393" s="5" t="str">
        <f t="shared" si="6"/>
        <v>OK</v>
      </c>
    </row>
    <row r="394" spans="1:7" ht="15">
      <c r="A394" s="4" t="s">
        <v>431</v>
      </c>
      <c r="B394" s="6">
        <v>121702</v>
      </c>
      <c r="C394" s="6">
        <v>1</v>
      </c>
      <c r="D394" s="5">
        <f>IFERROR(VLOOKUP(A394,'base incadea'!A:C,2,FALSE),"******")</f>
        <v>121702</v>
      </c>
      <c r="G394" s="5" t="str">
        <f t="shared" si="6"/>
        <v>OK</v>
      </c>
    </row>
    <row r="395" spans="1:7" ht="20.100000000000001" customHeight="1">
      <c r="A395" s="4" t="s">
        <v>495</v>
      </c>
      <c r="B395" s="6">
        <v>121903</v>
      </c>
      <c r="C395" s="6">
        <v>3</v>
      </c>
      <c r="D395" s="5">
        <f>IFERROR(VLOOKUP(A395,'base incadea'!A:C,2,FALSE),"******")</f>
        <v>121903</v>
      </c>
      <c r="E395" s="18"/>
      <c r="F395" s="18"/>
      <c r="G395" s="5" t="str">
        <f t="shared" si="6"/>
        <v>OK</v>
      </c>
    </row>
    <row r="396" spans="1:7" ht="15">
      <c r="A396" s="9" t="s">
        <v>394</v>
      </c>
      <c r="B396" s="10">
        <v>121502</v>
      </c>
      <c r="C396" s="10">
        <v>1</v>
      </c>
      <c r="D396" s="11">
        <f>IFERROR(VLOOKUP(A396,'base incadea'!A:C,2,FALSE),"******")</f>
        <v>121502</v>
      </c>
      <c r="G396" s="5" t="str">
        <f t="shared" si="6"/>
        <v>OK</v>
      </c>
    </row>
    <row r="397" spans="1:7" ht="15">
      <c r="A397" s="4" t="s">
        <v>622</v>
      </c>
      <c r="B397" s="6">
        <v>122703</v>
      </c>
      <c r="C397" s="6">
        <v>2</v>
      </c>
      <c r="D397" s="5">
        <f>IFERROR(VLOOKUP(A397,'base incadea'!A:C,2,FALSE),"******")</f>
        <v>122703</v>
      </c>
      <c r="G397" s="5" t="str">
        <f t="shared" si="6"/>
        <v>OK</v>
      </c>
    </row>
    <row r="398" spans="1:7" ht="15">
      <c r="A398" s="4" t="s">
        <v>404</v>
      </c>
      <c r="B398" s="6">
        <v>121503</v>
      </c>
      <c r="C398" s="6">
        <v>1</v>
      </c>
      <c r="D398" s="5">
        <f>IFERROR(VLOOKUP(A398,'base incadea'!A:C,2,FALSE),"******")</f>
        <v>121503</v>
      </c>
      <c r="G398" s="5" t="str">
        <f t="shared" si="6"/>
        <v>OK</v>
      </c>
    </row>
    <row r="399" spans="1:7" ht="15">
      <c r="A399" s="13" t="s">
        <v>358</v>
      </c>
      <c r="B399" s="14">
        <v>121303</v>
      </c>
      <c r="C399" s="14">
        <v>1</v>
      </c>
      <c r="D399" s="15">
        <f>IFERROR(VLOOKUP(A399,'base incadea'!A:C,2,FALSE),"******")</f>
        <v>121302</v>
      </c>
      <c r="F399" s="3"/>
      <c r="G399" s="5" t="str">
        <f t="shared" si="6"/>
        <v>Article déclassé</v>
      </c>
    </row>
    <row r="400" spans="1:7" ht="15">
      <c r="A400" s="13" t="s">
        <v>358</v>
      </c>
      <c r="B400" s="14">
        <v>121302</v>
      </c>
      <c r="C400" s="14">
        <v>2</v>
      </c>
      <c r="D400" s="15">
        <f>IFERROR(VLOOKUP(A400,'base incadea'!A:C,2,FALSE),"******")</f>
        <v>121302</v>
      </c>
      <c r="G400" s="5" t="str">
        <f t="shared" si="6"/>
        <v>OK</v>
      </c>
    </row>
    <row r="401" spans="1:7" ht="15">
      <c r="A401" s="4" t="s">
        <v>851</v>
      </c>
      <c r="B401" s="6">
        <v>131304</v>
      </c>
      <c r="C401" s="6">
        <v>2</v>
      </c>
      <c r="D401" s="5">
        <f>IFERROR(VLOOKUP(A401,'base incadea'!A:C,2,FALSE),"******")</f>
        <v>131305</v>
      </c>
      <c r="F401" s="3"/>
      <c r="G401" s="5" t="str">
        <f t="shared" si="6"/>
        <v>Article déclassé</v>
      </c>
    </row>
    <row r="402" spans="1:7" ht="15">
      <c r="A402" s="4" t="s">
        <v>896</v>
      </c>
      <c r="B402" s="6">
        <v>131404</v>
      </c>
      <c r="C402" s="6">
        <v>2</v>
      </c>
      <c r="D402" s="5">
        <f>IFERROR(VLOOKUP(A402,'base incadea'!A:C,2,FALSE),"******")</f>
        <v>131405</v>
      </c>
      <c r="F402" s="3"/>
      <c r="G402" s="5" t="str">
        <f t="shared" si="6"/>
        <v>Article déclassé</v>
      </c>
    </row>
    <row r="403" spans="1:7" ht="15">
      <c r="A403" s="4" t="s">
        <v>304</v>
      </c>
      <c r="B403" s="6">
        <v>121101</v>
      </c>
      <c r="C403" s="6">
        <v>1</v>
      </c>
      <c r="D403" s="5">
        <f>IFERROR(VLOOKUP(A403,'base incadea'!A:C,2,FALSE),"******")</f>
        <v>121101</v>
      </c>
      <c r="G403" s="5" t="str">
        <f t="shared" si="6"/>
        <v>OK</v>
      </c>
    </row>
    <row r="404" spans="1:7" ht="15">
      <c r="A404" s="4" t="s">
        <v>369</v>
      </c>
      <c r="B404" s="6">
        <v>121303</v>
      </c>
      <c r="C404" s="6">
        <v>2</v>
      </c>
      <c r="D404" s="5">
        <f>IFERROR(VLOOKUP(A404,'base incadea'!A:C,2,FALSE),"******")</f>
        <v>121303</v>
      </c>
      <c r="G404" s="5" t="str">
        <f t="shared" si="6"/>
        <v>OK</v>
      </c>
    </row>
    <row r="405" spans="1:7" ht="15">
      <c r="A405" s="4" t="s">
        <v>276</v>
      </c>
      <c r="B405" s="6">
        <v>120903</v>
      </c>
      <c r="C405" s="6">
        <v>2</v>
      </c>
      <c r="D405" s="5">
        <f>IFERROR(VLOOKUP(A405,'base incadea'!A:C,2,FALSE),"******")</f>
        <v>120903</v>
      </c>
      <c r="G405" s="5" t="str">
        <f t="shared" si="6"/>
        <v>OK</v>
      </c>
    </row>
    <row r="406" spans="1:7" ht="15">
      <c r="A406" s="4" t="s">
        <v>95</v>
      </c>
      <c r="B406" s="6">
        <v>111005</v>
      </c>
      <c r="C406" s="6">
        <v>1</v>
      </c>
      <c r="D406" s="5">
        <f>IFERROR(VLOOKUP(A406,'base incadea'!A:C,2,FALSE),"******")</f>
        <v>111005</v>
      </c>
      <c r="G406" s="5" t="str">
        <f t="shared" si="6"/>
        <v>OK</v>
      </c>
    </row>
    <row r="407" spans="1:7" ht="15">
      <c r="A407" s="4" t="s">
        <v>909</v>
      </c>
      <c r="B407" s="6">
        <v>131502</v>
      </c>
      <c r="C407" s="6">
        <v>3</v>
      </c>
      <c r="D407" s="5">
        <f>IFERROR(VLOOKUP(A407,'base incadea'!A:C,2,FALSE),"******")</f>
        <v>131502</v>
      </c>
      <c r="G407" s="5" t="str">
        <f t="shared" si="6"/>
        <v>OK</v>
      </c>
    </row>
    <row r="408" spans="1:7" ht="15">
      <c r="A408" s="4" t="s">
        <v>448</v>
      </c>
      <c r="B408" s="6">
        <v>121703</v>
      </c>
      <c r="C408" s="6">
        <v>5</v>
      </c>
      <c r="D408" s="5">
        <f>IFERROR(VLOOKUP(A408,'base incadea'!A:C,2,FALSE),"******")</f>
        <v>121703</v>
      </c>
      <c r="G408" s="5" t="str">
        <f t="shared" si="6"/>
        <v>OK</v>
      </c>
    </row>
    <row r="409" spans="1:7" ht="15">
      <c r="A409" s="4" t="s">
        <v>395</v>
      </c>
      <c r="B409" s="6">
        <v>121502</v>
      </c>
      <c r="C409" s="6">
        <v>1</v>
      </c>
      <c r="D409" s="5">
        <f>IFERROR(VLOOKUP(A409,'base incadea'!A:C,2,FALSE),"******")</f>
        <v>121502</v>
      </c>
      <c r="G409" s="5" t="str">
        <f t="shared" si="6"/>
        <v>OK</v>
      </c>
    </row>
    <row r="410" spans="1:7" ht="15">
      <c r="A410" s="4" t="s">
        <v>396</v>
      </c>
      <c r="B410" s="6">
        <v>121502</v>
      </c>
      <c r="C410" s="6">
        <v>3</v>
      </c>
      <c r="D410" s="5">
        <f>IFERROR(VLOOKUP(A410,'base incadea'!A:C,2,FALSE),"******")</f>
        <v>121502</v>
      </c>
      <c r="G410" s="5" t="str">
        <f t="shared" si="6"/>
        <v>OK</v>
      </c>
    </row>
    <row r="411" spans="1:7" ht="15">
      <c r="A411" s="4" t="s">
        <v>222</v>
      </c>
      <c r="B411" s="6">
        <v>120401</v>
      </c>
      <c r="C411" s="6">
        <v>1</v>
      </c>
      <c r="D411" s="5">
        <f>IFERROR(VLOOKUP(A411,'base incadea'!A:C,2,FALSE),"******")</f>
        <v>120401</v>
      </c>
      <c r="G411" s="5" t="str">
        <f t="shared" si="6"/>
        <v>OK</v>
      </c>
    </row>
    <row r="412" spans="1:7" ht="15">
      <c r="A412" s="4" t="s">
        <v>192</v>
      </c>
      <c r="B412" s="6">
        <v>113306</v>
      </c>
      <c r="C412" s="6">
        <v>3</v>
      </c>
      <c r="D412" s="5">
        <f>IFERROR(VLOOKUP(A412,'base incadea'!A:C,2,FALSE),"******")</f>
        <v>113306</v>
      </c>
      <c r="G412" s="5" t="str">
        <f t="shared" si="6"/>
        <v>OK</v>
      </c>
    </row>
    <row r="413" spans="1:7" ht="15">
      <c r="A413" s="4" t="s">
        <v>295</v>
      </c>
      <c r="B413" s="6">
        <v>121004</v>
      </c>
      <c r="C413" s="6">
        <v>1</v>
      </c>
      <c r="D413" s="5">
        <f>IFERROR(VLOOKUP(A413,'base incadea'!A:C,2,FALSE),"******")</f>
        <v>121003</v>
      </c>
      <c r="F413" s="3"/>
      <c r="G413" s="5" t="str">
        <f t="shared" si="6"/>
        <v>Article déclassé</v>
      </c>
    </row>
    <row r="414" spans="1:7" ht="15">
      <c r="A414" s="4" t="s">
        <v>385</v>
      </c>
      <c r="B414" s="6">
        <v>121602</v>
      </c>
      <c r="C414" s="6">
        <v>2</v>
      </c>
      <c r="D414" s="5">
        <f>IFERROR(VLOOKUP(A414,'base incadea'!A:C,2,FALSE),"******")</f>
        <v>121403</v>
      </c>
      <c r="F414" s="3"/>
      <c r="G414" s="5" t="str">
        <f t="shared" si="6"/>
        <v>Article déclassé</v>
      </c>
    </row>
    <row r="415" spans="1:7" ht="15">
      <c r="A415" s="4" t="s">
        <v>468</v>
      </c>
      <c r="B415" s="6">
        <v>122003</v>
      </c>
      <c r="C415" s="6">
        <v>2</v>
      </c>
      <c r="D415" s="5">
        <f>IFERROR(VLOOKUP(A415,'base incadea'!A:C,2,FALSE),"******")</f>
        <v>121805</v>
      </c>
      <c r="F415" s="3"/>
      <c r="G415" s="5" t="str">
        <f t="shared" si="6"/>
        <v>Article déclassé</v>
      </c>
    </row>
    <row r="416" spans="1:7" ht="15">
      <c r="A416" s="4" t="s">
        <v>1008</v>
      </c>
      <c r="B416" s="6">
        <v>122304</v>
      </c>
      <c r="C416" s="6">
        <v>3</v>
      </c>
      <c r="D416" s="5" t="str">
        <f>IFERROR(VLOOKUP(A416,'base incadea'!A:C,2,FALSE),"******")</f>
        <v>******</v>
      </c>
      <c r="F416" s="3"/>
      <c r="G416" s="5" t="str">
        <f t="shared" si="6"/>
        <v>Article déclassé</v>
      </c>
    </row>
    <row r="417" spans="1:7" ht="15">
      <c r="A417" s="4" t="s">
        <v>96</v>
      </c>
      <c r="B417" s="6">
        <v>111005</v>
      </c>
      <c r="C417" s="6">
        <v>2</v>
      </c>
      <c r="D417" s="5">
        <f>IFERROR(VLOOKUP(A417,'base incadea'!A:C,2,FALSE),"******")</f>
        <v>111005</v>
      </c>
      <c r="G417" s="5" t="str">
        <f t="shared" si="6"/>
        <v>OK</v>
      </c>
    </row>
    <row r="418" spans="1:7" ht="15">
      <c r="A418" s="4" t="s">
        <v>26</v>
      </c>
      <c r="B418" s="6">
        <v>110206</v>
      </c>
      <c r="C418" s="6">
        <v>2</v>
      </c>
      <c r="D418" s="5">
        <f>IFERROR(VLOOKUP(A418,'base incadea'!A:C,2,FALSE),"******")</f>
        <v>110206</v>
      </c>
      <c r="G418" s="5" t="str">
        <f t="shared" si="6"/>
        <v>OK</v>
      </c>
    </row>
    <row r="419" spans="1:7" ht="15">
      <c r="A419" s="4" t="s">
        <v>130</v>
      </c>
      <c r="B419" s="6">
        <v>112306</v>
      </c>
      <c r="C419" s="6">
        <v>3</v>
      </c>
      <c r="D419" s="5">
        <f>IFERROR(VLOOKUP(A419,'base incadea'!A:C,2,FALSE),"******")</f>
        <v>112306</v>
      </c>
      <c r="G419" s="5" t="str">
        <f t="shared" si="6"/>
        <v>OK</v>
      </c>
    </row>
    <row r="420" spans="1:7" ht="15">
      <c r="A420" s="4" t="s">
        <v>184</v>
      </c>
      <c r="B420" s="6">
        <v>113303</v>
      </c>
      <c r="C420" s="6">
        <v>1</v>
      </c>
      <c r="D420" s="5">
        <f>IFERROR(VLOOKUP(A420,'base incadea'!A:C,2,FALSE),"******")</f>
        <v>113303</v>
      </c>
      <c r="G420" s="5" t="str">
        <f t="shared" si="6"/>
        <v>OK</v>
      </c>
    </row>
    <row r="421" spans="1:7" ht="15">
      <c r="A421" s="4" t="s">
        <v>707</v>
      </c>
      <c r="B421" s="6">
        <v>130901</v>
      </c>
      <c r="C421" s="6">
        <v>3</v>
      </c>
      <c r="D421" s="5">
        <f>IFERROR(VLOOKUP(A421,'base incadea'!A:C,2,FALSE),"******")</f>
        <v>130901</v>
      </c>
      <c r="G421" s="5" t="str">
        <f t="shared" si="6"/>
        <v>OK</v>
      </c>
    </row>
    <row r="422" spans="1:7" ht="15">
      <c r="A422" s="4" t="s">
        <v>692</v>
      </c>
      <c r="B422" s="6">
        <v>130802</v>
      </c>
      <c r="C422" s="6">
        <v>2</v>
      </c>
      <c r="D422" s="5">
        <f>IFERROR(VLOOKUP(A422,'base incadea'!A:C,2,FALSE),"******")</f>
        <v>130802</v>
      </c>
      <c r="G422" s="5" t="str">
        <f t="shared" si="6"/>
        <v>OK</v>
      </c>
    </row>
    <row r="423" spans="1:7" ht="15">
      <c r="A423" s="4" t="s">
        <v>277</v>
      </c>
      <c r="B423" s="6">
        <v>120903</v>
      </c>
      <c r="C423" s="6">
        <v>2</v>
      </c>
      <c r="D423" s="5">
        <f>IFERROR(VLOOKUP(A423,'base incadea'!A:C,2,FALSE),"******")</f>
        <v>120903</v>
      </c>
      <c r="G423" s="5" t="str">
        <f t="shared" si="6"/>
        <v>OK</v>
      </c>
    </row>
    <row r="424" spans="1:7" ht="15">
      <c r="A424" s="4" t="s">
        <v>795</v>
      </c>
      <c r="B424" s="6">
        <v>131104</v>
      </c>
      <c r="C424" s="6">
        <v>2</v>
      </c>
      <c r="D424" s="5">
        <f>IFERROR(VLOOKUP(A424,'base incadea'!A:C,2,FALSE),"******")</f>
        <v>131105</v>
      </c>
      <c r="F424" s="3"/>
      <c r="G424" s="5" t="str">
        <f t="shared" si="6"/>
        <v>Article déclassé</v>
      </c>
    </row>
    <row r="425" spans="1:7" ht="15">
      <c r="A425" s="4" t="s">
        <v>749</v>
      </c>
      <c r="B425" s="6">
        <v>131003</v>
      </c>
      <c r="C425" s="6">
        <v>4</v>
      </c>
      <c r="D425" s="5">
        <f>IFERROR(VLOOKUP(A425,'base incadea'!A:C,2,FALSE),"******")</f>
        <v>131003</v>
      </c>
      <c r="G425" s="5" t="str">
        <f t="shared" si="6"/>
        <v>OK</v>
      </c>
    </row>
    <row r="426" spans="1:7" ht="15">
      <c r="A426" s="4" t="s">
        <v>174</v>
      </c>
      <c r="B426" s="6">
        <v>113104</v>
      </c>
      <c r="C426" s="6">
        <v>1</v>
      </c>
      <c r="D426" s="5">
        <f>IFERROR(VLOOKUP(A426,'base incadea'!A:C,2,FALSE),"******")</f>
        <v>113104</v>
      </c>
      <c r="G426" s="5" t="str">
        <f t="shared" si="6"/>
        <v>OK</v>
      </c>
    </row>
    <row r="427" spans="1:7" ht="15">
      <c r="A427" s="4" t="s">
        <v>232</v>
      </c>
      <c r="B427" s="6">
        <v>120204</v>
      </c>
      <c r="C427" s="6">
        <v>3</v>
      </c>
      <c r="D427" s="5">
        <f>IFERROR(VLOOKUP(A427,'base incadea'!A:C,2,FALSE),"******")</f>
        <v>120404</v>
      </c>
      <c r="F427" s="3"/>
      <c r="G427" s="5" t="str">
        <f t="shared" si="6"/>
        <v>Article déclassé</v>
      </c>
    </row>
    <row r="428" spans="1:7" ht="15">
      <c r="A428" s="4" t="s">
        <v>638</v>
      </c>
      <c r="B428" s="6">
        <v>122705</v>
      </c>
      <c r="C428" s="6">
        <v>1</v>
      </c>
      <c r="D428" s="5">
        <f>IFERROR(VLOOKUP(A428,'base incadea'!A:C,2,FALSE),"******")</f>
        <v>122705</v>
      </c>
      <c r="G428" s="5" t="str">
        <f t="shared" si="6"/>
        <v>OK</v>
      </c>
    </row>
    <row r="429" spans="1:7" ht="15">
      <c r="A429" s="4" t="s">
        <v>432</v>
      </c>
      <c r="B429" s="6">
        <v>121702</v>
      </c>
      <c r="C429" s="6">
        <v>2</v>
      </c>
      <c r="D429" s="5">
        <f>IFERROR(VLOOKUP(A429,'base incadea'!A:C,2,FALSE),"******")</f>
        <v>121702</v>
      </c>
      <c r="G429" s="5" t="str">
        <f t="shared" si="6"/>
        <v>OK</v>
      </c>
    </row>
    <row r="430" spans="1:7" ht="15">
      <c r="A430" s="4" t="s">
        <v>1018</v>
      </c>
      <c r="B430" s="6">
        <v>121001</v>
      </c>
      <c r="C430" s="6">
        <v>1</v>
      </c>
      <c r="D430" s="5" t="str">
        <f>IFERROR(VLOOKUP(A430,'base incadea'!A:C,2,FALSE),"******")</f>
        <v>******</v>
      </c>
      <c r="F430" s="3"/>
      <c r="G430" s="5" t="str">
        <f t="shared" si="6"/>
        <v>Article déclassé</v>
      </c>
    </row>
    <row r="431" spans="1:7" ht="15">
      <c r="A431" s="4" t="s">
        <v>324</v>
      </c>
      <c r="B431" s="6">
        <v>121103</v>
      </c>
      <c r="C431" s="6">
        <v>2</v>
      </c>
      <c r="D431" s="5">
        <f>IFERROR(VLOOKUP(A431,'base incadea'!A:C,2,FALSE),"******")</f>
        <v>121103</v>
      </c>
      <c r="G431" s="5" t="str">
        <f t="shared" si="6"/>
        <v>OK</v>
      </c>
    </row>
    <row r="432" spans="1:7" ht="15">
      <c r="A432" s="4" t="s">
        <v>405</v>
      </c>
      <c r="B432" s="6">
        <v>121503</v>
      </c>
      <c r="C432" s="6">
        <v>1</v>
      </c>
      <c r="D432" s="5">
        <f>IFERROR(VLOOKUP(A432,'base incadea'!A:C,2,FALSE),"******")</f>
        <v>121503</v>
      </c>
      <c r="G432" s="5" t="str">
        <f t="shared" si="6"/>
        <v>OK</v>
      </c>
    </row>
    <row r="433" spans="1:7" ht="15">
      <c r="A433" s="4" t="s">
        <v>456</v>
      </c>
      <c r="B433" s="6">
        <v>121801</v>
      </c>
      <c r="C433" s="6">
        <v>1</v>
      </c>
      <c r="D433" s="5">
        <f>IFERROR(VLOOKUP(A433,'base incadea'!A:C,2,FALSE),"******")</f>
        <v>121801</v>
      </c>
      <c r="G433" s="5" t="str">
        <f t="shared" si="6"/>
        <v>OK</v>
      </c>
    </row>
    <row r="434" spans="1:7" ht="15">
      <c r="A434" s="4" t="s">
        <v>632</v>
      </c>
      <c r="B434" s="6">
        <v>122704</v>
      </c>
      <c r="C434" s="6">
        <v>2</v>
      </c>
      <c r="D434" s="5">
        <f>IFERROR(VLOOKUP(A434,'base incadea'!A:C,2,FALSE),"******")</f>
        <v>122704</v>
      </c>
      <c r="G434" s="5" t="str">
        <f t="shared" si="6"/>
        <v>OK</v>
      </c>
    </row>
    <row r="435" spans="1:7" ht="15">
      <c r="A435" s="4" t="s">
        <v>688</v>
      </c>
      <c r="B435" s="6">
        <v>130801</v>
      </c>
      <c r="C435" s="6">
        <v>3</v>
      </c>
      <c r="D435" s="5">
        <f>IFERROR(VLOOKUP(A435,'base incadea'!A:C,2,FALSE),"******")</f>
        <v>130801</v>
      </c>
      <c r="G435" s="5" t="str">
        <f t="shared" si="6"/>
        <v>OK</v>
      </c>
    </row>
    <row r="436" spans="1:7" ht="15">
      <c r="A436" s="4" t="s">
        <v>993</v>
      </c>
      <c r="B436" s="6">
        <v>130801</v>
      </c>
      <c r="C436" s="6">
        <v>2</v>
      </c>
      <c r="D436" s="5" t="str">
        <f>IFERROR(VLOOKUP(A436,'base incadea'!A:C,2,FALSE),"******")</f>
        <v>******</v>
      </c>
      <c r="F436" s="3"/>
      <c r="G436" s="5" t="str">
        <f t="shared" si="6"/>
        <v>Article déclassé</v>
      </c>
    </row>
    <row r="437" spans="1:7" ht="15">
      <c r="A437" s="13" t="s">
        <v>125</v>
      </c>
      <c r="B437" s="14">
        <v>112503</v>
      </c>
      <c r="C437" s="14">
        <v>2</v>
      </c>
      <c r="D437" s="15">
        <f>IFERROR(VLOOKUP(A437,'base incadea'!A:C,2,FALSE),"******")</f>
        <v>112303</v>
      </c>
      <c r="F437" s="3"/>
      <c r="G437" s="5" t="str">
        <f t="shared" si="6"/>
        <v>Article déclassé</v>
      </c>
    </row>
    <row r="438" spans="1:7" ht="15">
      <c r="A438" s="13" t="s">
        <v>125</v>
      </c>
      <c r="B438" s="14">
        <v>112902</v>
      </c>
      <c r="C438" s="14">
        <v>10</v>
      </c>
      <c r="D438" s="15">
        <f>IFERROR(VLOOKUP(A438,'base incadea'!A:C,2,FALSE),"******")</f>
        <v>112303</v>
      </c>
      <c r="F438" s="3"/>
      <c r="G438" s="5" t="str">
        <f t="shared" si="6"/>
        <v>Article déclassé</v>
      </c>
    </row>
    <row r="439" spans="1:7" ht="20.100000000000001" customHeight="1">
      <c r="A439" s="4" t="s">
        <v>257</v>
      </c>
      <c r="B439" s="6">
        <v>120802</v>
      </c>
      <c r="C439" s="6">
        <v>7</v>
      </c>
      <c r="D439" s="5">
        <f>IFERROR(VLOOKUP(A439,'base incadea'!A:C,2,FALSE),"******")</f>
        <v>120802</v>
      </c>
      <c r="E439" s="18"/>
      <c r="F439" s="18"/>
      <c r="G439" s="5" t="str">
        <f t="shared" si="6"/>
        <v>OK</v>
      </c>
    </row>
    <row r="440" spans="1:7" ht="15">
      <c r="A440" s="9" t="s">
        <v>457</v>
      </c>
      <c r="B440" s="10">
        <v>121801</v>
      </c>
      <c r="C440" s="10">
        <v>1</v>
      </c>
      <c r="D440" s="11">
        <f>IFERROR(VLOOKUP(A440,'base incadea'!A:C,2,FALSE),"******")</f>
        <v>121801</v>
      </c>
      <c r="G440" s="5" t="str">
        <f t="shared" si="6"/>
        <v>OK</v>
      </c>
    </row>
    <row r="441" spans="1:7" ht="15">
      <c r="A441" s="13" t="s">
        <v>342</v>
      </c>
      <c r="B441" s="14">
        <v>121205</v>
      </c>
      <c r="C441" s="14">
        <v>3</v>
      </c>
      <c r="D441" s="15">
        <f>IFERROR(VLOOKUP(A441,'base incadea'!A:C,2,FALSE),"******")</f>
        <v>121203</v>
      </c>
      <c r="F441" s="3"/>
      <c r="G441" s="5" t="str">
        <f t="shared" si="6"/>
        <v>Article déclassé</v>
      </c>
    </row>
    <row r="442" spans="1:7" ht="20.100000000000001" customHeight="1">
      <c r="A442" s="13" t="s">
        <v>342</v>
      </c>
      <c r="B442" s="14">
        <v>121204</v>
      </c>
      <c r="C442" s="14">
        <v>2</v>
      </c>
      <c r="D442" s="15">
        <f>IFERROR(VLOOKUP(A442,'base incadea'!A:C,2,FALSE),"******")</f>
        <v>121203</v>
      </c>
      <c r="E442" s="18"/>
      <c r="F442" s="8"/>
      <c r="G442" s="5" t="str">
        <f t="shared" si="6"/>
        <v>Article déclassé</v>
      </c>
    </row>
    <row r="443" spans="1:7" ht="15">
      <c r="A443" s="19" t="s">
        <v>342</v>
      </c>
      <c r="B443" s="20">
        <v>121203</v>
      </c>
      <c r="C443" s="20">
        <v>5</v>
      </c>
      <c r="D443" s="21">
        <f>IFERROR(VLOOKUP(A443,'base incadea'!A:C,2,FALSE),"******")</f>
        <v>121203</v>
      </c>
      <c r="G443" s="5" t="str">
        <f t="shared" si="6"/>
        <v>OK</v>
      </c>
    </row>
    <row r="444" spans="1:7" ht="15">
      <c r="A444" s="13" t="s">
        <v>342</v>
      </c>
      <c r="B444" s="14">
        <v>121201</v>
      </c>
      <c r="C444" s="14">
        <v>1</v>
      </c>
      <c r="D444" s="15">
        <f>IFERROR(VLOOKUP(A444,'base incadea'!A:C,2,FALSE),"******")</f>
        <v>121203</v>
      </c>
      <c r="F444" s="3"/>
      <c r="G444" s="5" t="str">
        <f t="shared" si="6"/>
        <v>Article déclassé</v>
      </c>
    </row>
    <row r="445" spans="1:7" ht="15">
      <c r="A445" s="13" t="s">
        <v>342</v>
      </c>
      <c r="B445" s="14">
        <v>121003</v>
      </c>
      <c r="C445" s="14">
        <v>2</v>
      </c>
      <c r="D445" s="15">
        <f>IFERROR(VLOOKUP(A445,'base incadea'!A:C,2,FALSE),"******")</f>
        <v>121203</v>
      </c>
      <c r="F445" s="3"/>
      <c r="G445" s="5" t="str">
        <f t="shared" si="6"/>
        <v>Article déclassé</v>
      </c>
    </row>
    <row r="446" spans="1:7" ht="15">
      <c r="A446" s="4" t="s">
        <v>386</v>
      </c>
      <c r="B446" s="6">
        <v>121403</v>
      </c>
      <c r="C446" s="6">
        <v>2</v>
      </c>
      <c r="D446" s="5">
        <f>IFERROR(VLOOKUP(A446,'base incadea'!A:C,2,FALSE),"******")</f>
        <v>121403</v>
      </c>
      <c r="G446" s="5" t="str">
        <f t="shared" si="6"/>
        <v>OK</v>
      </c>
    </row>
    <row r="447" spans="1:7" ht="15">
      <c r="A447" s="4" t="s">
        <v>214</v>
      </c>
      <c r="B447" s="6">
        <v>120203</v>
      </c>
      <c r="C447" s="6">
        <v>2</v>
      </c>
      <c r="D447" s="5">
        <f>IFERROR(VLOOKUP(A447,'base incadea'!A:C,2,FALSE),"******")</f>
        <v>120203</v>
      </c>
      <c r="G447" s="5" t="str">
        <f t="shared" si="6"/>
        <v>OK</v>
      </c>
    </row>
    <row r="448" spans="1:7" ht="15">
      <c r="A448" s="4" t="s">
        <v>348</v>
      </c>
      <c r="B448" s="6">
        <v>121301</v>
      </c>
      <c r="C448" s="6">
        <v>2</v>
      </c>
      <c r="D448" s="5">
        <f>IFERROR(VLOOKUP(A448,'base incadea'!A:C,2,FALSE),"******")</f>
        <v>121301</v>
      </c>
      <c r="G448" s="5" t="str">
        <f t="shared" si="6"/>
        <v>OK</v>
      </c>
    </row>
    <row r="449" spans="1:7" ht="15">
      <c r="A449" s="4" t="s">
        <v>496</v>
      </c>
      <c r="B449" s="6">
        <v>121903</v>
      </c>
      <c r="C449" s="6">
        <v>5</v>
      </c>
      <c r="D449" s="5">
        <f>IFERROR(VLOOKUP(A449,'base incadea'!A:C,2,FALSE),"******")</f>
        <v>121903</v>
      </c>
      <c r="G449" s="5" t="str">
        <f t="shared" si="6"/>
        <v>OK</v>
      </c>
    </row>
    <row r="450" spans="1:7" ht="15">
      <c r="A450" s="4" t="s">
        <v>287</v>
      </c>
      <c r="B450" s="6">
        <v>121001</v>
      </c>
      <c r="C450" s="6">
        <v>1</v>
      </c>
      <c r="D450" s="5">
        <f>IFERROR(VLOOKUP(A450,'base incadea'!A:C,2,FALSE),"******")</f>
        <v>121001</v>
      </c>
      <c r="G450" s="5" t="str">
        <f t="shared" ref="G450:G513" si="7">IF(B450=D450,"OK","Article déclassé")</f>
        <v>OK</v>
      </c>
    </row>
    <row r="451" spans="1:7" ht="15">
      <c r="A451" s="4" t="s">
        <v>805</v>
      </c>
      <c r="B451" s="6">
        <v>131202</v>
      </c>
      <c r="C451" s="6">
        <v>1</v>
      </c>
      <c r="D451" s="5">
        <f>IFERROR(VLOOKUP(A451,'base incadea'!A:C,2,FALSE),"******")</f>
        <v>131201</v>
      </c>
      <c r="F451" s="3"/>
      <c r="G451" s="5" t="str">
        <f t="shared" si="7"/>
        <v>Article déclassé</v>
      </c>
    </row>
    <row r="452" spans="1:7" ht="15">
      <c r="A452" s="4" t="s">
        <v>806</v>
      </c>
      <c r="B452" s="6">
        <v>131202</v>
      </c>
      <c r="C452" s="6">
        <v>2</v>
      </c>
      <c r="D452" s="5">
        <f>IFERROR(VLOOKUP(A452,'base incadea'!A:C,2,FALSE),"******")</f>
        <v>131201</v>
      </c>
      <c r="F452" s="3"/>
      <c r="G452" s="5" t="str">
        <f t="shared" si="7"/>
        <v>Article déclassé</v>
      </c>
    </row>
    <row r="453" spans="1:7" ht="20.100000000000001" customHeight="1">
      <c r="A453" s="4" t="s">
        <v>315</v>
      </c>
      <c r="B453" s="6">
        <v>121102</v>
      </c>
      <c r="C453" s="6">
        <v>1</v>
      </c>
      <c r="D453" s="5">
        <f>IFERROR(VLOOKUP(A453,'base incadea'!A:C,2,FALSE),"******")</f>
        <v>121102</v>
      </c>
      <c r="E453" s="18"/>
      <c r="F453" s="18"/>
      <c r="G453" s="5" t="str">
        <f t="shared" si="7"/>
        <v>OK</v>
      </c>
    </row>
    <row r="454" spans="1:7" ht="15">
      <c r="A454" s="9" t="s">
        <v>500</v>
      </c>
      <c r="B454" s="10">
        <v>121904</v>
      </c>
      <c r="C454" s="10">
        <v>1</v>
      </c>
      <c r="D454" s="11">
        <f>IFERROR(VLOOKUP(A454,'base incadea'!A:C,2,FALSE),"******")</f>
        <v>121904</v>
      </c>
      <c r="G454" s="5" t="str">
        <f t="shared" si="7"/>
        <v>OK</v>
      </c>
    </row>
    <row r="455" spans="1:7" ht="15">
      <c r="A455" s="4" t="s">
        <v>210</v>
      </c>
      <c r="B455" s="6">
        <v>120201</v>
      </c>
      <c r="C455" s="6">
        <v>1</v>
      </c>
      <c r="D455" s="5">
        <f>IFERROR(VLOOKUP(A455,'base incadea'!A:C,2,FALSE),"******")</f>
        <v>120201</v>
      </c>
      <c r="G455" s="5" t="str">
        <f t="shared" si="7"/>
        <v>OK</v>
      </c>
    </row>
    <row r="456" spans="1:7" ht="15">
      <c r="A456" s="4" t="s">
        <v>449</v>
      </c>
      <c r="B456" s="6">
        <v>121703</v>
      </c>
      <c r="C456" s="6">
        <v>1</v>
      </c>
      <c r="D456" s="5">
        <f>IFERROR(VLOOKUP(A456,'base incadea'!A:C,2,FALSE),"******")</f>
        <v>121703</v>
      </c>
      <c r="G456" s="5" t="str">
        <f t="shared" si="7"/>
        <v>OK</v>
      </c>
    </row>
    <row r="457" spans="1:7" ht="15">
      <c r="A457" s="4" t="s">
        <v>601</v>
      </c>
      <c r="B457" s="6">
        <v>122502</v>
      </c>
      <c r="C457" s="6">
        <v>1</v>
      </c>
      <c r="D457" s="5">
        <f>IFERROR(VLOOKUP(A457,'base incadea'!A:C,2,FALSE),"******")</f>
        <v>122505</v>
      </c>
      <c r="F457" s="3"/>
      <c r="G457" s="5" t="str">
        <f t="shared" si="7"/>
        <v>Article déclassé</v>
      </c>
    </row>
    <row r="458" spans="1:7" ht="15">
      <c r="A458" s="4" t="s">
        <v>546</v>
      </c>
      <c r="B458" s="6">
        <v>122302</v>
      </c>
      <c r="C458" s="6">
        <v>1</v>
      </c>
      <c r="D458" s="5">
        <f>IFERROR(VLOOKUP(A458,'base incadea'!A:C,2,FALSE),"******")</f>
        <v>122302</v>
      </c>
      <c r="G458" s="5" t="str">
        <f t="shared" si="7"/>
        <v>OK</v>
      </c>
    </row>
    <row r="459" spans="1:7" ht="15">
      <c r="A459" s="4" t="s">
        <v>905</v>
      </c>
      <c r="B459" s="6">
        <v>131501</v>
      </c>
      <c r="C459" s="6">
        <v>2</v>
      </c>
      <c r="D459" s="5">
        <f>IFERROR(VLOOKUP(A459,'base incadea'!A:C,2,FALSE),"******")</f>
        <v>131501</v>
      </c>
      <c r="G459" s="5" t="str">
        <f t="shared" si="7"/>
        <v>OK</v>
      </c>
    </row>
    <row r="460" spans="1:7" ht="20.100000000000001" customHeight="1">
      <c r="A460" s="4" t="s">
        <v>126</v>
      </c>
      <c r="B460" s="6">
        <v>112305</v>
      </c>
      <c r="C460" s="6">
        <v>1</v>
      </c>
      <c r="D460" s="5">
        <f>IFERROR(VLOOKUP(A460,'base incadea'!A:C,2,FALSE),"******")</f>
        <v>112304</v>
      </c>
      <c r="E460" s="18"/>
      <c r="F460" s="8"/>
      <c r="G460" s="5" t="str">
        <f t="shared" si="7"/>
        <v>Article déclassé</v>
      </c>
    </row>
    <row r="461" spans="1:7" ht="15">
      <c r="A461" s="9" t="s">
        <v>200</v>
      </c>
      <c r="B461" s="10">
        <v>113503</v>
      </c>
      <c r="C461" s="10">
        <v>6</v>
      </c>
      <c r="D461" s="11">
        <f>IFERROR(VLOOKUP(A461,'base incadea'!A:C,2,FALSE),"******")</f>
        <v>113503</v>
      </c>
      <c r="G461" s="5" t="str">
        <f t="shared" si="7"/>
        <v>OK</v>
      </c>
    </row>
    <row r="462" spans="1:7" ht="20.100000000000001" customHeight="1">
      <c r="A462" s="13" t="s">
        <v>522</v>
      </c>
      <c r="B462" s="14">
        <v>122101</v>
      </c>
      <c r="C462" s="14">
        <v>2</v>
      </c>
      <c r="D462" s="15">
        <f>IFERROR(VLOOKUP(A462,'base incadea'!A:C,2,FALSE),"******")</f>
        <v>122101</v>
      </c>
      <c r="E462" s="18"/>
      <c r="F462" s="23"/>
      <c r="G462" s="5" t="str">
        <f t="shared" si="7"/>
        <v>OK</v>
      </c>
    </row>
    <row r="463" spans="1:7" ht="15">
      <c r="A463" s="19" t="s">
        <v>522</v>
      </c>
      <c r="B463" s="20">
        <v>120802</v>
      </c>
      <c r="C463" s="20">
        <v>1</v>
      </c>
      <c r="D463" s="21">
        <f>IFERROR(VLOOKUP(A463,'base incadea'!A:C,2,FALSE),"******")</f>
        <v>122101</v>
      </c>
      <c r="F463" s="3"/>
      <c r="G463" s="5" t="str">
        <f t="shared" si="7"/>
        <v>Article déclassé</v>
      </c>
    </row>
    <row r="464" spans="1:7" ht="15">
      <c r="A464" s="4" t="s">
        <v>983</v>
      </c>
      <c r="B464" s="6">
        <v>121502</v>
      </c>
      <c r="C464" s="6">
        <v>2</v>
      </c>
      <c r="D464" s="5" t="str">
        <f>IFERROR(VLOOKUP(A464,'base incadea'!A:C,2,FALSE),"******")</f>
        <v>******</v>
      </c>
      <c r="F464" s="3"/>
      <c r="G464" s="5" t="str">
        <f t="shared" si="7"/>
        <v>Article déclassé</v>
      </c>
    </row>
    <row r="465" spans="1:7" ht="15">
      <c r="A465" s="13" t="s">
        <v>252</v>
      </c>
      <c r="B465" s="14">
        <v>120801</v>
      </c>
      <c r="C465" s="14">
        <v>17</v>
      </c>
      <c r="D465" s="15">
        <f>IFERROR(VLOOKUP(A465,'base incadea'!A:C,2,FALSE),"******")</f>
        <v>120801</v>
      </c>
      <c r="G465" s="5" t="str">
        <f t="shared" si="7"/>
        <v>OK</v>
      </c>
    </row>
    <row r="466" spans="1:7" ht="15">
      <c r="A466" s="13" t="s">
        <v>252</v>
      </c>
      <c r="B466" s="14">
        <v>120601</v>
      </c>
      <c r="C466" s="14">
        <v>1</v>
      </c>
      <c r="D466" s="15">
        <f>IFERROR(VLOOKUP(A466,'base incadea'!A:C,2,FALSE),"******")</f>
        <v>120801</v>
      </c>
      <c r="F466" s="3"/>
      <c r="G466" s="5" t="str">
        <f t="shared" si="7"/>
        <v>Article déclassé</v>
      </c>
    </row>
    <row r="467" spans="1:7" ht="15">
      <c r="A467" s="4" t="s">
        <v>540</v>
      </c>
      <c r="B467" s="6">
        <v>121203</v>
      </c>
      <c r="C467" s="6">
        <v>1</v>
      </c>
      <c r="D467" s="5">
        <f>IFERROR(VLOOKUP(A467,'base incadea'!A:C,2,FALSE),"******")</f>
        <v>122106</v>
      </c>
      <c r="F467" s="3"/>
      <c r="G467" s="5" t="str">
        <f t="shared" si="7"/>
        <v>Article déclassé</v>
      </c>
    </row>
    <row r="468" spans="1:7" ht="15">
      <c r="A468" s="13" t="s">
        <v>341</v>
      </c>
      <c r="B468" s="14">
        <v>121203</v>
      </c>
      <c r="C468" s="14">
        <v>2</v>
      </c>
      <c r="D468" s="15">
        <f>IFERROR(VLOOKUP(A468,'base incadea'!A:C,2,FALSE),"******")</f>
        <v>121202</v>
      </c>
      <c r="F468" s="3"/>
      <c r="G468" s="5" t="str">
        <f t="shared" si="7"/>
        <v>Article déclassé</v>
      </c>
    </row>
    <row r="469" spans="1:7" ht="15">
      <c r="A469" s="13" t="s">
        <v>341</v>
      </c>
      <c r="B469" s="14">
        <v>121202</v>
      </c>
      <c r="C469" s="14">
        <v>4</v>
      </c>
      <c r="D469" s="15">
        <f>IFERROR(VLOOKUP(A469,'base incadea'!A:C,2,FALSE),"******")</f>
        <v>121202</v>
      </c>
      <c r="G469" s="5" t="str">
        <f t="shared" si="7"/>
        <v>OK</v>
      </c>
    </row>
    <row r="470" spans="1:7" ht="15">
      <c r="A470" s="4" t="s">
        <v>586</v>
      </c>
      <c r="B470" s="6">
        <v>122503</v>
      </c>
      <c r="C470" s="6">
        <v>4</v>
      </c>
      <c r="D470" s="5">
        <f>IFERROR(VLOOKUP(A470,'base incadea'!A:C,2,FALSE),"******")</f>
        <v>122503</v>
      </c>
      <c r="G470" s="5" t="str">
        <f t="shared" si="7"/>
        <v>OK</v>
      </c>
    </row>
    <row r="471" spans="1:7" ht="15">
      <c r="A471" s="4" t="s">
        <v>370</v>
      </c>
      <c r="B471" s="6">
        <v>121303</v>
      </c>
      <c r="C471" s="6">
        <v>1</v>
      </c>
      <c r="D471" s="5">
        <f>IFERROR(VLOOKUP(A471,'base incadea'!A:C,2,FALSE),"******")</f>
        <v>121303</v>
      </c>
      <c r="G471" s="5" t="str">
        <f t="shared" si="7"/>
        <v>OK</v>
      </c>
    </row>
    <row r="472" spans="1:7" ht="15">
      <c r="A472" s="13" t="s">
        <v>253</v>
      </c>
      <c r="B472" s="14">
        <v>122703</v>
      </c>
      <c r="C472" s="14">
        <v>2</v>
      </c>
      <c r="D472" s="15">
        <f>IFERROR(VLOOKUP(A472,'base incadea'!A:C,2,FALSE),"******")</f>
        <v>120801</v>
      </c>
      <c r="F472" s="3"/>
      <c r="G472" s="5" t="str">
        <f t="shared" si="7"/>
        <v>Article déclassé</v>
      </c>
    </row>
    <row r="473" spans="1:7" ht="15">
      <c r="A473" s="13" t="s">
        <v>253</v>
      </c>
      <c r="B473" s="14">
        <v>122103</v>
      </c>
      <c r="C473" s="14">
        <v>1</v>
      </c>
      <c r="D473" s="15">
        <f>IFERROR(VLOOKUP(A473,'base incadea'!A:C,2,FALSE),"******")</f>
        <v>120801</v>
      </c>
      <c r="F473" s="3"/>
      <c r="G473" s="5" t="str">
        <f t="shared" si="7"/>
        <v>Article déclassé</v>
      </c>
    </row>
    <row r="474" spans="1:7" ht="15">
      <c r="A474" s="4" t="s">
        <v>378</v>
      </c>
      <c r="B474" s="6">
        <v>121401</v>
      </c>
      <c r="C474" s="6">
        <v>1</v>
      </c>
      <c r="D474" s="5">
        <f>IFERROR(VLOOKUP(A474,'base incadea'!A:C,2,FALSE),"******")</f>
        <v>121401</v>
      </c>
      <c r="G474" s="5" t="str">
        <f t="shared" si="7"/>
        <v>OK</v>
      </c>
    </row>
    <row r="475" spans="1:7" ht="15">
      <c r="A475" s="4" t="s">
        <v>433</v>
      </c>
      <c r="B475" s="6">
        <v>121702</v>
      </c>
      <c r="C475" s="6">
        <v>1</v>
      </c>
      <c r="D475" s="5">
        <f>IFERROR(VLOOKUP(A475,'base incadea'!A:C,2,FALSE),"******")</f>
        <v>121702</v>
      </c>
      <c r="G475" s="5" t="str">
        <f t="shared" si="7"/>
        <v>OK</v>
      </c>
    </row>
    <row r="476" spans="1:7" ht="15">
      <c r="A476" s="4" t="s">
        <v>219</v>
      </c>
      <c r="B476" s="6">
        <v>120204</v>
      </c>
      <c r="C476" s="6">
        <v>3</v>
      </c>
      <c r="D476" s="5">
        <f>IFERROR(VLOOKUP(A476,'base incadea'!A:C,2,FALSE),"******")</f>
        <v>120204</v>
      </c>
      <c r="G476" s="5" t="str">
        <f t="shared" si="7"/>
        <v>OK</v>
      </c>
    </row>
    <row r="477" spans="1:7" ht="15">
      <c r="A477" s="4" t="s">
        <v>215</v>
      </c>
      <c r="B477" s="6">
        <v>120203</v>
      </c>
      <c r="C477" s="6">
        <v>2</v>
      </c>
      <c r="D477" s="5">
        <f>IFERROR(VLOOKUP(A477,'base incadea'!A:C,2,FALSE),"******")</f>
        <v>120203</v>
      </c>
      <c r="G477" s="5" t="str">
        <f t="shared" si="7"/>
        <v>OK</v>
      </c>
    </row>
    <row r="478" spans="1:7" ht="15">
      <c r="A478" s="4" t="s">
        <v>305</v>
      </c>
      <c r="B478" s="6">
        <v>121101</v>
      </c>
      <c r="C478" s="6">
        <v>1</v>
      </c>
      <c r="D478" s="5">
        <f>IFERROR(VLOOKUP(A478,'base incadea'!A:C,2,FALSE),"******")</f>
        <v>121101</v>
      </c>
      <c r="G478" s="5" t="str">
        <f t="shared" si="7"/>
        <v>OK</v>
      </c>
    </row>
    <row r="479" spans="1:7" ht="15">
      <c r="A479" s="4" t="s">
        <v>473</v>
      </c>
      <c r="B479" s="6">
        <v>121901</v>
      </c>
      <c r="C479" s="6">
        <v>2</v>
      </c>
      <c r="D479" s="5">
        <f>IFERROR(VLOOKUP(A479,'base incadea'!A:C,2,FALSE),"******")</f>
        <v>121901</v>
      </c>
      <c r="G479" s="5" t="str">
        <f t="shared" si="7"/>
        <v>OK</v>
      </c>
    </row>
    <row r="480" spans="1:7" ht="15">
      <c r="A480" s="4" t="s">
        <v>397</v>
      </c>
      <c r="B480" s="6">
        <v>121502</v>
      </c>
      <c r="C480" s="6">
        <v>2</v>
      </c>
      <c r="D480" s="5">
        <f>IFERROR(VLOOKUP(A480,'base incadea'!A:C,2,FALSE),"******")</f>
        <v>121502</v>
      </c>
      <c r="G480" s="5" t="str">
        <f t="shared" si="7"/>
        <v>OK</v>
      </c>
    </row>
    <row r="481" spans="1:7" ht="15">
      <c r="A481" s="4" t="s">
        <v>484</v>
      </c>
      <c r="B481" s="6">
        <v>121902</v>
      </c>
      <c r="C481" s="6">
        <v>2</v>
      </c>
      <c r="D481" s="5">
        <f>IFERROR(VLOOKUP(A481,'base incadea'!A:C,2,FALSE),"******")</f>
        <v>121902</v>
      </c>
      <c r="G481" s="5" t="str">
        <f t="shared" si="7"/>
        <v>OK</v>
      </c>
    </row>
    <row r="482" spans="1:7" ht="15">
      <c r="A482" s="13" t="s">
        <v>30</v>
      </c>
      <c r="B482" s="14">
        <v>110406</v>
      </c>
      <c r="C482" s="14">
        <v>26</v>
      </c>
      <c r="D482" s="15">
        <f>IFERROR(VLOOKUP(A482,'base incadea'!A:C,2,FALSE),"******")</f>
        <v>110402</v>
      </c>
      <c r="F482" s="3"/>
      <c r="G482" s="5" t="str">
        <f t="shared" si="7"/>
        <v>Article déclassé</v>
      </c>
    </row>
    <row r="483" spans="1:7" ht="15">
      <c r="A483" s="13" t="s">
        <v>30</v>
      </c>
      <c r="B483" s="14">
        <v>110603</v>
      </c>
      <c r="C483" s="14">
        <v>1</v>
      </c>
      <c r="D483" s="15">
        <f>IFERROR(VLOOKUP(A483,'base incadea'!A:C,2,FALSE),"******")</f>
        <v>110402</v>
      </c>
      <c r="F483" s="3"/>
      <c r="G483" s="5" t="str">
        <f t="shared" si="7"/>
        <v>Article déclassé</v>
      </c>
    </row>
    <row r="484" spans="1:7" ht="15">
      <c r="A484" s="4" t="s">
        <v>127</v>
      </c>
      <c r="B484" s="6">
        <v>112305</v>
      </c>
      <c r="C484" s="6">
        <v>10</v>
      </c>
      <c r="D484" s="5">
        <f>IFERROR(VLOOKUP(A484,'base incadea'!A:C,2,FALSE),"******")</f>
        <v>112305</v>
      </c>
      <c r="G484" s="5" t="str">
        <f t="shared" si="7"/>
        <v>OK</v>
      </c>
    </row>
    <row r="485" spans="1:7" ht="15">
      <c r="A485" s="4" t="s">
        <v>212</v>
      </c>
      <c r="B485" s="6">
        <v>120202</v>
      </c>
      <c r="C485" s="6">
        <v>19</v>
      </c>
      <c r="D485" s="5">
        <f>IFERROR(VLOOKUP(A485,'base incadea'!A:C,2,FALSE),"******")</f>
        <v>120202</v>
      </c>
      <c r="G485" s="5" t="str">
        <f t="shared" si="7"/>
        <v>OK</v>
      </c>
    </row>
    <row r="486" spans="1:7" ht="20.100000000000001" customHeight="1">
      <c r="A486" s="4" t="s">
        <v>359</v>
      </c>
      <c r="B486" s="6">
        <v>121302</v>
      </c>
      <c r="C486" s="6">
        <v>9</v>
      </c>
      <c r="D486" s="5">
        <f>IFERROR(VLOOKUP(A486,'base incadea'!A:C,2,FALSE),"******")</f>
        <v>121302</v>
      </c>
      <c r="E486" s="18"/>
      <c r="F486" s="23"/>
      <c r="G486" s="5" t="str">
        <f t="shared" si="7"/>
        <v>OK</v>
      </c>
    </row>
    <row r="487" spans="1:7" ht="15">
      <c r="A487" s="9" t="s">
        <v>1019</v>
      </c>
      <c r="B487" s="10">
        <v>121001</v>
      </c>
      <c r="C487" s="10">
        <v>1</v>
      </c>
      <c r="D487" s="11" t="str">
        <f>IFERROR(VLOOKUP(A487,'base incadea'!A:C,2,FALSE),"******")</f>
        <v>******</v>
      </c>
      <c r="F487" s="3"/>
      <c r="G487" s="5" t="str">
        <f t="shared" si="7"/>
        <v>Article déclassé</v>
      </c>
    </row>
    <row r="488" spans="1:7" ht="15">
      <c r="A488" s="4" t="s">
        <v>35</v>
      </c>
      <c r="B488" s="6">
        <v>110404</v>
      </c>
      <c r="C488" s="6">
        <v>4</v>
      </c>
      <c r="D488" s="5">
        <f>IFERROR(VLOOKUP(A488,'base incadea'!A:C,2,FALSE),"******")</f>
        <v>110404</v>
      </c>
      <c r="G488" s="5" t="str">
        <f t="shared" si="7"/>
        <v>OK</v>
      </c>
    </row>
    <row r="489" spans="1:7" ht="15">
      <c r="A489" s="4" t="s">
        <v>671</v>
      </c>
      <c r="B489" s="6">
        <v>130601</v>
      </c>
      <c r="C489" s="6">
        <v>11</v>
      </c>
      <c r="D489" s="5">
        <f>IFERROR(VLOOKUP(A489,'base incadea'!A:C,2,FALSE),"******")</f>
        <v>130702</v>
      </c>
      <c r="F489" s="3"/>
      <c r="G489" s="5" t="str">
        <f t="shared" si="7"/>
        <v>Article déclassé</v>
      </c>
    </row>
    <row r="490" spans="1:7" ht="15">
      <c r="A490" s="4" t="s">
        <v>737</v>
      </c>
      <c r="B490" s="6">
        <v>131001</v>
      </c>
      <c r="C490" s="6">
        <v>3</v>
      </c>
      <c r="D490" s="5">
        <f>IFERROR(VLOOKUP(A490,'base incadea'!A:C,2,FALSE),"******")</f>
        <v>131001</v>
      </c>
      <c r="G490" s="5" t="str">
        <f t="shared" si="7"/>
        <v>OK</v>
      </c>
    </row>
    <row r="491" spans="1:7" ht="15">
      <c r="A491" s="4" t="s">
        <v>594</v>
      </c>
      <c r="B491" s="6">
        <v>122504</v>
      </c>
      <c r="C491" s="6">
        <v>1</v>
      </c>
      <c r="D491" s="5">
        <f>IFERROR(VLOOKUP(A491,'base incadea'!A:C,2,FALSE),"******")</f>
        <v>122504</v>
      </c>
      <c r="G491" s="5" t="str">
        <f t="shared" si="7"/>
        <v>OK</v>
      </c>
    </row>
    <row r="492" spans="1:7" ht="15">
      <c r="A492" s="4" t="s">
        <v>271</v>
      </c>
      <c r="B492" s="6">
        <v>120902</v>
      </c>
      <c r="C492" s="6">
        <v>1</v>
      </c>
      <c r="D492" s="5">
        <f>IFERROR(VLOOKUP(A492,'base incadea'!A:C,2,FALSE),"******")</f>
        <v>120902</v>
      </c>
      <c r="G492" s="5" t="str">
        <f t="shared" si="7"/>
        <v>OK</v>
      </c>
    </row>
    <row r="493" spans="1:7" ht="15">
      <c r="A493" s="4" t="s">
        <v>434</v>
      </c>
      <c r="B493" s="6">
        <v>121702</v>
      </c>
      <c r="C493" s="6">
        <v>1</v>
      </c>
      <c r="D493" s="5">
        <f>IFERROR(VLOOKUP(A493,'base incadea'!A:C,2,FALSE),"******")</f>
        <v>121702</v>
      </c>
      <c r="G493" s="5" t="str">
        <f t="shared" si="7"/>
        <v>OK</v>
      </c>
    </row>
    <row r="494" spans="1:7" ht="15">
      <c r="A494" s="4" t="s">
        <v>254</v>
      </c>
      <c r="B494" s="6">
        <v>120801</v>
      </c>
      <c r="C494" s="6">
        <v>3</v>
      </c>
      <c r="D494" s="5">
        <f>IFERROR(VLOOKUP(A494,'base incadea'!A:C,2,FALSE),"******")</f>
        <v>120801</v>
      </c>
      <c r="G494" s="5" t="str">
        <f t="shared" si="7"/>
        <v>OK</v>
      </c>
    </row>
    <row r="495" spans="1:7" ht="15">
      <c r="A495" s="4" t="s">
        <v>406</v>
      </c>
      <c r="B495" s="6">
        <v>121503</v>
      </c>
      <c r="C495" s="6">
        <v>3</v>
      </c>
      <c r="D495" s="5">
        <f>IFERROR(VLOOKUP(A495,'base incadea'!A:C,2,FALSE),"******")</f>
        <v>121503</v>
      </c>
      <c r="G495" s="5" t="str">
        <f t="shared" si="7"/>
        <v>OK</v>
      </c>
    </row>
    <row r="496" spans="1:7" ht="15">
      <c r="A496" s="4" t="s">
        <v>474</v>
      </c>
      <c r="B496" s="6">
        <v>121901</v>
      </c>
      <c r="C496" s="6">
        <v>2</v>
      </c>
      <c r="D496" s="5">
        <f>IFERROR(VLOOKUP(A496,'base incadea'!A:C,2,FALSE),"******")</f>
        <v>121901</v>
      </c>
      <c r="G496" s="5" t="str">
        <f t="shared" si="7"/>
        <v>OK</v>
      </c>
    </row>
    <row r="497" spans="1:7" ht="15">
      <c r="A497" s="4" t="s">
        <v>569</v>
      </c>
      <c r="B497" s="6">
        <v>122501</v>
      </c>
      <c r="C497" s="6">
        <v>1</v>
      </c>
      <c r="D497" s="5">
        <f>IFERROR(VLOOKUP(A497,'base incadea'!A:C,2,FALSE),"******")</f>
        <v>122501</v>
      </c>
      <c r="G497" s="5" t="str">
        <f t="shared" si="7"/>
        <v>OK</v>
      </c>
    </row>
    <row r="498" spans="1:7" ht="15">
      <c r="A498" s="4" t="s">
        <v>77</v>
      </c>
      <c r="B498" s="6">
        <v>110804</v>
      </c>
      <c r="C498" s="6">
        <v>2</v>
      </c>
      <c r="D498" s="5">
        <f>IFERROR(VLOOKUP(A498,'base incadea'!A:C,2,FALSE),"******")</f>
        <v>110804</v>
      </c>
      <c r="G498" s="5" t="str">
        <f t="shared" si="7"/>
        <v>OK</v>
      </c>
    </row>
    <row r="499" spans="1:7" ht="15">
      <c r="A499" s="4" t="s">
        <v>220</v>
      </c>
      <c r="B499" s="6">
        <v>120204</v>
      </c>
      <c r="C499" s="6">
        <v>1</v>
      </c>
      <c r="D499" s="5">
        <f>IFERROR(VLOOKUP(A499,'base incadea'!A:C,2,FALSE),"******")</f>
        <v>120204</v>
      </c>
      <c r="G499" s="5" t="str">
        <f t="shared" si="7"/>
        <v>OK</v>
      </c>
    </row>
    <row r="500" spans="1:7" ht="15">
      <c r="A500" s="4" t="s">
        <v>398</v>
      </c>
      <c r="B500" s="6">
        <v>121502</v>
      </c>
      <c r="C500" s="6">
        <v>1</v>
      </c>
      <c r="D500" s="5">
        <f>IFERROR(VLOOKUP(A500,'base incadea'!A:C,2,FALSE),"******")</f>
        <v>121502</v>
      </c>
      <c r="G500" s="5" t="str">
        <f t="shared" si="7"/>
        <v>OK</v>
      </c>
    </row>
    <row r="501" spans="1:7" ht="15">
      <c r="A501" s="4" t="s">
        <v>265</v>
      </c>
      <c r="B501" s="6">
        <v>120901</v>
      </c>
      <c r="C501" s="6">
        <v>1</v>
      </c>
      <c r="D501" s="5">
        <f>IFERROR(VLOOKUP(A501,'base incadea'!A:C,2,FALSE),"******")</f>
        <v>120901</v>
      </c>
      <c r="G501" s="5" t="str">
        <f t="shared" si="7"/>
        <v>OK</v>
      </c>
    </row>
    <row r="502" spans="1:7" ht="15">
      <c r="A502" s="4" t="s">
        <v>36</v>
      </c>
      <c r="B502" s="6">
        <v>110404</v>
      </c>
      <c r="C502" s="6">
        <v>2</v>
      </c>
      <c r="D502" s="5">
        <f>IFERROR(VLOOKUP(A502,'base incadea'!A:C,2,FALSE),"******")</f>
        <v>110404</v>
      </c>
      <c r="G502" s="5" t="str">
        <f t="shared" si="7"/>
        <v>OK</v>
      </c>
    </row>
    <row r="503" spans="1:7" ht="15">
      <c r="A503" s="4" t="s">
        <v>772</v>
      </c>
      <c r="B503" s="6">
        <v>131102</v>
      </c>
      <c r="C503" s="6">
        <v>1</v>
      </c>
      <c r="D503" s="5">
        <f>IFERROR(VLOOKUP(A503,'base incadea'!A:C,2,FALSE),"******")</f>
        <v>131102</v>
      </c>
      <c r="G503" s="5" t="str">
        <f t="shared" si="7"/>
        <v>OK</v>
      </c>
    </row>
    <row r="504" spans="1:7" ht="15">
      <c r="A504" s="4" t="s">
        <v>910</v>
      </c>
      <c r="B504" s="6">
        <v>131502</v>
      </c>
      <c r="C504" s="6">
        <v>1</v>
      </c>
      <c r="D504" s="5">
        <f>IFERROR(VLOOKUP(A504,'base incadea'!A:C,2,FALSE),"******")</f>
        <v>131502</v>
      </c>
      <c r="G504" s="5" t="str">
        <f t="shared" si="7"/>
        <v>OK</v>
      </c>
    </row>
    <row r="505" spans="1:7" ht="15">
      <c r="A505" s="4" t="s">
        <v>773</v>
      </c>
      <c r="B505" s="6">
        <v>131102</v>
      </c>
      <c r="C505" s="6">
        <v>1</v>
      </c>
      <c r="D505" s="5">
        <f>IFERROR(VLOOKUP(A505,'base incadea'!A:C,2,FALSE),"******")</f>
        <v>131102</v>
      </c>
      <c r="G505" s="5" t="str">
        <f t="shared" si="7"/>
        <v>OK</v>
      </c>
    </row>
    <row r="506" spans="1:7" ht="15">
      <c r="A506" s="4" t="s">
        <v>815</v>
      </c>
      <c r="B506" s="6">
        <v>131203</v>
      </c>
      <c r="C506" s="6">
        <v>1</v>
      </c>
      <c r="D506" s="5">
        <f>IFERROR(VLOOKUP(A506,'base incadea'!A:C,2,FALSE),"******")</f>
        <v>131203</v>
      </c>
      <c r="G506" s="5" t="str">
        <f t="shared" si="7"/>
        <v>OK</v>
      </c>
    </row>
    <row r="507" spans="1:7" ht="15">
      <c r="A507" s="4" t="s">
        <v>911</v>
      </c>
      <c r="B507" s="6">
        <v>131502</v>
      </c>
      <c r="C507" s="6">
        <v>1</v>
      </c>
      <c r="D507" s="5">
        <f>IFERROR(VLOOKUP(A507,'base incadea'!A:C,2,FALSE),"******")</f>
        <v>131502</v>
      </c>
      <c r="G507" s="5" t="str">
        <f t="shared" si="7"/>
        <v>OK</v>
      </c>
    </row>
    <row r="508" spans="1:7" ht="15">
      <c r="A508" s="4" t="s">
        <v>796</v>
      </c>
      <c r="B508" s="6">
        <v>131105</v>
      </c>
      <c r="C508" s="6">
        <v>1</v>
      </c>
      <c r="D508" s="5">
        <f>IFERROR(VLOOKUP(A508,'base incadea'!A:C,2,FALSE),"******")</f>
        <v>131105</v>
      </c>
      <c r="G508" s="5" t="str">
        <f t="shared" si="7"/>
        <v>OK</v>
      </c>
    </row>
    <row r="509" spans="1:7" ht="15">
      <c r="A509" s="4" t="s">
        <v>760</v>
      </c>
      <c r="B509" s="6">
        <v>131005</v>
      </c>
      <c r="C509" s="6">
        <v>1</v>
      </c>
      <c r="D509" s="5">
        <f>IFERROR(VLOOKUP(A509,'base incadea'!A:C,2,FALSE),"******")</f>
        <v>131005</v>
      </c>
      <c r="G509" s="5" t="str">
        <f t="shared" si="7"/>
        <v>OK</v>
      </c>
    </row>
    <row r="510" spans="1:7" ht="15">
      <c r="A510" s="4" t="s">
        <v>829</v>
      </c>
      <c r="B510" s="6">
        <v>131205</v>
      </c>
      <c r="C510" s="6">
        <v>7</v>
      </c>
      <c r="D510" s="5">
        <f>IFERROR(VLOOKUP(A510,'base incadea'!A:C,2,FALSE),"******")</f>
        <v>131206</v>
      </c>
      <c r="F510" s="3"/>
      <c r="G510" s="5" t="str">
        <f t="shared" si="7"/>
        <v>Article déclassé</v>
      </c>
    </row>
    <row r="511" spans="1:7" ht="15">
      <c r="A511" s="4" t="s">
        <v>164</v>
      </c>
      <c r="B511" s="6">
        <v>112905</v>
      </c>
      <c r="C511" s="6">
        <v>1</v>
      </c>
      <c r="D511" s="5">
        <f>IFERROR(VLOOKUP(A511,'base incadea'!A:C,2,FALSE),"******")</f>
        <v>112905</v>
      </c>
      <c r="G511" s="5" t="str">
        <f t="shared" si="7"/>
        <v>OK</v>
      </c>
    </row>
    <row r="512" spans="1:7" ht="15">
      <c r="A512" s="4" t="s">
        <v>9</v>
      </c>
      <c r="B512" s="6">
        <v>110202</v>
      </c>
      <c r="C512" s="6">
        <v>2</v>
      </c>
      <c r="D512" s="5">
        <f>IFERROR(VLOOKUP(A512,'base incadea'!A:C,2,FALSE),"******")</f>
        <v>110202</v>
      </c>
      <c r="G512" s="5" t="str">
        <f t="shared" si="7"/>
        <v>OK</v>
      </c>
    </row>
    <row r="513" spans="1:7" ht="15">
      <c r="A513" s="4" t="s">
        <v>947</v>
      </c>
      <c r="B513" s="6">
        <v>131603</v>
      </c>
      <c r="C513" s="6">
        <v>1</v>
      </c>
      <c r="D513" s="5">
        <f>IFERROR(VLOOKUP(A513,'base incadea'!A:C,2,FALSE),"******")</f>
        <v>131603</v>
      </c>
      <c r="G513" s="5" t="str">
        <f t="shared" si="7"/>
        <v>OK</v>
      </c>
    </row>
    <row r="514" spans="1:7" ht="20.100000000000001" customHeight="1">
      <c r="A514" s="13" t="s">
        <v>720</v>
      </c>
      <c r="B514" s="14">
        <v>130903</v>
      </c>
      <c r="C514" s="14">
        <v>7</v>
      </c>
      <c r="D514" s="15">
        <f>IFERROR(VLOOKUP(A514,'base incadea'!A:C,2,FALSE),"******")</f>
        <v>130903</v>
      </c>
      <c r="E514" s="18"/>
      <c r="F514" s="23"/>
      <c r="G514" s="5" t="str">
        <f t="shared" ref="G514:G577" si="8">IF(B514=D514,"OK","Article déclassé")</f>
        <v>OK</v>
      </c>
    </row>
    <row r="515" spans="1:7" ht="20.100000000000001" customHeight="1">
      <c r="A515" s="13" t="s">
        <v>720</v>
      </c>
      <c r="B515" s="14">
        <v>130902</v>
      </c>
      <c r="C515" s="14">
        <v>4</v>
      </c>
      <c r="D515" s="15">
        <f>IFERROR(VLOOKUP(A515,'base incadea'!A:C,2,FALSE),"******")</f>
        <v>130903</v>
      </c>
      <c r="E515" s="18"/>
      <c r="F515" s="8"/>
      <c r="G515" s="5" t="str">
        <f t="shared" si="8"/>
        <v>Article déclassé</v>
      </c>
    </row>
    <row r="516" spans="1:7" ht="15">
      <c r="A516" s="9" t="s">
        <v>667</v>
      </c>
      <c r="B516" s="10">
        <v>130605</v>
      </c>
      <c r="C516" s="10">
        <v>4</v>
      </c>
      <c r="D516" s="11">
        <f>IFERROR(VLOOKUP(A516,'base incadea'!A:C,2,FALSE),"******")</f>
        <v>130605</v>
      </c>
      <c r="G516" s="5" t="str">
        <f t="shared" si="8"/>
        <v>OK</v>
      </c>
    </row>
    <row r="517" spans="1:7" ht="15">
      <c r="A517" s="4" t="s">
        <v>928</v>
      </c>
      <c r="B517" s="6">
        <v>131505</v>
      </c>
      <c r="C517" s="6">
        <v>2</v>
      </c>
      <c r="D517" s="5">
        <f>IFERROR(VLOOKUP(A517,'base incadea'!A:C,2,FALSE),"******")</f>
        <v>131505</v>
      </c>
      <c r="G517" s="5" t="str">
        <f t="shared" si="8"/>
        <v>OK</v>
      </c>
    </row>
    <row r="518" spans="1:7" ht="20.100000000000001" customHeight="1">
      <c r="A518" s="4" t="s">
        <v>204</v>
      </c>
      <c r="B518" s="6">
        <v>113504</v>
      </c>
      <c r="C518" s="6">
        <v>4</v>
      </c>
      <c r="D518" s="5">
        <f>IFERROR(VLOOKUP(A518,'base incadea'!A:C,2,FALSE),"******")</f>
        <v>113504</v>
      </c>
      <c r="E518" s="18"/>
      <c r="F518" s="18"/>
      <c r="G518" s="5" t="str">
        <f t="shared" si="8"/>
        <v>OK</v>
      </c>
    </row>
    <row r="519" spans="1:7" ht="15">
      <c r="A519" s="9" t="s">
        <v>33</v>
      </c>
      <c r="B519" s="10">
        <v>110403</v>
      </c>
      <c r="C519" s="10">
        <v>1</v>
      </c>
      <c r="D519" s="11">
        <f>IFERROR(VLOOKUP(A519,'base incadea'!A:C,2,FALSE),"******")</f>
        <v>110403</v>
      </c>
      <c r="G519" s="5" t="str">
        <f t="shared" si="8"/>
        <v>OK</v>
      </c>
    </row>
    <row r="520" spans="1:7" ht="20.100000000000001" customHeight="1">
      <c r="A520" s="4" t="s">
        <v>458</v>
      </c>
      <c r="B520" s="6">
        <v>121801</v>
      </c>
      <c r="C520" s="6">
        <v>2</v>
      </c>
      <c r="D520" s="5">
        <f>IFERROR(VLOOKUP(A520,'base incadea'!A:C,2,FALSE),"******")</f>
        <v>121801</v>
      </c>
      <c r="E520" s="18"/>
      <c r="F520" s="18"/>
      <c r="G520" s="5" t="str">
        <f t="shared" si="8"/>
        <v>OK</v>
      </c>
    </row>
    <row r="521" spans="1:7" ht="15">
      <c r="A521" s="9" t="s">
        <v>288</v>
      </c>
      <c r="B521" s="10">
        <v>121001</v>
      </c>
      <c r="C521" s="10">
        <v>1</v>
      </c>
      <c r="D521" s="11">
        <f>IFERROR(VLOOKUP(A521,'base incadea'!A:C,2,FALSE),"******")</f>
        <v>121001</v>
      </c>
      <c r="G521" s="5" t="str">
        <f t="shared" si="8"/>
        <v>OK</v>
      </c>
    </row>
    <row r="522" spans="1:7" ht="20.100000000000001" customHeight="1">
      <c r="A522" s="4" t="s">
        <v>316</v>
      </c>
      <c r="B522" s="6">
        <v>121102</v>
      </c>
      <c r="C522" s="6">
        <v>2</v>
      </c>
      <c r="D522" s="5">
        <f>IFERROR(VLOOKUP(A522,'base incadea'!A:C,2,FALSE),"******")</f>
        <v>121102</v>
      </c>
      <c r="E522" s="18"/>
      <c r="F522" s="18"/>
      <c r="G522" s="5" t="str">
        <f t="shared" si="8"/>
        <v>OK</v>
      </c>
    </row>
    <row r="523" spans="1:7" ht="15">
      <c r="A523" s="9" t="s">
        <v>435</v>
      </c>
      <c r="B523" s="10">
        <v>121702</v>
      </c>
      <c r="C523" s="10">
        <v>2</v>
      </c>
      <c r="D523" s="11">
        <f>IFERROR(VLOOKUP(A523,'base incadea'!A:C,2,FALSE),"******")</f>
        <v>121702</v>
      </c>
      <c r="G523" s="5" t="str">
        <f t="shared" si="8"/>
        <v>OK</v>
      </c>
    </row>
    <row r="524" spans="1:7" ht="15">
      <c r="A524" s="4" t="s">
        <v>325</v>
      </c>
      <c r="B524" s="6">
        <v>121103</v>
      </c>
      <c r="C524" s="6">
        <v>4</v>
      </c>
      <c r="D524" s="5">
        <f>IFERROR(VLOOKUP(A524,'base incadea'!A:C,2,FALSE),"******")</f>
        <v>121103</v>
      </c>
      <c r="G524" s="5" t="str">
        <f t="shared" si="8"/>
        <v>OK</v>
      </c>
    </row>
    <row r="525" spans="1:7" ht="20.100000000000001" customHeight="1">
      <c r="A525" s="4" t="s">
        <v>360</v>
      </c>
      <c r="B525" s="6">
        <v>121302</v>
      </c>
      <c r="C525" s="6">
        <v>2</v>
      </c>
      <c r="D525" s="5">
        <f>IFERROR(VLOOKUP(A525,'base incadea'!A:C,2,FALSE),"******")</f>
        <v>121302</v>
      </c>
      <c r="E525" s="18"/>
      <c r="F525" s="18"/>
      <c r="G525" s="5" t="str">
        <f t="shared" si="8"/>
        <v>OK</v>
      </c>
    </row>
    <row r="526" spans="1:7" ht="15">
      <c r="A526" s="9" t="s">
        <v>326</v>
      </c>
      <c r="B526" s="10">
        <v>121103</v>
      </c>
      <c r="C526" s="10">
        <v>2</v>
      </c>
      <c r="D526" s="11">
        <f>IFERROR(VLOOKUP(A526,'base incadea'!A:C,2,FALSE),"******")</f>
        <v>121103</v>
      </c>
      <c r="G526" s="5" t="str">
        <f t="shared" si="8"/>
        <v>OK</v>
      </c>
    </row>
    <row r="527" spans="1:7" ht="15">
      <c r="A527" s="4" t="s">
        <v>223</v>
      </c>
      <c r="B527" s="6">
        <v>120401</v>
      </c>
      <c r="C527" s="6">
        <v>3</v>
      </c>
      <c r="D527" s="5">
        <f>IFERROR(VLOOKUP(A527,'base incadea'!A:C,2,FALSE),"******")</f>
        <v>120401</v>
      </c>
      <c r="G527" s="5" t="str">
        <f t="shared" si="8"/>
        <v>OK</v>
      </c>
    </row>
    <row r="528" spans="1:7" ht="15">
      <c r="A528" s="4" t="s">
        <v>260</v>
      </c>
      <c r="B528" s="6">
        <v>120803</v>
      </c>
      <c r="C528" s="6">
        <v>1</v>
      </c>
      <c r="D528" s="5">
        <f>IFERROR(VLOOKUP(A528,'base incadea'!A:C,2,FALSE),"******")</f>
        <v>120803</v>
      </c>
      <c r="G528" s="5" t="str">
        <f t="shared" si="8"/>
        <v>OK</v>
      </c>
    </row>
    <row r="529" spans="1:7" ht="15">
      <c r="A529" s="4" t="s">
        <v>523</v>
      </c>
      <c r="B529" s="6">
        <v>122102</v>
      </c>
      <c r="C529" s="6">
        <v>2</v>
      </c>
      <c r="D529" s="5">
        <f>IFERROR(VLOOKUP(A529,'base incadea'!A:C,2,FALSE),"******")</f>
        <v>122101</v>
      </c>
      <c r="F529" s="3"/>
      <c r="G529" s="5" t="str">
        <f t="shared" si="8"/>
        <v>Article déclassé</v>
      </c>
    </row>
    <row r="530" spans="1:7" ht="15">
      <c r="A530" s="4" t="s">
        <v>408</v>
      </c>
      <c r="B530" s="6">
        <v>121503</v>
      </c>
      <c r="C530" s="6">
        <v>2</v>
      </c>
      <c r="D530" s="5">
        <f>IFERROR(VLOOKUP(A530,'base incadea'!A:C,2,FALSE),"******")</f>
        <v>121503</v>
      </c>
      <c r="G530" s="5" t="str">
        <f t="shared" si="8"/>
        <v>OK</v>
      </c>
    </row>
    <row r="531" spans="1:7" ht="15">
      <c r="A531" s="4" t="s">
        <v>361</v>
      </c>
      <c r="B531" s="6">
        <v>121302</v>
      </c>
      <c r="C531" s="6">
        <v>2</v>
      </c>
      <c r="D531" s="5">
        <f>IFERROR(VLOOKUP(A531,'base incadea'!A:C,2,FALSE),"******")</f>
        <v>121302</v>
      </c>
      <c r="G531" s="5" t="str">
        <f t="shared" si="8"/>
        <v>OK</v>
      </c>
    </row>
    <row r="532" spans="1:7" ht="15">
      <c r="A532" s="4" t="s">
        <v>1007</v>
      </c>
      <c r="B532" s="6">
        <v>122306</v>
      </c>
      <c r="C532" s="6">
        <v>1</v>
      </c>
      <c r="D532" s="5" t="str">
        <f>IFERROR(VLOOKUP(A532,'base incadea'!A:C,2,FALSE),"******")</f>
        <v>******</v>
      </c>
      <c r="F532" s="3"/>
      <c r="G532" s="5" t="str">
        <f t="shared" si="8"/>
        <v>Article déclassé</v>
      </c>
    </row>
    <row r="533" spans="1:7" ht="15">
      <c r="A533" s="4" t="s">
        <v>988</v>
      </c>
      <c r="B533" s="6">
        <v>122305</v>
      </c>
      <c r="C533" s="6">
        <v>1</v>
      </c>
      <c r="D533" s="5" t="str">
        <f>IFERROR(VLOOKUP(A533,'base incadea'!A:C,2,FALSE),"******")</f>
        <v>******</v>
      </c>
      <c r="F533" s="3"/>
      <c r="G533" s="5" t="str">
        <f t="shared" si="8"/>
        <v>Article déclassé</v>
      </c>
    </row>
    <row r="534" spans="1:7" ht="15">
      <c r="A534" s="4" t="s">
        <v>994</v>
      </c>
      <c r="B534" s="6">
        <v>122004</v>
      </c>
      <c r="C534" s="6">
        <v>1</v>
      </c>
      <c r="D534" s="5" t="str">
        <f>IFERROR(VLOOKUP(A534,'base incadea'!A:C,2,FALSE),"******")</f>
        <v>******</v>
      </c>
      <c r="F534" s="3"/>
      <c r="G534" s="5" t="str">
        <f t="shared" si="8"/>
        <v>Article déclassé</v>
      </c>
    </row>
    <row r="535" spans="1:7" ht="15">
      <c r="A535" s="4" t="s">
        <v>561</v>
      </c>
      <c r="B535" s="6">
        <v>122304</v>
      </c>
      <c r="C535" s="6">
        <v>1</v>
      </c>
      <c r="D535" s="5">
        <f>IFERROR(VLOOKUP(A535,'base incadea'!A:C,2,FALSE),"******")</f>
        <v>122304</v>
      </c>
      <c r="G535" s="5" t="str">
        <f t="shared" si="8"/>
        <v>OK</v>
      </c>
    </row>
    <row r="536" spans="1:7" ht="15">
      <c r="A536" s="4" t="s">
        <v>306</v>
      </c>
      <c r="B536" s="6">
        <v>121101</v>
      </c>
      <c r="C536" s="6">
        <v>1</v>
      </c>
      <c r="D536" s="5">
        <f>IFERROR(VLOOKUP(A536,'base incadea'!A:C,2,FALSE),"******")</f>
        <v>121101</v>
      </c>
      <c r="G536" s="5" t="str">
        <f t="shared" si="8"/>
        <v>OK</v>
      </c>
    </row>
    <row r="537" spans="1:7" ht="15">
      <c r="A537" s="4" t="s">
        <v>553</v>
      </c>
      <c r="B537" s="6">
        <v>122303</v>
      </c>
      <c r="C537" s="6">
        <v>1</v>
      </c>
      <c r="D537" s="5">
        <f>IFERROR(VLOOKUP(A537,'base incadea'!A:C,2,FALSE),"******")</f>
        <v>122303</v>
      </c>
      <c r="G537" s="5" t="str">
        <f t="shared" si="8"/>
        <v>OK</v>
      </c>
    </row>
    <row r="538" spans="1:7" ht="15">
      <c r="A538" s="4" t="s">
        <v>236</v>
      </c>
      <c r="B538" s="6">
        <v>120601</v>
      </c>
      <c r="C538" s="6">
        <v>1</v>
      </c>
      <c r="D538" s="5">
        <f>IFERROR(VLOOKUP(A538,'base incadea'!A:C,2,FALSE),"******")</f>
        <v>120601</v>
      </c>
      <c r="G538" s="5" t="str">
        <f t="shared" si="8"/>
        <v>OK</v>
      </c>
    </row>
    <row r="539" spans="1:7" ht="15">
      <c r="A539" s="4" t="s">
        <v>436</v>
      </c>
      <c r="B539" s="6">
        <v>121702</v>
      </c>
      <c r="C539" s="6">
        <v>1</v>
      </c>
      <c r="D539" s="5">
        <f>IFERROR(VLOOKUP(A539,'base incadea'!A:C,2,FALSE),"******")</f>
        <v>121702</v>
      </c>
      <c r="G539" s="5" t="str">
        <f t="shared" si="8"/>
        <v>OK</v>
      </c>
    </row>
    <row r="540" spans="1:7" ht="20.100000000000001" customHeight="1">
      <c r="A540" s="4" t="s">
        <v>437</v>
      </c>
      <c r="B540" s="6">
        <v>121702</v>
      </c>
      <c r="C540" s="6">
        <v>1</v>
      </c>
      <c r="D540" s="5">
        <f>IFERROR(VLOOKUP(A540,'base incadea'!A:C,2,FALSE),"******")</f>
        <v>121702</v>
      </c>
      <c r="E540" s="18"/>
      <c r="F540" s="18"/>
      <c r="G540" s="5" t="str">
        <f t="shared" si="8"/>
        <v>OK</v>
      </c>
    </row>
    <row r="541" spans="1:7" ht="15">
      <c r="A541" s="9" t="s">
        <v>124</v>
      </c>
      <c r="B541" s="10">
        <v>112302</v>
      </c>
      <c r="C541" s="10">
        <v>1</v>
      </c>
      <c r="D541" s="11">
        <f>IFERROR(VLOOKUP(A541,'base incadea'!A:C,2,FALSE),"******")</f>
        <v>112302</v>
      </c>
      <c r="G541" s="5" t="str">
        <f t="shared" si="8"/>
        <v>OK</v>
      </c>
    </row>
    <row r="542" spans="1:7" ht="15">
      <c r="A542" s="4" t="s">
        <v>603</v>
      </c>
      <c r="B542" s="6">
        <v>122506</v>
      </c>
      <c r="C542" s="6">
        <v>3</v>
      </c>
      <c r="D542" s="5">
        <f>IFERROR(VLOOKUP(A542,'base incadea'!A:C,2,FALSE),"******")</f>
        <v>122506</v>
      </c>
      <c r="G542" s="5" t="str">
        <f t="shared" si="8"/>
        <v>OK</v>
      </c>
    </row>
    <row r="543" spans="1:7" ht="20.100000000000001" customHeight="1">
      <c r="A543" s="4" t="s">
        <v>382</v>
      </c>
      <c r="B543" s="6">
        <v>121402</v>
      </c>
      <c r="C543" s="6">
        <v>1</v>
      </c>
      <c r="D543" s="5">
        <f>IFERROR(VLOOKUP(A543,'base incadea'!A:C,2,FALSE),"******")</f>
        <v>121402</v>
      </c>
      <c r="E543" s="18"/>
      <c r="F543" s="18"/>
      <c r="G543" s="5" t="str">
        <f t="shared" si="8"/>
        <v>OK</v>
      </c>
    </row>
    <row r="544" spans="1:7" ht="15">
      <c r="A544" s="9" t="s">
        <v>587</v>
      </c>
      <c r="B544" s="10">
        <v>122503</v>
      </c>
      <c r="C544" s="10">
        <v>1</v>
      </c>
      <c r="D544" s="11">
        <f>IFERROR(VLOOKUP(A544,'base incadea'!A:C,2,FALSE),"******")</f>
        <v>122503</v>
      </c>
      <c r="G544" s="5" t="str">
        <f t="shared" si="8"/>
        <v>OK</v>
      </c>
    </row>
    <row r="545" spans="1:7" ht="15">
      <c r="A545" s="4" t="s">
        <v>59</v>
      </c>
      <c r="B545" s="6">
        <v>110603</v>
      </c>
      <c r="C545" s="6">
        <v>2</v>
      </c>
      <c r="D545" s="5">
        <f>IFERROR(VLOOKUP(A545,'base incadea'!A:C,2,FALSE),"******")</f>
        <v>110603</v>
      </c>
      <c r="G545" s="5" t="str">
        <f t="shared" si="8"/>
        <v>OK</v>
      </c>
    </row>
    <row r="546" spans="1:7" ht="15">
      <c r="A546" s="4" t="s">
        <v>245</v>
      </c>
      <c r="B546" s="6">
        <v>120603</v>
      </c>
      <c r="C546" s="6">
        <v>3</v>
      </c>
      <c r="D546" s="5">
        <f>IFERROR(VLOOKUP(A546,'base incadea'!A:C,2,FALSE),"******")</f>
        <v>120603</v>
      </c>
      <c r="G546" s="5" t="str">
        <f t="shared" si="8"/>
        <v>OK</v>
      </c>
    </row>
    <row r="547" spans="1:7" ht="15">
      <c r="A547" s="4" t="s">
        <v>114</v>
      </c>
      <c r="B547" s="6">
        <v>111403</v>
      </c>
      <c r="C547" s="6">
        <v>1</v>
      </c>
      <c r="D547" s="5">
        <f>IFERROR(VLOOKUP(A547,'base incadea'!A:C,2,FALSE),"******")</f>
        <v>111404</v>
      </c>
      <c r="F547" s="3"/>
      <c r="G547" s="5" t="str">
        <f t="shared" si="8"/>
        <v>Article déclassé</v>
      </c>
    </row>
    <row r="548" spans="1:7" ht="15">
      <c r="A548" s="4" t="s">
        <v>438</v>
      </c>
      <c r="B548" s="6">
        <v>121702</v>
      </c>
      <c r="C548" s="6">
        <v>3</v>
      </c>
      <c r="D548" s="5">
        <f>IFERROR(VLOOKUP(A548,'base incadea'!A:C,2,FALSE),"******")</f>
        <v>121702</v>
      </c>
      <c r="G548" s="5" t="str">
        <f t="shared" si="8"/>
        <v>OK</v>
      </c>
    </row>
    <row r="549" spans="1:7" ht="15">
      <c r="A549" s="4" t="s">
        <v>113</v>
      </c>
      <c r="B549" s="6">
        <v>121703</v>
      </c>
      <c r="C549" s="6">
        <v>3</v>
      </c>
      <c r="D549" s="5">
        <f>IFERROR(VLOOKUP(A549,'base incadea'!A:C,2,FALSE),"******")</f>
        <v>111403</v>
      </c>
      <c r="F549" s="3"/>
      <c r="G549" s="5" t="str">
        <f t="shared" si="8"/>
        <v>Article déclassé</v>
      </c>
    </row>
    <row r="550" spans="1:7" ht="15">
      <c r="A550" s="4" t="s">
        <v>109</v>
      </c>
      <c r="B550" s="6">
        <v>111205</v>
      </c>
      <c r="C550" s="6">
        <v>5</v>
      </c>
      <c r="D550" s="5">
        <f>IFERROR(VLOOKUP(A550,'base incadea'!A:C,2,FALSE),"******")</f>
        <v>111205</v>
      </c>
      <c r="G550" s="5" t="str">
        <f t="shared" si="8"/>
        <v>OK</v>
      </c>
    </row>
    <row r="551" spans="1:7" ht="15">
      <c r="A551" s="4" t="s">
        <v>283</v>
      </c>
      <c r="B551" s="6">
        <v>121104</v>
      </c>
      <c r="C551" s="6">
        <v>1</v>
      </c>
      <c r="D551" s="5">
        <f>IFERROR(VLOOKUP(A551,'base incadea'!A:C,2,FALSE),"******")</f>
        <v>120904</v>
      </c>
      <c r="F551" s="3"/>
      <c r="G551" s="5" t="str">
        <f t="shared" si="8"/>
        <v>Article déclassé</v>
      </c>
    </row>
    <row r="552" spans="1:7" ht="15">
      <c r="A552" s="4" t="s">
        <v>99</v>
      </c>
      <c r="B552" s="6">
        <v>111006</v>
      </c>
      <c r="C552" s="6">
        <v>6</v>
      </c>
      <c r="D552" s="5">
        <f>IFERROR(VLOOKUP(A552,'base incadea'!A:C,2,FALSE),"******")</f>
        <v>111006</v>
      </c>
      <c r="G552" s="5" t="str">
        <f t="shared" si="8"/>
        <v>OK</v>
      </c>
    </row>
    <row r="553" spans="1:7" ht="15">
      <c r="A553" s="4" t="s">
        <v>92</v>
      </c>
      <c r="B553" s="6">
        <v>111003</v>
      </c>
      <c r="C553" s="6">
        <v>4</v>
      </c>
      <c r="D553" s="5">
        <f>IFERROR(VLOOKUP(A553,'base incadea'!A:C,2,FALSE),"******")</f>
        <v>111003</v>
      </c>
      <c r="G553" s="5" t="str">
        <f t="shared" si="8"/>
        <v>OK</v>
      </c>
    </row>
    <row r="554" spans="1:7" ht="15">
      <c r="A554" s="13" t="s">
        <v>158</v>
      </c>
      <c r="B554" s="14">
        <v>113102</v>
      </c>
      <c r="C554" s="14">
        <v>1</v>
      </c>
      <c r="D554" s="15">
        <f>IFERROR(VLOOKUP(A554,'base incadea'!A:C,2,FALSE),"******")</f>
        <v>112902</v>
      </c>
      <c r="F554" s="3"/>
      <c r="G554" s="5" t="str">
        <f t="shared" si="8"/>
        <v>Article déclassé</v>
      </c>
    </row>
    <row r="555" spans="1:7" ht="15">
      <c r="A555" s="13" t="s">
        <v>158</v>
      </c>
      <c r="B555" s="14">
        <v>110802</v>
      </c>
      <c r="C555" s="14">
        <v>1</v>
      </c>
      <c r="D555" s="15">
        <f>IFERROR(VLOOKUP(A555,'base incadea'!A:C,2,FALSE),"******")</f>
        <v>112902</v>
      </c>
      <c r="F555" s="3"/>
      <c r="G555" s="5" t="str">
        <f t="shared" si="8"/>
        <v>Article déclassé</v>
      </c>
    </row>
    <row r="556" spans="1:7" ht="15">
      <c r="A556" s="4" t="s">
        <v>110</v>
      </c>
      <c r="B556" s="6">
        <v>111402</v>
      </c>
      <c r="C556" s="6">
        <v>1</v>
      </c>
      <c r="D556" s="5">
        <f>IFERROR(VLOOKUP(A556,'base incadea'!A:C,2,FALSE),"******")</f>
        <v>111206</v>
      </c>
      <c r="F556" s="3"/>
      <c r="G556" s="5" t="str">
        <f t="shared" si="8"/>
        <v>Article déclassé</v>
      </c>
    </row>
    <row r="557" spans="1:7" ht="15">
      <c r="A557" s="4" t="s">
        <v>52</v>
      </c>
      <c r="B557" s="6">
        <v>110601</v>
      </c>
      <c r="C557" s="6">
        <v>7</v>
      </c>
      <c r="D557" s="5">
        <f>IFERROR(VLOOKUP(A557,'base incadea'!A:C,2,FALSE),"******")</f>
        <v>110601</v>
      </c>
      <c r="G557" s="5" t="str">
        <f t="shared" si="8"/>
        <v>OK</v>
      </c>
    </row>
    <row r="558" spans="1:7" ht="15">
      <c r="A558" s="4" t="s">
        <v>28</v>
      </c>
      <c r="B558" s="6">
        <v>110401</v>
      </c>
      <c r="C558" s="6">
        <v>4</v>
      </c>
      <c r="D558" s="5">
        <f>IFERROR(VLOOKUP(A558,'base incadea'!A:C,2,FALSE),"******")</f>
        <v>110401</v>
      </c>
      <c r="G558" s="5" t="str">
        <f t="shared" si="8"/>
        <v>OK</v>
      </c>
    </row>
    <row r="559" spans="1:7" ht="15">
      <c r="A559" s="4" t="s">
        <v>774</v>
      </c>
      <c r="B559" s="6">
        <v>131102</v>
      </c>
      <c r="C559" s="6">
        <v>1</v>
      </c>
      <c r="D559" s="5">
        <f>IFERROR(VLOOKUP(A559,'base incadea'!A:C,2,FALSE),"******")</f>
        <v>131102</v>
      </c>
      <c r="G559" s="5" t="str">
        <f t="shared" si="8"/>
        <v>OK</v>
      </c>
    </row>
    <row r="560" spans="1:7" ht="15">
      <c r="A560" s="4" t="s">
        <v>708</v>
      </c>
      <c r="B560" s="6">
        <v>130901</v>
      </c>
      <c r="C560" s="6">
        <v>1</v>
      </c>
      <c r="D560" s="5">
        <f>IFERROR(VLOOKUP(A560,'base incadea'!A:C,2,FALSE),"******")</f>
        <v>130901</v>
      </c>
      <c r="G560" s="5" t="str">
        <f t="shared" si="8"/>
        <v>OK</v>
      </c>
    </row>
    <row r="561" spans="1:7" ht="15">
      <c r="A561" s="4" t="s">
        <v>738</v>
      </c>
      <c r="B561" s="6">
        <v>131001</v>
      </c>
      <c r="C561" s="6">
        <v>1</v>
      </c>
      <c r="D561" s="5">
        <f>IFERROR(VLOOKUP(A561,'base incadea'!A:C,2,FALSE),"******")</f>
        <v>131001</v>
      </c>
      <c r="G561" s="5" t="str">
        <f t="shared" si="8"/>
        <v>OK</v>
      </c>
    </row>
    <row r="562" spans="1:7" ht="15">
      <c r="A562" s="4" t="s">
        <v>936</v>
      </c>
      <c r="B562" s="6">
        <v>131601</v>
      </c>
      <c r="C562" s="6">
        <v>1</v>
      </c>
      <c r="D562" s="5">
        <f>IFERROR(VLOOKUP(A562,'base incadea'!A:C,2,FALSE),"******")</f>
        <v>131601</v>
      </c>
      <c r="G562" s="5" t="str">
        <f t="shared" si="8"/>
        <v>OK</v>
      </c>
    </row>
    <row r="563" spans="1:7" ht="15">
      <c r="A563" s="4" t="s">
        <v>744</v>
      </c>
      <c r="B563" s="6">
        <v>131002</v>
      </c>
      <c r="C563" s="6">
        <v>2</v>
      </c>
      <c r="D563" s="5">
        <f>IFERROR(VLOOKUP(A563,'base incadea'!A:C,2,FALSE),"******")</f>
        <v>131002</v>
      </c>
      <c r="G563" s="5" t="str">
        <f t="shared" si="8"/>
        <v>OK</v>
      </c>
    </row>
    <row r="564" spans="1:7" ht="15">
      <c r="A564" s="4" t="s">
        <v>873</v>
      </c>
      <c r="B564" s="6">
        <v>131403</v>
      </c>
      <c r="C564" s="6">
        <v>1</v>
      </c>
      <c r="D564" s="5">
        <f>IFERROR(VLOOKUP(A564,'base incadea'!A:C,2,FALSE),"******")</f>
        <v>131403</v>
      </c>
      <c r="G564" s="5" t="str">
        <f t="shared" si="8"/>
        <v>OK</v>
      </c>
    </row>
    <row r="565" spans="1:7" ht="15">
      <c r="A565" s="4" t="s">
        <v>775</v>
      </c>
      <c r="B565" s="6">
        <v>131102</v>
      </c>
      <c r="C565" s="6">
        <v>1</v>
      </c>
      <c r="D565" s="5">
        <f>IFERROR(VLOOKUP(A565,'base incadea'!A:C,2,FALSE),"******")</f>
        <v>131102</v>
      </c>
      <c r="G565" s="5" t="str">
        <f t="shared" si="8"/>
        <v>OK</v>
      </c>
    </row>
    <row r="566" spans="1:7" ht="15">
      <c r="A566" s="4" t="s">
        <v>623</v>
      </c>
      <c r="B566" s="6">
        <v>122703</v>
      </c>
      <c r="C566" s="6">
        <v>1</v>
      </c>
      <c r="D566" s="5">
        <f>IFERROR(VLOOKUP(A566,'base incadea'!A:C,2,FALSE),"******")</f>
        <v>122703</v>
      </c>
      <c r="G566" s="5" t="str">
        <f t="shared" si="8"/>
        <v>OK</v>
      </c>
    </row>
    <row r="567" spans="1:7" ht="15">
      <c r="A567" s="4" t="s">
        <v>570</v>
      </c>
      <c r="B567" s="6">
        <v>122502</v>
      </c>
      <c r="C567" s="6">
        <v>1</v>
      </c>
      <c r="D567" s="5">
        <f>IFERROR(VLOOKUP(A567,'base incadea'!A:C,2,FALSE),"******")</f>
        <v>122501</v>
      </c>
      <c r="F567" s="3"/>
      <c r="G567" s="5" t="str">
        <f t="shared" si="8"/>
        <v>Article déclassé</v>
      </c>
    </row>
    <row r="568" spans="1:7" ht="15">
      <c r="A568" s="4" t="s">
        <v>289</v>
      </c>
      <c r="B568" s="6">
        <v>121001</v>
      </c>
      <c r="C568" s="6">
        <v>1</v>
      </c>
      <c r="D568" s="5">
        <f>IFERROR(VLOOKUP(A568,'base incadea'!A:C,2,FALSE),"******")</f>
        <v>121001</v>
      </c>
      <c r="G568" s="5" t="str">
        <f t="shared" si="8"/>
        <v>OK</v>
      </c>
    </row>
    <row r="569" spans="1:7" ht="15">
      <c r="A569" s="4" t="s">
        <v>721</v>
      </c>
      <c r="B569" s="6">
        <v>130903</v>
      </c>
      <c r="C569" s="6">
        <v>1</v>
      </c>
      <c r="D569" s="5">
        <f>IFERROR(VLOOKUP(A569,'base incadea'!A:C,2,FALSE),"******")</f>
        <v>130903</v>
      </c>
      <c r="G569" s="5" t="str">
        <f t="shared" si="8"/>
        <v>OK</v>
      </c>
    </row>
    <row r="570" spans="1:7" ht="15">
      <c r="A570" s="4" t="s">
        <v>951</v>
      </c>
      <c r="B570" s="6">
        <v>131605</v>
      </c>
      <c r="C570" s="6">
        <v>2</v>
      </c>
      <c r="D570" s="5">
        <f>IFERROR(VLOOKUP(A570,'base incadea'!A:C,2,FALSE),"******")</f>
        <v>131604</v>
      </c>
      <c r="F570" s="3"/>
      <c r="G570" s="5" t="str">
        <f t="shared" si="8"/>
        <v>Article déclassé</v>
      </c>
    </row>
    <row r="571" spans="1:7" ht="15">
      <c r="A571" s="4" t="s">
        <v>929</v>
      </c>
      <c r="B571" s="6">
        <v>131505</v>
      </c>
      <c r="C571" s="6">
        <v>9</v>
      </c>
      <c r="D571" s="5">
        <f>IFERROR(VLOOKUP(A571,'base incadea'!A:C,2,FALSE),"******")</f>
        <v>131505</v>
      </c>
      <c r="G571" s="5" t="str">
        <f t="shared" si="8"/>
        <v>OK</v>
      </c>
    </row>
    <row r="572" spans="1:7" ht="15">
      <c r="A572" s="4" t="s">
        <v>889</v>
      </c>
      <c r="B572" s="6">
        <v>131405</v>
      </c>
      <c r="C572" s="6">
        <v>28</v>
      </c>
      <c r="D572" s="5">
        <f>IFERROR(VLOOKUP(A572,'base incadea'!A:C,2,FALSE),"******")</f>
        <v>131404</v>
      </c>
      <c r="F572" s="3"/>
      <c r="G572" s="5" t="str">
        <f t="shared" si="8"/>
        <v>Article déclassé</v>
      </c>
    </row>
    <row r="573" spans="1:7" ht="15">
      <c r="A573" s="4" t="s">
        <v>797</v>
      </c>
      <c r="B573" s="6">
        <v>131105</v>
      </c>
      <c r="C573" s="6">
        <v>13</v>
      </c>
      <c r="D573" s="5">
        <f>IFERROR(VLOOKUP(A573,'base incadea'!A:C,2,FALSE),"******")</f>
        <v>131105</v>
      </c>
      <c r="G573" s="5" t="str">
        <f t="shared" si="8"/>
        <v>OK</v>
      </c>
    </row>
    <row r="574" spans="1:7" ht="15">
      <c r="A574" s="4" t="s">
        <v>761</v>
      </c>
      <c r="B574" s="6">
        <v>131005</v>
      </c>
      <c r="C574" s="6">
        <v>14</v>
      </c>
      <c r="D574" s="5">
        <f>IFERROR(VLOOKUP(A574,'base incadea'!A:C,2,FALSE),"******")</f>
        <v>131005</v>
      </c>
      <c r="G574" s="5" t="str">
        <f t="shared" si="8"/>
        <v>OK</v>
      </c>
    </row>
    <row r="575" spans="1:7" ht="15">
      <c r="A575" s="4" t="s">
        <v>682</v>
      </c>
      <c r="B575" s="6">
        <v>130705</v>
      </c>
      <c r="C575" s="6">
        <v>10</v>
      </c>
      <c r="D575" s="5">
        <f>IFERROR(VLOOKUP(A575,'base incadea'!A:C,2,FALSE),"******")</f>
        <v>130705</v>
      </c>
      <c r="G575" s="5" t="str">
        <f t="shared" si="8"/>
        <v>OK</v>
      </c>
    </row>
    <row r="576" spans="1:7" ht="15">
      <c r="A576" s="4" t="s">
        <v>930</v>
      </c>
      <c r="B576" s="6">
        <v>131505</v>
      </c>
      <c r="C576" s="6">
        <v>2</v>
      </c>
      <c r="D576" s="5">
        <f>IFERROR(VLOOKUP(A576,'base incadea'!A:C,2,FALSE),"******")</f>
        <v>131505</v>
      </c>
      <c r="G576" s="5" t="str">
        <f t="shared" si="8"/>
        <v>OK</v>
      </c>
    </row>
    <row r="577" spans="1:7" ht="15">
      <c r="A577" s="4" t="s">
        <v>248</v>
      </c>
      <c r="B577" s="6">
        <v>120604</v>
      </c>
      <c r="C577" s="6">
        <v>2</v>
      </c>
      <c r="D577" s="5">
        <f>IFERROR(VLOOKUP(A577,'base incadea'!A:C,2,FALSE),"******")</f>
        <v>120604</v>
      </c>
      <c r="G577" s="5" t="str">
        <f t="shared" si="8"/>
        <v>OK</v>
      </c>
    </row>
    <row r="578" spans="1:7" ht="15">
      <c r="A578" s="4" t="s">
        <v>421</v>
      </c>
      <c r="B578" s="6">
        <v>121604</v>
      </c>
      <c r="C578" s="6">
        <v>3</v>
      </c>
      <c r="D578" s="5">
        <f>IFERROR(VLOOKUP(A578,'base incadea'!A:C,2,FALSE),"******")</f>
        <v>121604</v>
      </c>
      <c r="G578" s="5" t="str">
        <f t="shared" ref="G578:G641" si="9">IF(B578=D578,"OK","Article déclassé")</f>
        <v>OK</v>
      </c>
    </row>
    <row r="579" spans="1:7" ht="15">
      <c r="A579" s="4" t="s">
        <v>995</v>
      </c>
      <c r="B579" s="6">
        <v>120804</v>
      </c>
      <c r="C579" s="6">
        <v>1</v>
      </c>
      <c r="D579" s="5" t="str">
        <f>IFERROR(VLOOKUP(A579,'base incadea'!A:C,2,FALSE),"******")</f>
        <v>******</v>
      </c>
      <c r="F579" s="3"/>
      <c r="G579" s="5" t="str">
        <f t="shared" si="9"/>
        <v>Article déclassé</v>
      </c>
    </row>
    <row r="580" spans="1:7" ht="20.100000000000001" customHeight="1">
      <c r="A580" s="4" t="s">
        <v>467</v>
      </c>
      <c r="B580" s="6">
        <v>120604</v>
      </c>
      <c r="C580" s="6">
        <v>1</v>
      </c>
      <c r="D580" s="5">
        <f>IFERROR(VLOOKUP(A580,'base incadea'!A:C,2,FALSE),"******")</f>
        <v>121804</v>
      </c>
      <c r="E580" s="18"/>
      <c r="F580" s="8"/>
      <c r="G580" s="5" t="str">
        <f t="shared" si="9"/>
        <v>Article déclassé</v>
      </c>
    </row>
    <row r="581" spans="1:7" ht="15">
      <c r="A581" s="9" t="s">
        <v>1025</v>
      </c>
      <c r="B581" s="10">
        <v>120604</v>
      </c>
      <c r="C581" s="10">
        <v>1</v>
      </c>
      <c r="D581" s="11" t="str">
        <f>IFERROR(VLOOKUP(A581,'base incadea'!A:C,2,FALSE),"******")</f>
        <v>******</v>
      </c>
      <c r="F581" s="3"/>
      <c r="G581" s="5" t="str">
        <f t="shared" si="9"/>
        <v>Article déclassé</v>
      </c>
    </row>
    <row r="582" spans="1:7" ht="15">
      <c r="A582" s="4" t="s">
        <v>60</v>
      </c>
      <c r="B582" s="6">
        <v>110604</v>
      </c>
      <c r="C582" s="6">
        <v>1</v>
      </c>
      <c r="D582" s="5">
        <f>IFERROR(VLOOKUP(A582,'base incadea'!A:C,2,FALSE),"******")</f>
        <v>110604</v>
      </c>
      <c r="G582" s="5" t="str">
        <f t="shared" si="9"/>
        <v>OK</v>
      </c>
    </row>
    <row r="583" spans="1:7" ht="15">
      <c r="A583" s="4" t="s">
        <v>969</v>
      </c>
      <c r="B583" s="6">
        <v>111006</v>
      </c>
      <c r="C583" s="6">
        <v>3</v>
      </c>
      <c r="D583" s="5" t="str">
        <f>IFERROR(VLOOKUP(A583,'base incadea'!A:C,2,FALSE),"******")</f>
        <v>******</v>
      </c>
      <c r="F583" s="3"/>
      <c r="G583" s="5" t="str">
        <f t="shared" si="9"/>
        <v>Article déclassé</v>
      </c>
    </row>
    <row r="584" spans="1:7" ht="15">
      <c r="A584" s="4" t="s">
        <v>798</v>
      </c>
      <c r="B584" s="6">
        <v>131104</v>
      </c>
      <c r="C584" s="6">
        <v>5</v>
      </c>
      <c r="D584" s="5">
        <f>IFERROR(VLOOKUP(A584,'base incadea'!A:C,2,FALSE),"******")</f>
        <v>131105</v>
      </c>
      <c r="F584" s="3"/>
      <c r="G584" s="5" t="str">
        <f t="shared" si="9"/>
        <v>Article déclassé</v>
      </c>
    </row>
    <row r="585" spans="1:7" ht="15">
      <c r="A585" s="4" t="s">
        <v>722</v>
      </c>
      <c r="B585" s="6">
        <v>130903</v>
      </c>
      <c r="C585" s="6">
        <v>2</v>
      </c>
      <c r="D585" s="5">
        <f>IFERROR(VLOOKUP(A585,'base incadea'!A:C,2,FALSE),"******")</f>
        <v>130903</v>
      </c>
      <c r="G585" s="5" t="str">
        <f t="shared" si="9"/>
        <v>OK</v>
      </c>
    </row>
    <row r="586" spans="1:7" ht="15">
      <c r="A586" s="4" t="s">
        <v>699</v>
      </c>
      <c r="B586" s="6">
        <v>130803</v>
      </c>
      <c r="C586" s="6">
        <v>7</v>
      </c>
      <c r="D586" s="5">
        <f>IFERROR(VLOOKUP(A586,'base incadea'!A:C,2,FALSE),"******")</f>
        <v>130804</v>
      </c>
      <c r="F586" s="3"/>
      <c r="G586" s="5" t="str">
        <f t="shared" si="9"/>
        <v>Article déclassé</v>
      </c>
    </row>
    <row r="587" spans="1:7" ht="15">
      <c r="A587" s="4" t="s">
        <v>840</v>
      </c>
      <c r="B587" s="6">
        <v>131303</v>
      </c>
      <c r="C587" s="6">
        <v>6</v>
      </c>
      <c r="D587" s="5">
        <f>IFERROR(VLOOKUP(A587,'base incadea'!A:C,2,FALSE),"******")</f>
        <v>131303</v>
      </c>
      <c r="G587" s="5" t="str">
        <f t="shared" si="9"/>
        <v>OK</v>
      </c>
    </row>
    <row r="588" spans="1:7" ht="15">
      <c r="A588" s="4" t="s">
        <v>668</v>
      </c>
      <c r="B588" s="6">
        <v>130605</v>
      </c>
      <c r="C588" s="6">
        <v>4</v>
      </c>
      <c r="D588" s="5">
        <f>IFERROR(VLOOKUP(A588,'base incadea'!A:C,2,FALSE),"******")</f>
        <v>130605</v>
      </c>
      <c r="G588" s="5" t="str">
        <f t="shared" si="9"/>
        <v>OK</v>
      </c>
    </row>
    <row r="589" spans="1:7" ht="15">
      <c r="A589" s="4" t="s">
        <v>920</v>
      </c>
      <c r="B589" s="6">
        <v>131504</v>
      </c>
      <c r="C589" s="6">
        <v>2</v>
      </c>
      <c r="D589" s="5">
        <f>IFERROR(VLOOKUP(A589,'base incadea'!A:C,2,FALSE),"******")</f>
        <v>131504</v>
      </c>
      <c r="G589" s="5" t="str">
        <f t="shared" si="9"/>
        <v>OK</v>
      </c>
    </row>
    <row r="590" spans="1:7" ht="15">
      <c r="A590" s="4" t="s">
        <v>1001</v>
      </c>
      <c r="B590" s="6">
        <v>131503</v>
      </c>
      <c r="C590" s="6">
        <v>4</v>
      </c>
      <c r="D590" s="5" t="str">
        <f>IFERROR(VLOOKUP(A590,'base incadea'!A:C,2,FALSE),"******")</f>
        <v>******</v>
      </c>
      <c r="F590" s="3"/>
      <c r="G590" s="5" t="str">
        <f t="shared" si="9"/>
        <v>Article déclassé</v>
      </c>
    </row>
    <row r="591" spans="1:7" ht="15">
      <c r="A591" s="4" t="s">
        <v>10</v>
      </c>
      <c r="B591" s="6">
        <v>110202</v>
      </c>
      <c r="C591" s="6">
        <v>1</v>
      </c>
      <c r="D591" s="5">
        <f>IFERROR(VLOOKUP(A591,'base incadea'!A:C,2,FALSE),"******")</f>
        <v>110202</v>
      </c>
      <c r="G591" s="5" t="str">
        <f t="shared" si="9"/>
        <v>OK</v>
      </c>
    </row>
    <row r="592" spans="1:7" ht="15">
      <c r="A592" s="4" t="s">
        <v>613</v>
      </c>
      <c r="B592" s="6">
        <v>122702</v>
      </c>
      <c r="C592" s="6">
        <v>1</v>
      </c>
      <c r="D592" s="5">
        <f>IFERROR(VLOOKUP(A592,'base incadea'!A:C,2,FALSE),"******")</f>
        <v>122702</v>
      </c>
      <c r="G592" s="5" t="str">
        <f t="shared" si="9"/>
        <v>OK</v>
      </c>
    </row>
    <row r="593" spans="1:7" ht="15">
      <c r="A593" s="4" t="s">
        <v>588</v>
      </c>
      <c r="B593" s="6">
        <v>122503</v>
      </c>
      <c r="C593" s="6">
        <v>1</v>
      </c>
      <c r="D593" s="5">
        <f>IFERROR(VLOOKUP(A593,'base incadea'!A:C,2,FALSE),"******")</f>
        <v>122503</v>
      </c>
      <c r="G593" s="5" t="str">
        <f t="shared" si="9"/>
        <v>OK</v>
      </c>
    </row>
    <row r="594" spans="1:7" ht="15">
      <c r="A594" s="4" t="s">
        <v>1012</v>
      </c>
      <c r="B594" s="6">
        <v>121802</v>
      </c>
      <c r="C594" s="6">
        <v>1</v>
      </c>
      <c r="D594" s="5" t="str">
        <f>IFERROR(VLOOKUP(A594,'base incadea'!A:C,2,FALSE),"******")</f>
        <v>******</v>
      </c>
      <c r="F594" s="3"/>
      <c r="G594" s="5" t="str">
        <f t="shared" si="9"/>
        <v>Article déclassé</v>
      </c>
    </row>
    <row r="595" spans="1:7" ht="15">
      <c r="A595" s="4" t="s">
        <v>266</v>
      </c>
      <c r="B595" s="6">
        <v>120901</v>
      </c>
      <c r="C595" s="6">
        <v>1</v>
      </c>
      <c r="D595" s="5">
        <f>IFERROR(VLOOKUP(A595,'base incadea'!A:C,2,FALSE),"******")</f>
        <v>120901</v>
      </c>
      <c r="G595" s="5" t="str">
        <f t="shared" si="9"/>
        <v>OK</v>
      </c>
    </row>
    <row r="596" spans="1:7" ht="15">
      <c r="A596" s="4" t="s">
        <v>439</v>
      </c>
      <c r="B596" s="6">
        <v>121702</v>
      </c>
      <c r="C596" s="6">
        <v>1</v>
      </c>
      <c r="D596" s="5">
        <f>IFERROR(VLOOKUP(A596,'base incadea'!A:C,2,FALSE),"******")</f>
        <v>121702</v>
      </c>
      <c r="G596" s="5" t="str">
        <f t="shared" si="9"/>
        <v>OK</v>
      </c>
    </row>
    <row r="597" spans="1:7" ht="15">
      <c r="A597" s="4" t="s">
        <v>208</v>
      </c>
      <c r="B597" s="6">
        <v>113506</v>
      </c>
      <c r="C597" s="6">
        <v>2</v>
      </c>
      <c r="D597" s="5">
        <f>IFERROR(VLOOKUP(A597,'base incadea'!A:C,2,FALSE),"******")</f>
        <v>113506</v>
      </c>
      <c r="G597" s="5" t="str">
        <f t="shared" si="9"/>
        <v>OK</v>
      </c>
    </row>
    <row r="598" spans="1:7" ht="20.100000000000001" customHeight="1">
      <c r="A598" s="4" t="s">
        <v>965</v>
      </c>
      <c r="B598" s="6">
        <v>111404</v>
      </c>
      <c r="C598" s="6">
        <v>2</v>
      </c>
      <c r="D598" s="5" t="str">
        <f>IFERROR(VLOOKUP(A598,'base incadea'!A:C,2,FALSE),"******")</f>
        <v>******</v>
      </c>
      <c r="E598" s="18"/>
      <c r="F598" s="8"/>
      <c r="G598" s="5" t="str">
        <f t="shared" si="9"/>
        <v>Article déclassé</v>
      </c>
    </row>
    <row r="599" spans="1:7" ht="15">
      <c r="A599" s="9" t="s">
        <v>497</v>
      </c>
      <c r="B599" s="10">
        <v>121904</v>
      </c>
      <c r="C599" s="10">
        <v>1</v>
      </c>
      <c r="D599" s="11">
        <f>IFERROR(VLOOKUP(A599,'base incadea'!A:C,2,FALSE),"******")</f>
        <v>121903</v>
      </c>
      <c r="F599" s="3"/>
      <c r="G599" s="5" t="str">
        <f t="shared" si="9"/>
        <v>Article déclassé</v>
      </c>
    </row>
    <row r="600" spans="1:7" ht="15">
      <c r="A600" s="4" t="s">
        <v>547</v>
      </c>
      <c r="B600" s="6">
        <v>122302</v>
      </c>
      <c r="C600" s="6">
        <v>2</v>
      </c>
      <c r="D600" s="5">
        <f>IFERROR(VLOOKUP(A600,'base incadea'!A:C,2,FALSE),"******")</f>
        <v>122302</v>
      </c>
      <c r="G600" s="5" t="str">
        <f t="shared" si="9"/>
        <v>OK</v>
      </c>
    </row>
    <row r="601" spans="1:7" ht="15">
      <c r="A601" s="4" t="s">
        <v>475</v>
      </c>
      <c r="B601" s="6">
        <v>121901</v>
      </c>
      <c r="C601" s="6">
        <v>2</v>
      </c>
      <c r="D601" s="5">
        <f>IFERROR(VLOOKUP(A601,'base incadea'!A:C,2,FALSE),"******")</f>
        <v>121901</v>
      </c>
      <c r="G601" s="5" t="str">
        <f t="shared" si="9"/>
        <v>OK</v>
      </c>
    </row>
    <row r="602" spans="1:7" ht="15">
      <c r="A602" s="4" t="s">
        <v>984</v>
      </c>
      <c r="B602" s="6">
        <v>121802</v>
      </c>
      <c r="C602" s="6">
        <v>1</v>
      </c>
      <c r="D602" s="5" t="str">
        <f>IFERROR(VLOOKUP(A602,'base incadea'!A:C,2,FALSE),"******")</f>
        <v>******</v>
      </c>
      <c r="F602" s="3"/>
      <c r="G602" s="5" t="str">
        <f t="shared" si="9"/>
        <v>Article déclassé</v>
      </c>
    </row>
    <row r="603" spans="1:7" ht="15">
      <c r="A603" s="4" t="s">
        <v>948</v>
      </c>
      <c r="B603" s="6">
        <v>131603</v>
      </c>
      <c r="C603" s="6">
        <v>1</v>
      </c>
      <c r="D603" s="5">
        <f>IFERROR(VLOOKUP(A603,'base incadea'!A:C,2,FALSE),"******")</f>
        <v>131603</v>
      </c>
      <c r="G603" s="5" t="str">
        <f t="shared" si="9"/>
        <v>OK</v>
      </c>
    </row>
    <row r="604" spans="1:7" ht="15">
      <c r="A604" s="4" t="s">
        <v>91</v>
      </c>
      <c r="B604" s="6">
        <v>111002</v>
      </c>
      <c r="C604" s="6">
        <v>1</v>
      </c>
      <c r="D604" s="5">
        <f>IFERROR(VLOOKUP(A604,'base incadea'!A:C,2,FALSE),"******")</f>
        <v>111002</v>
      </c>
      <c r="G604" s="5" t="str">
        <f t="shared" si="9"/>
        <v>OK</v>
      </c>
    </row>
    <row r="605" spans="1:7" ht="15">
      <c r="A605" s="4" t="s">
        <v>897</v>
      </c>
      <c r="B605" s="6">
        <v>131405</v>
      </c>
      <c r="C605" s="6">
        <v>5</v>
      </c>
      <c r="D605" s="5">
        <f>IFERROR(VLOOKUP(A605,'base incadea'!A:C,2,FALSE),"******")</f>
        <v>131405</v>
      </c>
      <c r="G605" s="5" t="str">
        <f t="shared" si="9"/>
        <v>OK</v>
      </c>
    </row>
    <row r="606" spans="1:7" ht="15">
      <c r="A606" s="4" t="s">
        <v>464</v>
      </c>
      <c r="B606" s="6">
        <v>121804</v>
      </c>
      <c r="C606" s="6">
        <v>1</v>
      </c>
      <c r="D606" s="5">
        <f>IFERROR(VLOOKUP(A606,'base incadea'!A:C,2,FALSE),"******")</f>
        <v>121803</v>
      </c>
      <c r="F606" s="3"/>
      <c r="G606" s="5" t="str">
        <f t="shared" si="9"/>
        <v>Article déclassé</v>
      </c>
    </row>
    <row r="607" spans="1:7" ht="15">
      <c r="A607" s="4" t="s">
        <v>138</v>
      </c>
      <c r="B607" s="6">
        <v>112504</v>
      </c>
      <c r="C607" s="6">
        <v>2</v>
      </c>
      <c r="D607" s="5">
        <f>IFERROR(VLOOKUP(A607,'base incadea'!A:C,2,FALSE),"******")</f>
        <v>112504</v>
      </c>
      <c r="G607" s="5" t="str">
        <f t="shared" si="9"/>
        <v>OK</v>
      </c>
    </row>
    <row r="608" spans="1:7" ht="15">
      <c r="A608" s="4" t="s">
        <v>745</v>
      </c>
      <c r="B608" s="6">
        <v>131002</v>
      </c>
      <c r="C608" s="6">
        <v>2</v>
      </c>
      <c r="D608" s="5">
        <f>IFERROR(VLOOKUP(A608,'base incadea'!A:C,2,FALSE),"******")</f>
        <v>131002</v>
      </c>
      <c r="G608" s="5" t="str">
        <f t="shared" si="9"/>
        <v>OK</v>
      </c>
    </row>
    <row r="609" spans="1:7" ht="15">
      <c r="A609" s="4" t="s">
        <v>746</v>
      </c>
      <c r="B609" s="6">
        <v>131002</v>
      </c>
      <c r="C609" s="6">
        <v>3</v>
      </c>
      <c r="D609" s="5">
        <f>IFERROR(VLOOKUP(A609,'base incadea'!A:C,2,FALSE),"******")</f>
        <v>131002</v>
      </c>
      <c r="G609" s="5" t="str">
        <f t="shared" si="9"/>
        <v>OK</v>
      </c>
    </row>
    <row r="610" spans="1:7" ht="15">
      <c r="A610" s="4" t="s">
        <v>931</v>
      </c>
      <c r="B610" s="6">
        <v>131505</v>
      </c>
      <c r="C610" s="6">
        <v>2</v>
      </c>
      <c r="D610" s="5">
        <f>IFERROR(VLOOKUP(A610,'base incadea'!A:C,2,FALSE),"******")</f>
        <v>131505</v>
      </c>
      <c r="G610" s="5" t="str">
        <f t="shared" si="9"/>
        <v>OK</v>
      </c>
    </row>
    <row r="611" spans="1:7" ht="20.100000000000001" customHeight="1">
      <c r="A611" s="4" t="s">
        <v>955</v>
      </c>
      <c r="B611" s="6">
        <v>131605</v>
      </c>
      <c r="C611" s="6">
        <v>8</v>
      </c>
      <c r="D611" s="5">
        <f>IFERROR(VLOOKUP(A611,'base incadea'!A:C,2,FALSE),"******")</f>
        <v>131605</v>
      </c>
      <c r="E611" s="18"/>
      <c r="F611" s="23"/>
      <c r="G611" s="5" t="str">
        <f t="shared" si="9"/>
        <v>OK</v>
      </c>
    </row>
    <row r="612" spans="1:7" ht="15">
      <c r="A612" s="9" t="s">
        <v>803</v>
      </c>
      <c r="B612" s="10">
        <v>131105</v>
      </c>
      <c r="C612" s="10">
        <v>4</v>
      </c>
      <c r="D612" s="11">
        <f>IFERROR(VLOOKUP(A612,'base incadea'!A:C,2,FALSE),"******")</f>
        <v>131106</v>
      </c>
      <c r="F612" s="3"/>
      <c r="G612" s="5" t="str">
        <f t="shared" si="9"/>
        <v>Article déclassé</v>
      </c>
    </row>
    <row r="613" spans="1:7" ht="15">
      <c r="A613" s="4" t="s">
        <v>822</v>
      </c>
      <c r="B613" s="6">
        <v>131205</v>
      </c>
      <c r="C613" s="6">
        <v>7</v>
      </c>
      <c r="D613" s="5">
        <f>IFERROR(VLOOKUP(A613,'base incadea'!A:C,2,FALSE),"******")</f>
        <v>131205</v>
      </c>
      <c r="G613" s="5" t="str">
        <f t="shared" si="9"/>
        <v>OK</v>
      </c>
    </row>
    <row r="614" spans="1:7" ht="15">
      <c r="A614" s="4" t="s">
        <v>228</v>
      </c>
      <c r="B614" s="6">
        <v>120404</v>
      </c>
      <c r="C614" s="6">
        <v>3</v>
      </c>
      <c r="D614" s="5">
        <f>IFERROR(VLOOKUP(A614,'base incadea'!A:C,2,FALSE),"******")</f>
        <v>120403</v>
      </c>
      <c r="F614" s="3"/>
      <c r="G614" s="5" t="str">
        <f t="shared" si="9"/>
        <v>Article déclassé</v>
      </c>
    </row>
    <row r="615" spans="1:7" ht="15">
      <c r="A615" s="4" t="s">
        <v>799</v>
      </c>
      <c r="B615" s="6">
        <v>131104</v>
      </c>
      <c r="C615" s="6">
        <v>14</v>
      </c>
      <c r="D615" s="5">
        <f>IFERROR(VLOOKUP(A615,'base incadea'!A:C,2,FALSE),"******")</f>
        <v>131105</v>
      </c>
      <c r="F615" s="3"/>
      <c r="G615" s="5" t="str">
        <f t="shared" si="9"/>
        <v>Article déclassé</v>
      </c>
    </row>
    <row r="616" spans="1:7" ht="15">
      <c r="A616" s="4" t="s">
        <v>852</v>
      </c>
      <c r="B616" s="6">
        <v>131304</v>
      </c>
      <c r="C616" s="6">
        <v>3</v>
      </c>
      <c r="D616" s="5">
        <f>IFERROR(VLOOKUP(A616,'base incadea'!A:C,2,FALSE),"******")</f>
        <v>131305</v>
      </c>
      <c r="F616" s="3"/>
      <c r="G616" s="5" t="str">
        <f t="shared" si="9"/>
        <v>Article déclassé</v>
      </c>
    </row>
    <row r="617" spans="1:7" ht="15">
      <c r="A617" s="4" t="s">
        <v>875</v>
      </c>
      <c r="B617" s="6">
        <v>131403</v>
      </c>
      <c r="C617" s="6">
        <v>4</v>
      </c>
      <c r="D617" s="5">
        <f>IFERROR(VLOOKUP(A617,'base incadea'!A:C,2,FALSE),"******")</f>
        <v>131403</v>
      </c>
      <c r="G617" s="5" t="str">
        <f t="shared" si="9"/>
        <v>OK</v>
      </c>
    </row>
    <row r="618" spans="1:7" ht="15">
      <c r="A618" s="4" t="s">
        <v>112</v>
      </c>
      <c r="B618" s="6">
        <v>111401</v>
      </c>
      <c r="C618" s="6">
        <v>8</v>
      </c>
      <c r="D618" s="5">
        <f>IFERROR(VLOOKUP(A618,'base incadea'!A:C,2,FALSE),"******")</f>
        <v>111401</v>
      </c>
      <c r="G618" s="5" t="str">
        <f t="shared" si="9"/>
        <v>OK</v>
      </c>
    </row>
    <row r="619" spans="1:7" ht="15">
      <c r="A619" s="4" t="s">
        <v>142</v>
      </c>
      <c r="B619" s="6">
        <v>112504</v>
      </c>
      <c r="C619" s="6">
        <v>24</v>
      </c>
      <c r="D619" s="5">
        <f>IFERROR(VLOOKUP(A619,'base incadea'!A:C,2,FALSE),"******")</f>
        <v>112506</v>
      </c>
      <c r="F619" s="3"/>
      <c r="G619" s="5" t="str">
        <f t="shared" si="9"/>
        <v>Article déclassé</v>
      </c>
    </row>
    <row r="620" spans="1:7" ht="15">
      <c r="A620" s="4" t="s">
        <v>985</v>
      </c>
      <c r="B620" s="6">
        <v>121504</v>
      </c>
      <c r="C620" s="6">
        <v>1</v>
      </c>
      <c r="D620" s="5" t="str">
        <f>IFERROR(VLOOKUP(A620,'base incadea'!A:C,2,FALSE),"******")</f>
        <v>******</v>
      </c>
      <c r="F620" s="3"/>
      <c r="G620" s="5" t="str">
        <f t="shared" si="9"/>
        <v>Article déclassé</v>
      </c>
    </row>
    <row r="621" spans="1:7" ht="15">
      <c r="A621" s="13" t="s">
        <v>338</v>
      </c>
      <c r="B621" s="14">
        <v>121202</v>
      </c>
      <c r="C621" s="14">
        <v>1</v>
      </c>
      <c r="D621" s="15">
        <f>IFERROR(VLOOKUP(A621,'base incadea'!A:C,2,FALSE),"******")</f>
        <v>121201</v>
      </c>
      <c r="F621" s="3"/>
      <c r="G621" s="5" t="str">
        <f t="shared" si="9"/>
        <v>Article déclassé</v>
      </c>
    </row>
    <row r="622" spans="1:7" ht="15">
      <c r="A622" s="13" t="s">
        <v>338</v>
      </c>
      <c r="B622" s="14">
        <v>121201</v>
      </c>
      <c r="C622" s="14">
        <v>2</v>
      </c>
      <c r="D622" s="15">
        <f>IFERROR(VLOOKUP(A622,'base incadea'!A:C,2,FALSE),"******")</f>
        <v>121201</v>
      </c>
      <c r="G622" s="5" t="str">
        <f t="shared" si="9"/>
        <v>OK</v>
      </c>
    </row>
    <row r="623" spans="1:7" ht="15">
      <c r="A623" s="13" t="s">
        <v>338</v>
      </c>
      <c r="B623" s="14">
        <v>120202</v>
      </c>
      <c r="C623" s="14">
        <v>1</v>
      </c>
      <c r="D623" s="15">
        <f>IFERROR(VLOOKUP(A623,'base incadea'!A:C,2,FALSE),"******")</f>
        <v>121201</v>
      </c>
      <c r="F623" s="3"/>
      <c r="G623" s="5" t="str">
        <f t="shared" si="9"/>
        <v>Article déclassé</v>
      </c>
    </row>
    <row r="624" spans="1:7" ht="15">
      <c r="A624" s="4" t="s">
        <v>349</v>
      </c>
      <c r="B624" s="6">
        <v>121303</v>
      </c>
      <c r="C624" s="6">
        <v>2</v>
      </c>
      <c r="D624" s="5">
        <f>IFERROR(VLOOKUP(A624,'base incadea'!A:C,2,FALSE),"******")</f>
        <v>121301</v>
      </c>
      <c r="F624" s="3"/>
      <c r="G624" s="5" t="str">
        <f t="shared" si="9"/>
        <v>Article déclassé</v>
      </c>
    </row>
    <row r="625" spans="1:7" ht="15">
      <c r="A625" s="4" t="s">
        <v>450</v>
      </c>
      <c r="B625" s="6">
        <v>121703</v>
      </c>
      <c r="C625" s="6">
        <v>2</v>
      </c>
      <c r="D625" s="5">
        <f>IFERROR(VLOOKUP(A625,'base incadea'!A:C,2,FALSE),"******")</f>
        <v>121703</v>
      </c>
      <c r="G625" s="5" t="str">
        <f t="shared" si="9"/>
        <v>OK</v>
      </c>
    </row>
    <row r="626" spans="1:7" ht="15">
      <c r="A626" s="4" t="s">
        <v>90</v>
      </c>
      <c r="B626" s="6">
        <v>111001</v>
      </c>
      <c r="C626" s="6">
        <v>6</v>
      </c>
      <c r="D626" s="5">
        <f>IFERROR(VLOOKUP(A626,'base incadea'!A:C,2,FALSE),"******")</f>
        <v>111001</v>
      </c>
      <c r="G626" s="5" t="str">
        <f t="shared" si="9"/>
        <v>OK</v>
      </c>
    </row>
    <row r="627" spans="1:7" ht="15">
      <c r="A627" s="4" t="s">
        <v>181</v>
      </c>
      <c r="B627" s="6">
        <v>113301</v>
      </c>
      <c r="C627" s="6">
        <v>5</v>
      </c>
      <c r="D627" s="5">
        <f>IFERROR(VLOOKUP(A627,'base incadea'!A:C,2,FALSE),"******")</f>
        <v>113301</v>
      </c>
      <c r="G627" s="5" t="str">
        <f t="shared" si="9"/>
        <v>OK</v>
      </c>
    </row>
    <row r="628" spans="1:7" ht="15">
      <c r="A628" s="13" t="s">
        <v>527</v>
      </c>
      <c r="B628" s="14">
        <v>122103</v>
      </c>
      <c r="C628" s="14">
        <v>4</v>
      </c>
      <c r="D628" s="15">
        <f>IFERROR(VLOOKUP(A628,'base incadea'!A:C,2,FALSE),"******")</f>
        <v>122103</v>
      </c>
      <c r="G628" s="5" t="str">
        <f t="shared" si="9"/>
        <v>OK</v>
      </c>
    </row>
    <row r="629" spans="1:7" ht="15">
      <c r="A629" s="13" t="s">
        <v>527</v>
      </c>
      <c r="B629" s="14">
        <v>122102</v>
      </c>
      <c r="C629" s="14">
        <v>2</v>
      </c>
      <c r="D629" s="15">
        <f>IFERROR(VLOOKUP(A629,'base incadea'!A:C,2,FALSE),"******")</f>
        <v>122103</v>
      </c>
      <c r="F629" s="3"/>
      <c r="G629" s="5" t="str">
        <f t="shared" si="9"/>
        <v>Article déclassé</v>
      </c>
    </row>
    <row r="630" spans="1:7" ht="15">
      <c r="A630" s="4" t="s">
        <v>296</v>
      </c>
      <c r="B630" s="6">
        <v>121003</v>
      </c>
      <c r="C630" s="6">
        <v>1</v>
      </c>
      <c r="D630" s="5">
        <f>IFERROR(VLOOKUP(A630,'base incadea'!A:C,2,FALSE),"******")</f>
        <v>121003</v>
      </c>
      <c r="G630" s="5" t="str">
        <f t="shared" si="9"/>
        <v>OK</v>
      </c>
    </row>
    <row r="631" spans="1:7" ht="15">
      <c r="A631" s="4" t="s">
        <v>300</v>
      </c>
      <c r="B631" s="6">
        <v>121005</v>
      </c>
      <c r="C631" s="6">
        <v>3</v>
      </c>
      <c r="D631" s="5">
        <f>IFERROR(VLOOKUP(A631,'base incadea'!A:C,2,FALSE),"******")</f>
        <v>121004</v>
      </c>
      <c r="F631" s="3"/>
      <c r="G631" s="5" t="str">
        <f t="shared" si="9"/>
        <v>Article déclassé</v>
      </c>
    </row>
    <row r="632" spans="1:7" ht="15">
      <c r="A632" s="4" t="s">
        <v>427</v>
      </c>
      <c r="B632" s="6">
        <v>121701</v>
      </c>
      <c r="C632" s="6">
        <v>2</v>
      </c>
      <c r="D632" s="5">
        <f>IFERROR(VLOOKUP(A632,'base incadea'!A:C,2,FALSE),"******")</f>
        <v>121701</v>
      </c>
      <c r="G632" s="5" t="str">
        <f t="shared" si="9"/>
        <v>OK</v>
      </c>
    </row>
    <row r="633" spans="1:7" ht="15">
      <c r="A633" s="4" t="s">
        <v>608</v>
      </c>
      <c r="B633" s="6">
        <v>122701</v>
      </c>
      <c r="C633" s="6">
        <v>1</v>
      </c>
      <c r="D633" s="5">
        <f>IFERROR(VLOOKUP(A633,'base incadea'!A:C,2,FALSE),"******")</f>
        <v>122701</v>
      </c>
      <c r="G633" s="5" t="str">
        <f t="shared" si="9"/>
        <v>OK</v>
      </c>
    </row>
    <row r="634" spans="1:7" ht="15">
      <c r="A634" s="13" t="s">
        <v>525</v>
      </c>
      <c r="B634" s="14">
        <v>122102</v>
      </c>
      <c r="C634" s="14">
        <v>6</v>
      </c>
      <c r="D634" s="15">
        <f>IFERROR(VLOOKUP(A634,'base incadea'!A:C,2,FALSE),"******")</f>
        <v>122102</v>
      </c>
      <c r="G634" s="5" t="str">
        <f t="shared" si="9"/>
        <v>OK</v>
      </c>
    </row>
    <row r="635" spans="1:7" ht="15">
      <c r="A635" s="13" t="s">
        <v>525</v>
      </c>
      <c r="B635" s="14">
        <v>122101</v>
      </c>
      <c r="C635" s="14">
        <v>1</v>
      </c>
      <c r="D635" s="15">
        <f>IFERROR(VLOOKUP(A635,'base incadea'!A:C,2,FALSE),"******")</f>
        <v>122102</v>
      </c>
      <c r="F635" s="3"/>
      <c r="G635" s="5" t="str">
        <f t="shared" si="9"/>
        <v>Article déclassé</v>
      </c>
    </row>
    <row r="636" spans="1:7" ht="15">
      <c r="A636" s="4" t="s">
        <v>389</v>
      </c>
      <c r="B636" s="6">
        <v>121501</v>
      </c>
      <c r="C636" s="6">
        <v>1</v>
      </c>
      <c r="D636" s="5">
        <f>IFERROR(VLOOKUP(A636,'base incadea'!A:C,2,FALSE),"******")</f>
        <v>121501</v>
      </c>
      <c r="G636" s="5" t="str">
        <f t="shared" si="9"/>
        <v>OK</v>
      </c>
    </row>
    <row r="637" spans="1:7" ht="15">
      <c r="A637" s="4" t="s">
        <v>485</v>
      </c>
      <c r="B637" s="6">
        <v>121504</v>
      </c>
      <c r="C637" s="6">
        <v>5</v>
      </c>
      <c r="D637" s="5">
        <f>IFERROR(VLOOKUP(A637,'base incadea'!A:C,2,FALSE),"******")</f>
        <v>121902</v>
      </c>
      <c r="F637" s="3"/>
      <c r="G637" s="5" t="str">
        <f t="shared" si="9"/>
        <v>Article déclassé</v>
      </c>
    </row>
    <row r="638" spans="1:7" ht="15">
      <c r="A638" s="4" t="s">
        <v>379</v>
      </c>
      <c r="B638" s="6">
        <v>121401</v>
      </c>
      <c r="C638" s="6">
        <v>2</v>
      </c>
      <c r="D638" s="5">
        <f>IFERROR(VLOOKUP(A638,'base incadea'!A:C,2,FALSE),"******")</f>
        <v>121401</v>
      </c>
      <c r="G638" s="5" t="str">
        <f t="shared" si="9"/>
        <v>OK</v>
      </c>
    </row>
    <row r="639" spans="1:7" ht="15">
      <c r="A639" s="4" t="s">
        <v>376</v>
      </c>
      <c r="B639" s="6">
        <v>121304</v>
      </c>
      <c r="C639" s="6">
        <v>6</v>
      </c>
      <c r="D639" s="5">
        <f>IFERROR(VLOOKUP(A639,'base incadea'!A:C,2,FALSE),"******")</f>
        <v>121304</v>
      </c>
      <c r="G639" s="5" t="str">
        <f t="shared" si="9"/>
        <v>OK</v>
      </c>
    </row>
    <row r="640" spans="1:7" ht="15">
      <c r="A640" s="4" t="s">
        <v>339</v>
      </c>
      <c r="B640" s="6">
        <v>121201</v>
      </c>
      <c r="C640" s="6">
        <v>3</v>
      </c>
      <c r="D640" s="5">
        <f>IFERROR(VLOOKUP(A640,'base incadea'!A:C,2,FALSE),"******")</f>
        <v>121201</v>
      </c>
      <c r="G640" s="5" t="str">
        <f t="shared" si="9"/>
        <v>OK</v>
      </c>
    </row>
    <row r="641" spans="1:7" ht="20.100000000000001" customHeight="1">
      <c r="A641" s="4" t="s">
        <v>350</v>
      </c>
      <c r="B641" s="6">
        <v>121301</v>
      </c>
      <c r="C641" s="6">
        <v>2</v>
      </c>
      <c r="D641" s="5">
        <f>IFERROR(VLOOKUP(A641,'base incadea'!A:C,2,FALSE),"******")</f>
        <v>121301</v>
      </c>
      <c r="E641" s="18"/>
      <c r="F641" s="18"/>
      <c r="G641" s="5" t="str">
        <f t="shared" si="9"/>
        <v>OK</v>
      </c>
    </row>
    <row r="642" spans="1:7" ht="20.100000000000001" customHeight="1">
      <c r="A642" s="4" t="s">
        <v>390</v>
      </c>
      <c r="B642" s="6">
        <v>121501</v>
      </c>
      <c r="C642" s="6">
        <v>1</v>
      </c>
      <c r="D642" s="5">
        <f>IFERROR(VLOOKUP(A642,'base incadea'!A:C,2,FALSE),"******")</f>
        <v>121501</v>
      </c>
      <c r="E642" s="18"/>
      <c r="F642" s="23"/>
      <c r="G642" s="5" t="str">
        <f t="shared" ref="G642:G705" si="10">IF(B642=D642,"OK","Article déclassé")</f>
        <v>OK</v>
      </c>
    </row>
    <row r="643" spans="1:7" ht="20.100000000000001" customHeight="1">
      <c r="A643" s="4" t="s">
        <v>589</v>
      </c>
      <c r="B643" s="6">
        <v>122105</v>
      </c>
      <c r="C643" s="6">
        <v>2</v>
      </c>
      <c r="D643" s="5">
        <f>IFERROR(VLOOKUP(A643,'base incadea'!A:C,2,FALSE),"******")</f>
        <v>122503</v>
      </c>
      <c r="E643" s="18"/>
      <c r="F643" s="8"/>
      <c r="G643" s="5" t="str">
        <f t="shared" si="10"/>
        <v>Article déclassé</v>
      </c>
    </row>
    <row r="644" spans="1:7" ht="15">
      <c r="A644" s="9" t="s">
        <v>261</v>
      </c>
      <c r="B644" s="10">
        <v>120803</v>
      </c>
      <c r="C644" s="10">
        <v>1</v>
      </c>
      <c r="D644" s="11">
        <f>IFERROR(VLOOKUP(A644,'base incadea'!A:C,2,FALSE),"******")</f>
        <v>120803</v>
      </c>
      <c r="G644" s="5" t="str">
        <f t="shared" si="10"/>
        <v>OK</v>
      </c>
    </row>
    <row r="645" spans="1:7" ht="15">
      <c r="A645" s="4" t="s">
        <v>614</v>
      </c>
      <c r="B645" s="6">
        <v>122702</v>
      </c>
      <c r="C645" s="6">
        <v>2</v>
      </c>
      <c r="D645" s="5">
        <f>IFERROR(VLOOKUP(A645,'base incadea'!A:C,2,FALSE),"******")</f>
        <v>122702</v>
      </c>
      <c r="G645" s="5" t="str">
        <f t="shared" si="10"/>
        <v>OK</v>
      </c>
    </row>
    <row r="646" spans="1:7" ht="20.100000000000001" customHeight="1">
      <c r="A646" s="4" t="s">
        <v>624</v>
      </c>
      <c r="B646" s="6">
        <v>122703</v>
      </c>
      <c r="C646" s="6">
        <v>1</v>
      </c>
      <c r="D646" s="5">
        <f>IFERROR(VLOOKUP(A646,'base incadea'!A:C,2,FALSE),"******")</f>
        <v>122703</v>
      </c>
      <c r="E646" s="18"/>
      <c r="F646" s="18"/>
      <c r="G646" s="5" t="str">
        <f t="shared" si="10"/>
        <v>OK</v>
      </c>
    </row>
    <row r="647" spans="1:7" ht="15">
      <c r="A647" s="9" t="s">
        <v>566</v>
      </c>
      <c r="B647" s="10">
        <v>122305</v>
      </c>
      <c r="C647" s="10">
        <v>1</v>
      </c>
      <c r="D647" s="11">
        <f>IFERROR(VLOOKUP(A647,'base incadea'!A:C,2,FALSE),"******")</f>
        <v>122305</v>
      </c>
      <c r="G647" s="5" t="str">
        <f t="shared" si="10"/>
        <v>OK</v>
      </c>
    </row>
    <row r="648" spans="1:7" ht="15">
      <c r="A648" s="4" t="s">
        <v>185</v>
      </c>
      <c r="B648" s="6">
        <v>113303</v>
      </c>
      <c r="C648" s="6">
        <v>3</v>
      </c>
      <c r="D648" s="5">
        <f>IFERROR(VLOOKUP(A648,'base incadea'!A:C,2,FALSE),"******")</f>
        <v>113303</v>
      </c>
      <c r="G648" s="5" t="str">
        <f t="shared" si="10"/>
        <v>OK</v>
      </c>
    </row>
    <row r="649" spans="1:7" ht="15">
      <c r="A649" s="4" t="s">
        <v>615</v>
      </c>
      <c r="B649" s="6">
        <v>122702</v>
      </c>
      <c r="C649" s="6">
        <v>1</v>
      </c>
      <c r="D649" s="5">
        <f>IFERROR(VLOOKUP(A649,'base incadea'!A:C,2,FALSE),"******")</f>
        <v>122702</v>
      </c>
      <c r="G649" s="5" t="str">
        <f t="shared" si="10"/>
        <v>OK</v>
      </c>
    </row>
    <row r="650" spans="1:7" ht="20.100000000000001" customHeight="1">
      <c r="A650" s="4" t="s">
        <v>703</v>
      </c>
      <c r="B650" s="6">
        <v>131304</v>
      </c>
      <c r="C650" s="6">
        <v>3</v>
      </c>
      <c r="D650" s="5">
        <f>IFERROR(VLOOKUP(A650,'base incadea'!A:C,2,FALSE),"******")</f>
        <v>130805</v>
      </c>
      <c r="E650" s="18"/>
      <c r="F650" s="8"/>
      <c r="G650" s="5" t="str">
        <f t="shared" si="10"/>
        <v>Article déclassé</v>
      </c>
    </row>
    <row r="651" spans="1:7" ht="20.100000000000001" customHeight="1">
      <c r="A651" s="4" t="s">
        <v>823</v>
      </c>
      <c r="B651" s="6">
        <v>131204</v>
      </c>
      <c r="C651" s="6">
        <v>4</v>
      </c>
      <c r="D651" s="5">
        <f>IFERROR(VLOOKUP(A651,'base incadea'!A:C,2,FALSE),"******")</f>
        <v>131205</v>
      </c>
      <c r="E651" s="18"/>
      <c r="F651" s="8"/>
      <c r="G651" s="5" t="str">
        <f t="shared" si="10"/>
        <v>Article déclassé</v>
      </c>
    </row>
    <row r="652" spans="1:7" ht="15">
      <c r="A652" s="9" t="s">
        <v>157</v>
      </c>
      <c r="B652" s="10">
        <v>112901</v>
      </c>
      <c r="C652" s="10">
        <v>3</v>
      </c>
      <c r="D652" s="11">
        <f>IFERROR(VLOOKUP(A652,'base incadea'!A:C,2,FALSE),"******")</f>
        <v>112901</v>
      </c>
      <c r="G652" s="5" t="str">
        <f t="shared" si="10"/>
        <v>OK</v>
      </c>
    </row>
    <row r="653" spans="1:7" ht="15">
      <c r="A653" s="4" t="s">
        <v>859</v>
      </c>
      <c r="B653" s="6">
        <v>131401</v>
      </c>
      <c r="C653" s="6">
        <v>1</v>
      </c>
      <c r="D653" s="5">
        <f>IFERROR(VLOOKUP(A653,'base incadea'!A:C,2,FALSE),"******")</f>
        <v>131401</v>
      </c>
      <c r="G653" s="5" t="str">
        <f t="shared" si="10"/>
        <v>OK</v>
      </c>
    </row>
    <row r="654" spans="1:7" ht="20.100000000000001" customHeight="1">
      <c r="A654" s="4" t="s">
        <v>571</v>
      </c>
      <c r="B654" s="6">
        <v>122501</v>
      </c>
      <c r="C654" s="6">
        <v>3</v>
      </c>
      <c r="D654" s="5">
        <f>IFERROR(VLOOKUP(A654,'base incadea'!A:C,2,FALSE),"******")</f>
        <v>122501</v>
      </c>
      <c r="E654" s="18"/>
      <c r="F654" s="23"/>
      <c r="G654" s="5" t="str">
        <f t="shared" si="10"/>
        <v>OK</v>
      </c>
    </row>
    <row r="655" spans="1:7" ht="15">
      <c r="A655" s="9" t="s">
        <v>97</v>
      </c>
      <c r="B655" s="10">
        <v>110205</v>
      </c>
      <c r="C655" s="10">
        <v>2</v>
      </c>
      <c r="D655" s="11">
        <f>IFERROR(VLOOKUP(A655,'base incadea'!A:C,2,FALSE),"******")</f>
        <v>111005</v>
      </c>
      <c r="F655" s="3"/>
      <c r="G655" s="5" t="str">
        <f t="shared" si="10"/>
        <v>Article déclassé</v>
      </c>
    </row>
    <row r="656" spans="1:7" ht="15">
      <c r="A656" s="4" t="s">
        <v>117</v>
      </c>
      <c r="B656" s="6">
        <v>111406</v>
      </c>
      <c r="C656" s="6">
        <v>3</v>
      </c>
      <c r="D656" s="5">
        <f>IFERROR(VLOOKUP(A656,'base incadea'!A:C,2,FALSE),"******")</f>
        <v>111406</v>
      </c>
      <c r="G656" s="5" t="str">
        <f t="shared" si="10"/>
        <v>OK</v>
      </c>
    </row>
    <row r="657" spans="1:7" ht="15">
      <c r="A657" s="4" t="s">
        <v>959</v>
      </c>
      <c r="B657" s="6">
        <v>112706</v>
      </c>
      <c r="C657" s="6">
        <v>1</v>
      </c>
      <c r="D657" s="5" t="str">
        <f>IFERROR(VLOOKUP(A657,'base incadea'!A:C,2,FALSE),"******")</f>
        <v>******</v>
      </c>
      <c r="F657" s="3"/>
      <c r="G657" s="5" t="str">
        <f t="shared" si="10"/>
        <v>Article déclassé</v>
      </c>
    </row>
    <row r="658" spans="1:7" ht="15">
      <c r="A658" s="4" t="s">
        <v>152</v>
      </c>
      <c r="B658" s="6">
        <v>112705</v>
      </c>
      <c r="C658" s="6">
        <v>2</v>
      </c>
      <c r="D658" s="5">
        <f>IFERROR(VLOOKUP(A658,'base incadea'!A:C,2,FALSE),"******")</f>
        <v>112705</v>
      </c>
      <c r="G658" s="5" t="str">
        <f t="shared" si="10"/>
        <v>OK</v>
      </c>
    </row>
    <row r="659" spans="1:7" ht="15">
      <c r="A659" s="4" t="s">
        <v>932</v>
      </c>
      <c r="B659" s="6">
        <v>131505</v>
      </c>
      <c r="C659" s="6">
        <v>12</v>
      </c>
      <c r="D659" s="5">
        <f>IFERROR(VLOOKUP(A659,'base incadea'!A:C,2,FALSE),"******")</f>
        <v>131505</v>
      </c>
      <c r="G659" s="5" t="str">
        <f t="shared" si="10"/>
        <v>OK</v>
      </c>
    </row>
    <row r="660" spans="1:7" ht="20.100000000000001" customHeight="1">
      <c r="A660" s="4" t="s">
        <v>956</v>
      </c>
      <c r="B660" s="6">
        <v>131605</v>
      </c>
      <c r="C660" s="6">
        <v>6</v>
      </c>
      <c r="D660" s="5">
        <f>IFERROR(VLOOKUP(A660,'base incadea'!A:C,2,FALSE),"******")</f>
        <v>131605</v>
      </c>
      <c r="E660" s="18"/>
      <c r="F660" s="18"/>
      <c r="G660" s="5" t="str">
        <f t="shared" si="10"/>
        <v>OK</v>
      </c>
    </row>
    <row r="661" spans="1:7" ht="15">
      <c r="A661" s="9" t="s">
        <v>762</v>
      </c>
      <c r="B661" s="10">
        <v>131005</v>
      </c>
      <c r="C661" s="10">
        <v>1</v>
      </c>
      <c r="D661" s="11">
        <f>IFERROR(VLOOKUP(A661,'base incadea'!A:C,2,FALSE),"******")</f>
        <v>131005</v>
      </c>
      <c r="G661" s="5" t="str">
        <f t="shared" si="10"/>
        <v>OK</v>
      </c>
    </row>
    <row r="662" spans="1:7" ht="15">
      <c r="A662" s="4" t="s">
        <v>876</v>
      </c>
      <c r="B662" s="6">
        <v>131403</v>
      </c>
      <c r="C662" s="6">
        <v>1</v>
      </c>
      <c r="D662" s="5">
        <f>IFERROR(VLOOKUP(A662,'base incadea'!A:C,2,FALSE),"******")</f>
        <v>131403</v>
      </c>
      <c r="G662" s="5" t="str">
        <f t="shared" si="10"/>
        <v>OK</v>
      </c>
    </row>
    <row r="663" spans="1:7" ht="15">
      <c r="A663" s="4" t="s">
        <v>694</v>
      </c>
      <c r="B663" s="6">
        <v>130803</v>
      </c>
      <c r="C663" s="6">
        <v>9</v>
      </c>
      <c r="D663" s="5">
        <f>IFERROR(VLOOKUP(A663,'base incadea'!A:C,2,FALSE),"******")</f>
        <v>130803</v>
      </c>
      <c r="G663" s="5" t="str">
        <f t="shared" si="10"/>
        <v>OK</v>
      </c>
    </row>
    <row r="664" spans="1:7" ht="15">
      <c r="A664" s="4" t="s">
        <v>999</v>
      </c>
      <c r="B664" s="6">
        <v>131603</v>
      </c>
      <c r="C664" s="6">
        <v>2</v>
      </c>
      <c r="D664" s="5" t="str">
        <f>IFERROR(VLOOKUP(A664,'base incadea'!A:C,2,FALSE),"******")</f>
        <v>******</v>
      </c>
      <c r="F664" s="3"/>
      <c r="G664" s="5" t="str">
        <f t="shared" si="10"/>
        <v>Article déclassé</v>
      </c>
    </row>
    <row r="665" spans="1:7" ht="15">
      <c r="A665" s="4" t="s">
        <v>853</v>
      </c>
      <c r="B665" s="6">
        <v>131304</v>
      </c>
      <c r="C665" s="6">
        <v>1</v>
      </c>
      <c r="D665" s="5">
        <f>IFERROR(VLOOKUP(A665,'base incadea'!A:C,2,FALSE),"******")</f>
        <v>131305</v>
      </c>
      <c r="F665" s="3"/>
      <c r="G665" s="5" t="str">
        <f t="shared" si="10"/>
        <v>Article déclassé</v>
      </c>
    </row>
    <row r="666" spans="1:7" ht="15">
      <c r="A666" s="4" t="s">
        <v>653</v>
      </c>
      <c r="B666" s="6">
        <v>130603</v>
      </c>
      <c r="C666" s="6">
        <v>2</v>
      </c>
      <c r="D666" s="5">
        <f>IFERROR(VLOOKUP(A666,'base incadea'!A:C,2,FALSE),"******")</f>
        <v>130603</v>
      </c>
      <c r="G666" s="5" t="str">
        <f t="shared" si="10"/>
        <v>OK</v>
      </c>
    </row>
    <row r="667" spans="1:7" ht="20.100000000000001" customHeight="1">
      <c r="A667" s="4" t="s">
        <v>963</v>
      </c>
      <c r="B667" s="6">
        <v>113501</v>
      </c>
      <c r="C667" s="6">
        <v>5</v>
      </c>
      <c r="D667" s="5" t="str">
        <f>IFERROR(VLOOKUP(A667,'base incadea'!A:C,2,FALSE),"******")</f>
        <v>******</v>
      </c>
      <c r="E667" s="18"/>
      <c r="F667" s="8"/>
      <c r="G667" s="5" t="str">
        <f t="shared" si="10"/>
        <v>Article déclassé</v>
      </c>
    </row>
    <row r="668" spans="1:7" ht="15">
      <c r="A668" s="9" t="s">
        <v>211</v>
      </c>
      <c r="B668" s="10">
        <v>120201</v>
      </c>
      <c r="C668" s="10">
        <v>5</v>
      </c>
      <c r="D668" s="11">
        <f>IFERROR(VLOOKUP(A668,'base incadea'!A:C,2,FALSE),"******")</f>
        <v>120201</v>
      </c>
      <c r="G668" s="5" t="str">
        <f t="shared" si="10"/>
        <v>OK</v>
      </c>
    </row>
    <row r="669" spans="1:7" ht="15">
      <c r="A669" s="4" t="s">
        <v>476</v>
      </c>
      <c r="B669" s="6">
        <v>121901</v>
      </c>
      <c r="C669" s="6">
        <v>1</v>
      </c>
      <c r="D669" s="5">
        <f>IFERROR(VLOOKUP(A669,'base incadea'!A:C,2,FALSE),"******")</f>
        <v>121901</v>
      </c>
      <c r="G669" s="5" t="str">
        <f t="shared" si="10"/>
        <v>OK</v>
      </c>
    </row>
    <row r="670" spans="1:7" ht="15">
      <c r="A670" s="4" t="s">
        <v>625</v>
      </c>
      <c r="B670" s="6">
        <v>122703</v>
      </c>
      <c r="C670" s="6">
        <v>1</v>
      </c>
      <c r="D670" s="5">
        <f>IFERROR(VLOOKUP(A670,'base incadea'!A:C,2,FALSE),"******")</f>
        <v>122703</v>
      </c>
      <c r="G670" s="5" t="str">
        <f t="shared" si="10"/>
        <v>OK</v>
      </c>
    </row>
    <row r="671" spans="1:7" ht="20.100000000000001" customHeight="1">
      <c r="A671" s="4" t="s">
        <v>967</v>
      </c>
      <c r="B671" s="6">
        <v>111202</v>
      </c>
      <c r="C671" s="6">
        <v>2</v>
      </c>
      <c r="D671" s="5" t="str">
        <f>IFERROR(VLOOKUP(A671,'base incadea'!A:C,2,FALSE),"******")</f>
        <v>******</v>
      </c>
      <c r="E671" s="18"/>
      <c r="F671" s="8"/>
      <c r="G671" s="5" t="str">
        <f t="shared" si="10"/>
        <v>Article déclassé</v>
      </c>
    </row>
    <row r="672" spans="1:7" ht="15">
      <c r="A672" s="9" t="s">
        <v>37</v>
      </c>
      <c r="B672" s="10">
        <v>110404</v>
      </c>
      <c r="C672" s="10">
        <v>2</v>
      </c>
      <c r="D672" s="11">
        <f>IFERROR(VLOOKUP(A672,'base incadea'!A:C,2,FALSE),"******")</f>
        <v>110404</v>
      </c>
      <c r="G672" s="5" t="str">
        <f t="shared" si="10"/>
        <v>OK</v>
      </c>
    </row>
    <row r="673" spans="1:7" ht="15">
      <c r="A673" s="13" t="s">
        <v>807</v>
      </c>
      <c r="B673" s="14">
        <v>131301</v>
      </c>
      <c r="C673" s="14">
        <v>19</v>
      </c>
      <c r="D673" s="15">
        <f>IFERROR(VLOOKUP(A673,'base incadea'!A:C,2,FALSE),"******")</f>
        <v>131201</v>
      </c>
      <c r="F673" s="3"/>
      <c r="G673" s="5" t="str">
        <f t="shared" si="10"/>
        <v>Article déclassé</v>
      </c>
    </row>
    <row r="674" spans="1:7" ht="15">
      <c r="A674" s="13" t="s">
        <v>807</v>
      </c>
      <c r="B674" s="14">
        <v>131202</v>
      </c>
      <c r="C674" s="14">
        <v>64</v>
      </c>
      <c r="D674" s="15">
        <f>IFERROR(VLOOKUP(A674,'base incadea'!A:C,2,FALSE),"******")</f>
        <v>131201</v>
      </c>
      <c r="F674" s="3"/>
      <c r="G674" s="5" t="str">
        <f t="shared" si="10"/>
        <v>Article déclassé</v>
      </c>
    </row>
    <row r="675" spans="1:7" ht="15">
      <c r="A675" s="4" t="s">
        <v>182</v>
      </c>
      <c r="B675" s="6">
        <v>113302</v>
      </c>
      <c r="C675" s="6">
        <v>3</v>
      </c>
      <c r="D675" s="5">
        <f>IFERROR(VLOOKUP(A675,'base incadea'!A:C,2,FALSE),"******")</f>
        <v>113302</v>
      </c>
      <c r="G675" s="5" t="str">
        <f t="shared" si="10"/>
        <v>OK</v>
      </c>
    </row>
    <row r="676" spans="1:7" ht="15">
      <c r="A676" s="4" t="s">
        <v>766</v>
      </c>
      <c r="B676" s="6">
        <v>131101</v>
      </c>
      <c r="C676" s="6">
        <v>3</v>
      </c>
      <c r="D676" s="5">
        <f>IFERROR(VLOOKUP(A676,'base incadea'!A:C,2,FALSE),"******")</f>
        <v>131101</v>
      </c>
      <c r="G676" s="5" t="str">
        <f t="shared" si="10"/>
        <v>OK</v>
      </c>
    </row>
    <row r="677" spans="1:7" ht="20.100000000000001" customHeight="1">
      <c r="A677" s="4" t="s">
        <v>739</v>
      </c>
      <c r="B677" s="6">
        <v>131001</v>
      </c>
      <c r="C677" s="6">
        <v>2</v>
      </c>
      <c r="D677" s="5">
        <f>IFERROR(VLOOKUP(A677,'base incadea'!A:C,2,FALSE),"******")</f>
        <v>131001</v>
      </c>
      <c r="E677" s="18"/>
      <c r="F677" s="18"/>
      <c r="G677" s="5" t="str">
        <f t="shared" si="10"/>
        <v>OK</v>
      </c>
    </row>
    <row r="678" spans="1:7" ht="15">
      <c r="A678" s="9" t="s">
        <v>609</v>
      </c>
      <c r="B678" s="10">
        <v>122701</v>
      </c>
      <c r="C678" s="10">
        <v>1</v>
      </c>
      <c r="D678" s="11">
        <f>IFERROR(VLOOKUP(A678,'base incadea'!A:C,2,FALSE),"******")</f>
        <v>122701</v>
      </c>
      <c r="G678" s="5" t="str">
        <f t="shared" si="10"/>
        <v>OK</v>
      </c>
    </row>
    <row r="679" spans="1:7" ht="20.100000000000001" customHeight="1">
      <c r="A679" s="4" t="s">
        <v>284</v>
      </c>
      <c r="B679" s="6">
        <v>120904</v>
      </c>
      <c r="C679" s="6">
        <v>2</v>
      </c>
      <c r="D679" s="5">
        <f>IFERROR(VLOOKUP(A679,'base incadea'!A:C,2,FALSE),"******")</f>
        <v>120904</v>
      </c>
      <c r="E679" s="18"/>
      <c r="F679" s="18"/>
      <c r="G679" s="5" t="str">
        <f t="shared" si="10"/>
        <v>OK</v>
      </c>
    </row>
    <row r="680" spans="1:7" ht="20.100000000000001" customHeight="1">
      <c r="A680" s="4" t="s">
        <v>100</v>
      </c>
      <c r="B680" s="6">
        <v>111006</v>
      </c>
      <c r="C680" s="6">
        <v>5</v>
      </c>
      <c r="D680" s="5">
        <f>IFERROR(VLOOKUP(A680,'base incadea'!A:C,2,FALSE),"******")</f>
        <v>111006</v>
      </c>
      <c r="E680" s="18"/>
      <c r="F680" s="23"/>
      <c r="G680" s="5" t="str">
        <f t="shared" si="10"/>
        <v>OK</v>
      </c>
    </row>
    <row r="681" spans="1:7" ht="15">
      <c r="A681" s="9" t="s">
        <v>49</v>
      </c>
      <c r="B681" s="10">
        <v>110606</v>
      </c>
      <c r="C681" s="10">
        <v>1</v>
      </c>
      <c r="D681" s="11">
        <f>IFERROR(VLOOKUP(A681,'base incadea'!A:C,2,FALSE),"******")</f>
        <v>110406</v>
      </c>
      <c r="F681" s="3"/>
      <c r="G681" s="5" t="str">
        <f t="shared" si="10"/>
        <v>Article déclassé</v>
      </c>
    </row>
    <row r="682" spans="1:7" ht="15">
      <c r="A682" s="4" t="s">
        <v>50</v>
      </c>
      <c r="B682" s="6">
        <v>120904</v>
      </c>
      <c r="C682" s="6">
        <v>5</v>
      </c>
      <c r="D682" s="5">
        <f>IFERROR(VLOOKUP(A682,'base incadea'!A:C,2,FALSE),"******")</f>
        <v>110406</v>
      </c>
      <c r="F682" s="3"/>
      <c r="G682" s="5" t="str">
        <f t="shared" si="10"/>
        <v>Article déclassé</v>
      </c>
    </row>
    <row r="683" spans="1:7" ht="15">
      <c r="A683" s="4" t="s">
        <v>776</v>
      </c>
      <c r="B683" s="6">
        <v>131102</v>
      </c>
      <c r="C683" s="6">
        <v>1</v>
      </c>
      <c r="D683" s="5">
        <f>IFERROR(VLOOKUP(A683,'base incadea'!A:C,2,FALSE),"******")</f>
        <v>131102</v>
      </c>
      <c r="G683" s="5" t="str">
        <f t="shared" si="10"/>
        <v>OK</v>
      </c>
    </row>
    <row r="684" spans="1:7" ht="15">
      <c r="A684" s="4" t="s">
        <v>777</v>
      </c>
      <c r="B684" s="6">
        <v>131102</v>
      </c>
      <c r="C684" s="6">
        <v>1</v>
      </c>
      <c r="D684" s="5">
        <f>IFERROR(VLOOKUP(A684,'base incadea'!A:C,2,FALSE),"******")</f>
        <v>131102</v>
      </c>
      <c r="G684" s="5" t="str">
        <f t="shared" si="10"/>
        <v>OK</v>
      </c>
    </row>
    <row r="685" spans="1:7" ht="15">
      <c r="A685" s="4" t="s">
        <v>778</v>
      </c>
      <c r="B685" s="6">
        <v>131102</v>
      </c>
      <c r="C685" s="6">
        <v>3</v>
      </c>
      <c r="D685" s="5">
        <f>IFERROR(VLOOKUP(A685,'base incadea'!A:C,2,FALSE),"******")</f>
        <v>131102</v>
      </c>
      <c r="G685" s="5" t="str">
        <f t="shared" si="10"/>
        <v>OK</v>
      </c>
    </row>
    <row r="686" spans="1:7" ht="15">
      <c r="A686" s="4" t="s">
        <v>764</v>
      </c>
      <c r="B686" s="6">
        <v>131006</v>
      </c>
      <c r="C686" s="6">
        <v>1</v>
      </c>
      <c r="D686" s="5">
        <f>IFERROR(VLOOKUP(A686,'base incadea'!A:C,2,FALSE),"******")</f>
        <v>131006</v>
      </c>
      <c r="G686" s="5" t="str">
        <f t="shared" si="10"/>
        <v>OK</v>
      </c>
    </row>
    <row r="687" spans="1:7" ht="15">
      <c r="A687" s="4" t="s">
        <v>824</v>
      </c>
      <c r="B687" s="6">
        <v>131205</v>
      </c>
      <c r="C687" s="6">
        <v>4</v>
      </c>
      <c r="D687" s="5">
        <f>IFERROR(VLOOKUP(A687,'base incadea'!A:C,2,FALSE),"******")</f>
        <v>131205</v>
      </c>
      <c r="G687" s="5" t="str">
        <f t="shared" si="10"/>
        <v>OK</v>
      </c>
    </row>
    <row r="688" spans="1:7" ht="15">
      <c r="A688" s="4" t="s">
        <v>730</v>
      </c>
      <c r="B688" s="6">
        <v>130903</v>
      </c>
      <c r="C688" s="6">
        <v>4</v>
      </c>
      <c r="D688" s="5">
        <f>IFERROR(VLOOKUP(A688,'base incadea'!A:C,2,FALSE),"******")</f>
        <v>130905</v>
      </c>
      <c r="F688" s="3"/>
      <c r="G688" s="5" t="str">
        <f t="shared" si="10"/>
        <v>Article déclassé</v>
      </c>
    </row>
    <row r="689" spans="1:7" ht="15">
      <c r="A689" s="4" t="s">
        <v>854</v>
      </c>
      <c r="B689" s="6">
        <v>131305</v>
      </c>
      <c r="C689" s="6">
        <v>32</v>
      </c>
      <c r="D689" s="5">
        <f>IFERROR(VLOOKUP(A689,'base incadea'!A:C,2,FALSE),"******")</f>
        <v>131305</v>
      </c>
      <c r="G689" s="5" t="str">
        <f t="shared" si="10"/>
        <v>OK</v>
      </c>
    </row>
    <row r="690" spans="1:7" ht="20.100000000000001" customHeight="1">
      <c r="A690" s="4" t="s">
        <v>731</v>
      </c>
      <c r="B690" s="6">
        <v>130903</v>
      </c>
      <c r="C690" s="6">
        <v>10</v>
      </c>
      <c r="D690" s="5">
        <f>IFERROR(VLOOKUP(A690,'base incadea'!A:C,2,FALSE),"******")</f>
        <v>130905</v>
      </c>
      <c r="E690" s="18"/>
      <c r="F690" s="8"/>
      <c r="G690" s="5" t="str">
        <f t="shared" si="10"/>
        <v>Article déclassé</v>
      </c>
    </row>
    <row r="691" spans="1:7" ht="15">
      <c r="A691" s="9" t="s">
        <v>176</v>
      </c>
      <c r="B691" s="10">
        <v>113105</v>
      </c>
      <c r="C691" s="10">
        <v>5</v>
      </c>
      <c r="D691" s="11">
        <f>IFERROR(VLOOKUP(A691,'base incadea'!A:C,2,FALSE),"******")</f>
        <v>113105</v>
      </c>
      <c r="G691" s="5" t="str">
        <f t="shared" si="10"/>
        <v>OK</v>
      </c>
    </row>
    <row r="692" spans="1:7" ht="15">
      <c r="A692" s="13" t="s">
        <v>469</v>
      </c>
      <c r="B692" s="14">
        <v>122005</v>
      </c>
      <c r="C692" s="14">
        <v>3</v>
      </c>
      <c r="D692" s="15">
        <f>IFERROR(VLOOKUP(A692,'base incadea'!A:C,2,FALSE),"******")</f>
        <v>121805</v>
      </c>
      <c r="F692" s="3"/>
      <c r="G692" s="5" t="str">
        <f t="shared" si="10"/>
        <v>Article déclassé</v>
      </c>
    </row>
    <row r="693" spans="1:7" ht="15">
      <c r="A693" s="13" t="s">
        <v>469</v>
      </c>
      <c r="B693" s="14">
        <v>121805</v>
      </c>
      <c r="C693" s="14">
        <v>4</v>
      </c>
      <c r="D693" s="15">
        <f>IFERROR(VLOOKUP(A693,'base incadea'!A:C,2,FALSE),"******")</f>
        <v>121805</v>
      </c>
      <c r="G693" s="5" t="str">
        <f t="shared" si="10"/>
        <v>OK</v>
      </c>
    </row>
    <row r="694" spans="1:7" ht="15">
      <c r="A694" s="4" t="s">
        <v>683</v>
      </c>
      <c r="B694" s="6">
        <v>130703</v>
      </c>
      <c r="C694" s="6">
        <v>14</v>
      </c>
      <c r="D694" s="5">
        <f>IFERROR(VLOOKUP(A694,'base incadea'!A:C,2,FALSE),"******")</f>
        <v>130705</v>
      </c>
      <c r="F694" s="3"/>
      <c r="G694" s="5" t="str">
        <f t="shared" si="10"/>
        <v>Article déclassé</v>
      </c>
    </row>
    <row r="695" spans="1:7" ht="15">
      <c r="A695" s="4" t="s">
        <v>684</v>
      </c>
      <c r="B695" s="6">
        <v>130704</v>
      </c>
      <c r="C695" s="6">
        <v>2</v>
      </c>
      <c r="D695" s="5">
        <f>IFERROR(VLOOKUP(A695,'base incadea'!A:C,2,FALSE),"******")</f>
        <v>130705</v>
      </c>
      <c r="F695" s="3"/>
      <c r="G695" s="5" t="str">
        <f t="shared" si="10"/>
        <v>Article déclassé</v>
      </c>
    </row>
    <row r="696" spans="1:7" ht="15">
      <c r="A696" s="4" t="s">
        <v>878</v>
      </c>
      <c r="B696" s="6">
        <v>131404</v>
      </c>
      <c r="C696" s="6">
        <v>7</v>
      </c>
      <c r="D696" s="5">
        <f>IFERROR(VLOOKUP(A696,'base incadea'!A:C,2,FALSE),"******")</f>
        <v>131403</v>
      </c>
      <c r="F696" s="3"/>
      <c r="G696" s="5" t="str">
        <f t="shared" si="10"/>
        <v>Article déclassé</v>
      </c>
    </row>
    <row r="697" spans="1:7" ht="20.100000000000001" customHeight="1">
      <c r="A697" s="4" t="s">
        <v>148</v>
      </c>
      <c r="B697" s="6">
        <v>112704</v>
      </c>
      <c r="C697" s="6">
        <v>10</v>
      </c>
      <c r="D697" s="5">
        <f>IFERROR(VLOOKUP(A697,'base incadea'!A:C,2,FALSE),"******")</f>
        <v>112704</v>
      </c>
      <c r="E697" s="18"/>
      <c r="F697" s="18"/>
      <c r="G697" s="5" t="str">
        <f t="shared" si="10"/>
        <v>OK</v>
      </c>
    </row>
    <row r="698" spans="1:7" ht="15">
      <c r="A698" s="9" t="s">
        <v>159</v>
      </c>
      <c r="B698" s="10">
        <v>112902</v>
      </c>
      <c r="C698" s="10">
        <v>4</v>
      </c>
      <c r="D698" s="11">
        <f>IFERROR(VLOOKUP(A698,'base incadea'!A:C,2,FALSE),"******")</f>
        <v>112902</v>
      </c>
      <c r="G698" s="5" t="str">
        <f t="shared" si="10"/>
        <v>OK</v>
      </c>
    </row>
    <row r="699" spans="1:7" ht="15">
      <c r="A699" s="4" t="s">
        <v>34</v>
      </c>
      <c r="B699" s="6">
        <v>110403</v>
      </c>
      <c r="C699" s="6">
        <v>1</v>
      </c>
      <c r="D699" s="5">
        <f>IFERROR(VLOOKUP(A699,'base incadea'!A:C,2,FALSE),"******")</f>
        <v>110403</v>
      </c>
      <c r="G699" s="5" t="str">
        <f t="shared" si="10"/>
        <v>OK</v>
      </c>
    </row>
    <row r="700" spans="1:7" ht="15">
      <c r="A700" s="13" t="s">
        <v>420</v>
      </c>
      <c r="B700" s="14">
        <v>121602</v>
      </c>
      <c r="C700" s="14">
        <v>4</v>
      </c>
      <c r="D700" s="15">
        <f>IFERROR(VLOOKUP(A700,'base incadea'!A:C,2,FALSE),"******")</f>
        <v>121603</v>
      </c>
      <c r="F700" s="3"/>
      <c r="G700" s="5" t="str">
        <f t="shared" si="10"/>
        <v>Article déclassé</v>
      </c>
    </row>
    <row r="701" spans="1:7" ht="15">
      <c r="A701" s="13" t="s">
        <v>420</v>
      </c>
      <c r="B701" s="14">
        <v>121405</v>
      </c>
      <c r="C701" s="14">
        <v>5</v>
      </c>
      <c r="D701" s="15">
        <f>IFERROR(VLOOKUP(A701,'base incadea'!A:C,2,FALSE),"******")</f>
        <v>121603</v>
      </c>
      <c r="F701" s="3"/>
      <c r="G701" s="5" t="str">
        <f t="shared" si="10"/>
        <v>Article déclassé</v>
      </c>
    </row>
    <row r="702" spans="1:7" ht="20.100000000000001" customHeight="1">
      <c r="A702" s="13" t="s">
        <v>420</v>
      </c>
      <c r="B702" s="14">
        <v>121404</v>
      </c>
      <c r="C702" s="14">
        <v>7</v>
      </c>
      <c r="D702" s="15">
        <f>IFERROR(VLOOKUP(A702,'base incadea'!A:C,2,FALSE),"******")</f>
        <v>121603</v>
      </c>
      <c r="E702" s="18"/>
      <c r="F702" s="8"/>
      <c r="G702" s="5" t="str">
        <f t="shared" si="10"/>
        <v>Article déclassé</v>
      </c>
    </row>
    <row r="703" spans="1:7" ht="15">
      <c r="A703" s="19" t="s">
        <v>420</v>
      </c>
      <c r="B703" s="20">
        <v>121403</v>
      </c>
      <c r="C703" s="20">
        <v>2</v>
      </c>
      <c r="D703" s="21">
        <f>IFERROR(VLOOKUP(A703,'base incadea'!A:C,2,FALSE),"******")</f>
        <v>121603</v>
      </c>
      <c r="F703" s="3"/>
      <c r="G703" s="5" t="str">
        <f t="shared" si="10"/>
        <v>Article déclassé</v>
      </c>
    </row>
    <row r="704" spans="1:7" ht="15">
      <c r="A704" s="13" t="s">
        <v>420</v>
      </c>
      <c r="B704" s="14">
        <v>121204</v>
      </c>
      <c r="C704" s="14">
        <v>1</v>
      </c>
      <c r="D704" s="15">
        <f>IFERROR(VLOOKUP(A704,'base incadea'!A:C,2,FALSE),"******")</f>
        <v>121603</v>
      </c>
      <c r="F704" s="3"/>
      <c r="G704" s="5" t="str">
        <f t="shared" si="10"/>
        <v>Article déclassé</v>
      </c>
    </row>
    <row r="705" spans="1:7" ht="20.100000000000001" customHeight="1">
      <c r="A705" s="13" t="s">
        <v>420</v>
      </c>
      <c r="B705" s="14">
        <v>121202</v>
      </c>
      <c r="C705" s="14">
        <v>1</v>
      </c>
      <c r="D705" s="15">
        <f>IFERROR(VLOOKUP(A705,'base incadea'!A:C,2,FALSE),"******")</f>
        <v>121603</v>
      </c>
      <c r="E705" s="18"/>
      <c r="F705" s="8"/>
      <c r="G705" s="5" t="str">
        <f t="shared" si="10"/>
        <v>Article déclassé</v>
      </c>
    </row>
    <row r="706" spans="1:7" ht="20.100000000000001" customHeight="1">
      <c r="A706" s="4" t="s">
        <v>345</v>
      </c>
      <c r="B706" s="6">
        <v>121204</v>
      </c>
      <c r="C706" s="6">
        <v>5</v>
      </c>
      <c r="D706" s="5">
        <f>IFERROR(VLOOKUP(A706,'base incadea'!A:C,2,FALSE),"******")</f>
        <v>121205</v>
      </c>
      <c r="E706" s="18"/>
      <c r="F706" s="8"/>
      <c r="G706" s="5" t="str">
        <f t="shared" ref="G706:G769" si="11">IF(B706=D706,"OK","Article déclassé")</f>
        <v>Article déclassé</v>
      </c>
    </row>
    <row r="707" spans="1:7" ht="15">
      <c r="A707" s="9" t="s">
        <v>409</v>
      </c>
      <c r="B707" s="10">
        <v>121503</v>
      </c>
      <c r="C707" s="10">
        <v>11</v>
      </c>
      <c r="D707" s="11">
        <f>IFERROR(VLOOKUP(A707,'base incadea'!A:C,2,FALSE),"******")</f>
        <v>121503</v>
      </c>
      <c r="G707" s="5" t="str">
        <f t="shared" si="11"/>
        <v>OK</v>
      </c>
    </row>
    <row r="708" spans="1:7" ht="15">
      <c r="A708" s="4" t="s">
        <v>939</v>
      </c>
      <c r="B708" s="6">
        <v>131602</v>
      </c>
      <c r="C708" s="6">
        <v>2</v>
      </c>
      <c r="D708" s="5">
        <f>IFERROR(VLOOKUP(A708,'base incadea'!A:C,2,FALSE),"******")</f>
        <v>131602</v>
      </c>
      <c r="G708" s="5" t="str">
        <f t="shared" si="11"/>
        <v>OK</v>
      </c>
    </row>
    <row r="709" spans="1:7" ht="15">
      <c r="A709" s="4" t="s">
        <v>813</v>
      </c>
      <c r="B709" s="6">
        <v>131202</v>
      </c>
      <c r="C709" s="6">
        <v>2</v>
      </c>
      <c r="D709" s="5">
        <f>IFERROR(VLOOKUP(A709,'base incadea'!A:C,2,FALSE),"******")</f>
        <v>131202</v>
      </c>
      <c r="G709" s="5" t="str">
        <f t="shared" si="11"/>
        <v>OK</v>
      </c>
    </row>
    <row r="710" spans="1:7" ht="15">
      <c r="A710" s="4" t="s">
        <v>940</v>
      </c>
      <c r="B710" s="6">
        <v>131602</v>
      </c>
      <c r="C710" s="6">
        <v>1</v>
      </c>
      <c r="D710" s="5">
        <f>IFERROR(VLOOKUP(A710,'base incadea'!A:C,2,FALSE),"******")</f>
        <v>131602</v>
      </c>
      <c r="G710" s="5" t="str">
        <f t="shared" si="11"/>
        <v>OK</v>
      </c>
    </row>
    <row r="711" spans="1:7" ht="15">
      <c r="A711" s="4" t="s">
        <v>501</v>
      </c>
      <c r="B711" s="6">
        <v>121904</v>
      </c>
      <c r="C711" s="6">
        <v>1</v>
      </c>
      <c r="D711" s="5">
        <f>IFERROR(VLOOKUP(A711,'base incadea'!A:C,2,FALSE),"******")</f>
        <v>121904</v>
      </c>
      <c r="G711" s="5" t="str">
        <f t="shared" si="11"/>
        <v>OK</v>
      </c>
    </row>
    <row r="712" spans="1:7" ht="15">
      <c r="A712" s="4" t="s">
        <v>1020</v>
      </c>
      <c r="B712" s="6">
        <v>120904</v>
      </c>
      <c r="C712" s="6">
        <v>1</v>
      </c>
      <c r="D712" s="5" t="str">
        <f>IFERROR(VLOOKUP(A712,'base incadea'!A:C,2,FALSE),"******")</f>
        <v>******</v>
      </c>
      <c r="F712" s="3"/>
      <c r="G712" s="5" t="str">
        <f t="shared" si="11"/>
        <v>Article déclassé</v>
      </c>
    </row>
    <row r="713" spans="1:7" ht="15">
      <c r="A713" s="4" t="s">
        <v>477</v>
      </c>
      <c r="B713" s="6">
        <v>121901</v>
      </c>
      <c r="C713" s="6">
        <v>1</v>
      </c>
      <c r="D713" s="5">
        <f>IFERROR(VLOOKUP(A713,'base incadea'!A:C,2,FALSE),"******")</f>
        <v>121901</v>
      </c>
      <c r="G713" s="5" t="str">
        <f t="shared" si="11"/>
        <v>OK</v>
      </c>
    </row>
    <row r="714" spans="1:7" ht="15">
      <c r="A714" s="4" t="s">
        <v>461</v>
      </c>
      <c r="B714" s="6">
        <v>121801</v>
      </c>
      <c r="C714" s="6">
        <v>3</v>
      </c>
      <c r="D714" s="5">
        <f>IFERROR(VLOOKUP(A714,'base incadea'!A:C,2,FALSE),"******")</f>
        <v>121802</v>
      </c>
      <c r="F714" s="3"/>
      <c r="G714" s="5" t="str">
        <f t="shared" si="11"/>
        <v>Article déclassé</v>
      </c>
    </row>
    <row r="715" spans="1:7" ht="15">
      <c r="A715" s="4" t="s">
        <v>512</v>
      </c>
      <c r="B715" s="6">
        <v>122002</v>
      </c>
      <c r="C715" s="6">
        <v>1</v>
      </c>
      <c r="D715" s="5">
        <f>IFERROR(VLOOKUP(A715,'base incadea'!A:C,2,FALSE),"******")</f>
        <v>122003</v>
      </c>
      <c r="F715" s="3"/>
      <c r="G715" s="5" t="str">
        <f t="shared" si="11"/>
        <v>Article déclassé</v>
      </c>
    </row>
    <row r="716" spans="1:7" ht="15">
      <c r="A716" s="4" t="s">
        <v>272</v>
      </c>
      <c r="B716" s="6">
        <v>120902</v>
      </c>
      <c r="C716" s="6">
        <v>2</v>
      </c>
      <c r="D716" s="5">
        <f>IFERROR(VLOOKUP(A716,'base incadea'!A:C,2,FALSE),"******")</f>
        <v>120902</v>
      </c>
      <c r="G716" s="5" t="str">
        <f t="shared" si="11"/>
        <v>OK</v>
      </c>
    </row>
    <row r="717" spans="1:7" ht="15">
      <c r="A717" s="13" t="s">
        <v>581</v>
      </c>
      <c r="B717" s="14">
        <v>122502</v>
      </c>
      <c r="C717" s="14">
        <v>1</v>
      </c>
      <c r="D717" s="15">
        <f>IFERROR(VLOOKUP(A717,'base incadea'!A:C,2,FALSE),"******")</f>
        <v>122502</v>
      </c>
      <c r="G717" s="5" t="str">
        <f t="shared" si="11"/>
        <v>OK</v>
      </c>
    </row>
    <row r="718" spans="1:7" ht="15">
      <c r="A718" s="13" t="s">
        <v>581</v>
      </c>
      <c r="B718" s="14">
        <v>121703</v>
      </c>
      <c r="C718" s="14">
        <v>2</v>
      </c>
      <c r="D718" s="15">
        <f>IFERROR(VLOOKUP(A718,'base incadea'!A:C,2,FALSE),"******")</f>
        <v>122502</v>
      </c>
      <c r="F718" s="3"/>
      <c r="G718" s="5" t="str">
        <f t="shared" si="11"/>
        <v>Article déclassé</v>
      </c>
    </row>
    <row r="719" spans="1:7" ht="15">
      <c r="A719" s="4" t="s">
        <v>524</v>
      </c>
      <c r="B719" s="6">
        <v>122101</v>
      </c>
      <c r="C719" s="6">
        <v>3</v>
      </c>
      <c r="D719" s="5">
        <f>IFERROR(VLOOKUP(A719,'base incadea'!A:C,2,FALSE),"******")</f>
        <v>122101</v>
      </c>
      <c r="G719" s="5" t="str">
        <f t="shared" si="11"/>
        <v>OK</v>
      </c>
    </row>
    <row r="720" spans="1:7" ht="15">
      <c r="A720" s="4" t="s">
        <v>302</v>
      </c>
      <c r="B720" s="6">
        <v>120804</v>
      </c>
      <c r="C720" s="6">
        <v>7</v>
      </c>
      <c r="D720" s="5">
        <f>IFERROR(VLOOKUP(A720,'base incadea'!A:C,2,FALSE),"******")</f>
        <v>121005</v>
      </c>
      <c r="F720" s="3"/>
      <c r="G720" s="5" t="str">
        <f t="shared" si="11"/>
        <v>Article déclassé</v>
      </c>
    </row>
    <row r="721" spans="1:7" ht="15">
      <c r="A721" s="4" t="s">
        <v>233</v>
      </c>
      <c r="B721" s="6">
        <v>120402</v>
      </c>
      <c r="C721" s="6">
        <v>8</v>
      </c>
      <c r="D721" s="5">
        <f>IFERROR(VLOOKUP(A721,'base incadea'!A:C,2,FALSE),"******")</f>
        <v>120404</v>
      </c>
      <c r="F721" s="3"/>
      <c r="G721" s="5" t="str">
        <f t="shared" si="11"/>
        <v>Article déclassé</v>
      </c>
    </row>
    <row r="722" spans="1:7" ht="15">
      <c r="A722" s="4" t="s">
        <v>336</v>
      </c>
      <c r="B722" s="6">
        <v>121104</v>
      </c>
      <c r="C722" s="6">
        <v>7</v>
      </c>
      <c r="D722" s="5">
        <f>IFERROR(VLOOKUP(A722,'base incadea'!A:C,2,FALSE),"******")</f>
        <v>121104</v>
      </c>
      <c r="G722" s="5" t="str">
        <f t="shared" si="11"/>
        <v>OK</v>
      </c>
    </row>
    <row r="723" spans="1:7" ht="15">
      <c r="A723" s="4" t="s">
        <v>89</v>
      </c>
      <c r="B723" s="6">
        <v>110806</v>
      </c>
      <c r="C723" s="6">
        <v>3</v>
      </c>
      <c r="D723" s="5">
        <f>IFERROR(VLOOKUP(A723,'base incadea'!A:C,2,FALSE),"******")</f>
        <v>110806</v>
      </c>
      <c r="G723" s="5" t="str">
        <f t="shared" si="11"/>
        <v>OK</v>
      </c>
    </row>
    <row r="724" spans="1:7" ht="20.100000000000001" customHeight="1">
      <c r="A724" s="4" t="s">
        <v>779</v>
      </c>
      <c r="B724" s="6">
        <v>131102</v>
      </c>
      <c r="C724" s="6">
        <v>1</v>
      </c>
      <c r="D724" s="5">
        <f>IFERROR(VLOOKUP(A724,'base incadea'!A:C,2,FALSE),"******")</f>
        <v>131102</v>
      </c>
      <c r="E724" s="18"/>
      <c r="F724" s="18"/>
      <c r="G724" s="5" t="str">
        <f t="shared" si="11"/>
        <v>OK</v>
      </c>
    </row>
    <row r="725" spans="1:7" ht="15">
      <c r="A725" s="9" t="s">
        <v>918</v>
      </c>
      <c r="B725" s="10">
        <v>131503</v>
      </c>
      <c r="C725" s="10">
        <v>2</v>
      </c>
      <c r="D725" s="11">
        <f>IFERROR(VLOOKUP(A725,'base incadea'!A:C,2,FALSE),"******")</f>
        <v>131503</v>
      </c>
      <c r="G725" s="5" t="str">
        <f t="shared" si="11"/>
        <v>OK</v>
      </c>
    </row>
    <row r="726" spans="1:7" ht="15">
      <c r="A726" s="4" t="s">
        <v>751</v>
      </c>
      <c r="B726" s="6">
        <v>131003</v>
      </c>
      <c r="C726" s="6">
        <v>1</v>
      </c>
      <c r="D726" s="5">
        <f>IFERROR(VLOOKUP(A726,'base incadea'!A:C,2,FALSE),"******")</f>
        <v>131003</v>
      </c>
      <c r="G726" s="5" t="str">
        <f t="shared" si="11"/>
        <v>OK</v>
      </c>
    </row>
    <row r="727" spans="1:7" ht="15">
      <c r="A727" s="4" t="s">
        <v>834</v>
      </c>
      <c r="B727" s="6">
        <v>131302</v>
      </c>
      <c r="C727" s="6">
        <v>3</v>
      </c>
      <c r="D727" s="5">
        <f>IFERROR(VLOOKUP(A727,'base incadea'!A:C,2,FALSE),"******")</f>
        <v>131302</v>
      </c>
      <c r="G727" s="5" t="str">
        <f t="shared" si="11"/>
        <v>OK</v>
      </c>
    </row>
    <row r="728" spans="1:7" ht="15">
      <c r="A728" s="4" t="s">
        <v>626</v>
      </c>
      <c r="B728" s="6">
        <v>122703</v>
      </c>
      <c r="C728" s="6">
        <v>5</v>
      </c>
      <c r="D728" s="5">
        <f>IFERROR(VLOOKUP(A728,'base incadea'!A:C,2,FALSE),"******")</f>
        <v>122703</v>
      </c>
      <c r="G728" s="5" t="str">
        <f t="shared" si="11"/>
        <v>OK</v>
      </c>
    </row>
    <row r="729" spans="1:7" ht="15">
      <c r="A729" s="4" t="s">
        <v>933</v>
      </c>
      <c r="B729" s="6">
        <v>131505</v>
      </c>
      <c r="C729" s="6">
        <v>1</v>
      </c>
      <c r="D729" s="5">
        <f>IFERROR(VLOOKUP(A729,'base incadea'!A:C,2,FALSE),"******")</f>
        <v>131505</v>
      </c>
      <c r="G729" s="5" t="str">
        <f t="shared" si="11"/>
        <v>OK</v>
      </c>
    </row>
    <row r="730" spans="1:7" ht="15">
      <c r="A730" s="4" t="s">
        <v>723</v>
      </c>
      <c r="B730" s="6">
        <v>130903</v>
      </c>
      <c r="C730" s="6">
        <v>6</v>
      </c>
      <c r="D730" s="5">
        <f>IFERROR(VLOOKUP(A730,'base incadea'!A:C,2,FALSE),"******")</f>
        <v>130903</v>
      </c>
      <c r="G730" s="5" t="str">
        <f t="shared" si="11"/>
        <v>OK</v>
      </c>
    </row>
    <row r="731" spans="1:7" ht="15">
      <c r="A731" s="4" t="s">
        <v>704</v>
      </c>
      <c r="B731" s="6">
        <v>130805</v>
      </c>
      <c r="C731" s="6">
        <v>13</v>
      </c>
      <c r="D731" s="5">
        <f>IFERROR(VLOOKUP(A731,'base incadea'!A:C,2,FALSE),"******")</f>
        <v>130805</v>
      </c>
      <c r="G731" s="5" t="str">
        <f t="shared" si="11"/>
        <v>OK</v>
      </c>
    </row>
    <row r="732" spans="1:7" ht="20.100000000000001" customHeight="1">
      <c r="A732" s="4" t="s">
        <v>56</v>
      </c>
      <c r="B732" s="6">
        <v>110602</v>
      </c>
      <c r="C732" s="6">
        <v>1</v>
      </c>
      <c r="D732" s="5">
        <f>IFERROR(VLOOKUP(A732,'base incadea'!A:C,2,FALSE),"******")</f>
        <v>110602</v>
      </c>
      <c r="E732" s="18"/>
      <c r="F732" s="23"/>
      <c r="G732" s="5" t="str">
        <f t="shared" si="11"/>
        <v>OK</v>
      </c>
    </row>
    <row r="733" spans="1:7" ht="15">
      <c r="A733" s="9" t="s">
        <v>973</v>
      </c>
      <c r="B733" s="10">
        <v>110402</v>
      </c>
      <c r="C733" s="10">
        <v>1</v>
      </c>
      <c r="D733" s="11" t="str">
        <f>IFERROR(VLOOKUP(A733,'base incadea'!A:C,2,FALSE),"******")</f>
        <v>******</v>
      </c>
      <c r="F733" s="3"/>
      <c r="G733" s="5" t="str">
        <f t="shared" si="11"/>
        <v>Article déclassé</v>
      </c>
    </row>
    <row r="734" spans="1:7" ht="15">
      <c r="A734" s="4" t="s">
        <v>791</v>
      </c>
      <c r="B734" s="6">
        <v>131104</v>
      </c>
      <c r="C734" s="6">
        <v>1</v>
      </c>
      <c r="D734" s="5">
        <f>IFERROR(VLOOKUP(A734,'base incadea'!A:C,2,FALSE),"******")</f>
        <v>131104</v>
      </c>
      <c r="G734" s="5" t="str">
        <f t="shared" si="11"/>
        <v>OK</v>
      </c>
    </row>
    <row r="735" spans="1:7" ht="15">
      <c r="A735" s="4" t="s">
        <v>695</v>
      </c>
      <c r="B735" s="6">
        <v>130803</v>
      </c>
      <c r="C735" s="6">
        <v>4</v>
      </c>
      <c r="D735" s="5">
        <f>IFERROR(VLOOKUP(A735,'base incadea'!A:C,2,FALSE),"******")</f>
        <v>130803</v>
      </c>
      <c r="G735" s="5" t="str">
        <f t="shared" si="11"/>
        <v>OK</v>
      </c>
    </row>
    <row r="736" spans="1:7" ht="15">
      <c r="A736" s="4" t="s">
        <v>132</v>
      </c>
      <c r="B736" s="6">
        <v>112501</v>
      </c>
      <c r="C736" s="6">
        <v>19</v>
      </c>
      <c r="D736" s="5">
        <f>IFERROR(VLOOKUP(A736,'base incadea'!A:C,2,FALSE),"******")</f>
        <v>112501</v>
      </c>
      <c r="G736" s="5" t="str">
        <f t="shared" si="11"/>
        <v>OK</v>
      </c>
    </row>
    <row r="737" spans="1:7" ht="15">
      <c r="A737" s="13" t="s">
        <v>640</v>
      </c>
      <c r="B737" s="14">
        <v>122705</v>
      </c>
      <c r="C737" s="14">
        <v>2</v>
      </c>
      <c r="D737" s="15">
        <f>IFERROR(VLOOKUP(A737,'base incadea'!A:C,2,FALSE),"******")</f>
        <v>122706</v>
      </c>
      <c r="F737" s="3"/>
      <c r="G737" s="5" t="str">
        <f t="shared" si="11"/>
        <v>Article déclassé</v>
      </c>
    </row>
    <row r="738" spans="1:7" ht="15">
      <c r="A738" s="13" t="s">
        <v>640</v>
      </c>
      <c r="B738" s="14">
        <v>122702</v>
      </c>
      <c r="C738" s="14">
        <v>2</v>
      </c>
      <c r="D738" s="15">
        <f>IFERROR(VLOOKUP(A738,'base incadea'!A:C,2,FALSE),"******")</f>
        <v>122706</v>
      </c>
      <c r="F738" s="3"/>
      <c r="G738" s="5" t="str">
        <f t="shared" si="11"/>
        <v>Article déclassé</v>
      </c>
    </row>
    <row r="739" spans="1:7" ht="15">
      <c r="A739" s="4" t="s">
        <v>328</v>
      </c>
      <c r="B739" s="6">
        <v>121103</v>
      </c>
      <c r="C739" s="6">
        <v>20</v>
      </c>
      <c r="D739" s="5">
        <f>IFERROR(VLOOKUP(A739,'base incadea'!A:C,2,FALSE),"******")</f>
        <v>121103</v>
      </c>
      <c r="G739" s="5" t="str">
        <f t="shared" si="11"/>
        <v>OK</v>
      </c>
    </row>
    <row r="740" spans="1:7" ht="15">
      <c r="A740" s="4" t="s">
        <v>387</v>
      </c>
      <c r="B740" s="6">
        <v>121403</v>
      </c>
      <c r="C740" s="6">
        <v>1</v>
      </c>
      <c r="D740" s="5">
        <f>IFERROR(VLOOKUP(A740,'base incadea'!A:C,2,FALSE),"******")</f>
        <v>121403</v>
      </c>
      <c r="G740" s="5" t="str">
        <f t="shared" si="11"/>
        <v>OK</v>
      </c>
    </row>
    <row r="741" spans="1:7" ht="15">
      <c r="A741" s="4" t="s">
        <v>986</v>
      </c>
      <c r="B741" s="6">
        <v>131104</v>
      </c>
      <c r="C741" s="6">
        <v>1</v>
      </c>
      <c r="D741" s="5" t="str">
        <f>IFERROR(VLOOKUP(A741,'base incadea'!A:C,2,FALSE),"******")</f>
        <v>******</v>
      </c>
      <c r="F741" s="3"/>
      <c r="G741" s="5" t="str">
        <f t="shared" si="11"/>
        <v>Article déclassé</v>
      </c>
    </row>
    <row r="742" spans="1:7" ht="15">
      <c r="A742" s="13" t="s">
        <v>229</v>
      </c>
      <c r="B742" s="14">
        <v>122706</v>
      </c>
      <c r="C742" s="14">
        <v>1</v>
      </c>
      <c r="D742" s="15">
        <f>IFERROR(VLOOKUP(A742,'base incadea'!A:C,2,FALSE),"******")</f>
        <v>120403</v>
      </c>
      <c r="F742" s="3"/>
      <c r="G742" s="5" t="str">
        <f t="shared" si="11"/>
        <v>Article déclassé</v>
      </c>
    </row>
    <row r="743" spans="1:7" ht="15">
      <c r="A743" s="13" t="s">
        <v>229</v>
      </c>
      <c r="B743" s="14">
        <v>120403</v>
      </c>
      <c r="C743" s="14">
        <v>10</v>
      </c>
      <c r="D743" s="15">
        <f>IFERROR(VLOOKUP(A743,'base incadea'!A:C,2,FALSE),"******")</f>
        <v>120403</v>
      </c>
      <c r="G743" s="5" t="str">
        <f t="shared" si="11"/>
        <v>OK</v>
      </c>
    </row>
    <row r="744" spans="1:7" ht="15">
      <c r="A744" s="13" t="s">
        <v>229</v>
      </c>
      <c r="B744" s="14">
        <v>120204</v>
      </c>
      <c r="C744" s="14">
        <v>3</v>
      </c>
      <c r="D744" s="15">
        <f>IFERROR(VLOOKUP(A744,'base incadea'!A:C,2,FALSE),"******")</f>
        <v>120403</v>
      </c>
      <c r="F744" s="3"/>
      <c r="G744" s="5" t="str">
        <f t="shared" si="11"/>
        <v>Article déclassé</v>
      </c>
    </row>
    <row r="745" spans="1:7" ht="15">
      <c r="A745" s="4" t="s">
        <v>116</v>
      </c>
      <c r="B745" s="6">
        <v>111405</v>
      </c>
      <c r="C745" s="6">
        <v>6</v>
      </c>
      <c r="D745" s="5">
        <f>IFERROR(VLOOKUP(A745,'base incadea'!A:C,2,FALSE),"******")</f>
        <v>111405</v>
      </c>
      <c r="G745" s="5" t="str">
        <f t="shared" si="11"/>
        <v>OK</v>
      </c>
    </row>
    <row r="746" spans="1:7" ht="15">
      <c r="A746" s="4" t="s">
        <v>996</v>
      </c>
      <c r="B746" s="6">
        <v>121703</v>
      </c>
      <c r="C746" s="6">
        <v>3</v>
      </c>
      <c r="D746" s="5" t="str">
        <f>IFERROR(VLOOKUP(A746,'base incadea'!A:C,2,FALSE),"******")</f>
        <v>******</v>
      </c>
      <c r="F746" s="3"/>
      <c r="G746" s="5" t="str">
        <f t="shared" si="11"/>
        <v>Article déclassé</v>
      </c>
    </row>
    <row r="747" spans="1:7" ht="15">
      <c r="A747" s="4" t="s">
        <v>380</v>
      </c>
      <c r="B747" s="6">
        <v>121401</v>
      </c>
      <c r="C747" s="6">
        <v>1</v>
      </c>
      <c r="D747" s="5">
        <f>IFERROR(VLOOKUP(A747,'base incadea'!A:C,2,FALSE),"******")</f>
        <v>121401</v>
      </c>
      <c r="G747" s="5" t="str">
        <f t="shared" si="11"/>
        <v>OK</v>
      </c>
    </row>
    <row r="748" spans="1:7" ht="15">
      <c r="A748" s="13" t="s">
        <v>399</v>
      </c>
      <c r="B748" s="14">
        <v>121502</v>
      </c>
      <c r="C748" s="14">
        <v>2</v>
      </c>
      <c r="D748" s="15">
        <f>IFERROR(VLOOKUP(A748,'base incadea'!A:C,2,FALSE),"******")</f>
        <v>121502</v>
      </c>
      <c r="G748" s="5" t="str">
        <f t="shared" si="11"/>
        <v>OK</v>
      </c>
    </row>
    <row r="749" spans="1:7" ht="15">
      <c r="A749" s="13" t="s">
        <v>399</v>
      </c>
      <c r="B749" s="14">
        <v>121302</v>
      </c>
      <c r="C749" s="14">
        <v>2</v>
      </c>
      <c r="D749" s="15">
        <f>IFERROR(VLOOKUP(A749,'base incadea'!A:C,2,FALSE),"******")</f>
        <v>121502</v>
      </c>
      <c r="F749" s="3"/>
      <c r="G749" s="5" t="str">
        <f t="shared" si="11"/>
        <v>Article déclassé</v>
      </c>
    </row>
    <row r="750" spans="1:7" ht="15">
      <c r="A750" s="4" t="s">
        <v>290</v>
      </c>
      <c r="B750" s="6">
        <v>121001</v>
      </c>
      <c r="C750" s="6">
        <v>9</v>
      </c>
      <c r="D750" s="5">
        <f>IFERROR(VLOOKUP(A750,'base incadea'!A:C,2,FALSE),"******")</f>
        <v>121001</v>
      </c>
      <c r="G750" s="5" t="str">
        <f t="shared" si="11"/>
        <v>OK</v>
      </c>
    </row>
    <row r="751" spans="1:7" ht="20.100000000000001" customHeight="1">
      <c r="A751" s="13" t="s">
        <v>502</v>
      </c>
      <c r="B751" s="14">
        <v>121904</v>
      </c>
      <c r="C751" s="14">
        <v>6</v>
      </c>
      <c r="D751" s="15">
        <f>IFERROR(VLOOKUP(A751,'base incadea'!A:C,2,FALSE),"******")</f>
        <v>121904</v>
      </c>
      <c r="E751" s="18"/>
      <c r="F751" s="23"/>
      <c r="G751" s="5" t="str">
        <f t="shared" si="11"/>
        <v>OK</v>
      </c>
    </row>
    <row r="752" spans="1:7" ht="15">
      <c r="A752" s="19" t="s">
        <v>502</v>
      </c>
      <c r="B752" s="20">
        <v>121903</v>
      </c>
      <c r="C752" s="20">
        <v>2</v>
      </c>
      <c r="D752" s="21">
        <f>IFERROR(VLOOKUP(A752,'base incadea'!A:C,2,FALSE),"******")</f>
        <v>121904</v>
      </c>
      <c r="F752" s="3"/>
      <c r="G752" s="5" t="str">
        <f t="shared" si="11"/>
        <v>Article déclassé</v>
      </c>
    </row>
    <row r="753" spans="1:7" ht="15">
      <c r="A753" s="4" t="s">
        <v>572</v>
      </c>
      <c r="B753" s="6">
        <v>122501</v>
      </c>
      <c r="C753" s="6">
        <v>1</v>
      </c>
      <c r="D753" s="5">
        <f>IFERROR(VLOOKUP(A753,'base incadea'!A:C,2,FALSE),"******")</f>
        <v>122501</v>
      </c>
      <c r="G753" s="5" t="str">
        <f t="shared" si="11"/>
        <v>OK</v>
      </c>
    </row>
    <row r="754" spans="1:7" ht="20.100000000000001" customHeight="1">
      <c r="A754" s="13" t="s">
        <v>486</v>
      </c>
      <c r="B754" s="14">
        <v>121903</v>
      </c>
      <c r="C754" s="14">
        <v>1</v>
      </c>
      <c r="D754" s="15">
        <f>IFERROR(VLOOKUP(A754,'base incadea'!A:C,2,FALSE),"******")</f>
        <v>121902</v>
      </c>
      <c r="E754" s="18"/>
      <c r="F754" s="8"/>
      <c r="G754" s="5" t="str">
        <f t="shared" si="11"/>
        <v>Article déclassé</v>
      </c>
    </row>
    <row r="755" spans="1:7" ht="15">
      <c r="A755" s="19" t="s">
        <v>486</v>
      </c>
      <c r="B755" s="20">
        <v>121902</v>
      </c>
      <c r="C755" s="20">
        <v>1</v>
      </c>
      <c r="D755" s="21">
        <f>IFERROR(VLOOKUP(A755,'base incadea'!A:C,2,FALSE),"******")</f>
        <v>121902</v>
      </c>
      <c r="G755" s="5" t="str">
        <f t="shared" si="11"/>
        <v>OK</v>
      </c>
    </row>
    <row r="756" spans="1:7" ht="15">
      <c r="A756" s="4" t="s">
        <v>329</v>
      </c>
      <c r="B756" s="6">
        <v>121103</v>
      </c>
      <c r="C756" s="6">
        <v>2</v>
      </c>
      <c r="D756" s="5">
        <f>IFERROR(VLOOKUP(A756,'base incadea'!A:C,2,FALSE),"******")</f>
        <v>121103</v>
      </c>
      <c r="G756" s="5" t="str">
        <f t="shared" si="11"/>
        <v>OK</v>
      </c>
    </row>
    <row r="757" spans="1:7" ht="15">
      <c r="A757" s="4" t="s">
        <v>171</v>
      </c>
      <c r="B757" s="6">
        <v>113103</v>
      </c>
      <c r="C757" s="6">
        <v>5</v>
      </c>
      <c r="D757" s="5">
        <f>IFERROR(VLOOKUP(A757,'base incadea'!A:C,2,FALSE),"******")</f>
        <v>113103</v>
      </c>
      <c r="G757" s="5" t="str">
        <f t="shared" si="11"/>
        <v>OK</v>
      </c>
    </row>
    <row r="758" spans="1:7" ht="15">
      <c r="A758" s="4" t="s">
        <v>120</v>
      </c>
      <c r="B758" s="6">
        <v>112301</v>
      </c>
      <c r="C758" s="6">
        <v>4</v>
      </c>
      <c r="D758" s="5">
        <f>IFERROR(VLOOKUP(A758,'base incadea'!A:C,2,FALSE),"******")</f>
        <v>112301</v>
      </c>
      <c r="G758" s="5" t="str">
        <f t="shared" si="11"/>
        <v>OK</v>
      </c>
    </row>
    <row r="759" spans="1:7" ht="15">
      <c r="A759" s="4" t="s">
        <v>240</v>
      </c>
      <c r="B759" s="6">
        <v>120602</v>
      </c>
      <c r="C759" s="6">
        <v>4</v>
      </c>
      <c r="D759" s="5">
        <f>IFERROR(VLOOKUP(A759,'base incadea'!A:C,2,FALSE),"******")</f>
        <v>120602</v>
      </c>
      <c r="G759" s="5" t="str">
        <f t="shared" si="11"/>
        <v>OK</v>
      </c>
    </row>
    <row r="760" spans="1:7" ht="15">
      <c r="A760" s="4" t="s">
        <v>604</v>
      </c>
      <c r="B760" s="6">
        <v>122506</v>
      </c>
      <c r="C760" s="6">
        <v>6</v>
      </c>
      <c r="D760" s="5">
        <f>IFERROR(VLOOKUP(A760,'base incadea'!A:C,2,FALSE),"******")</f>
        <v>122506</v>
      </c>
      <c r="G760" s="5" t="str">
        <f t="shared" si="11"/>
        <v>OK</v>
      </c>
    </row>
    <row r="761" spans="1:7" ht="15">
      <c r="A761" s="4" t="s">
        <v>997</v>
      </c>
      <c r="B761" s="6">
        <v>121601</v>
      </c>
      <c r="C761" s="6">
        <v>1</v>
      </c>
      <c r="D761" s="5" t="str">
        <f>IFERROR(VLOOKUP(A761,'base incadea'!A:C,2,FALSE),"******")</f>
        <v>******</v>
      </c>
      <c r="F761" s="3"/>
      <c r="G761" s="5" t="str">
        <f t="shared" si="11"/>
        <v>Article déclassé</v>
      </c>
    </row>
    <row r="762" spans="1:7" ht="15">
      <c r="A762" s="4" t="s">
        <v>573</v>
      </c>
      <c r="B762" s="6">
        <v>122501</v>
      </c>
      <c r="C762" s="6">
        <v>1</v>
      </c>
      <c r="D762" s="5">
        <f>IFERROR(VLOOKUP(A762,'base incadea'!A:C,2,FALSE),"******")</f>
        <v>122501</v>
      </c>
      <c r="G762" s="5" t="str">
        <f t="shared" si="11"/>
        <v>OK</v>
      </c>
    </row>
    <row r="763" spans="1:7" ht="15">
      <c r="A763" s="4" t="s">
        <v>66</v>
      </c>
      <c r="B763" s="6">
        <v>110605</v>
      </c>
      <c r="C763" s="6">
        <v>2</v>
      </c>
      <c r="D763" s="5">
        <f>IFERROR(VLOOKUP(A763,'base incadea'!A:C,2,FALSE),"******")</f>
        <v>110605</v>
      </c>
      <c r="G763" s="5" t="str">
        <f t="shared" si="11"/>
        <v>OK</v>
      </c>
    </row>
    <row r="764" spans="1:7" ht="15">
      <c r="A764" s="4" t="s">
        <v>1022</v>
      </c>
      <c r="B764" s="6">
        <v>120902</v>
      </c>
      <c r="C764" s="6">
        <v>1</v>
      </c>
      <c r="D764" s="5" t="str">
        <f>IFERROR(VLOOKUP(A764,'base incadea'!A:C,2,FALSE),"******")</f>
        <v>******</v>
      </c>
      <c r="F764" s="3"/>
      <c r="G764" s="5" t="str">
        <f t="shared" si="11"/>
        <v>Article déclassé</v>
      </c>
    </row>
    <row r="765" spans="1:7" ht="15">
      <c r="A765" s="4" t="s">
        <v>713</v>
      </c>
      <c r="B765" s="6">
        <v>130901</v>
      </c>
      <c r="C765" s="6">
        <v>1</v>
      </c>
      <c r="D765" s="5">
        <f>IFERROR(VLOOKUP(A765,'base incadea'!A:C,2,FALSE),"******")</f>
        <v>130902</v>
      </c>
      <c r="F765" s="3"/>
      <c r="G765" s="5" t="str">
        <f t="shared" si="11"/>
        <v>Article déclassé</v>
      </c>
    </row>
    <row r="766" spans="1:7" ht="15">
      <c r="A766" s="4" t="s">
        <v>73</v>
      </c>
      <c r="B766" s="6">
        <v>110802</v>
      </c>
      <c r="C766" s="6">
        <v>1</v>
      </c>
      <c r="D766" s="5">
        <f>IFERROR(VLOOKUP(A766,'base incadea'!A:C,2,FALSE),"******")</f>
        <v>110802</v>
      </c>
      <c r="G766" s="5" t="str">
        <f t="shared" si="11"/>
        <v>OK</v>
      </c>
    </row>
    <row r="767" spans="1:7" ht="15">
      <c r="A767" s="4" t="s">
        <v>307</v>
      </c>
      <c r="B767" s="6">
        <v>121101</v>
      </c>
      <c r="C767" s="6">
        <v>3</v>
      </c>
      <c r="D767" s="5">
        <f>IFERROR(VLOOKUP(A767,'base incadea'!A:C,2,FALSE),"******")</f>
        <v>121101</v>
      </c>
      <c r="G767" s="5" t="str">
        <f t="shared" si="11"/>
        <v>OK</v>
      </c>
    </row>
    <row r="768" spans="1:7" ht="15">
      <c r="A768" s="4" t="s">
        <v>574</v>
      </c>
      <c r="B768" s="6">
        <v>122501</v>
      </c>
      <c r="C768" s="6">
        <v>1</v>
      </c>
      <c r="D768" s="5">
        <f>IFERROR(VLOOKUP(A768,'base incadea'!A:C,2,FALSE),"******")</f>
        <v>122501</v>
      </c>
      <c r="G768" s="5" t="str">
        <f t="shared" si="11"/>
        <v>OK</v>
      </c>
    </row>
    <row r="769" spans="1:7" ht="15">
      <c r="A769" s="4" t="s">
        <v>440</v>
      </c>
      <c r="B769" s="6">
        <v>121702</v>
      </c>
      <c r="C769" s="6">
        <v>1</v>
      </c>
      <c r="D769" s="5">
        <f>IFERROR(VLOOKUP(A769,'base incadea'!A:C,2,FALSE),"******")</f>
        <v>121702</v>
      </c>
      <c r="G769" s="5" t="str">
        <f t="shared" si="11"/>
        <v>OK</v>
      </c>
    </row>
    <row r="770" spans="1:7" ht="15">
      <c r="A770" s="4" t="s">
        <v>679</v>
      </c>
      <c r="B770" s="6">
        <v>130703</v>
      </c>
      <c r="C770" s="6">
        <v>2</v>
      </c>
      <c r="D770" s="5">
        <f>IFERROR(VLOOKUP(A770,'base incadea'!A:C,2,FALSE),"******")</f>
        <v>130704</v>
      </c>
      <c r="F770" s="3"/>
      <c r="G770" s="5" t="str">
        <f t="shared" ref="G770:G833" si="12">IF(B770=D770,"OK","Article déclassé")</f>
        <v>Article déclassé</v>
      </c>
    </row>
    <row r="771" spans="1:7" ht="15">
      <c r="A771" s="4" t="s">
        <v>362</v>
      </c>
      <c r="B771" s="6">
        <v>121302</v>
      </c>
      <c r="C771" s="6">
        <v>1</v>
      </c>
      <c r="D771" s="5">
        <f>IFERROR(VLOOKUP(A771,'base incadea'!A:C,2,FALSE),"******")</f>
        <v>121302</v>
      </c>
      <c r="G771" s="5" t="str">
        <f t="shared" si="12"/>
        <v>OK</v>
      </c>
    </row>
    <row r="772" spans="1:7" ht="15">
      <c r="A772" s="4" t="s">
        <v>941</v>
      </c>
      <c r="B772" s="6">
        <v>131602</v>
      </c>
      <c r="C772" s="6">
        <v>10</v>
      </c>
      <c r="D772" s="5">
        <f>IFERROR(VLOOKUP(A772,'base incadea'!A:C,2,FALSE),"******")</f>
        <v>131602</v>
      </c>
      <c r="G772" s="5" t="str">
        <f t="shared" si="12"/>
        <v>OK</v>
      </c>
    </row>
    <row r="773" spans="1:7" ht="15">
      <c r="A773" s="4" t="s">
        <v>949</v>
      </c>
      <c r="B773" s="6">
        <v>131603</v>
      </c>
      <c r="C773" s="6">
        <v>1</v>
      </c>
      <c r="D773" s="5">
        <f>IFERROR(VLOOKUP(A773,'base incadea'!A:C,2,FALSE),"******")</f>
        <v>131603</v>
      </c>
      <c r="G773" s="5" t="str">
        <f t="shared" si="12"/>
        <v>OK</v>
      </c>
    </row>
    <row r="774" spans="1:7" ht="20.100000000000001" customHeight="1">
      <c r="A774" s="4" t="s">
        <v>137</v>
      </c>
      <c r="B774" s="6">
        <v>112503</v>
      </c>
      <c r="C774" s="6">
        <v>4</v>
      </c>
      <c r="D774" s="5">
        <f>IFERROR(VLOOKUP(A774,'base incadea'!A:C,2,FALSE),"******")</f>
        <v>112503</v>
      </c>
      <c r="E774" s="18"/>
      <c r="F774" s="18"/>
      <c r="G774" s="5" t="str">
        <f t="shared" si="12"/>
        <v>OK</v>
      </c>
    </row>
    <row r="775" spans="1:7" ht="15">
      <c r="A775" s="9" t="s">
        <v>913</v>
      </c>
      <c r="B775" s="10">
        <v>131502</v>
      </c>
      <c r="C775" s="10">
        <v>1</v>
      </c>
      <c r="D775" s="11">
        <f>IFERROR(VLOOKUP(A775,'base incadea'!A:C,2,FALSE),"******")</f>
        <v>131502</v>
      </c>
      <c r="G775" s="5" t="str">
        <f t="shared" si="12"/>
        <v>OK</v>
      </c>
    </row>
    <row r="776" spans="1:7" ht="15">
      <c r="A776" s="4" t="s">
        <v>914</v>
      </c>
      <c r="B776" s="6">
        <v>131502</v>
      </c>
      <c r="C776" s="6">
        <v>2</v>
      </c>
      <c r="D776" s="5">
        <f>IFERROR(VLOOKUP(A776,'base incadea'!A:C,2,FALSE),"******")</f>
        <v>131502</v>
      </c>
      <c r="G776" s="5" t="str">
        <f t="shared" si="12"/>
        <v>OK</v>
      </c>
    </row>
    <row r="777" spans="1:7" ht="15">
      <c r="A777" s="4" t="s">
        <v>633</v>
      </c>
      <c r="B777" s="6">
        <v>122704</v>
      </c>
      <c r="C777" s="6">
        <v>1</v>
      </c>
      <c r="D777" s="5">
        <f>IFERROR(VLOOKUP(A777,'base incadea'!A:C,2,FALSE),"******")</f>
        <v>122704</v>
      </c>
      <c r="G777" s="5" t="str">
        <f t="shared" si="12"/>
        <v>OK</v>
      </c>
    </row>
    <row r="778" spans="1:7" ht="15">
      <c r="A778" s="4" t="s">
        <v>808</v>
      </c>
      <c r="B778" s="6">
        <v>131202</v>
      </c>
      <c r="C778" s="6">
        <v>2</v>
      </c>
      <c r="D778" s="5">
        <f>IFERROR(VLOOKUP(A778,'base incadea'!A:C,2,FALSE),"******")</f>
        <v>131201</v>
      </c>
      <c r="F778" s="3"/>
      <c r="G778" s="5" t="str">
        <f t="shared" si="12"/>
        <v>Article déclassé</v>
      </c>
    </row>
    <row r="779" spans="1:7" ht="15">
      <c r="A779" s="4" t="s">
        <v>756</v>
      </c>
      <c r="B779" s="6">
        <v>131004</v>
      </c>
      <c r="C779" s="6">
        <v>2</v>
      </c>
      <c r="D779" s="5">
        <f>IFERROR(VLOOKUP(A779,'base incadea'!A:C,2,FALSE),"******")</f>
        <v>131004</v>
      </c>
      <c r="G779" s="5" t="str">
        <f t="shared" si="12"/>
        <v>OK</v>
      </c>
    </row>
    <row r="780" spans="1:7" ht="15">
      <c r="A780" s="4" t="s">
        <v>237</v>
      </c>
      <c r="B780" s="6">
        <v>120601</v>
      </c>
      <c r="C780" s="6">
        <v>4</v>
      </c>
      <c r="D780" s="5">
        <f>IFERROR(VLOOKUP(A780,'base incadea'!A:C,2,FALSE),"******")</f>
        <v>120601</v>
      </c>
      <c r="G780" s="5" t="str">
        <f t="shared" si="12"/>
        <v>OK</v>
      </c>
    </row>
    <row r="781" spans="1:7" ht="15">
      <c r="A781" s="4" t="s">
        <v>970</v>
      </c>
      <c r="B781" s="6">
        <v>110405</v>
      </c>
      <c r="C781" s="6">
        <v>1</v>
      </c>
      <c r="D781" s="5" t="str">
        <f>IFERROR(VLOOKUP(A781,'base incadea'!A:C,2,FALSE),"******")</f>
        <v>******</v>
      </c>
      <c r="F781" s="3"/>
      <c r="G781" s="5" t="str">
        <f t="shared" si="12"/>
        <v>Article déclassé</v>
      </c>
    </row>
    <row r="782" spans="1:7" ht="15">
      <c r="A782" s="4" t="s">
        <v>146</v>
      </c>
      <c r="B782" s="6">
        <v>112702</v>
      </c>
      <c r="C782" s="6">
        <v>4</v>
      </c>
      <c r="D782" s="5">
        <f>IFERROR(VLOOKUP(A782,'base incadea'!A:C,2,FALSE),"******")</f>
        <v>112702</v>
      </c>
      <c r="G782" s="5" t="str">
        <f t="shared" si="12"/>
        <v>OK</v>
      </c>
    </row>
    <row r="783" spans="1:7" ht="15">
      <c r="A783" s="4" t="s">
        <v>1013</v>
      </c>
      <c r="B783" s="6">
        <v>121703</v>
      </c>
      <c r="C783" s="6">
        <v>1</v>
      </c>
      <c r="D783" s="5" t="str">
        <f>IFERROR(VLOOKUP(A783,'base incadea'!A:C,2,FALSE),"******")</f>
        <v>******</v>
      </c>
      <c r="F783" s="3"/>
      <c r="G783" s="5" t="str">
        <f t="shared" si="12"/>
        <v>Article déclassé</v>
      </c>
    </row>
    <row r="784" spans="1:7" ht="15">
      <c r="A784" s="4" t="s">
        <v>634</v>
      </c>
      <c r="B784" s="6">
        <v>122704</v>
      </c>
      <c r="C784" s="6">
        <v>1</v>
      </c>
      <c r="D784" s="5">
        <f>IFERROR(VLOOKUP(A784,'base incadea'!A:C,2,FALSE),"******")</f>
        <v>122704</v>
      </c>
      <c r="G784" s="5" t="str">
        <f t="shared" si="12"/>
        <v>OK</v>
      </c>
    </row>
    <row r="785" spans="1:7" ht="15">
      <c r="A785" s="4" t="s">
        <v>934</v>
      </c>
      <c r="B785" s="6">
        <v>131505</v>
      </c>
      <c r="C785" s="6">
        <v>1</v>
      </c>
      <c r="D785" s="5">
        <f>IFERROR(VLOOKUP(A785,'base incadea'!A:C,2,FALSE),"******")</f>
        <v>131505</v>
      </c>
      <c r="G785" s="5" t="str">
        <f t="shared" si="12"/>
        <v>OK</v>
      </c>
    </row>
    <row r="786" spans="1:7" ht="15">
      <c r="A786" s="4" t="s">
        <v>172</v>
      </c>
      <c r="B786" s="6">
        <v>113103</v>
      </c>
      <c r="C786" s="6">
        <v>2</v>
      </c>
      <c r="D786" s="5">
        <f>IFERROR(VLOOKUP(A786,'base incadea'!A:C,2,FALSE),"******")</f>
        <v>113103</v>
      </c>
      <c r="G786" s="5" t="str">
        <f t="shared" si="12"/>
        <v>OK</v>
      </c>
    </row>
    <row r="787" spans="1:7" ht="20.100000000000001" customHeight="1">
      <c r="A787" s="4" t="s">
        <v>189</v>
      </c>
      <c r="B787" s="6">
        <v>113305</v>
      </c>
      <c r="C787" s="6">
        <v>2</v>
      </c>
      <c r="D787" s="5">
        <f>IFERROR(VLOOKUP(A787,'base incadea'!A:C,2,FALSE),"******")</f>
        <v>113305</v>
      </c>
      <c r="E787" s="18"/>
      <c r="F787" s="18"/>
      <c r="G787" s="5" t="str">
        <f t="shared" si="12"/>
        <v>OK</v>
      </c>
    </row>
    <row r="788" spans="1:7" ht="15">
      <c r="A788" s="9" t="s">
        <v>866</v>
      </c>
      <c r="B788" s="10">
        <v>131402</v>
      </c>
      <c r="C788" s="10">
        <v>1</v>
      </c>
      <c r="D788" s="11">
        <f>IFERROR(VLOOKUP(A788,'base incadea'!A:C,2,FALSE),"******")</f>
        <v>131402</v>
      </c>
      <c r="G788" s="5" t="str">
        <f t="shared" si="12"/>
        <v>OK</v>
      </c>
    </row>
    <row r="789" spans="1:7" ht="20.100000000000001" customHeight="1">
      <c r="A789" s="4" t="s">
        <v>610</v>
      </c>
      <c r="B789" s="6">
        <v>122701</v>
      </c>
      <c r="C789" s="6">
        <v>1</v>
      </c>
      <c r="D789" s="5">
        <f>IFERROR(VLOOKUP(A789,'base incadea'!A:C,2,FALSE),"******")</f>
        <v>122701</v>
      </c>
      <c r="E789" s="18"/>
      <c r="F789" s="23"/>
      <c r="G789" s="5" t="str">
        <f t="shared" si="12"/>
        <v>OK</v>
      </c>
    </row>
    <row r="790" spans="1:7" ht="15">
      <c r="A790" s="9" t="s">
        <v>860</v>
      </c>
      <c r="B790" s="10">
        <v>131400</v>
      </c>
      <c r="C790" s="10">
        <v>2</v>
      </c>
      <c r="D790" s="11">
        <f>IFERROR(VLOOKUP(A790,'base incadea'!A:C,2,FALSE),"******")</f>
        <v>131401</v>
      </c>
      <c r="F790" s="3"/>
      <c r="G790" s="5" t="str">
        <f t="shared" si="12"/>
        <v>Article déclassé</v>
      </c>
    </row>
    <row r="791" spans="1:7" ht="20.100000000000001" customHeight="1">
      <c r="A791" s="4" t="s">
        <v>44</v>
      </c>
      <c r="B791" s="6">
        <v>110405</v>
      </c>
      <c r="C791" s="6">
        <v>1</v>
      </c>
      <c r="D791" s="5">
        <f>IFERROR(VLOOKUP(A791,'base incadea'!A:C,2,FALSE),"******")</f>
        <v>110405</v>
      </c>
      <c r="E791" s="18"/>
      <c r="F791" s="23"/>
      <c r="G791" s="5" t="str">
        <f t="shared" si="12"/>
        <v>OK</v>
      </c>
    </row>
    <row r="792" spans="1:7" ht="15">
      <c r="A792" s="9" t="s">
        <v>1016</v>
      </c>
      <c r="B792" s="10">
        <v>121504</v>
      </c>
      <c r="C792" s="10">
        <v>1</v>
      </c>
      <c r="D792" s="11" t="str">
        <f>IFERROR(VLOOKUP(A792,'base incadea'!A:C,2,FALSE),"******")</f>
        <v>******</v>
      </c>
      <c r="F792" s="3"/>
      <c r="G792" s="5" t="str">
        <f t="shared" si="12"/>
        <v>Article déclassé</v>
      </c>
    </row>
    <row r="793" spans="1:7" ht="15">
      <c r="A793" s="4" t="s">
        <v>80</v>
      </c>
      <c r="B793" s="6">
        <v>110805</v>
      </c>
      <c r="C793" s="6">
        <v>1</v>
      </c>
      <c r="D793" s="5">
        <f>IFERROR(VLOOKUP(A793,'base incadea'!A:C,2,FALSE),"******")</f>
        <v>110805</v>
      </c>
      <c r="G793" s="5" t="str">
        <f t="shared" si="12"/>
        <v>OK</v>
      </c>
    </row>
    <row r="794" spans="1:7" ht="15">
      <c r="A794" s="4" t="s">
        <v>81</v>
      </c>
      <c r="B794" s="6">
        <v>110805</v>
      </c>
      <c r="C794" s="6">
        <v>2</v>
      </c>
      <c r="D794" s="5">
        <f>IFERROR(VLOOKUP(A794,'base incadea'!A:C,2,FALSE),"******")</f>
        <v>110805</v>
      </c>
      <c r="G794" s="5" t="str">
        <f t="shared" si="12"/>
        <v>OK</v>
      </c>
    </row>
    <row r="795" spans="1:7" ht="15">
      <c r="A795" s="4" t="s">
        <v>337</v>
      </c>
      <c r="B795" s="6">
        <v>121104</v>
      </c>
      <c r="C795" s="6">
        <v>1</v>
      </c>
      <c r="D795" s="5">
        <f>IFERROR(VLOOKUP(A795,'base incadea'!A:C,2,FALSE),"******")</f>
        <v>121104</v>
      </c>
      <c r="G795" s="5" t="str">
        <f t="shared" si="12"/>
        <v>OK</v>
      </c>
    </row>
    <row r="796" spans="1:7" ht="15">
      <c r="A796" s="4" t="s">
        <v>317</v>
      </c>
      <c r="B796" s="6">
        <v>121102</v>
      </c>
      <c r="C796" s="6">
        <v>2</v>
      </c>
      <c r="D796" s="5">
        <f>IFERROR(VLOOKUP(A796,'base incadea'!A:C,2,FALSE),"******")</f>
        <v>121102</v>
      </c>
      <c r="G796" s="5" t="str">
        <f t="shared" si="12"/>
        <v>OK</v>
      </c>
    </row>
    <row r="797" spans="1:7" ht="15">
      <c r="A797" s="4" t="s">
        <v>330</v>
      </c>
      <c r="B797" s="6">
        <v>121103</v>
      </c>
      <c r="C797" s="6">
        <v>1</v>
      </c>
      <c r="D797" s="5">
        <f>IFERROR(VLOOKUP(A797,'base incadea'!A:C,2,FALSE),"******")</f>
        <v>121103</v>
      </c>
      <c r="G797" s="5" t="str">
        <f t="shared" si="12"/>
        <v>OK</v>
      </c>
    </row>
    <row r="798" spans="1:7" ht="15">
      <c r="A798" s="4" t="s">
        <v>371</v>
      </c>
      <c r="B798" s="6">
        <v>121303</v>
      </c>
      <c r="C798" s="6">
        <v>1</v>
      </c>
      <c r="D798" s="5">
        <f>IFERROR(VLOOKUP(A798,'base incadea'!A:C,2,FALSE),"******")</f>
        <v>121303</v>
      </c>
      <c r="G798" s="5" t="str">
        <f t="shared" si="12"/>
        <v>OK</v>
      </c>
    </row>
    <row r="799" spans="1:7" ht="15">
      <c r="A799" s="4" t="s">
        <v>273</v>
      </c>
      <c r="B799" s="6">
        <v>120902</v>
      </c>
      <c r="C799" s="6">
        <v>1</v>
      </c>
      <c r="D799" s="5">
        <f>IFERROR(VLOOKUP(A799,'base incadea'!A:C,2,FALSE),"******")</f>
        <v>120902</v>
      </c>
      <c r="G799" s="5" t="str">
        <f t="shared" si="12"/>
        <v>OK</v>
      </c>
    </row>
    <row r="800" spans="1:7" ht="15">
      <c r="A800" s="4" t="s">
        <v>424</v>
      </c>
      <c r="B800" s="6">
        <v>121605</v>
      </c>
      <c r="C800" s="6">
        <v>3</v>
      </c>
      <c r="D800" s="5">
        <f>IFERROR(VLOOKUP(A800,'base incadea'!A:C,2,FALSE),"******")</f>
        <v>121605</v>
      </c>
      <c r="G800" s="5" t="str">
        <f t="shared" si="12"/>
        <v>OK</v>
      </c>
    </row>
    <row r="801" spans="1:7" ht="15">
      <c r="A801" s="4" t="s">
        <v>554</v>
      </c>
      <c r="B801" s="6">
        <v>122303</v>
      </c>
      <c r="C801" s="6">
        <v>2</v>
      </c>
      <c r="D801" s="5">
        <f>IFERROR(VLOOKUP(A801,'base incadea'!A:C,2,FALSE),"******")</f>
        <v>122303</v>
      </c>
      <c r="G801" s="5" t="str">
        <f t="shared" si="12"/>
        <v>OK</v>
      </c>
    </row>
    <row r="802" spans="1:7" ht="15">
      <c r="A802" s="4" t="s">
        <v>657</v>
      </c>
      <c r="B802" s="6">
        <v>130604</v>
      </c>
      <c r="C802" s="6">
        <v>1</v>
      </c>
      <c r="D802" s="5">
        <f>IFERROR(VLOOKUP(A802,'base incadea'!A:C,2,FALSE),"******")</f>
        <v>130604</v>
      </c>
      <c r="G802" s="5" t="str">
        <f t="shared" si="12"/>
        <v>OK</v>
      </c>
    </row>
    <row r="803" spans="1:7" ht="15">
      <c r="A803" s="4" t="s">
        <v>1005</v>
      </c>
      <c r="B803" s="6">
        <v>130605</v>
      </c>
      <c r="C803" s="6">
        <v>1</v>
      </c>
      <c r="D803" s="5" t="str">
        <f>IFERROR(VLOOKUP(A803,'base incadea'!A:C,2,FALSE),"******")</f>
        <v>******</v>
      </c>
      <c r="F803" s="3"/>
      <c r="G803" s="5" t="str">
        <f t="shared" si="12"/>
        <v>Article déclassé</v>
      </c>
    </row>
    <row r="804" spans="1:7" ht="15">
      <c r="A804" s="4" t="s">
        <v>658</v>
      </c>
      <c r="B804" s="6">
        <v>130604</v>
      </c>
      <c r="C804" s="6">
        <v>2</v>
      </c>
      <c r="D804" s="5">
        <f>IFERROR(VLOOKUP(A804,'base incadea'!A:C,2,FALSE),"******")</f>
        <v>130604</v>
      </c>
      <c r="G804" s="5" t="str">
        <f t="shared" si="12"/>
        <v>OK</v>
      </c>
    </row>
    <row r="805" spans="1:7" ht="15">
      <c r="A805" s="4" t="s">
        <v>780</v>
      </c>
      <c r="B805" s="6">
        <v>131102</v>
      </c>
      <c r="C805" s="6">
        <v>1</v>
      </c>
      <c r="D805" s="5">
        <f>IFERROR(VLOOKUP(A805,'base incadea'!A:C,2,FALSE),"******")</f>
        <v>131102</v>
      </c>
      <c r="G805" s="5" t="str">
        <f t="shared" si="12"/>
        <v>OK</v>
      </c>
    </row>
    <row r="806" spans="1:7" ht="15">
      <c r="A806" s="4" t="s">
        <v>659</v>
      </c>
      <c r="B806" s="6">
        <v>130604</v>
      </c>
      <c r="C806" s="6">
        <v>1</v>
      </c>
      <c r="D806" s="5">
        <f>IFERROR(VLOOKUP(A806,'base incadea'!A:C,2,FALSE),"******")</f>
        <v>130604</v>
      </c>
      <c r="G806" s="5" t="str">
        <f t="shared" si="12"/>
        <v>OK</v>
      </c>
    </row>
    <row r="807" spans="1:7" ht="15">
      <c r="A807" s="4" t="s">
        <v>922</v>
      </c>
      <c r="B807" s="6">
        <v>131504</v>
      </c>
      <c r="C807" s="6">
        <v>1</v>
      </c>
      <c r="D807" s="5">
        <f>IFERROR(VLOOKUP(A807,'base incadea'!A:C,2,FALSE),"******")</f>
        <v>131504</v>
      </c>
      <c r="G807" s="5" t="str">
        <f t="shared" si="12"/>
        <v>OK</v>
      </c>
    </row>
    <row r="808" spans="1:7" ht="15">
      <c r="A808" s="4" t="s">
        <v>835</v>
      </c>
      <c r="B808" s="6">
        <v>131302</v>
      </c>
      <c r="C808" s="6">
        <v>2</v>
      </c>
      <c r="D808" s="5">
        <f>IFERROR(VLOOKUP(A808,'base incadea'!A:C,2,FALSE),"******")</f>
        <v>131302</v>
      </c>
      <c r="G808" s="5" t="str">
        <f t="shared" si="12"/>
        <v>OK</v>
      </c>
    </row>
    <row r="809" spans="1:7" ht="15">
      <c r="A809" s="4" t="s">
        <v>548</v>
      </c>
      <c r="B809" s="6">
        <v>122302</v>
      </c>
      <c r="C809" s="6">
        <v>4</v>
      </c>
      <c r="D809" s="5">
        <f>IFERROR(VLOOKUP(A809,'base incadea'!A:C,2,FALSE),"******")</f>
        <v>122302</v>
      </c>
      <c r="G809" s="5" t="str">
        <f t="shared" si="12"/>
        <v>OK</v>
      </c>
    </row>
    <row r="810" spans="1:7" ht="15">
      <c r="A810" s="4" t="s">
        <v>57</v>
      </c>
      <c r="B810" s="6">
        <v>110602</v>
      </c>
      <c r="C810" s="6">
        <v>1</v>
      </c>
      <c r="D810" s="5">
        <f>IFERROR(VLOOKUP(A810,'base incadea'!A:C,2,FALSE),"******")</f>
        <v>110602</v>
      </c>
      <c r="G810" s="5" t="str">
        <f t="shared" si="12"/>
        <v>OK</v>
      </c>
    </row>
    <row r="811" spans="1:7" ht="15">
      <c r="A811" s="4" t="s">
        <v>410</v>
      </c>
      <c r="B811" s="6">
        <v>121503</v>
      </c>
      <c r="C811" s="6">
        <v>2</v>
      </c>
      <c r="D811" s="5">
        <f>IFERROR(VLOOKUP(A811,'base incadea'!A:C,2,FALSE),"******")</f>
        <v>121503</v>
      </c>
      <c r="G811" s="5" t="str">
        <f t="shared" si="12"/>
        <v>OK</v>
      </c>
    </row>
    <row r="812" spans="1:7" ht="20.100000000000001" customHeight="1">
      <c r="A812" s="4" t="s">
        <v>816</v>
      </c>
      <c r="B812" s="6">
        <v>131204</v>
      </c>
      <c r="C812" s="6">
        <v>2</v>
      </c>
      <c r="D812" s="5">
        <f>IFERROR(VLOOKUP(A812,'base incadea'!A:C,2,FALSE),"******")</f>
        <v>131203</v>
      </c>
      <c r="E812" s="18"/>
      <c r="F812" s="8"/>
      <c r="G812" s="5" t="str">
        <f t="shared" si="12"/>
        <v>Article déclassé</v>
      </c>
    </row>
    <row r="813" spans="1:7" ht="15">
      <c r="A813" s="9" t="s">
        <v>700</v>
      </c>
      <c r="B813" s="10">
        <v>130803</v>
      </c>
      <c r="C813" s="10">
        <v>1</v>
      </c>
      <c r="D813" s="11">
        <f>IFERROR(VLOOKUP(A813,'base incadea'!A:C,2,FALSE),"******")</f>
        <v>130804</v>
      </c>
      <c r="F813" s="3"/>
      <c r="G813" s="5" t="str">
        <f t="shared" si="12"/>
        <v>Article déclassé</v>
      </c>
    </row>
    <row r="814" spans="1:7" ht="15">
      <c r="A814" s="4" t="s">
        <v>680</v>
      </c>
      <c r="B814" s="6">
        <v>130703</v>
      </c>
      <c r="C814" s="6">
        <v>1</v>
      </c>
      <c r="D814" s="5">
        <f>IFERROR(VLOOKUP(A814,'base incadea'!A:C,2,FALSE),"******")</f>
        <v>130704</v>
      </c>
      <c r="F814" s="3"/>
      <c r="G814" s="5" t="str">
        <f t="shared" si="12"/>
        <v>Article déclassé</v>
      </c>
    </row>
    <row r="815" spans="1:7" ht="15">
      <c r="A815" s="4" t="s">
        <v>942</v>
      </c>
      <c r="B815" s="6">
        <v>131602</v>
      </c>
      <c r="C815" s="6">
        <v>1</v>
      </c>
      <c r="D815" s="5">
        <f>IFERROR(VLOOKUP(A815,'base incadea'!A:C,2,FALSE),"******")</f>
        <v>131602</v>
      </c>
      <c r="G815" s="5" t="str">
        <f t="shared" si="12"/>
        <v>OK</v>
      </c>
    </row>
    <row r="816" spans="1:7" ht="15">
      <c r="A816" s="4" t="s">
        <v>575</v>
      </c>
      <c r="B816" s="6">
        <v>122501</v>
      </c>
      <c r="C816" s="6">
        <v>1</v>
      </c>
      <c r="D816" s="5">
        <f>IFERROR(VLOOKUP(A816,'base incadea'!A:C,2,FALSE),"******")</f>
        <v>122501</v>
      </c>
      <c r="G816" s="5" t="str">
        <f t="shared" si="12"/>
        <v>OK</v>
      </c>
    </row>
    <row r="817" spans="1:7" ht="15">
      <c r="A817" s="4" t="s">
        <v>383</v>
      </c>
      <c r="B817" s="6">
        <v>121402</v>
      </c>
      <c r="C817" s="6">
        <v>2</v>
      </c>
      <c r="D817" s="5">
        <f>IFERROR(VLOOKUP(A817,'base incadea'!A:C,2,FALSE),"******")</f>
        <v>121402</v>
      </c>
      <c r="G817" s="5" t="str">
        <f t="shared" si="12"/>
        <v>OK</v>
      </c>
    </row>
    <row r="818" spans="1:7" ht="15">
      <c r="A818" s="4" t="s">
        <v>787</v>
      </c>
      <c r="B818" s="6">
        <v>131103</v>
      </c>
      <c r="C818" s="6">
        <v>2</v>
      </c>
      <c r="D818" s="5">
        <f>IFERROR(VLOOKUP(A818,'base incadea'!A:C,2,FALSE),"******")</f>
        <v>131103</v>
      </c>
      <c r="G818" s="5" t="str">
        <f t="shared" si="12"/>
        <v>OK</v>
      </c>
    </row>
    <row r="819" spans="1:7" ht="15">
      <c r="A819" s="4" t="s">
        <v>836</v>
      </c>
      <c r="B819" s="6">
        <v>131302</v>
      </c>
      <c r="C819" s="6">
        <v>3</v>
      </c>
      <c r="D819" s="5">
        <f>IFERROR(VLOOKUP(A819,'base incadea'!A:C,2,FALSE),"******")</f>
        <v>131302</v>
      </c>
      <c r="G819" s="5" t="str">
        <f t="shared" si="12"/>
        <v>OK</v>
      </c>
    </row>
    <row r="820" spans="1:7" ht="15">
      <c r="A820" s="4" t="s">
        <v>906</v>
      </c>
      <c r="B820" s="6">
        <v>131501</v>
      </c>
      <c r="C820" s="6">
        <v>1</v>
      </c>
      <c r="D820" s="5">
        <f>IFERROR(VLOOKUP(A820,'base incadea'!A:C,2,FALSE),"******")</f>
        <v>131501</v>
      </c>
      <c r="G820" s="5" t="str">
        <f t="shared" si="12"/>
        <v>OK</v>
      </c>
    </row>
    <row r="821" spans="1:7" ht="20.100000000000001" customHeight="1">
      <c r="A821" s="4" t="s">
        <v>767</v>
      </c>
      <c r="B821" s="6">
        <v>131101</v>
      </c>
      <c r="C821" s="6">
        <v>2</v>
      </c>
      <c r="D821" s="5">
        <f>IFERROR(VLOOKUP(A821,'base incadea'!A:C,2,FALSE),"******")</f>
        <v>131101</v>
      </c>
      <c r="E821" s="18"/>
      <c r="F821" s="23"/>
      <c r="G821" s="5" t="str">
        <f t="shared" si="12"/>
        <v>OK</v>
      </c>
    </row>
    <row r="822" spans="1:7" ht="20.100000000000001" customHeight="1">
      <c r="A822" s="4" t="s">
        <v>861</v>
      </c>
      <c r="B822" s="6">
        <v>131400</v>
      </c>
      <c r="C822" s="6">
        <v>2</v>
      </c>
      <c r="D822" s="5">
        <f>IFERROR(VLOOKUP(A822,'base incadea'!A:C,2,FALSE),"******")</f>
        <v>131401</v>
      </c>
      <c r="E822" s="18"/>
      <c r="F822" s="8"/>
      <c r="G822" s="5" t="str">
        <f t="shared" si="12"/>
        <v>Article déclassé</v>
      </c>
    </row>
    <row r="823" spans="1:7" ht="15">
      <c r="A823" s="9" t="s">
        <v>781</v>
      </c>
      <c r="B823" s="10">
        <v>131102</v>
      </c>
      <c r="C823" s="10">
        <v>2</v>
      </c>
      <c r="D823" s="11">
        <f>IFERROR(VLOOKUP(A823,'base incadea'!A:C,2,FALSE),"******")</f>
        <v>131102</v>
      </c>
      <c r="G823" s="5" t="str">
        <f t="shared" si="12"/>
        <v>OK</v>
      </c>
    </row>
    <row r="824" spans="1:7" ht="15">
      <c r="A824" s="4" t="s">
        <v>19</v>
      </c>
      <c r="B824" s="6">
        <v>110204</v>
      </c>
      <c r="C824" s="6">
        <v>1</v>
      </c>
      <c r="D824" s="5">
        <f>IFERROR(VLOOKUP(A824,'base incadea'!A:C,2,FALSE),"******")</f>
        <v>110204</v>
      </c>
      <c r="G824" s="5" t="str">
        <f t="shared" si="12"/>
        <v>OK</v>
      </c>
    </row>
    <row r="825" spans="1:7" ht="15">
      <c r="A825" s="4" t="s">
        <v>20</v>
      </c>
      <c r="B825" s="6">
        <v>110204</v>
      </c>
      <c r="C825" s="6">
        <v>1</v>
      </c>
      <c r="D825" s="5">
        <f>IFERROR(VLOOKUP(A825,'base incadea'!A:C,2,FALSE),"******")</f>
        <v>110204</v>
      </c>
      <c r="G825" s="5" t="str">
        <f t="shared" si="12"/>
        <v>OK</v>
      </c>
    </row>
    <row r="826" spans="1:7" ht="15">
      <c r="A826" s="4" t="s">
        <v>241</v>
      </c>
      <c r="B826" s="6">
        <v>120602</v>
      </c>
      <c r="C826" s="6">
        <v>1</v>
      </c>
      <c r="D826" s="5">
        <f>IFERROR(VLOOKUP(A826,'base incadea'!A:C,2,FALSE),"******")</f>
        <v>120602</v>
      </c>
      <c r="G826" s="5" t="str">
        <f t="shared" si="12"/>
        <v>OK</v>
      </c>
    </row>
    <row r="827" spans="1:7" ht="15">
      <c r="A827" s="4" t="s">
        <v>1006</v>
      </c>
      <c r="B827" s="6">
        <v>122501</v>
      </c>
      <c r="C827" s="6">
        <v>1</v>
      </c>
      <c r="D827" s="5" t="str">
        <f>IFERROR(VLOOKUP(A827,'base incadea'!A:C,2,FALSE),"******")</f>
        <v>******</v>
      </c>
      <c r="F827" s="3"/>
      <c r="G827" s="5" t="str">
        <f t="shared" si="12"/>
        <v>Article déclassé</v>
      </c>
    </row>
    <row r="828" spans="1:7" ht="15">
      <c r="A828" s="4" t="s">
        <v>898</v>
      </c>
      <c r="B828" s="6">
        <v>131404</v>
      </c>
      <c r="C828" s="6">
        <v>1</v>
      </c>
      <c r="D828" s="5">
        <f>IFERROR(VLOOKUP(A828,'base incadea'!A:C,2,FALSE),"******")</f>
        <v>131405</v>
      </c>
      <c r="F828" s="3"/>
      <c r="G828" s="5" t="str">
        <f t="shared" si="12"/>
        <v>Article déclassé</v>
      </c>
    </row>
    <row r="829" spans="1:7" ht="15">
      <c r="A829" s="4" t="s">
        <v>715</v>
      </c>
      <c r="B829" s="6">
        <v>130902</v>
      </c>
      <c r="C829" s="6">
        <v>2</v>
      </c>
      <c r="D829" s="5">
        <f>IFERROR(VLOOKUP(A829,'base incadea'!A:C,2,FALSE),"******")</f>
        <v>130902</v>
      </c>
      <c r="G829" s="5" t="str">
        <f t="shared" si="12"/>
        <v>OK</v>
      </c>
    </row>
    <row r="830" spans="1:7" ht="15">
      <c r="A830" s="4" t="s">
        <v>899</v>
      </c>
      <c r="B830" s="6">
        <v>131404</v>
      </c>
      <c r="C830" s="6">
        <v>1</v>
      </c>
      <c r="D830" s="5">
        <f>IFERROR(VLOOKUP(A830,'base incadea'!A:C,2,FALSE),"******")</f>
        <v>131405</v>
      </c>
      <c r="F830" s="3"/>
      <c r="G830" s="5" t="str">
        <f t="shared" si="12"/>
        <v>Article déclassé</v>
      </c>
    </row>
    <row r="831" spans="1:7" ht="15">
      <c r="A831" s="4" t="s">
        <v>635</v>
      </c>
      <c r="B831" s="6">
        <v>122705</v>
      </c>
      <c r="C831" s="6">
        <v>1</v>
      </c>
      <c r="D831" s="5">
        <f>IFERROR(VLOOKUP(A831,'base incadea'!A:C,2,FALSE),"******")</f>
        <v>122704</v>
      </c>
      <c r="F831" s="3"/>
      <c r="G831" s="5" t="str">
        <f t="shared" si="12"/>
        <v>Article déclassé</v>
      </c>
    </row>
    <row r="832" spans="1:7" ht="15">
      <c r="A832" s="4" t="s">
        <v>788</v>
      </c>
      <c r="B832" s="6">
        <v>131103</v>
      </c>
      <c r="C832" s="6">
        <v>1</v>
      </c>
      <c r="D832" s="5">
        <f>IFERROR(VLOOKUP(A832,'base incadea'!A:C,2,FALSE),"******")</f>
        <v>131103</v>
      </c>
      <c r="G832" s="5" t="str">
        <f t="shared" si="12"/>
        <v>OK</v>
      </c>
    </row>
    <row r="833" spans="1:7" ht="15">
      <c r="A833" s="4" t="s">
        <v>782</v>
      </c>
      <c r="B833" s="6">
        <v>131102</v>
      </c>
      <c r="C833" s="6">
        <v>1</v>
      </c>
      <c r="D833" s="5">
        <f>IFERROR(VLOOKUP(A833,'base incadea'!A:C,2,FALSE),"******")</f>
        <v>131102</v>
      </c>
      <c r="G833" s="5" t="str">
        <f t="shared" si="12"/>
        <v>OK</v>
      </c>
    </row>
    <row r="834" spans="1:7" ht="15">
      <c r="A834" s="4" t="s">
        <v>890</v>
      </c>
      <c r="B834" s="6">
        <v>131404</v>
      </c>
      <c r="C834" s="6">
        <v>2</v>
      </c>
      <c r="D834" s="5">
        <f>IFERROR(VLOOKUP(A834,'base incadea'!A:C,2,FALSE),"******")</f>
        <v>131404</v>
      </c>
      <c r="G834" s="5" t="str">
        <f t="shared" ref="G834:G897" si="13">IF(B834=D834,"OK","Article déclassé")</f>
        <v>OK</v>
      </c>
    </row>
    <row r="835" spans="1:7" ht="20.100000000000001" customHeight="1">
      <c r="A835" s="4" t="s">
        <v>724</v>
      </c>
      <c r="B835" s="6">
        <v>130903</v>
      </c>
      <c r="C835" s="6">
        <v>8</v>
      </c>
      <c r="D835" s="5">
        <f>IFERROR(VLOOKUP(A835,'base incadea'!A:C,2,FALSE),"******")</f>
        <v>130903</v>
      </c>
      <c r="E835" s="18"/>
      <c r="F835" s="23"/>
      <c r="G835" s="5" t="str">
        <f t="shared" si="13"/>
        <v>OK</v>
      </c>
    </row>
    <row r="836" spans="1:7" ht="15">
      <c r="A836" s="9" t="s">
        <v>825</v>
      </c>
      <c r="B836" s="10">
        <v>131203</v>
      </c>
      <c r="C836" s="10">
        <v>1</v>
      </c>
      <c r="D836" s="11">
        <f>IFERROR(VLOOKUP(A836,'base incadea'!A:C,2,FALSE),"******")</f>
        <v>131205</v>
      </c>
      <c r="F836" s="3"/>
      <c r="G836" s="5" t="str">
        <f t="shared" si="13"/>
        <v>Article déclassé</v>
      </c>
    </row>
    <row r="837" spans="1:7" ht="20.100000000000001" customHeight="1">
      <c r="A837" s="4" t="s">
        <v>161</v>
      </c>
      <c r="B837" s="6">
        <v>112903</v>
      </c>
      <c r="C837" s="6">
        <v>4</v>
      </c>
      <c r="D837" s="5">
        <f>IFERROR(VLOOKUP(A837,'base incadea'!A:C,2,FALSE),"******")</f>
        <v>112903</v>
      </c>
      <c r="E837" s="18"/>
      <c r="F837" s="18"/>
      <c r="G837" s="5" t="str">
        <f t="shared" si="13"/>
        <v>OK</v>
      </c>
    </row>
    <row r="838" spans="1:7" ht="20.100000000000001" customHeight="1">
      <c r="A838" s="4" t="s">
        <v>82</v>
      </c>
      <c r="B838" s="6">
        <v>110805</v>
      </c>
      <c r="C838" s="6">
        <v>1</v>
      </c>
      <c r="D838" s="5">
        <f>IFERROR(VLOOKUP(A838,'base incadea'!A:C,2,FALSE),"******")</f>
        <v>110805</v>
      </c>
      <c r="E838" s="18"/>
      <c r="F838" s="23"/>
      <c r="G838" s="5" t="str">
        <f t="shared" si="13"/>
        <v>OK</v>
      </c>
    </row>
    <row r="839" spans="1:7" ht="20.100000000000001" customHeight="1">
      <c r="A839" s="4" t="s">
        <v>455</v>
      </c>
      <c r="B839" s="6">
        <v>121703</v>
      </c>
      <c r="C839" s="6">
        <v>2</v>
      </c>
      <c r="D839" s="5">
        <f>IFERROR(VLOOKUP(A839,'base incadea'!A:C,2,FALSE),"******")</f>
        <v>121704</v>
      </c>
      <c r="E839" s="18"/>
      <c r="F839" s="8"/>
      <c r="G839" s="5" t="str">
        <f t="shared" si="13"/>
        <v>Article déclassé</v>
      </c>
    </row>
    <row r="840" spans="1:7" ht="15">
      <c r="A840" s="9" t="s">
        <v>278</v>
      </c>
      <c r="B840" s="10">
        <v>120903</v>
      </c>
      <c r="C840" s="10">
        <v>2</v>
      </c>
      <c r="D840" s="11">
        <f>IFERROR(VLOOKUP(A840,'base incadea'!A:C,2,FALSE),"******")</f>
        <v>120903</v>
      </c>
      <c r="G840" s="5" t="str">
        <f t="shared" si="13"/>
        <v>OK</v>
      </c>
    </row>
    <row r="841" spans="1:7" ht="20.100000000000001" customHeight="1">
      <c r="A841" s="4" t="s">
        <v>83</v>
      </c>
      <c r="B841" s="6">
        <v>110805</v>
      </c>
      <c r="C841" s="6">
        <v>1</v>
      </c>
      <c r="D841" s="5">
        <f>IFERROR(VLOOKUP(A841,'base incadea'!A:C,2,FALSE),"******")</f>
        <v>110805</v>
      </c>
      <c r="E841" s="18"/>
      <c r="F841" s="23"/>
      <c r="G841" s="5" t="str">
        <f t="shared" si="13"/>
        <v>OK</v>
      </c>
    </row>
    <row r="842" spans="1:7" ht="20.100000000000001" customHeight="1">
      <c r="A842" s="4" t="s">
        <v>971</v>
      </c>
      <c r="B842" s="6">
        <v>110605</v>
      </c>
      <c r="C842" s="6">
        <v>1</v>
      </c>
      <c r="D842" s="5" t="str">
        <f>IFERROR(VLOOKUP(A842,'base incadea'!A:C,2,FALSE),"******")</f>
        <v>******</v>
      </c>
      <c r="E842" s="18"/>
      <c r="F842" s="8"/>
      <c r="G842" s="5" t="str">
        <f t="shared" si="13"/>
        <v>Article déclassé</v>
      </c>
    </row>
    <row r="843" spans="1:7" ht="20.100000000000001" customHeight="1">
      <c r="A843" s="4" t="s">
        <v>165</v>
      </c>
      <c r="B843" s="6">
        <v>112906</v>
      </c>
      <c r="C843" s="6">
        <v>2</v>
      </c>
      <c r="D843" s="5">
        <f>IFERROR(VLOOKUP(A843,'base incadea'!A:C,2,FALSE),"******")</f>
        <v>112906</v>
      </c>
      <c r="E843" s="18"/>
      <c r="F843" s="23"/>
      <c r="G843" s="5" t="str">
        <f t="shared" si="13"/>
        <v>OK</v>
      </c>
    </row>
    <row r="844" spans="1:7" ht="20.100000000000001" customHeight="1">
      <c r="A844" s="4" t="s">
        <v>900</v>
      </c>
      <c r="B844" s="6">
        <v>131404</v>
      </c>
      <c r="C844" s="6">
        <v>1</v>
      </c>
      <c r="D844" s="5">
        <f>IFERROR(VLOOKUP(A844,'base incadea'!A:C,2,FALSE),"******")</f>
        <v>131405</v>
      </c>
      <c r="E844" s="18"/>
      <c r="F844" s="8"/>
      <c r="G844" s="5" t="str">
        <f t="shared" si="13"/>
        <v>Article déclassé</v>
      </c>
    </row>
    <row r="845" spans="1:7" ht="15">
      <c r="A845" s="9" t="s">
        <v>826</v>
      </c>
      <c r="B845" s="10">
        <v>131103</v>
      </c>
      <c r="C845" s="10">
        <v>4</v>
      </c>
      <c r="D845" s="11">
        <f>IFERROR(VLOOKUP(A845,'base incadea'!A:C,2,FALSE),"******")</f>
        <v>131205</v>
      </c>
      <c r="F845" s="3"/>
      <c r="G845" s="5" t="str">
        <f t="shared" si="13"/>
        <v>Article déclassé</v>
      </c>
    </row>
    <row r="846" spans="1:7" ht="20.100000000000001" customHeight="1">
      <c r="A846" s="4" t="s">
        <v>923</v>
      </c>
      <c r="B846" s="6">
        <v>131504</v>
      </c>
      <c r="C846" s="6">
        <v>3</v>
      </c>
      <c r="D846" s="5">
        <f>IFERROR(VLOOKUP(A846,'base incadea'!A:C,2,FALSE),"******")</f>
        <v>131504</v>
      </c>
      <c r="E846" s="18"/>
      <c r="F846" s="18"/>
      <c r="G846" s="5" t="str">
        <f t="shared" si="13"/>
        <v>OK</v>
      </c>
    </row>
    <row r="847" spans="1:7" ht="20.100000000000001" customHeight="1">
      <c r="A847" s="4" t="s">
        <v>867</v>
      </c>
      <c r="B847" s="6">
        <v>131402</v>
      </c>
      <c r="C847" s="6">
        <v>2</v>
      </c>
      <c r="D847" s="5">
        <f>IFERROR(VLOOKUP(A847,'base incadea'!A:C,2,FALSE),"******")</f>
        <v>131402</v>
      </c>
      <c r="E847" s="18"/>
      <c r="F847" s="23"/>
      <c r="G847" s="5" t="str">
        <f t="shared" si="13"/>
        <v>OK</v>
      </c>
    </row>
    <row r="848" spans="1:7" ht="15">
      <c r="A848" s="9" t="s">
        <v>814</v>
      </c>
      <c r="B848" s="10">
        <v>131303</v>
      </c>
      <c r="C848" s="10">
        <v>1</v>
      </c>
      <c r="D848" s="11">
        <f>IFERROR(VLOOKUP(A848,'base incadea'!A:C,2,FALSE),"******")</f>
        <v>131202</v>
      </c>
      <c r="F848" s="3"/>
      <c r="G848" s="5" t="str">
        <f t="shared" si="13"/>
        <v>Article déclassé</v>
      </c>
    </row>
    <row r="849" spans="1:7" ht="15">
      <c r="A849" s="4" t="s">
        <v>562</v>
      </c>
      <c r="B849" s="6">
        <v>122304</v>
      </c>
      <c r="C849" s="6">
        <v>2</v>
      </c>
      <c r="D849" s="5">
        <f>IFERROR(VLOOKUP(A849,'base incadea'!A:C,2,FALSE),"******")</f>
        <v>122304</v>
      </c>
      <c r="G849" s="5" t="str">
        <f t="shared" si="13"/>
        <v>OK</v>
      </c>
    </row>
    <row r="850" spans="1:7" ht="15">
      <c r="A850" s="4" t="s">
        <v>1011</v>
      </c>
      <c r="B850" s="6">
        <v>122104</v>
      </c>
      <c r="C850" s="6">
        <v>1</v>
      </c>
      <c r="D850" s="5" t="str">
        <f>IFERROR(VLOOKUP(A850,'base incadea'!A:C,2,FALSE),"******")</f>
        <v>******</v>
      </c>
      <c r="F850" s="3"/>
      <c r="G850" s="5" t="str">
        <f t="shared" si="13"/>
        <v>Article déclassé</v>
      </c>
    </row>
    <row r="851" spans="1:7" ht="15">
      <c r="A851" s="4" t="s">
        <v>513</v>
      </c>
      <c r="B851" s="6">
        <v>122002</v>
      </c>
      <c r="C851" s="6">
        <v>1</v>
      </c>
      <c r="D851" s="5">
        <f>IFERROR(VLOOKUP(A851,'base incadea'!A:C,2,FALSE),"******")</f>
        <v>122003</v>
      </c>
      <c r="F851" s="3"/>
      <c r="G851" s="5" t="str">
        <f t="shared" si="13"/>
        <v>Article déclassé</v>
      </c>
    </row>
    <row r="852" spans="1:7" ht="15">
      <c r="A852" s="4" t="s">
        <v>530</v>
      </c>
      <c r="B852" s="6">
        <v>122104</v>
      </c>
      <c r="C852" s="6">
        <v>2</v>
      </c>
      <c r="D852" s="5">
        <f>IFERROR(VLOOKUP(A852,'base incadea'!A:C,2,FALSE),"******")</f>
        <v>122104</v>
      </c>
      <c r="G852" s="5" t="str">
        <f t="shared" si="13"/>
        <v>OK</v>
      </c>
    </row>
    <row r="853" spans="1:7" ht="15">
      <c r="A853" s="4" t="s">
        <v>384</v>
      </c>
      <c r="B853" s="6">
        <v>121402</v>
      </c>
      <c r="C853" s="6">
        <v>1</v>
      </c>
      <c r="D853" s="5">
        <f>IFERROR(VLOOKUP(A853,'base incadea'!A:C,2,FALSE),"******")</f>
        <v>121402</v>
      </c>
      <c r="G853" s="5" t="str">
        <f t="shared" si="13"/>
        <v>OK</v>
      </c>
    </row>
    <row r="854" spans="1:7" ht="15">
      <c r="A854" s="4" t="s">
        <v>531</v>
      </c>
      <c r="B854" s="6">
        <v>122104</v>
      </c>
      <c r="C854" s="6">
        <v>1</v>
      </c>
      <c r="D854" s="5">
        <f>IFERROR(VLOOKUP(A854,'base incadea'!A:C,2,FALSE),"******")</f>
        <v>122104</v>
      </c>
      <c r="G854" s="5" t="str">
        <f t="shared" si="13"/>
        <v>OK</v>
      </c>
    </row>
    <row r="855" spans="1:7" ht="15">
      <c r="A855" s="4" t="s">
        <v>417</v>
      </c>
      <c r="B855" s="6">
        <v>121601</v>
      </c>
      <c r="C855" s="6">
        <v>2</v>
      </c>
      <c r="D855" s="5">
        <f>IFERROR(VLOOKUP(A855,'base incadea'!A:C,2,FALSE),"******")</f>
        <v>121601</v>
      </c>
      <c r="G855" s="5" t="str">
        <f t="shared" si="13"/>
        <v>OK</v>
      </c>
    </row>
    <row r="856" spans="1:7" ht="15">
      <c r="A856" s="4" t="s">
        <v>567</v>
      </c>
      <c r="B856" s="6">
        <v>122305</v>
      </c>
      <c r="C856" s="6">
        <v>3</v>
      </c>
      <c r="D856" s="5">
        <f>IFERROR(VLOOKUP(A856,'base incadea'!A:C,2,FALSE),"******")</f>
        <v>122305</v>
      </c>
      <c r="G856" s="5" t="str">
        <f t="shared" si="13"/>
        <v>OK</v>
      </c>
    </row>
    <row r="857" spans="1:7" ht="15">
      <c r="A857" s="4" t="s">
        <v>841</v>
      </c>
      <c r="B857" s="6">
        <v>131303</v>
      </c>
      <c r="C857" s="6">
        <v>1</v>
      </c>
      <c r="D857" s="5">
        <f>IFERROR(VLOOKUP(A857,'base incadea'!A:C,2,FALSE),"******")</f>
        <v>131303</v>
      </c>
      <c r="G857" s="5" t="str">
        <f t="shared" si="13"/>
        <v>OK</v>
      </c>
    </row>
    <row r="858" spans="1:7" ht="15">
      <c r="A858" s="4" t="s">
        <v>428</v>
      </c>
      <c r="B858" s="6">
        <v>121701</v>
      </c>
      <c r="C858" s="6">
        <v>3</v>
      </c>
      <c r="D858" s="5">
        <f>IFERROR(VLOOKUP(A858,'base incadea'!A:C,2,FALSE),"******")</f>
        <v>121701</v>
      </c>
      <c r="G858" s="5" t="str">
        <f t="shared" si="13"/>
        <v>OK</v>
      </c>
    </row>
    <row r="859" spans="1:7" ht="15">
      <c r="A859" s="4" t="s">
        <v>732</v>
      </c>
      <c r="B859" s="6">
        <v>131000</v>
      </c>
      <c r="C859" s="6">
        <v>1</v>
      </c>
      <c r="D859" s="5">
        <f>IFERROR(VLOOKUP(A859,'base incadea'!A:C,2,FALSE),"******")</f>
        <v>131000</v>
      </c>
      <c r="G859" s="5" t="str">
        <f t="shared" si="13"/>
        <v>OK</v>
      </c>
    </row>
    <row r="860" spans="1:7" ht="15">
      <c r="A860" s="4" t="s">
        <v>907</v>
      </c>
      <c r="B860" s="6">
        <v>131501</v>
      </c>
      <c r="C860" s="6">
        <v>1</v>
      </c>
      <c r="D860" s="5">
        <f>IFERROR(VLOOKUP(A860,'base incadea'!A:C,2,FALSE),"******")</f>
        <v>131501</v>
      </c>
      <c r="G860" s="5" t="str">
        <f t="shared" si="13"/>
        <v>OK</v>
      </c>
    </row>
    <row r="861" spans="1:7" ht="15">
      <c r="A861" s="4" t="s">
        <v>891</v>
      </c>
      <c r="B861" s="6">
        <v>131404</v>
      </c>
      <c r="C861" s="6">
        <v>1</v>
      </c>
      <c r="D861" s="5">
        <f>IFERROR(VLOOKUP(A861,'base incadea'!A:C,2,FALSE),"******")</f>
        <v>131404</v>
      </c>
      <c r="G861" s="5" t="str">
        <f t="shared" si="13"/>
        <v>OK</v>
      </c>
    </row>
    <row r="862" spans="1:7" ht="15">
      <c r="A862" s="4" t="s">
        <v>563</v>
      </c>
      <c r="B862" s="6">
        <v>122304</v>
      </c>
      <c r="C862" s="6">
        <v>2</v>
      </c>
      <c r="D862" s="5">
        <f>IFERROR(VLOOKUP(A862,'base incadea'!A:C,2,FALSE),"******")</f>
        <v>122304</v>
      </c>
      <c r="G862" s="5" t="str">
        <f t="shared" si="13"/>
        <v>OK</v>
      </c>
    </row>
    <row r="863" spans="1:7" ht="15">
      <c r="A863" s="4" t="s">
        <v>998</v>
      </c>
      <c r="B863" s="6">
        <v>121902</v>
      </c>
      <c r="C863" s="6">
        <v>2</v>
      </c>
      <c r="D863" s="5" t="str">
        <f>IFERROR(VLOOKUP(A863,'base incadea'!A:C,2,FALSE),"******")</f>
        <v>******</v>
      </c>
      <c r="F863" s="3"/>
      <c r="G863" s="5" t="str">
        <f t="shared" si="13"/>
        <v>Article déclassé</v>
      </c>
    </row>
    <row r="864" spans="1:7" ht="20.100000000000001" customHeight="1">
      <c r="A864" s="4" t="s">
        <v>291</v>
      </c>
      <c r="B864" s="6">
        <v>121002</v>
      </c>
      <c r="C864" s="6">
        <v>4</v>
      </c>
      <c r="D864" s="5">
        <f>IFERROR(VLOOKUP(A864,'base incadea'!A:C,2,FALSE),"******")</f>
        <v>121002</v>
      </c>
      <c r="E864" s="18"/>
      <c r="F864" s="23"/>
      <c r="G864" s="5" t="str">
        <f t="shared" si="13"/>
        <v>OK</v>
      </c>
    </row>
    <row r="865" spans="1:7" ht="15">
      <c r="A865" s="9" t="s">
        <v>789</v>
      </c>
      <c r="B865" s="10">
        <v>131102</v>
      </c>
      <c r="C865" s="10">
        <v>1</v>
      </c>
      <c r="D865" s="11">
        <f>IFERROR(VLOOKUP(A865,'base incadea'!A:C,2,FALSE),"******")</f>
        <v>131103</v>
      </c>
      <c r="F865" s="3"/>
      <c r="G865" s="5" t="str">
        <f t="shared" si="13"/>
        <v>Article déclassé</v>
      </c>
    </row>
    <row r="866" spans="1:7" ht="15">
      <c r="A866" s="4" t="s">
        <v>169</v>
      </c>
      <c r="B866" s="6">
        <v>113102</v>
      </c>
      <c r="C866" s="6">
        <v>2</v>
      </c>
      <c r="D866" s="5">
        <f>IFERROR(VLOOKUP(A866,'base incadea'!A:C,2,FALSE),"******")</f>
        <v>113102</v>
      </c>
      <c r="G866" s="5" t="str">
        <f t="shared" si="13"/>
        <v>OK</v>
      </c>
    </row>
    <row r="867" spans="1:7" ht="15">
      <c r="A867" s="4" t="s">
        <v>783</v>
      </c>
      <c r="B867" s="6">
        <v>131103</v>
      </c>
      <c r="C867" s="6">
        <v>1</v>
      </c>
      <c r="D867" s="5">
        <f>IFERROR(VLOOKUP(A867,'base incadea'!A:C,2,FALSE),"******")</f>
        <v>131102</v>
      </c>
      <c r="F867" s="3"/>
      <c r="G867" s="5" t="str">
        <f t="shared" si="13"/>
        <v>Article déclassé</v>
      </c>
    </row>
    <row r="868" spans="1:7" ht="15">
      <c r="A868" s="4" t="s">
        <v>716</v>
      </c>
      <c r="B868" s="6">
        <v>130902</v>
      </c>
      <c r="C868" s="6">
        <v>1</v>
      </c>
      <c r="D868" s="5">
        <f>IFERROR(VLOOKUP(A868,'base incadea'!A:C,2,FALSE),"******")</f>
        <v>130902</v>
      </c>
      <c r="G868" s="5" t="str">
        <f t="shared" si="13"/>
        <v>OK</v>
      </c>
    </row>
    <row r="869" spans="1:7" ht="15">
      <c r="A869" s="4" t="s">
        <v>842</v>
      </c>
      <c r="B869" s="6">
        <v>131303</v>
      </c>
      <c r="C869" s="6">
        <v>1</v>
      </c>
      <c r="D869" s="5">
        <f>IFERROR(VLOOKUP(A869,'base incadea'!A:C,2,FALSE),"******")</f>
        <v>131303</v>
      </c>
      <c r="G869" s="5" t="str">
        <f t="shared" si="13"/>
        <v>OK</v>
      </c>
    </row>
    <row r="870" spans="1:7" ht="15">
      <c r="A870" s="4" t="s">
        <v>636</v>
      </c>
      <c r="B870" s="6">
        <v>122704</v>
      </c>
      <c r="C870" s="6">
        <v>1</v>
      </c>
      <c r="D870" s="5">
        <f>IFERROR(VLOOKUP(A870,'base incadea'!A:C,2,FALSE),"******")</f>
        <v>122704</v>
      </c>
      <c r="G870" s="5" t="str">
        <f t="shared" si="13"/>
        <v>OK</v>
      </c>
    </row>
    <row r="871" spans="1:7" ht="15">
      <c r="A871" s="4" t="s">
        <v>892</v>
      </c>
      <c r="B871" s="6">
        <v>131403</v>
      </c>
      <c r="C871" s="6">
        <v>8</v>
      </c>
      <c r="D871" s="5">
        <f>IFERROR(VLOOKUP(A871,'base incadea'!A:C,2,FALSE),"******")</f>
        <v>131404</v>
      </c>
      <c r="F871" s="3"/>
      <c r="G871" s="5" t="str">
        <f t="shared" si="13"/>
        <v>Article déclassé</v>
      </c>
    </row>
    <row r="872" spans="1:7" ht="15">
      <c r="A872" s="4" t="s">
        <v>701</v>
      </c>
      <c r="B872" s="6">
        <v>130803</v>
      </c>
      <c r="C872" s="6">
        <v>4</v>
      </c>
      <c r="D872" s="5">
        <f>IFERROR(VLOOKUP(A872,'base incadea'!A:C,2,FALSE),"******")</f>
        <v>130804</v>
      </c>
      <c r="F872" s="3"/>
      <c r="G872" s="5" t="str">
        <f t="shared" si="13"/>
        <v>Article déclassé</v>
      </c>
    </row>
    <row r="873" spans="1:7" ht="15">
      <c r="A873" s="4" t="s">
        <v>924</v>
      </c>
      <c r="B873" s="6">
        <v>131504</v>
      </c>
      <c r="C873" s="6">
        <v>3</v>
      </c>
      <c r="D873" s="5">
        <f>IFERROR(VLOOKUP(A873,'base incadea'!A:C,2,FALSE),"******")</f>
        <v>131504</v>
      </c>
      <c r="G873" s="5" t="str">
        <f t="shared" si="13"/>
        <v>OK</v>
      </c>
    </row>
    <row r="874" spans="1:7" ht="15">
      <c r="A874" s="4" t="s">
        <v>61</v>
      </c>
      <c r="B874" s="6">
        <v>110604</v>
      </c>
      <c r="C874" s="6">
        <v>1</v>
      </c>
      <c r="D874" s="5">
        <f>IFERROR(VLOOKUP(A874,'base incadea'!A:C,2,FALSE),"******")</f>
        <v>110604</v>
      </c>
      <c r="G874" s="5" t="str">
        <f t="shared" si="13"/>
        <v>OK</v>
      </c>
    </row>
    <row r="875" spans="1:7" ht="15">
      <c r="A875" s="4" t="s">
        <v>22</v>
      </c>
      <c r="B875" s="6">
        <v>110205</v>
      </c>
      <c r="C875" s="6">
        <v>2</v>
      </c>
      <c r="D875" s="5">
        <f>IFERROR(VLOOKUP(A875,'base incadea'!A:C,2,FALSE),"******")</f>
        <v>110205</v>
      </c>
      <c r="G875" s="5" t="str">
        <f t="shared" si="13"/>
        <v>OK</v>
      </c>
    </row>
    <row r="876" spans="1:7" ht="15">
      <c r="A876" s="4" t="s">
        <v>177</v>
      </c>
      <c r="B876" s="6">
        <v>113105</v>
      </c>
      <c r="C876" s="6">
        <v>1</v>
      </c>
      <c r="D876" s="5">
        <f>IFERROR(VLOOKUP(A876,'base incadea'!A:C,2,FALSE),"******")</f>
        <v>113105</v>
      </c>
      <c r="G876" s="5" t="str">
        <f t="shared" si="13"/>
        <v>OK</v>
      </c>
    </row>
    <row r="877" spans="1:7" ht="15">
      <c r="A877" s="4" t="s">
        <v>69</v>
      </c>
      <c r="B877" s="6">
        <v>110606</v>
      </c>
      <c r="C877" s="6">
        <v>3</v>
      </c>
      <c r="D877" s="5">
        <f>IFERROR(VLOOKUP(A877,'base incadea'!A:C,2,FALSE),"******")</f>
        <v>110606</v>
      </c>
      <c r="G877" s="5" t="str">
        <f t="shared" si="13"/>
        <v>OK</v>
      </c>
    </row>
    <row r="878" spans="1:7" ht="15">
      <c r="A878" s="4" t="s">
        <v>131</v>
      </c>
      <c r="B878" s="6">
        <v>112306</v>
      </c>
      <c r="C878" s="6">
        <v>1</v>
      </c>
      <c r="D878" s="5">
        <f>IFERROR(VLOOKUP(A878,'base incadea'!A:C,2,FALSE),"******")</f>
        <v>112306</v>
      </c>
      <c r="G878" s="5" t="str">
        <f t="shared" si="13"/>
        <v>OK</v>
      </c>
    </row>
    <row r="879" spans="1:7" ht="15">
      <c r="A879" s="4" t="s">
        <v>166</v>
      </c>
      <c r="B879" s="6">
        <v>112906</v>
      </c>
      <c r="C879" s="6">
        <v>1</v>
      </c>
      <c r="D879" s="5">
        <f>IFERROR(VLOOKUP(A879,'base incadea'!A:C,2,FALSE),"******")</f>
        <v>112906</v>
      </c>
      <c r="G879" s="5" t="str">
        <f t="shared" si="13"/>
        <v>OK</v>
      </c>
    </row>
    <row r="880" spans="1:7" ht="15">
      <c r="A880" s="4" t="s">
        <v>596</v>
      </c>
      <c r="B880" s="6">
        <v>122504</v>
      </c>
      <c r="C880" s="6">
        <v>1</v>
      </c>
      <c r="D880" s="5">
        <f>IFERROR(VLOOKUP(A880,'base incadea'!A:C,2,FALSE),"******")</f>
        <v>122504</v>
      </c>
      <c r="G880" s="5" t="str">
        <f t="shared" si="13"/>
        <v>OK</v>
      </c>
    </row>
    <row r="881" spans="1:7" ht="15">
      <c r="A881" s="4" t="s">
        <v>637</v>
      </c>
      <c r="B881" s="6">
        <v>122704</v>
      </c>
      <c r="C881" s="6">
        <v>1</v>
      </c>
      <c r="D881" s="5">
        <f>IFERROR(VLOOKUP(A881,'base incadea'!A:C,2,FALSE),"******")</f>
        <v>122704</v>
      </c>
      <c r="G881" s="5" t="str">
        <f t="shared" si="13"/>
        <v>OK</v>
      </c>
    </row>
    <row r="882" spans="1:7" ht="15">
      <c r="A882" s="4" t="s">
        <v>792</v>
      </c>
      <c r="B882" s="6">
        <v>131104</v>
      </c>
      <c r="C882" s="6">
        <v>4</v>
      </c>
      <c r="D882" s="5">
        <f>IFERROR(VLOOKUP(A882,'base incadea'!A:C,2,FALSE),"******")</f>
        <v>131104</v>
      </c>
      <c r="G882" s="5" t="str">
        <f t="shared" si="13"/>
        <v>OK</v>
      </c>
    </row>
    <row r="883" spans="1:7" ht="15">
      <c r="A883" s="4" t="s">
        <v>855</v>
      </c>
      <c r="B883" s="6">
        <v>131304</v>
      </c>
      <c r="C883" s="6">
        <v>2</v>
      </c>
      <c r="D883" s="5">
        <f>IFERROR(VLOOKUP(A883,'base incadea'!A:C,2,FALSE),"******")</f>
        <v>131305</v>
      </c>
      <c r="F883" s="3"/>
      <c r="G883" s="5" t="str">
        <f t="shared" si="13"/>
        <v>Article déclassé</v>
      </c>
    </row>
    <row r="884" spans="1:7" ht="15">
      <c r="A884" s="4" t="s">
        <v>752</v>
      </c>
      <c r="B884" s="6">
        <v>131003</v>
      </c>
      <c r="C884" s="6">
        <v>7</v>
      </c>
      <c r="D884" s="5">
        <f>IFERROR(VLOOKUP(A884,'base incadea'!A:C,2,FALSE),"******")</f>
        <v>131003</v>
      </c>
      <c r="G884" s="5" t="str">
        <f t="shared" si="13"/>
        <v>OK</v>
      </c>
    </row>
    <row r="885" spans="1:7" ht="15">
      <c r="A885" s="4" t="s">
        <v>549</v>
      </c>
      <c r="B885" s="6">
        <v>122302</v>
      </c>
      <c r="C885" s="6">
        <v>2</v>
      </c>
      <c r="D885" s="5">
        <f>IFERROR(VLOOKUP(A885,'base incadea'!A:C,2,FALSE),"******")</f>
        <v>122302</v>
      </c>
      <c r="G885" s="5" t="str">
        <f t="shared" si="13"/>
        <v>OK</v>
      </c>
    </row>
    <row r="886" spans="1:7" ht="15">
      <c r="A886" s="4" t="s">
        <v>538</v>
      </c>
      <c r="B886" s="6">
        <v>122105</v>
      </c>
      <c r="C886" s="6">
        <v>3</v>
      </c>
      <c r="D886" s="5">
        <f>IFERROR(VLOOKUP(A886,'base incadea'!A:C,2,FALSE),"******")</f>
        <v>122105</v>
      </c>
      <c r="G886" s="5" t="str">
        <f t="shared" si="13"/>
        <v>OK</v>
      </c>
    </row>
    <row r="887" spans="1:7" ht="15">
      <c r="A887" s="4" t="s">
        <v>308</v>
      </c>
      <c r="B887" s="6">
        <v>121101</v>
      </c>
      <c r="C887" s="6">
        <v>1</v>
      </c>
      <c r="D887" s="5">
        <f>IFERROR(VLOOKUP(A887,'base incadea'!A:C,2,FALSE),"******")</f>
        <v>121101</v>
      </c>
      <c r="G887" s="5" t="str">
        <f t="shared" si="13"/>
        <v>OK</v>
      </c>
    </row>
    <row r="888" spans="1:7" ht="20.100000000000001" customHeight="1">
      <c r="A888" s="4" t="s">
        <v>555</v>
      </c>
      <c r="B888" s="6">
        <v>122303</v>
      </c>
      <c r="C888" s="6">
        <v>1</v>
      </c>
      <c r="D888" s="5">
        <f>IFERROR(VLOOKUP(A888,'base incadea'!A:C,2,FALSE),"******")</f>
        <v>122303</v>
      </c>
      <c r="E888" s="18"/>
      <c r="F888" s="23"/>
      <c r="G888" s="5" t="str">
        <f t="shared" si="13"/>
        <v>OK</v>
      </c>
    </row>
    <row r="889" spans="1:7" ht="20.100000000000001" customHeight="1">
      <c r="A889" s="4" t="s">
        <v>1014</v>
      </c>
      <c r="B889" s="6">
        <v>121702</v>
      </c>
      <c r="C889" s="6">
        <v>1</v>
      </c>
      <c r="D889" s="5" t="str">
        <f>IFERROR(VLOOKUP(A889,'base incadea'!A:C,2,FALSE),"******")</f>
        <v>******</v>
      </c>
      <c r="E889" s="18"/>
      <c r="F889" s="8"/>
      <c r="G889" s="5" t="str">
        <f t="shared" si="13"/>
        <v>Article déclassé</v>
      </c>
    </row>
    <row r="890" spans="1:7" ht="20.100000000000001" customHeight="1">
      <c r="A890" s="4" t="s">
        <v>133</v>
      </c>
      <c r="B890" s="6">
        <v>112501</v>
      </c>
      <c r="C890" s="6">
        <v>2</v>
      </c>
      <c r="D890" s="5">
        <f>IFERROR(VLOOKUP(A890,'base incadea'!A:C,2,FALSE),"******")</f>
        <v>112501</v>
      </c>
      <c r="E890" s="18"/>
      <c r="F890" s="18"/>
      <c r="G890" s="5" t="str">
        <f t="shared" si="13"/>
        <v>OK</v>
      </c>
    </row>
    <row r="891" spans="1:7" ht="15">
      <c r="A891" s="9" t="s">
        <v>351</v>
      </c>
      <c r="B891" s="10">
        <v>121301</v>
      </c>
      <c r="C891" s="10">
        <v>1</v>
      </c>
      <c r="D891" s="11">
        <f>IFERROR(VLOOKUP(A891,'base incadea'!A:C,2,FALSE),"******")</f>
        <v>121301</v>
      </c>
      <c r="G891" s="5" t="str">
        <f t="shared" si="13"/>
        <v>OK</v>
      </c>
    </row>
    <row r="892" spans="1:7" ht="15">
      <c r="A892" s="4" t="s">
        <v>279</v>
      </c>
      <c r="B892" s="6">
        <v>120903</v>
      </c>
      <c r="C892" s="6">
        <v>3</v>
      </c>
      <c r="D892" s="5">
        <f>IFERROR(VLOOKUP(A892,'base incadea'!A:C,2,FALSE),"******")</f>
        <v>120903</v>
      </c>
      <c r="G892" s="5" t="str">
        <f t="shared" si="13"/>
        <v>OK</v>
      </c>
    </row>
    <row r="893" spans="1:7" ht="15">
      <c r="A893" s="4" t="s">
        <v>564</v>
      </c>
      <c r="B893" s="6">
        <v>122304</v>
      </c>
      <c r="C893" s="6">
        <v>1</v>
      </c>
      <c r="D893" s="5">
        <f>IFERROR(VLOOKUP(A893,'base incadea'!A:C,2,FALSE),"******")</f>
        <v>122304</v>
      </c>
      <c r="G893" s="5" t="str">
        <f t="shared" si="13"/>
        <v>OK</v>
      </c>
    </row>
    <row r="894" spans="1:7" ht="15">
      <c r="A894" s="4" t="s">
        <v>331</v>
      </c>
      <c r="B894" s="6">
        <v>121103</v>
      </c>
      <c r="C894" s="6">
        <v>1</v>
      </c>
      <c r="D894" s="5">
        <f>IFERROR(VLOOKUP(A894,'base incadea'!A:C,2,FALSE),"******")</f>
        <v>121103</v>
      </c>
      <c r="G894" s="5" t="str">
        <f t="shared" si="13"/>
        <v>OK</v>
      </c>
    </row>
    <row r="895" spans="1:7" ht="15">
      <c r="A895" s="4" t="s">
        <v>224</v>
      </c>
      <c r="B895" s="6">
        <v>120401</v>
      </c>
      <c r="C895" s="6">
        <v>2</v>
      </c>
      <c r="D895" s="5">
        <f>IFERROR(VLOOKUP(A895,'base incadea'!A:C,2,FALSE),"******")</f>
        <v>120401</v>
      </c>
      <c r="G895" s="5" t="str">
        <f t="shared" si="13"/>
        <v>OK</v>
      </c>
    </row>
    <row r="896" spans="1:7" ht="15">
      <c r="A896" s="4" t="s">
        <v>543</v>
      </c>
      <c r="B896" s="6">
        <v>122301</v>
      </c>
      <c r="C896" s="6">
        <v>1</v>
      </c>
      <c r="D896" s="5">
        <f>IFERROR(VLOOKUP(A896,'base incadea'!A:C,2,FALSE),"******")</f>
        <v>122301</v>
      </c>
      <c r="G896" s="5" t="str">
        <f t="shared" si="13"/>
        <v>OK</v>
      </c>
    </row>
    <row r="897" spans="1:7" ht="20.100000000000001" customHeight="1">
      <c r="A897" s="4" t="s">
        <v>597</v>
      </c>
      <c r="B897" s="6">
        <v>122504</v>
      </c>
      <c r="C897" s="6">
        <v>1</v>
      </c>
      <c r="D897" s="5">
        <f>IFERROR(VLOOKUP(A897,'base incadea'!A:C,2,FALSE),"******")</f>
        <v>122504</v>
      </c>
      <c r="E897" s="18"/>
      <c r="F897" s="18"/>
      <c r="G897" s="5" t="str">
        <f t="shared" si="13"/>
        <v>OK</v>
      </c>
    </row>
    <row r="898" spans="1:7" ht="15">
      <c r="A898" s="9" t="s">
        <v>925</v>
      </c>
      <c r="B898" s="10">
        <v>131504</v>
      </c>
      <c r="C898" s="10">
        <v>2</v>
      </c>
      <c r="D898" s="11">
        <f>IFERROR(VLOOKUP(A898,'base incadea'!A:C,2,FALSE),"******")</f>
        <v>131504</v>
      </c>
      <c r="G898" s="5" t="str">
        <f t="shared" ref="G898:G961" si="14">IF(B898=D898,"OK","Article déclassé")</f>
        <v>OK</v>
      </c>
    </row>
    <row r="899" spans="1:7" ht="15">
      <c r="A899" s="4" t="s">
        <v>309</v>
      </c>
      <c r="B899" s="6">
        <v>121101</v>
      </c>
      <c r="C899" s="6">
        <v>1</v>
      </c>
      <c r="D899" s="5">
        <f>IFERROR(VLOOKUP(A899,'base incadea'!A:C,2,FALSE),"******")</f>
        <v>121101</v>
      </c>
      <c r="G899" s="5" t="str">
        <f t="shared" si="14"/>
        <v>OK</v>
      </c>
    </row>
    <row r="900" spans="1:7" ht="15">
      <c r="A900" s="4" t="s">
        <v>451</v>
      </c>
      <c r="B900" s="6">
        <v>121703</v>
      </c>
      <c r="C900" s="6">
        <v>1</v>
      </c>
      <c r="D900" s="5">
        <f>IFERROR(VLOOKUP(A900,'base incadea'!A:C,2,FALSE),"******")</f>
        <v>121703</v>
      </c>
      <c r="G900" s="5" t="str">
        <f t="shared" si="14"/>
        <v>OK</v>
      </c>
    </row>
    <row r="901" spans="1:7" ht="15">
      <c r="A901" s="4" t="s">
        <v>514</v>
      </c>
      <c r="B901" s="6">
        <v>122003</v>
      </c>
      <c r="C901" s="6">
        <v>2</v>
      </c>
      <c r="D901" s="5">
        <f>IFERROR(VLOOKUP(A901,'base incadea'!A:C,2,FALSE),"******")</f>
        <v>122003</v>
      </c>
      <c r="G901" s="5" t="str">
        <f t="shared" si="14"/>
        <v>OK</v>
      </c>
    </row>
    <row r="902" spans="1:7" ht="15">
      <c r="A902" s="4" t="s">
        <v>598</v>
      </c>
      <c r="B902" s="6">
        <v>122504</v>
      </c>
      <c r="C902" s="6">
        <v>3</v>
      </c>
      <c r="D902" s="5">
        <f>IFERROR(VLOOKUP(A902,'base incadea'!A:C,2,FALSE),"******")</f>
        <v>122504</v>
      </c>
      <c r="G902" s="5" t="str">
        <f t="shared" si="14"/>
        <v>OK</v>
      </c>
    </row>
    <row r="903" spans="1:7" ht="15">
      <c r="A903" s="4" t="s">
        <v>590</v>
      </c>
      <c r="B903" s="6">
        <v>122503</v>
      </c>
      <c r="C903" s="6">
        <v>1</v>
      </c>
      <c r="D903" s="5">
        <f>IFERROR(VLOOKUP(A903,'base incadea'!A:C,2,FALSE),"******")</f>
        <v>122503</v>
      </c>
      <c r="G903" s="5" t="str">
        <f t="shared" si="14"/>
        <v>OK</v>
      </c>
    </row>
    <row r="904" spans="1:7" ht="15">
      <c r="A904" s="4" t="s">
        <v>509</v>
      </c>
      <c r="B904" s="6">
        <v>122002</v>
      </c>
      <c r="C904" s="6">
        <v>2</v>
      </c>
      <c r="D904" s="5">
        <f>IFERROR(VLOOKUP(A904,'base incadea'!A:C,2,FALSE),"******")</f>
        <v>122002</v>
      </c>
      <c r="G904" s="5" t="str">
        <f t="shared" si="14"/>
        <v>OK</v>
      </c>
    </row>
    <row r="905" spans="1:7" ht="15">
      <c r="A905" s="4" t="s">
        <v>616</v>
      </c>
      <c r="B905" s="6">
        <v>122702</v>
      </c>
      <c r="C905" s="6">
        <v>1</v>
      </c>
      <c r="D905" s="5">
        <f>IFERROR(VLOOKUP(A905,'base incadea'!A:C,2,FALSE),"******")</f>
        <v>122702</v>
      </c>
      <c r="G905" s="5" t="str">
        <f t="shared" si="14"/>
        <v>OK</v>
      </c>
    </row>
    <row r="906" spans="1:7" ht="15">
      <c r="A906" s="4" t="s">
        <v>53</v>
      </c>
      <c r="B906" s="6">
        <v>110601</v>
      </c>
      <c r="C906" s="6">
        <v>2</v>
      </c>
      <c r="D906" s="5">
        <f>IFERROR(VLOOKUP(A906,'base incadea'!A:C,2,FALSE),"******")</f>
        <v>110601</v>
      </c>
      <c r="G906" s="5" t="str">
        <f t="shared" si="14"/>
        <v>OK</v>
      </c>
    </row>
    <row r="907" spans="1:7" ht="20.100000000000001" customHeight="1">
      <c r="A907" s="4" t="s">
        <v>13</v>
      </c>
      <c r="B907" s="6">
        <v>110203</v>
      </c>
      <c r="C907" s="6">
        <v>2</v>
      </c>
      <c r="D907" s="5">
        <f>IFERROR(VLOOKUP(A907,'base incadea'!A:C,2,FALSE),"******")</f>
        <v>110203</v>
      </c>
      <c r="E907" s="18"/>
      <c r="F907" s="18"/>
      <c r="G907" s="5" t="str">
        <f t="shared" si="14"/>
        <v>OK</v>
      </c>
    </row>
    <row r="908" spans="1:7" ht="15">
      <c r="A908" s="9" t="s">
        <v>893</v>
      </c>
      <c r="B908" s="10">
        <v>131404</v>
      </c>
      <c r="C908" s="10">
        <v>3</v>
      </c>
      <c r="D908" s="11">
        <f>IFERROR(VLOOKUP(A908,'base incadea'!A:C,2,FALSE),"******")</f>
        <v>131404</v>
      </c>
      <c r="G908" s="5" t="str">
        <f t="shared" si="14"/>
        <v>OK</v>
      </c>
    </row>
    <row r="909" spans="1:7" ht="15">
      <c r="A909" s="4" t="s">
        <v>725</v>
      </c>
      <c r="B909" s="6">
        <v>130903</v>
      </c>
      <c r="C909" s="6">
        <v>4</v>
      </c>
      <c r="D909" s="5">
        <f>IFERROR(VLOOKUP(A909,'base incadea'!A:C,2,FALSE),"******")</f>
        <v>130903</v>
      </c>
      <c r="G909" s="5" t="str">
        <f t="shared" si="14"/>
        <v>OK</v>
      </c>
    </row>
    <row r="910" spans="1:7" ht="15">
      <c r="A910" s="4" t="s">
        <v>800</v>
      </c>
      <c r="B910" s="6">
        <v>131104</v>
      </c>
      <c r="C910" s="6">
        <v>2</v>
      </c>
      <c r="D910" s="5">
        <f>IFERROR(VLOOKUP(A910,'base incadea'!A:C,2,FALSE),"******")</f>
        <v>131105</v>
      </c>
      <c r="F910" s="3"/>
      <c r="G910" s="5" t="str">
        <f t="shared" si="14"/>
        <v>Article déclassé</v>
      </c>
    </row>
    <row r="911" spans="1:7" ht="15">
      <c r="A911" s="4" t="s">
        <v>470</v>
      </c>
      <c r="B911" s="6">
        <v>121601</v>
      </c>
      <c r="C911" s="6">
        <v>1</v>
      </c>
      <c r="D911" s="5">
        <f>IFERROR(VLOOKUP(A911,'base incadea'!A:C,2,FALSE),"******")</f>
        <v>121805</v>
      </c>
      <c r="F911" s="3"/>
      <c r="G911" s="5" t="str">
        <f t="shared" si="14"/>
        <v>Article déclassé</v>
      </c>
    </row>
    <row r="912" spans="1:7" ht="15">
      <c r="A912" s="4" t="s">
        <v>617</v>
      </c>
      <c r="B912" s="6">
        <v>122702</v>
      </c>
      <c r="C912" s="6">
        <v>1</v>
      </c>
      <c r="D912" s="5">
        <f>IFERROR(VLOOKUP(A912,'base incadea'!A:C,2,FALSE),"******")</f>
        <v>122702</v>
      </c>
      <c r="G912" s="5" t="str">
        <f t="shared" si="14"/>
        <v>OK</v>
      </c>
    </row>
    <row r="913" spans="1:7" ht="15">
      <c r="A913" s="4" t="s">
        <v>318</v>
      </c>
      <c r="B913" s="6">
        <v>121102</v>
      </c>
      <c r="C913" s="6">
        <v>1</v>
      </c>
      <c r="D913" s="5">
        <f>IFERROR(VLOOKUP(A913,'base incadea'!A:C,2,FALSE),"******")</f>
        <v>121102</v>
      </c>
      <c r="G913" s="5" t="str">
        <f t="shared" si="14"/>
        <v>OK</v>
      </c>
    </row>
    <row r="914" spans="1:7" ht="15">
      <c r="A914" s="4" t="s">
        <v>533</v>
      </c>
      <c r="B914" s="6">
        <v>122104</v>
      </c>
      <c r="C914" s="6">
        <v>2</v>
      </c>
      <c r="D914" s="5">
        <f>IFERROR(VLOOKUP(A914,'base incadea'!A:C,2,FALSE),"******")</f>
        <v>122104</v>
      </c>
      <c r="G914" s="5" t="str">
        <f t="shared" si="14"/>
        <v>OK</v>
      </c>
    </row>
    <row r="915" spans="1:7" ht="15">
      <c r="A915" s="4" t="s">
        <v>539</v>
      </c>
      <c r="B915" s="6">
        <v>122105</v>
      </c>
      <c r="C915" s="6">
        <v>1</v>
      </c>
      <c r="D915" s="5">
        <f>IFERROR(VLOOKUP(A915,'base incadea'!A:C,2,FALSE),"******")</f>
        <v>122105</v>
      </c>
      <c r="G915" s="5" t="str">
        <f t="shared" si="14"/>
        <v>OK</v>
      </c>
    </row>
    <row r="916" spans="1:7" ht="15">
      <c r="A916" s="4" t="s">
        <v>255</v>
      </c>
      <c r="B916" s="6">
        <v>120801</v>
      </c>
      <c r="C916" s="6">
        <v>1</v>
      </c>
      <c r="D916" s="5">
        <f>IFERROR(VLOOKUP(A916,'base incadea'!A:C,2,FALSE),"******")</f>
        <v>120801</v>
      </c>
      <c r="G916" s="5" t="str">
        <f t="shared" si="14"/>
        <v>OK</v>
      </c>
    </row>
    <row r="917" spans="1:7" ht="20.100000000000001" customHeight="1">
      <c r="A917" s="4" t="s">
        <v>256</v>
      </c>
      <c r="B917" s="6">
        <v>120801</v>
      </c>
      <c r="C917" s="6">
        <v>1</v>
      </c>
      <c r="D917" s="5">
        <f>IFERROR(VLOOKUP(A917,'base incadea'!A:C,2,FALSE),"******")</f>
        <v>120801</v>
      </c>
      <c r="E917" s="18"/>
      <c r="F917" s="18"/>
      <c r="G917" s="5" t="str">
        <f t="shared" si="14"/>
        <v>OK</v>
      </c>
    </row>
    <row r="918" spans="1:7" ht="15">
      <c r="A918" s="9" t="s">
        <v>784</v>
      </c>
      <c r="B918" s="10">
        <v>131102</v>
      </c>
      <c r="C918" s="10">
        <v>1</v>
      </c>
      <c r="D918" s="11">
        <f>IFERROR(VLOOKUP(A918,'base incadea'!A:C,2,FALSE),"******")</f>
        <v>131102</v>
      </c>
      <c r="G918" s="5" t="str">
        <f t="shared" si="14"/>
        <v>OK</v>
      </c>
    </row>
    <row r="919" spans="1:7" ht="15">
      <c r="A919" s="4" t="s">
        <v>654</v>
      </c>
      <c r="B919" s="6">
        <v>130603</v>
      </c>
      <c r="C919" s="6">
        <v>1</v>
      </c>
      <c r="D919" s="5">
        <f>IFERROR(VLOOKUP(A919,'base incadea'!A:C,2,FALSE),"******")</f>
        <v>130603</v>
      </c>
      <c r="G919" s="5" t="str">
        <f t="shared" si="14"/>
        <v>OK</v>
      </c>
    </row>
    <row r="920" spans="1:7" ht="15">
      <c r="A920" s="4" t="s">
        <v>975</v>
      </c>
      <c r="B920" s="6">
        <v>130803</v>
      </c>
      <c r="C920" s="6">
        <v>2</v>
      </c>
      <c r="D920" s="5" t="str">
        <f>IFERROR(VLOOKUP(A920,'base incadea'!A:C,2,FALSE),"******")</f>
        <v>******</v>
      </c>
      <c r="F920" s="3"/>
      <c r="G920" s="5" t="str">
        <f t="shared" si="14"/>
        <v>Article déclassé</v>
      </c>
    </row>
    <row r="921" spans="1:7" ht="15">
      <c r="A921" s="4" t="s">
        <v>894</v>
      </c>
      <c r="B921" s="6">
        <v>131404</v>
      </c>
      <c r="C921" s="6">
        <v>1</v>
      </c>
      <c r="D921" s="5">
        <f>IFERROR(VLOOKUP(A921,'base incadea'!A:C,2,FALSE),"******")</f>
        <v>131404</v>
      </c>
      <c r="G921" s="5" t="str">
        <f t="shared" si="14"/>
        <v>OK</v>
      </c>
    </row>
    <row r="922" spans="1:7" ht="15">
      <c r="A922" s="4" t="s">
        <v>685</v>
      </c>
      <c r="B922" s="6">
        <v>130704</v>
      </c>
      <c r="C922" s="6">
        <v>1</v>
      </c>
      <c r="D922" s="5">
        <f>IFERROR(VLOOKUP(A922,'base incadea'!A:C,2,FALSE),"******")</f>
        <v>130705</v>
      </c>
      <c r="F922" s="3"/>
      <c r="G922" s="5" t="str">
        <f t="shared" si="14"/>
        <v>Article déclassé</v>
      </c>
    </row>
    <row r="923" spans="1:7" ht="15">
      <c r="A923" s="4" t="s">
        <v>673</v>
      </c>
      <c r="B923" s="6">
        <v>130703</v>
      </c>
      <c r="C923" s="6">
        <v>2</v>
      </c>
      <c r="D923" s="5">
        <f>IFERROR(VLOOKUP(A923,'base incadea'!A:C,2,FALSE),"******")</f>
        <v>130703</v>
      </c>
      <c r="G923" s="5" t="str">
        <f t="shared" si="14"/>
        <v>OK</v>
      </c>
    </row>
    <row r="924" spans="1:7" ht="20.100000000000001" customHeight="1">
      <c r="A924" s="13" t="s">
        <v>556</v>
      </c>
      <c r="B924" s="14">
        <v>122303</v>
      </c>
      <c r="C924" s="14">
        <v>1</v>
      </c>
      <c r="D924" s="15">
        <f>IFERROR(VLOOKUP(A924,'base incadea'!A:C,2,FALSE),"******")</f>
        <v>122303</v>
      </c>
      <c r="E924" s="18"/>
      <c r="F924" s="23"/>
      <c r="G924" s="5" t="str">
        <f t="shared" si="14"/>
        <v>OK</v>
      </c>
    </row>
    <row r="925" spans="1:7" ht="15">
      <c r="A925" s="19" t="s">
        <v>556</v>
      </c>
      <c r="B925" s="20">
        <v>120603</v>
      </c>
      <c r="C925" s="20">
        <v>1</v>
      </c>
      <c r="D925" s="21">
        <f>IFERROR(VLOOKUP(A925,'base incadea'!A:C,2,FALSE),"******")</f>
        <v>122303</v>
      </c>
      <c r="F925" s="3"/>
      <c r="G925" s="5" t="str">
        <f t="shared" si="14"/>
        <v>Article déclassé</v>
      </c>
    </row>
    <row r="926" spans="1:7" ht="15">
      <c r="A926" s="4" t="s">
        <v>498</v>
      </c>
      <c r="B926" s="6">
        <v>121903</v>
      </c>
      <c r="C926" s="6">
        <v>1</v>
      </c>
      <c r="D926" s="5">
        <f>IFERROR(VLOOKUP(A926,'base incadea'!A:C,2,FALSE),"******")</f>
        <v>121903</v>
      </c>
      <c r="G926" s="5" t="str">
        <f t="shared" si="14"/>
        <v>OK</v>
      </c>
    </row>
    <row r="927" spans="1:7" ht="15">
      <c r="A927" s="4" t="s">
        <v>576</v>
      </c>
      <c r="B927" s="6">
        <v>122501</v>
      </c>
      <c r="C927" s="6">
        <v>2</v>
      </c>
      <c r="D927" s="5">
        <f>IFERROR(VLOOKUP(A927,'base incadea'!A:C,2,FALSE),"******")</f>
        <v>122501</v>
      </c>
      <c r="G927" s="5" t="str">
        <f t="shared" si="14"/>
        <v>OK</v>
      </c>
    </row>
    <row r="928" spans="1:7" ht="15">
      <c r="A928" s="4" t="s">
        <v>618</v>
      </c>
      <c r="B928" s="6">
        <v>122702</v>
      </c>
      <c r="C928" s="6">
        <v>2</v>
      </c>
      <c r="D928" s="5">
        <f>IFERROR(VLOOKUP(A928,'base incadea'!A:C,2,FALSE),"******")</f>
        <v>122702</v>
      </c>
      <c r="G928" s="5" t="str">
        <f t="shared" si="14"/>
        <v>OK</v>
      </c>
    </row>
    <row r="929" spans="1:7" ht="15">
      <c r="A929" s="4" t="s">
        <v>226</v>
      </c>
      <c r="B929" s="6">
        <v>122504</v>
      </c>
      <c r="C929" s="6">
        <v>1</v>
      </c>
      <c r="D929" s="5">
        <f>IFERROR(VLOOKUP(A929,'base incadea'!A:C,2,FALSE),"******")</f>
        <v>120402</v>
      </c>
      <c r="F929" s="3"/>
      <c r="G929" s="5" t="str">
        <f t="shared" si="14"/>
        <v>Article déclassé</v>
      </c>
    </row>
    <row r="930" spans="1:7" ht="15">
      <c r="A930" s="4" t="s">
        <v>297</v>
      </c>
      <c r="B930" s="6">
        <v>121004</v>
      </c>
      <c r="C930" s="6">
        <v>3</v>
      </c>
      <c r="D930" s="5">
        <f>IFERROR(VLOOKUP(A930,'base incadea'!A:C,2,FALSE),"******")</f>
        <v>121003</v>
      </c>
      <c r="F930" s="3"/>
      <c r="G930" s="5" t="str">
        <f t="shared" si="14"/>
        <v>Article déclassé</v>
      </c>
    </row>
    <row r="931" spans="1:7" ht="15">
      <c r="A931" s="4" t="s">
        <v>972</v>
      </c>
      <c r="B931" s="6">
        <v>110402</v>
      </c>
      <c r="C931" s="6">
        <v>1</v>
      </c>
      <c r="D931" s="5" t="str">
        <f>IFERROR(VLOOKUP(A931,'base incadea'!A:C,2,FALSE),"******")</f>
        <v>******</v>
      </c>
      <c r="F931" s="3"/>
      <c r="G931" s="5" t="str">
        <f t="shared" si="14"/>
        <v>Article déclassé</v>
      </c>
    </row>
    <row r="932" spans="1:7" ht="15">
      <c r="A932" s="4" t="s">
        <v>216</v>
      </c>
      <c r="B932" s="6">
        <v>120203</v>
      </c>
      <c r="C932" s="6">
        <v>1</v>
      </c>
      <c r="D932" s="5">
        <f>IFERROR(VLOOKUP(A932,'base incadea'!A:C,2,FALSE),"******")</f>
        <v>120203</v>
      </c>
      <c r="G932" s="5" t="str">
        <f t="shared" si="14"/>
        <v>OK</v>
      </c>
    </row>
    <row r="933" spans="1:7" ht="15">
      <c r="A933" s="4" t="s">
        <v>267</v>
      </c>
      <c r="B933" s="6">
        <v>120901</v>
      </c>
      <c r="C933" s="6">
        <v>4</v>
      </c>
      <c r="D933" s="5">
        <f>IFERROR(VLOOKUP(A933,'base incadea'!A:C,2,FALSE),"******")</f>
        <v>120901</v>
      </c>
      <c r="G933" s="5" t="str">
        <f t="shared" si="14"/>
        <v>OK</v>
      </c>
    </row>
    <row r="934" spans="1:7" ht="15">
      <c r="A934" s="4" t="s">
        <v>8</v>
      </c>
      <c r="B934" s="6">
        <v>110201</v>
      </c>
      <c r="C934" s="6">
        <v>2</v>
      </c>
      <c r="D934" s="5">
        <f>IFERROR(VLOOKUP(A934,'base incadea'!A:C,2,FALSE),"******")</f>
        <v>110201</v>
      </c>
      <c r="G934" s="5" t="str">
        <f t="shared" si="14"/>
        <v>OK</v>
      </c>
    </row>
    <row r="935" spans="1:7" ht="15">
      <c r="A935" s="4" t="s">
        <v>528</v>
      </c>
      <c r="B935" s="6">
        <v>122103</v>
      </c>
      <c r="C935" s="6">
        <v>1</v>
      </c>
      <c r="D935" s="5">
        <f>IFERROR(VLOOKUP(A935,'base incadea'!A:C,2,FALSE),"******")</f>
        <v>122103</v>
      </c>
      <c r="G935" s="5" t="str">
        <f t="shared" si="14"/>
        <v>OK</v>
      </c>
    </row>
    <row r="936" spans="1:7" ht="15">
      <c r="A936" s="4" t="s">
        <v>242</v>
      </c>
      <c r="B936" s="6">
        <v>120602</v>
      </c>
      <c r="C936" s="6">
        <v>2</v>
      </c>
      <c r="D936" s="5">
        <f>IFERROR(VLOOKUP(A936,'base incadea'!A:C,2,FALSE),"******")</f>
        <v>120602</v>
      </c>
      <c r="G936" s="5" t="str">
        <f t="shared" si="14"/>
        <v>OK</v>
      </c>
    </row>
    <row r="937" spans="1:7" ht="15">
      <c r="A937" s="4" t="s">
        <v>238</v>
      </c>
      <c r="B937" s="6">
        <v>120601</v>
      </c>
      <c r="C937" s="6">
        <v>3</v>
      </c>
      <c r="D937" s="5">
        <f>IFERROR(VLOOKUP(A937,'base incadea'!A:C,2,FALSE),"******")</f>
        <v>120601</v>
      </c>
      <c r="G937" s="5" t="str">
        <f t="shared" si="14"/>
        <v>OK</v>
      </c>
    </row>
    <row r="938" spans="1:7" ht="15">
      <c r="A938" s="4" t="s">
        <v>452</v>
      </c>
      <c r="B938" s="6">
        <v>121703</v>
      </c>
      <c r="C938" s="6">
        <v>1</v>
      </c>
      <c r="D938" s="5">
        <f>IFERROR(VLOOKUP(A938,'base incadea'!A:C,2,FALSE),"******")</f>
        <v>121703</v>
      </c>
      <c r="G938" s="5" t="str">
        <f t="shared" si="14"/>
        <v>OK</v>
      </c>
    </row>
    <row r="939" spans="1:7" ht="15">
      <c r="A939" s="4" t="s">
        <v>441</v>
      </c>
      <c r="B939" s="6">
        <v>121702</v>
      </c>
      <c r="C939" s="6">
        <v>1</v>
      </c>
      <c r="D939" s="5">
        <f>IFERROR(VLOOKUP(A939,'base incadea'!A:C,2,FALSE),"******")</f>
        <v>121702</v>
      </c>
      <c r="G939" s="5" t="str">
        <f t="shared" si="14"/>
        <v>OK</v>
      </c>
    </row>
    <row r="940" spans="1:7" ht="20.100000000000001" customHeight="1">
      <c r="A940" s="4" t="s">
        <v>489</v>
      </c>
      <c r="B940" s="6">
        <v>121902</v>
      </c>
      <c r="C940" s="6">
        <v>1</v>
      </c>
      <c r="D940" s="5">
        <f>IFERROR(VLOOKUP(A940,'base incadea'!A:C,2,FALSE),"******")</f>
        <v>121902</v>
      </c>
      <c r="E940" s="18"/>
      <c r="F940" s="18"/>
      <c r="G940" s="5" t="str">
        <f t="shared" si="14"/>
        <v>OK</v>
      </c>
    </row>
    <row r="941" spans="1:7" ht="15">
      <c r="A941" s="9" t="s">
        <v>319</v>
      </c>
      <c r="B941" s="10">
        <v>121102</v>
      </c>
      <c r="C941" s="10">
        <v>3</v>
      </c>
      <c r="D941" s="11">
        <f>IFERROR(VLOOKUP(A941,'base incadea'!A:C,2,FALSE),"******")</f>
        <v>121102</v>
      </c>
      <c r="G941" s="5" t="str">
        <f t="shared" si="14"/>
        <v>OK</v>
      </c>
    </row>
    <row r="942" spans="1:7" ht="15">
      <c r="A942" s="4" t="s">
        <v>557</v>
      </c>
      <c r="B942" s="6">
        <v>122303</v>
      </c>
      <c r="C942" s="6">
        <v>2</v>
      </c>
      <c r="D942" s="5">
        <f>IFERROR(VLOOKUP(A942,'base incadea'!A:C,2,FALSE),"******")</f>
        <v>122303</v>
      </c>
      <c r="G942" s="5" t="str">
        <f t="shared" si="14"/>
        <v>OK</v>
      </c>
    </row>
    <row r="943" spans="1:7" ht="15">
      <c r="A943" s="4" t="s">
        <v>320</v>
      </c>
      <c r="B943" s="6">
        <v>121101</v>
      </c>
      <c r="C943" s="6">
        <v>1</v>
      </c>
      <c r="D943" s="5">
        <f>IFERROR(VLOOKUP(A943,'base incadea'!A:C,2,FALSE),"******")</f>
        <v>121102</v>
      </c>
      <c r="F943" s="3"/>
      <c r="G943" s="5" t="str">
        <f t="shared" si="14"/>
        <v>Article déclassé</v>
      </c>
    </row>
    <row r="944" spans="1:7" ht="20.100000000000001" customHeight="1">
      <c r="A944" s="4" t="s">
        <v>321</v>
      </c>
      <c r="B944" s="6">
        <v>121101</v>
      </c>
      <c r="C944" s="6">
        <v>1</v>
      </c>
      <c r="D944" s="5">
        <f>IFERROR(VLOOKUP(A944,'base incadea'!A:C,2,FALSE),"******")</f>
        <v>121102</v>
      </c>
      <c r="E944" s="18"/>
      <c r="F944" s="8"/>
      <c r="G944" s="5" t="str">
        <f t="shared" si="14"/>
        <v>Article déclassé</v>
      </c>
    </row>
    <row r="945" spans="1:7" ht="20.100000000000001" customHeight="1">
      <c r="A945" s="4" t="s">
        <v>94</v>
      </c>
      <c r="B945" s="6">
        <v>111004</v>
      </c>
      <c r="C945" s="6">
        <v>2</v>
      </c>
      <c r="D945" s="5">
        <f>IFERROR(VLOOKUP(A945,'base incadea'!A:C,2,FALSE),"******")</f>
        <v>111004</v>
      </c>
      <c r="E945" s="18"/>
      <c r="F945" s="23"/>
      <c r="G945" s="5" t="str">
        <f t="shared" si="14"/>
        <v>OK</v>
      </c>
    </row>
    <row r="946" spans="1:7" ht="15">
      <c r="A946" s="9" t="s">
        <v>39</v>
      </c>
      <c r="B946" s="10">
        <v>110403</v>
      </c>
      <c r="C946" s="10">
        <v>3</v>
      </c>
      <c r="D946" s="11">
        <f>IFERROR(VLOOKUP(A946,'base incadea'!A:C,2,FALSE),"******")</f>
        <v>110404</v>
      </c>
      <c r="F946" s="3"/>
      <c r="G946" s="5" t="str">
        <f t="shared" si="14"/>
        <v>Article déclassé</v>
      </c>
    </row>
    <row r="947" spans="1:7" ht="15">
      <c r="A947" s="4" t="s">
        <v>187</v>
      </c>
      <c r="B947" s="6">
        <v>113304</v>
      </c>
      <c r="C947" s="6">
        <v>1</v>
      </c>
      <c r="D947" s="5">
        <f>IFERROR(VLOOKUP(A947,'base incadea'!A:C,2,FALSE),"******")</f>
        <v>113304</v>
      </c>
      <c r="G947" s="5" t="str">
        <f t="shared" si="14"/>
        <v>OK</v>
      </c>
    </row>
    <row r="948" spans="1:7" ht="15">
      <c r="A948" s="4" t="s">
        <v>747</v>
      </c>
      <c r="B948" s="6">
        <v>131002</v>
      </c>
      <c r="C948" s="6">
        <v>1</v>
      </c>
      <c r="D948" s="5">
        <f>IFERROR(VLOOKUP(A948,'base incadea'!A:C,2,FALSE),"******")</f>
        <v>131002</v>
      </c>
      <c r="G948" s="5" t="str">
        <f t="shared" si="14"/>
        <v>OK</v>
      </c>
    </row>
    <row r="949" spans="1:7" ht="15">
      <c r="A949" s="4" t="s">
        <v>790</v>
      </c>
      <c r="B949" s="6">
        <v>131103</v>
      </c>
      <c r="C949" s="6">
        <v>2</v>
      </c>
      <c r="D949" s="5">
        <f>IFERROR(VLOOKUP(A949,'base incadea'!A:C,2,FALSE),"******")</f>
        <v>131103</v>
      </c>
      <c r="G949" s="5" t="str">
        <f t="shared" si="14"/>
        <v>OK</v>
      </c>
    </row>
    <row r="950" spans="1:7" ht="15">
      <c r="A950" s="4" t="s">
        <v>105</v>
      </c>
      <c r="B950" s="6">
        <v>111202</v>
      </c>
      <c r="C950" s="6">
        <v>8</v>
      </c>
      <c r="D950" s="5">
        <f>IFERROR(VLOOKUP(A950,'base incadea'!A:C,2,FALSE),"******")</f>
        <v>111202</v>
      </c>
      <c r="G950" s="5" t="str">
        <f t="shared" si="14"/>
        <v>OK</v>
      </c>
    </row>
    <row r="951" spans="1:7" ht="15">
      <c r="A951" s="4" t="s">
        <v>75</v>
      </c>
      <c r="B951" s="6">
        <v>110803</v>
      </c>
      <c r="C951" s="6">
        <v>5</v>
      </c>
      <c r="D951" s="5">
        <f>IFERROR(VLOOKUP(A951,'base incadea'!A:C,2,FALSE),"******")</f>
        <v>110803</v>
      </c>
      <c r="G951" s="5" t="str">
        <f t="shared" si="14"/>
        <v>OK</v>
      </c>
    </row>
    <row r="952" spans="1:7" ht="20.100000000000001" customHeight="1">
      <c r="A952" s="4" t="s">
        <v>23</v>
      </c>
      <c r="B952" s="6">
        <v>110205</v>
      </c>
      <c r="C952" s="6">
        <v>5</v>
      </c>
      <c r="D952" s="5">
        <f>IFERROR(VLOOKUP(A952,'base incadea'!A:C,2,FALSE),"******")</f>
        <v>110205</v>
      </c>
      <c r="E952" s="18"/>
      <c r="F952" s="18"/>
      <c r="G952" s="5" t="str">
        <f t="shared" si="14"/>
        <v>OK</v>
      </c>
    </row>
    <row r="953" spans="1:7" ht="15">
      <c r="A953" s="9" t="s">
        <v>641</v>
      </c>
      <c r="B953" s="10">
        <v>122706</v>
      </c>
      <c r="C953" s="10">
        <v>1</v>
      </c>
      <c r="D953" s="11">
        <f>IFERROR(VLOOKUP(A953,'base incadea'!A:C,2,FALSE),"******")</f>
        <v>122706</v>
      </c>
      <c r="G953" s="5" t="str">
        <f t="shared" si="14"/>
        <v>OK</v>
      </c>
    </row>
    <row r="954" spans="1:7" ht="15">
      <c r="A954" s="4" t="s">
        <v>753</v>
      </c>
      <c r="B954" s="6">
        <v>131003</v>
      </c>
      <c r="C954" s="6">
        <v>6</v>
      </c>
      <c r="D954" s="5">
        <f>IFERROR(VLOOKUP(A954,'base incadea'!A:C,2,FALSE),"******")</f>
        <v>131003</v>
      </c>
      <c r="G954" s="5" t="str">
        <f t="shared" si="14"/>
        <v>OK</v>
      </c>
    </row>
    <row r="955" spans="1:7" ht="20.100000000000001" customHeight="1">
      <c r="A955" s="4" t="s">
        <v>726</v>
      </c>
      <c r="B955" s="6">
        <v>130903</v>
      </c>
      <c r="C955" s="6">
        <v>6</v>
      </c>
      <c r="D955" s="5">
        <f>IFERROR(VLOOKUP(A955,'base incadea'!A:C,2,FALSE),"******")</f>
        <v>130903</v>
      </c>
      <c r="E955" s="18"/>
      <c r="F955" s="23"/>
      <c r="G955" s="5" t="str">
        <f t="shared" si="14"/>
        <v>OK</v>
      </c>
    </row>
    <row r="956" spans="1:7" ht="15">
      <c r="A956" s="9" t="s">
        <v>958</v>
      </c>
      <c r="B956" s="10">
        <v>112706</v>
      </c>
      <c r="C956" s="10">
        <v>1</v>
      </c>
      <c r="D956" s="11" t="str">
        <f>IFERROR(VLOOKUP(A956,'base incadea'!A:C,2,FALSE),"******")</f>
        <v>******</v>
      </c>
      <c r="F956" s="3"/>
      <c r="G956" s="5" t="str">
        <f t="shared" si="14"/>
        <v>Article déclassé</v>
      </c>
    </row>
    <row r="957" spans="1:7" ht="15">
      <c r="A957" s="4" t="s">
        <v>186</v>
      </c>
      <c r="B957" s="6">
        <v>113303</v>
      </c>
      <c r="C957" s="6">
        <v>6</v>
      </c>
      <c r="D957" s="5">
        <f>IFERROR(VLOOKUP(A957,'base incadea'!A:C,2,FALSE),"******")</f>
        <v>113303</v>
      </c>
      <c r="G957" s="5" t="str">
        <f t="shared" si="14"/>
        <v>OK</v>
      </c>
    </row>
    <row r="958" spans="1:7" ht="20.100000000000001" customHeight="1">
      <c r="A958" s="4" t="s">
        <v>490</v>
      </c>
      <c r="B958" s="6">
        <v>121902</v>
      </c>
      <c r="C958" s="6">
        <v>3</v>
      </c>
      <c r="D958" s="5">
        <f>IFERROR(VLOOKUP(A958,'base incadea'!A:C,2,FALSE),"******")</f>
        <v>121902</v>
      </c>
      <c r="E958" s="18"/>
      <c r="F958" s="18"/>
      <c r="G958" s="5" t="str">
        <f t="shared" si="14"/>
        <v>OK</v>
      </c>
    </row>
    <row r="959" spans="1:7" ht="15">
      <c r="A959" s="9" t="s">
        <v>62</v>
      </c>
      <c r="B959" s="10">
        <v>110604</v>
      </c>
      <c r="C959" s="10">
        <v>2</v>
      </c>
      <c r="D959" s="11">
        <f>IFERROR(VLOOKUP(A959,'base incadea'!A:C,2,FALSE),"******")</f>
        <v>110604</v>
      </c>
      <c r="G959" s="5" t="str">
        <f t="shared" si="14"/>
        <v>OK</v>
      </c>
    </row>
    <row r="960" spans="1:7" ht="15">
      <c r="A960" s="13" t="s">
        <v>966</v>
      </c>
      <c r="B960" s="14">
        <v>110205</v>
      </c>
      <c r="C960" s="14">
        <v>4</v>
      </c>
      <c r="D960" s="15" t="str">
        <f>IFERROR(VLOOKUP(A960,'base incadea'!A:C,2,FALSE),"******")</f>
        <v>******</v>
      </c>
      <c r="F960" s="3"/>
      <c r="G960" s="5" t="str">
        <f t="shared" si="14"/>
        <v>Article déclassé</v>
      </c>
    </row>
    <row r="961" spans="1:7" ht="15">
      <c r="A961" s="13" t="s">
        <v>966</v>
      </c>
      <c r="B961" s="14">
        <v>110604</v>
      </c>
      <c r="C961" s="14">
        <v>2</v>
      </c>
      <c r="D961" s="15" t="str">
        <f>IFERROR(VLOOKUP(A961,'base incadea'!A:C,2,FALSE),"******")</f>
        <v>******</v>
      </c>
      <c r="F961" s="3"/>
      <c r="G961" s="5" t="str">
        <f t="shared" si="14"/>
        <v>Article déclassé</v>
      </c>
    </row>
    <row r="962" spans="1:7" ht="15">
      <c r="A962" s="4" t="s">
        <v>322</v>
      </c>
      <c r="B962" s="6">
        <v>121102</v>
      </c>
      <c r="C962" s="6">
        <v>1</v>
      </c>
      <c r="D962" s="5">
        <f>IFERROR(VLOOKUP(A962,'base incadea'!A:C,2,FALSE),"******")</f>
        <v>121102</v>
      </c>
      <c r="G962" s="5" t="str">
        <f t="shared" ref="G962:G998" si="15">IF(B962=D962,"OK","Article déclassé")</f>
        <v>OK</v>
      </c>
    </row>
    <row r="963" spans="1:7" ht="15">
      <c r="A963" s="4" t="s">
        <v>401</v>
      </c>
      <c r="B963" s="6">
        <v>121502</v>
      </c>
      <c r="C963" s="6"/>
      <c r="D963" s="5">
        <f>IFERROR(VLOOKUP(A963,'base incadea'!A:C,2,FALSE),"******")</f>
        <v>121502</v>
      </c>
      <c r="G963" s="5" t="str">
        <f t="shared" si="15"/>
        <v>OK</v>
      </c>
    </row>
    <row r="964" spans="1:7" ht="15">
      <c r="A964" s="4" t="s">
        <v>411</v>
      </c>
      <c r="B964" s="6">
        <v>121504</v>
      </c>
      <c r="C964" s="6">
        <v>1</v>
      </c>
      <c r="D964" s="5">
        <f>IFERROR(VLOOKUP(A964,'base incadea'!A:C,2,FALSE),"******")</f>
        <v>121503</v>
      </c>
      <c r="F964" s="3"/>
      <c r="G964" s="5" t="str">
        <f t="shared" si="15"/>
        <v>Article déclassé</v>
      </c>
    </row>
    <row r="965" spans="1:7" ht="15">
      <c r="A965" s="4" t="s">
        <v>280</v>
      </c>
      <c r="B965" s="6">
        <v>120904</v>
      </c>
      <c r="C965" s="6">
        <v>1</v>
      </c>
      <c r="D965" s="5">
        <f>IFERROR(VLOOKUP(A965,'base incadea'!A:C,2,FALSE),"******")</f>
        <v>120903</v>
      </c>
      <c r="F965" s="3"/>
      <c r="G965" s="5" t="str">
        <f t="shared" si="15"/>
        <v>Article déclassé</v>
      </c>
    </row>
    <row r="966" spans="1:7" ht="15">
      <c r="A966" s="4" t="s">
        <v>558</v>
      </c>
      <c r="B966" s="6">
        <v>122303</v>
      </c>
      <c r="C966" s="6">
        <v>1</v>
      </c>
      <c r="D966" s="5">
        <f>IFERROR(VLOOKUP(A966,'base incadea'!A:C,2,FALSE),"******")</f>
        <v>122303</v>
      </c>
      <c r="G966" s="5" t="str">
        <f t="shared" si="15"/>
        <v>OK</v>
      </c>
    </row>
    <row r="967" spans="1:7" ht="15">
      <c r="A967" s="4" t="s">
        <v>206</v>
      </c>
      <c r="B967" s="6">
        <v>113505</v>
      </c>
      <c r="C967" s="6">
        <v>5</v>
      </c>
      <c r="D967" s="5">
        <f>IFERROR(VLOOKUP(A967,'base incadea'!A:C,2,FALSE),"******")</f>
        <v>113505</v>
      </c>
      <c r="G967" s="5" t="str">
        <f t="shared" si="15"/>
        <v>OK</v>
      </c>
    </row>
    <row r="968" spans="1:7" ht="15">
      <c r="A968" s="4" t="s">
        <v>58</v>
      </c>
      <c r="B968" s="6">
        <v>110602</v>
      </c>
      <c r="C968" s="6">
        <v>1</v>
      </c>
      <c r="D968" s="5">
        <f>IFERROR(VLOOKUP(A968,'base incadea'!A:C,2,FALSE),"******")</f>
        <v>110602</v>
      </c>
      <c r="G968" s="5" t="str">
        <f t="shared" si="15"/>
        <v>OK</v>
      </c>
    </row>
    <row r="969" spans="1:7" ht="15">
      <c r="A969" s="4" t="s">
        <v>868</v>
      </c>
      <c r="B969" s="6">
        <v>131402</v>
      </c>
      <c r="C969" s="6">
        <v>3</v>
      </c>
      <c r="D969" s="5">
        <f>IFERROR(VLOOKUP(A969,'base incadea'!A:C,2,FALSE),"******")</f>
        <v>131402</v>
      </c>
      <c r="G969" s="5" t="str">
        <f t="shared" si="15"/>
        <v>OK</v>
      </c>
    </row>
    <row r="970" spans="1:7" ht="15">
      <c r="A970" s="4" t="s">
        <v>143</v>
      </c>
      <c r="B970" s="6">
        <v>112506</v>
      </c>
      <c r="C970" s="6">
        <v>1</v>
      </c>
      <c r="D970" s="5">
        <f>IFERROR(VLOOKUP(A970,'base incadea'!A:C,2,FALSE),"******")</f>
        <v>112506</v>
      </c>
      <c r="G970" s="5" t="str">
        <f t="shared" si="15"/>
        <v>OK</v>
      </c>
    </row>
    <row r="971" spans="1:7" ht="20.100000000000001" customHeight="1">
      <c r="A971" s="4" t="s">
        <v>592</v>
      </c>
      <c r="B971" s="6">
        <v>122504</v>
      </c>
      <c r="C971" s="6">
        <v>2</v>
      </c>
      <c r="D971" s="5">
        <f>IFERROR(VLOOKUP(A971,'base incadea'!A:C,2,FALSE),"******")</f>
        <v>122503</v>
      </c>
      <c r="E971" s="18"/>
      <c r="F971" s="8"/>
      <c r="G971" s="5" t="str">
        <f t="shared" si="15"/>
        <v>Article déclassé</v>
      </c>
    </row>
    <row r="972" spans="1:7" ht="15">
      <c r="A972" s="9" t="s">
        <v>227</v>
      </c>
      <c r="B972" s="10">
        <v>120402</v>
      </c>
      <c r="C972" s="10">
        <v>1</v>
      </c>
      <c r="D972" s="11">
        <f>IFERROR(VLOOKUP(A972,'base incadea'!A:C,2,FALSE),"******")</f>
        <v>120402</v>
      </c>
      <c r="G972" s="5" t="str">
        <f t="shared" si="15"/>
        <v>OK</v>
      </c>
    </row>
    <row r="973" spans="1:7" ht="15">
      <c r="A973" s="4" t="s">
        <v>1010</v>
      </c>
      <c r="B973" s="6">
        <v>122105</v>
      </c>
      <c r="C973" s="6">
        <v>1</v>
      </c>
      <c r="D973" s="5" t="str">
        <f>IFERROR(VLOOKUP(A973,'base incadea'!A:C,2,FALSE),"******")</f>
        <v>******</v>
      </c>
      <c r="F973" s="3"/>
      <c r="G973" s="5" t="str">
        <f t="shared" si="15"/>
        <v>Article déclassé</v>
      </c>
    </row>
    <row r="974" spans="1:7" ht="20.100000000000001" customHeight="1">
      <c r="A974" s="4" t="s">
        <v>14</v>
      </c>
      <c r="B974" s="6">
        <v>110203</v>
      </c>
      <c r="C974" s="6">
        <v>1</v>
      </c>
      <c r="D974" s="5">
        <f>IFERROR(VLOOKUP(A974,'base incadea'!A:C,2,FALSE),"******")</f>
        <v>110203</v>
      </c>
      <c r="E974" s="18"/>
      <c r="F974" s="18"/>
      <c r="G974" s="5" t="str">
        <f t="shared" si="15"/>
        <v>OK</v>
      </c>
    </row>
    <row r="975" spans="1:7" ht="15">
      <c r="A975" s="9" t="s">
        <v>551</v>
      </c>
      <c r="B975" s="10">
        <v>122302</v>
      </c>
      <c r="C975" s="10">
        <v>1</v>
      </c>
      <c r="D975" s="11">
        <f>IFERROR(VLOOKUP(A975,'base incadea'!A:C,2,FALSE),"******")</f>
        <v>122302</v>
      </c>
      <c r="G975" s="5" t="str">
        <f t="shared" si="15"/>
        <v>OK</v>
      </c>
    </row>
    <row r="976" spans="1:7" ht="15">
      <c r="A976" s="13" t="s">
        <v>443</v>
      </c>
      <c r="B976" s="14">
        <v>121702</v>
      </c>
      <c r="C976" s="14">
        <v>1</v>
      </c>
      <c r="D976" s="15">
        <f>IFERROR(VLOOKUP(A976,'base incadea'!A:C,2,FALSE),"******")</f>
        <v>121702</v>
      </c>
      <c r="G976" s="5" t="str">
        <f t="shared" si="15"/>
        <v>OK</v>
      </c>
    </row>
    <row r="977" spans="1:7" ht="15">
      <c r="A977" s="13" t="s">
        <v>443</v>
      </c>
      <c r="B977" s="14">
        <v>121103</v>
      </c>
      <c r="C977" s="14">
        <v>1</v>
      </c>
      <c r="D977" s="15">
        <f>IFERROR(VLOOKUP(A977,'base incadea'!A:C,2,FALSE),"******")</f>
        <v>121702</v>
      </c>
      <c r="F977" s="3"/>
      <c r="G977" s="5" t="str">
        <f t="shared" si="15"/>
        <v>Article déclassé</v>
      </c>
    </row>
    <row r="978" spans="1:7" ht="15">
      <c r="A978" s="4" t="s">
        <v>412</v>
      </c>
      <c r="B978" s="6">
        <v>121503</v>
      </c>
      <c r="C978" s="6">
        <v>1</v>
      </c>
      <c r="D978" s="5">
        <f>IFERROR(VLOOKUP(A978,'base incadea'!A:C,2,FALSE),"******")</f>
        <v>121503</v>
      </c>
      <c r="G978" s="5" t="str">
        <f t="shared" si="15"/>
        <v>OK</v>
      </c>
    </row>
    <row r="979" spans="1:7" ht="15">
      <c r="A979" s="4" t="s">
        <v>950</v>
      </c>
      <c r="B979" s="6">
        <v>131603</v>
      </c>
      <c r="C979" s="6">
        <v>2</v>
      </c>
      <c r="D979" s="5">
        <f>IFERROR(VLOOKUP(A979,'base incadea'!A:C,2,FALSE),"******")</f>
        <v>131603</v>
      </c>
      <c r="G979" s="5" t="str">
        <f t="shared" si="15"/>
        <v>OK</v>
      </c>
    </row>
    <row r="980" spans="1:7" ht="15">
      <c r="A980" s="4" t="s">
        <v>952</v>
      </c>
      <c r="B980" s="6">
        <v>131604</v>
      </c>
      <c r="C980" s="6">
        <v>2</v>
      </c>
      <c r="D980" s="5">
        <f>IFERROR(VLOOKUP(A980,'base incadea'!A:C,2,FALSE),"******")</f>
        <v>131604</v>
      </c>
      <c r="G980" s="5" t="str">
        <f t="shared" si="15"/>
        <v>OK</v>
      </c>
    </row>
    <row r="981" spans="1:7" ht="15">
      <c r="A981" s="4" t="s">
        <v>391</v>
      </c>
      <c r="B981" s="6">
        <v>121501</v>
      </c>
      <c r="C981" s="6">
        <v>1</v>
      </c>
      <c r="D981" s="5">
        <f>IFERROR(VLOOKUP(A981,'base incadea'!A:C,2,FALSE),"******")</f>
        <v>121501</v>
      </c>
      <c r="G981" s="5" t="str">
        <f t="shared" si="15"/>
        <v>OK</v>
      </c>
    </row>
    <row r="982" spans="1:7" ht="15">
      <c r="A982" s="4" t="s">
        <v>534</v>
      </c>
      <c r="B982" s="6">
        <v>122306</v>
      </c>
      <c r="C982" s="6">
        <v>2</v>
      </c>
      <c r="D982" s="5">
        <f>IFERROR(VLOOKUP(A982,'base incadea'!A:C,2,FALSE),"******")</f>
        <v>122104</v>
      </c>
      <c r="F982" s="3"/>
      <c r="G982" s="5" t="str">
        <f t="shared" si="15"/>
        <v>Article déclassé</v>
      </c>
    </row>
    <row r="983" spans="1:7" ht="15">
      <c r="A983" s="4" t="s">
        <v>352</v>
      </c>
      <c r="B983" s="6">
        <v>121301</v>
      </c>
      <c r="C983" s="6">
        <v>2</v>
      </c>
      <c r="D983" s="5">
        <f>IFERROR(VLOOKUP(A983,'base incadea'!A:C,2,FALSE),"******")</f>
        <v>121301</v>
      </c>
      <c r="G983" s="5" t="str">
        <f t="shared" si="15"/>
        <v>OK</v>
      </c>
    </row>
    <row r="984" spans="1:7" ht="15">
      <c r="A984" s="4" t="s">
        <v>263</v>
      </c>
      <c r="B984" s="6">
        <v>120804</v>
      </c>
      <c r="C984" s="6">
        <v>1</v>
      </c>
      <c r="D984" s="5">
        <f>IFERROR(VLOOKUP(A984,'base incadea'!A:C,2,FALSE),"******")</f>
        <v>120804</v>
      </c>
      <c r="G984" s="5" t="str">
        <f t="shared" si="15"/>
        <v>OK</v>
      </c>
    </row>
    <row r="985" spans="1:7" ht="15">
      <c r="A985" s="4" t="s">
        <v>102</v>
      </c>
      <c r="B985" s="6">
        <v>111201</v>
      </c>
      <c r="C985" s="6">
        <v>1</v>
      </c>
      <c r="D985" s="5">
        <f>IFERROR(VLOOKUP(A985,'base incadea'!A:C,2,FALSE),"******")</f>
        <v>111201</v>
      </c>
      <c r="G985" s="5" t="str">
        <f t="shared" si="15"/>
        <v>OK</v>
      </c>
    </row>
    <row r="986" spans="1:7" ht="20.100000000000001" customHeight="1">
      <c r="A986" s="4" t="s">
        <v>168</v>
      </c>
      <c r="B986" s="6">
        <v>113101</v>
      </c>
      <c r="C986" s="6">
        <v>2</v>
      </c>
      <c r="D986" s="5">
        <f>IFERROR(VLOOKUP(A986,'base incadea'!A:C,2,FALSE),"******")</f>
        <v>113101</v>
      </c>
      <c r="E986" s="18"/>
      <c r="F986" s="18"/>
      <c r="G986" s="5" t="str">
        <f t="shared" si="15"/>
        <v>OK</v>
      </c>
    </row>
    <row r="987" spans="1:7" ht="15">
      <c r="A987" s="9" t="s">
        <v>754</v>
      </c>
      <c r="B987" s="10">
        <v>131003</v>
      </c>
      <c r="C987" s="10">
        <v>1</v>
      </c>
      <c r="D987" s="11">
        <f>IFERROR(VLOOKUP(A987,'base incadea'!A:C,2,FALSE),"******")</f>
        <v>131003</v>
      </c>
      <c r="G987" s="5" t="str">
        <f t="shared" si="15"/>
        <v>OK</v>
      </c>
    </row>
    <row r="988" spans="1:7" ht="15">
      <c r="A988" s="4" t="s">
        <v>987</v>
      </c>
      <c r="B988" s="6">
        <v>131105</v>
      </c>
      <c r="C988" s="6">
        <v>2</v>
      </c>
      <c r="D988" s="5" t="str">
        <f>IFERROR(VLOOKUP(A988,'base incadea'!A:C,2,FALSE),"******")</f>
        <v>******</v>
      </c>
      <c r="F988" s="3"/>
      <c r="G988" s="5" t="str">
        <f t="shared" si="15"/>
        <v>Article déclassé</v>
      </c>
    </row>
    <row r="989" spans="1:7" ht="15">
      <c r="A989" s="4" t="s">
        <v>902</v>
      </c>
      <c r="B989" s="6">
        <v>131405</v>
      </c>
      <c r="C989" s="6">
        <v>2</v>
      </c>
      <c r="D989" s="5">
        <f>IFERROR(VLOOKUP(A989,'base incadea'!A:C,2,FALSE),"******")</f>
        <v>131406</v>
      </c>
      <c r="F989" s="3"/>
      <c r="G989" s="5" t="str">
        <f t="shared" si="15"/>
        <v>Article déclassé</v>
      </c>
    </row>
    <row r="990" spans="1:7" ht="20.100000000000001" customHeight="1">
      <c r="A990" s="4" t="s">
        <v>727</v>
      </c>
      <c r="B990" s="6">
        <v>130903</v>
      </c>
      <c r="C990" s="6">
        <v>4</v>
      </c>
      <c r="D990" s="5">
        <f>IFERROR(VLOOKUP(A990,'base incadea'!A:C,2,FALSE),"******")</f>
        <v>130903</v>
      </c>
      <c r="E990" s="18"/>
      <c r="F990" s="23"/>
      <c r="G990" s="5" t="str">
        <f t="shared" si="15"/>
        <v>OK</v>
      </c>
    </row>
    <row r="991" spans="1:7" ht="15">
      <c r="A991" s="9" t="s">
        <v>801</v>
      </c>
      <c r="B991" s="10">
        <v>131104</v>
      </c>
      <c r="C991" s="10">
        <v>6</v>
      </c>
      <c r="D991" s="11">
        <f>IFERROR(VLOOKUP(A991,'base incadea'!A:C,2,FALSE),"******")</f>
        <v>131105</v>
      </c>
      <c r="F991" s="3"/>
      <c r="G991" s="5" t="str">
        <f t="shared" si="15"/>
        <v>Article déclassé</v>
      </c>
    </row>
    <row r="992" spans="1:7" ht="15">
      <c r="A992" s="4" t="s">
        <v>686</v>
      </c>
      <c r="B992" s="6">
        <v>130704</v>
      </c>
      <c r="C992" s="6">
        <v>4</v>
      </c>
      <c r="D992" s="5">
        <f>IFERROR(VLOOKUP(A992,'base incadea'!A:C,2,FALSE),"******")</f>
        <v>130705</v>
      </c>
      <c r="F992" s="3"/>
      <c r="G992" s="5" t="str">
        <f t="shared" si="15"/>
        <v>Article déclassé</v>
      </c>
    </row>
    <row r="993" spans="1:7" ht="15">
      <c r="A993" s="13" t="s">
        <v>763</v>
      </c>
      <c r="B993" s="14">
        <v>131304</v>
      </c>
      <c r="C993" s="14">
        <v>1</v>
      </c>
      <c r="D993" s="15">
        <f>IFERROR(VLOOKUP(A993,'base incadea'!A:C,2,FALSE),"******")</f>
        <v>131005</v>
      </c>
      <c r="F993" s="3"/>
      <c r="G993" s="5" t="str">
        <f t="shared" si="15"/>
        <v>Article déclassé</v>
      </c>
    </row>
    <row r="994" spans="1:7" ht="20.100000000000001" customHeight="1">
      <c r="A994" s="13" t="s">
        <v>763</v>
      </c>
      <c r="B994" s="14">
        <v>131005</v>
      </c>
      <c r="C994" s="14">
        <v>30</v>
      </c>
      <c r="D994" s="15">
        <f>IFERROR(VLOOKUP(A994,'base incadea'!A:C,2,FALSE),"******")</f>
        <v>131005</v>
      </c>
      <c r="E994" s="18"/>
      <c r="F994" s="18"/>
      <c r="G994" s="5" t="str">
        <f t="shared" si="15"/>
        <v>OK</v>
      </c>
    </row>
    <row r="995" spans="1:7" ht="20.100000000000001" customHeight="1">
      <c r="A995" s="4" t="s">
        <v>817</v>
      </c>
      <c r="B995" s="6">
        <v>131204</v>
      </c>
      <c r="C995" s="6">
        <v>2</v>
      </c>
      <c r="D995" s="5">
        <f>IFERROR(VLOOKUP(A995,'base incadea'!A:C,2,FALSE),"******")</f>
        <v>131204</v>
      </c>
      <c r="E995" s="18"/>
      <c r="F995" s="18"/>
      <c r="G995" s="5" t="str">
        <f t="shared" si="15"/>
        <v>OK</v>
      </c>
    </row>
    <row r="996" spans="1:7" ht="15">
      <c r="A996" s="9" t="s">
        <v>702</v>
      </c>
      <c r="B996" s="10">
        <v>130804</v>
      </c>
      <c r="C996" s="10">
        <v>20</v>
      </c>
      <c r="D996" s="11">
        <f>IFERROR(VLOOKUP(A996,'base incadea'!A:C,2,FALSE),"******")</f>
        <v>130804</v>
      </c>
      <c r="G996" s="5" t="str">
        <f t="shared" si="15"/>
        <v>OK</v>
      </c>
    </row>
    <row r="997" spans="1:7" ht="15">
      <c r="A997" s="4" t="s">
        <v>660</v>
      </c>
      <c r="B997" s="6">
        <v>130604</v>
      </c>
      <c r="C997" s="6">
        <v>12</v>
      </c>
      <c r="D997" s="5">
        <f>IFERROR(VLOOKUP(A997,'base incadea'!A:C,2,FALSE),"******")</f>
        <v>130604</v>
      </c>
      <c r="G997" s="5" t="str">
        <f t="shared" si="15"/>
        <v>OK</v>
      </c>
    </row>
    <row r="998" spans="1:7" ht="15">
      <c r="A998" s="4" t="s">
        <v>705</v>
      </c>
      <c r="B998" s="6">
        <v>130805</v>
      </c>
      <c r="C998" s="6">
        <v>2</v>
      </c>
      <c r="D998" s="5">
        <f>IFERROR(VLOOKUP(A998,'base incadea'!A:C,2,FALSE),"******")</f>
        <v>130806</v>
      </c>
      <c r="F998" s="3"/>
      <c r="G998" s="5" t="str">
        <f t="shared" si="15"/>
        <v>Article déclassé</v>
      </c>
    </row>
  </sheetData>
  <autoFilter ref="A1:G998">
    <sortState ref="A2:G998">
      <sortCondition ref="A1:A998"/>
    </sortState>
  </autoFilter>
  <conditionalFormatting sqref="A1:A1048576">
    <cfRule type="duplicateValues" dxfId="0" priority="1"/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L957"/>
  <sheetViews>
    <sheetView workbookViewId="0">
      <selection activeCell="A2" sqref="A2"/>
    </sheetView>
  </sheetViews>
  <sheetFormatPr defaultColWidth="9.140625" defaultRowHeight="15"/>
  <cols>
    <col min="1" max="1" width="19.28515625" style="37" bestFit="1" customWidth="1"/>
    <col min="2" max="2" width="11.85546875" style="38" bestFit="1" customWidth="1"/>
    <col min="3" max="3" width="9.7109375" style="38" bestFit="1" customWidth="1"/>
    <col min="4" max="4" width="11.42578125" style="39" customWidth="1"/>
    <col min="5" max="5" width="22.42578125" style="40" bestFit="1" customWidth="1"/>
    <col min="6" max="6" width="5.28515625" style="40" bestFit="1" customWidth="1"/>
    <col min="7" max="7" width="11.42578125" style="41" customWidth="1"/>
    <col min="8" max="8" width="22.42578125" style="41" customWidth="1"/>
    <col min="9" max="9" width="5.28515625" style="41" bestFit="1" customWidth="1"/>
    <col min="10" max="10" width="11.42578125" style="42" customWidth="1"/>
    <col min="11" max="11" width="22.42578125" style="42" customWidth="1"/>
    <col min="12" max="12" width="5.28515625" style="27" bestFit="1" customWidth="1"/>
  </cols>
  <sheetData>
    <row r="1" spans="1:12" ht="43.5" customHeight="1">
      <c r="A1" s="28" t="s">
        <v>6</v>
      </c>
      <c r="B1" s="28" t="s">
        <v>0</v>
      </c>
      <c r="C1" s="28" t="s">
        <v>1</v>
      </c>
      <c r="D1" s="29" t="s">
        <v>1033</v>
      </c>
      <c r="E1" s="30" t="s">
        <v>3</v>
      </c>
      <c r="F1" s="30" t="s">
        <v>1031</v>
      </c>
      <c r="G1" s="31" t="s">
        <v>1032</v>
      </c>
      <c r="H1" s="32" t="s">
        <v>4</v>
      </c>
      <c r="I1" s="32" t="s">
        <v>1031</v>
      </c>
      <c r="J1" s="16" t="s">
        <v>1034</v>
      </c>
      <c r="K1" s="2" t="s">
        <v>5</v>
      </c>
      <c r="L1" s="25" t="s">
        <v>1031</v>
      </c>
    </row>
    <row r="2" spans="1:12">
      <c r="A2" s="33" t="s">
        <v>7</v>
      </c>
      <c r="B2" s="28">
        <v>110201</v>
      </c>
      <c r="C2" s="28">
        <v>3</v>
      </c>
      <c r="D2" s="30">
        <f>IFERROR(VLOOKUP(A2,'code a barre'!A:C,3,0),0)</f>
        <v>3</v>
      </c>
      <c r="E2" s="34" t="str">
        <f>IF(C2=D2,"Quantité OK",IF(C2&lt;D2,"Ecart positif ","Ecart négatif"))</f>
        <v>Quantité OK</v>
      </c>
      <c r="F2" s="34">
        <f t="shared" ref="F2:F65" si="0">C2-D2</f>
        <v>0</v>
      </c>
      <c r="G2" s="35">
        <f>IF(E2="Quantité OK",D2,0)</f>
        <v>3</v>
      </c>
      <c r="H2" s="35" t="str">
        <f>IF(C2=G2,"Quantité OK",IF(C2&lt;G2,"Ecart positif ","Ecart négatif"))</f>
        <v>Quantité OK</v>
      </c>
      <c r="I2" s="35">
        <f>C2-G2</f>
        <v>0</v>
      </c>
      <c r="J2" s="17">
        <f>IF(E2="Quantité OK",D2,0)</f>
        <v>3</v>
      </c>
      <c r="K2" s="17" t="str">
        <f>IF(C2=J2,"Quantité OK",IF(C2&lt;J2,"Ecart positif ","Ecart négatif"))</f>
        <v>Quantité OK</v>
      </c>
      <c r="L2" s="26">
        <f>C2-J2</f>
        <v>0</v>
      </c>
    </row>
    <row r="3" spans="1:12">
      <c r="A3" s="33" t="s">
        <v>8</v>
      </c>
      <c r="B3" s="28">
        <v>110201</v>
      </c>
      <c r="C3" s="28">
        <v>2</v>
      </c>
      <c r="D3" s="30">
        <f>IFERROR(VLOOKUP(A3,'code a barre'!A:C,3,0),0)</f>
        <v>2</v>
      </c>
      <c r="E3" s="34" t="str">
        <f t="shared" ref="E3:E66" si="1">IF(C3=D3,"Quantité OK",IF(C3&lt;D3,"Ecart positif","Ecart négatif"))</f>
        <v>Quantité OK</v>
      </c>
      <c r="F3" s="34">
        <f t="shared" si="0"/>
        <v>0</v>
      </c>
      <c r="G3" s="35">
        <f t="shared" ref="G3:G66" si="2">IF(E3="Quantité OK",D3,0)</f>
        <v>2</v>
      </c>
      <c r="H3" s="35" t="str">
        <f t="shared" ref="H3:H66" si="3">IF(C3=G3,"Quantité OK",IF(C3&lt;G3,"Ecart positif ","Ecart négatif"))</f>
        <v>Quantité OK</v>
      </c>
      <c r="I3" s="35">
        <f t="shared" ref="I3:I66" si="4">C3-G3</f>
        <v>0</v>
      </c>
      <c r="J3" s="17">
        <f t="shared" ref="J3:J66" si="5">IF(E3="Quantité OK",D3,0)</f>
        <v>2</v>
      </c>
      <c r="K3" s="17" t="str">
        <f t="shared" ref="K3:K66" si="6">IF(C3=J3,"Quantité OK",IF(C3&lt;J3,"Ecart positif ","Ecart négatif"))</f>
        <v>Quantité OK</v>
      </c>
      <c r="L3" s="26">
        <f t="shared" ref="L3:L66" si="7">C3-J3</f>
        <v>0</v>
      </c>
    </row>
    <row r="4" spans="1:12">
      <c r="A4" s="33" t="s">
        <v>9</v>
      </c>
      <c r="B4" s="28">
        <v>110202</v>
      </c>
      <c r="C4" s="28">
        <v>2</v>
      </c>
      <c r="D4" s="30">
        <f>IFERROR(VLOOKUP(A4,'code a barre'!A:C,3,0),0)</f>
        <v>2</v>
      </c>
      <c r="E4" s="34" t="str">
        <f t="shared" si="1"/>
        <v>Quantité OK</v>
      </c>
      <c r="F4" s="34">
        <f t="shared" si="0"/>
        <v>0</v>
      </c>
      <c r="G4" s="35">
        <f t="shared" si="2"/>
        <v>2</v>
      </c>
      <c r="H4" s="35" t="str">
        <f t="shared" si="3"/>
        <v>Quantité OK</v>
      </c>
      <c r="I4" s="35">
        <f t="shared" si="4"/>
        <v>0</v>
      </c>
      <c r="J4" s="17">
        <f t="shared" si="5"/>
        <v>2</v>
      </c>
      <c r="K4" s="17" t="str">
        <f t="shared" si="6"/>
        <v>Quantité OK</v>
      </c>
      <c r="L4" s="26">
        <f t="shared" si="7"/>
        <v>0</v>
      </c>
    </row>
    <row r="5" spans="1:12">
      <c r="A5" s="33" t="s">
        <v>10</v>
      </c>
      <c r="B5" s="28">
        <v>110202</v>
      </c>
      <c r="C5" s="28">
        <v>1</v>
      </c>
      <c r="D5" s="30">
        <f>IFERROR(VLOOKUP(A5,'code a barre'!A:C,3,0),0)</f>
        <v>1</v>
      </c>
      <c r="E5" s="34" t="str">
        <f t="shared" si="1"/>
        <v>Quantité OK</v>
      </c>
      <c r="F5" s="34">
        <f t="shared" si="0"/>
        <v>0</v>
      </c>
      <c r="G5" s="35">
        <f t="shared" si="2"/>
        <v>1</v>
      </c>
      <c r="H5" s="35" t="str">
        <f t="shared" si="3"/>
        <v>Quantité OK</v>
      </c>
      <c r="I5" s="35">
        <f t="shared" si="4"/>
        <v>0</v>
      </c>
      <c r="J5" s="17">
        <f t="shared" si="5"/>
        <v>1</v>
      </c>
      <c r="K5" s="17" t="str">
        <f t="shared" si="6"/>
        <v>Quantité OK</v>
      </c>
      <c r="L5" s="26">
        <f t="shared" si="7"/>
        <v>0</v>
      </c>
    </row>
    <row r="6" spans="1:12">
      <c r="A6" s="33" t="s">
        <v>11</v>
      </c>
      <c r="B6" s="28">
        <v>110203</v>
      </c>
      <c r="C6" s="28">
        <v>1</v>
      </c>
      <c r="D6" s="30">
        <f>IFERROR(VLOOKUP(A6,'code a barre'!A:C,3,0),0)</f>
        <v>1</v>
      </c>
      <c r="E6" s="34" t="str">
        <f t="shared" si="1"/>
        <v>Quantité OK</v>
      </c>
      <c r="F6" s="34">
        <f t="shared" si="0"/>
        <v>0</v>
      </c>
      <c r="G6" s="35">
        <f t="shared" si="2"/>
        <v>1</v>
      </c>
      <c r="H6" s="35" t="str">
        <f t="shared" si="3"/>
        <v>Quantité OK</v>
      </c>
      <c r="I6" s="35">
        <f t="shared" si="4"/>
        <v>0</v>
      </c>
      <c r="J6" s="17">
        <f t="shared" si="5"/>
        <v>1</v>
      </c>
      <c r="K6" s="17" t="str">
        <f t="shared" si="6"/>
        <v>Quantité OK</v>
      </c>
      <c r="L6" s="26">
        <f t="shared" si="7"/>
        <v>0</v>
      </c>
    </row>
    <row r="7" spans="1:12">
      <c r="A7" s="33" t="s">
        <v>12</v>
      </c>
      <c r="B7" s="28">
        <v>110203</v>
      </c>
      <c r="C7" s="28">
        <v>1</v>
      </c>
      <c r="D7" s="30">
        <f>IFERROR(VLOOKUP(A7,'code a barre'!A:C,3,0),0)</f>
        <v>1</v>
      </c>
      <c r="E7" s="34" t="str">
        <f t="shared" si="1"/>
        <v>Quantité OK</v>
      </c>
      <c r="F7" s="34">
        <f t="shared" si="0"/>
        <v>0</v>
      </c>
      <c r="G7" s="35">
        <f t="shared" si="2"/>
        <v>1</v>
      </c>
      <c r="H7" s="35" t="str">
        <f t="shared" si="3"/>
        <v>Quantité OK</v>
      </c>
      <c r="I7" s="35">
        <f t="shared" si="4"/>
        <v>0</v>
      </c>
      <c r="J7" s="17">
        <f t="shared" si="5"/>
        <v>1</v>
      </c>
      <c r="K7" s="17" t="str">
        <f t="shared" si="6"/>
        <v>Quantité OK</v>
      </c>
      <c r="L7" s="26">
        <f t="shared" si="7"/>
        <v>0</v>
      </c>
    </row>
    <row r="8" spans="1:12">
      <c r="A8" s="33" t="s">
        <v>13</v>
      </c>
      <c r="B8" s="28">
        <v>110203</v>
      </c>
      <c r="C8" s="28">
        <v>2</v>
      </c>
      <c r="D8" s="30">
        <f>IFERROR(VLOOKUP(A8,'code a barre'!A:C,3,0),0)</f>
        <v>2</v>
      </c>
      <c r="E8" s="34" t="str">
        <f t="shared" si="1"/>
        <v>Quantité OK</v>
      </c>
      <c r="F8" s="34">
        <f t="shared" si="0"/>
        <v>0</v>
      </c>
      <c r="G8" s="35">
        <f t="shared" si="2"/>
        <v>2</v>
      </c>
      <c r="H8" s="35" t="str">
        <f t="shared" si="3"/>
        <v>Quantité OK</v>
      </c>
      <c r="I8" s="35">
        <f t="shared" si="4"/>
        <v>0</v>
      </c>
      <c r="J8" s="17">
        <f t="shared" si="5"/>
        <v>2</v>
      </c>
      <c r="K8" s="17" t="str">
        <f t="shared" si="6"/>
        <v>Quantité OK</v>
      </c>
      <c r="L8" s="26">
        <f t="shared" si="7"/>
        <v>0</v>
      </c>
    </row>
    <row r="9" spans="1:12">
      <c r="A9" s="33" t="s">
        <v>14</v>
      </c>
      <c r="B9" s="28">
        <v>110203</v>
      </c>
      <c r="C9" s="28">
        <v>1</v>
      </c>
      <c r="D9" s="30">
        <f>IFERROR(VLOOKUP(A9,'code a barre'!A:C,3,0),0)</f>
        <v>1</v>
      </c>
      <c r="E9" s="34" t="str">
        <f t="shared" si="1"/>
        <v>Quantité OK</v>
      </c>
      <c r="F9" s="34">
        <f t="shared" si="0"/>
        <v>0</v>
      </c>
      <c r="G9" s="35">
        <f t="shared" si="2"/>
        <v>1</v>
      </c>
      <c r="H9" s="35" t="str">
        <f t="shared" si="3"/>
        <v>Quantité OK</v>
      </c>
      <c r="I9" s="35">
        <f t="shared" si="4"/>
        <v>0</v>
      </c>
      <c r="J9" s="17">
        <f t="shared" si="5"/>
        <v>1</v>
      </c>
      <c r="K9" s="17" t="str">
        <f t="shared" si="6"/>
        <v>Quantité OK</v>
      </c>
      <c r="L9" s="26">
        <f t="shared" si="7"/>
        <v>0</v>
      </c>
    </row>
    <row r="10" spans="1:12">
      <c r="A10" s="33" t="s">
        <v>15</v>
      </c>
      <c r="B10" s="28">
        <v>110204</v>
      </c>
      <c r="C10" s="28">
        <v>2</v>
      </c>
      <c r="D10" s="30">
        <f>IFERROR(VLOOKUP(A10,'code a barre'!A:C,3,0),0)</f>
        <v>2</v>
      </c>
      <c r="E10" s="34" t="str">
        <f t="shared" si="1"/>
        <v>Quantité OK</v>
      </c>
      <c r="F10" s="34">
        <f t="shared" si="0"/>
        <v>0</v>
      </c>
      <c r="G10" s="35">
        <f t="shared" si="2"/>
        <v>2</v>
      </c>
      <c r="H10" s="35" t="str">
        <f t="shared" si="3"/>
        <v>Quantité OK</v>
      </c>
      <c r="I10" s="35">
        <f t="shared" si="4"/>
        <v>0</v>
      </c>
      <c r="J10" s="17">
        <f t="shared" si="5"/>
        <v>2</v>
      </c>
      <c r="K10" s="17" t="str">
        <f t="shared" si="6"/>
        <v>Quantité OK</v>
      </c>
      <c r="L10" s="26">
        <f t="shared" si="7"/>
        <v>0</v>
      </c>
    </row>
    <row r="11" spans="1:12">
      <c r="A11" s="33" t="s">
        <v>16</v>
      </c>
      <c r="B11" s="28">
        <v>110204</v>
      </c>
      <c r="C11" s="28">
        <v>1</v>
      </c>
      <c r="D11" s="30">
        <f>IFERROR(VLOOKUP(A11,'code a barre'!A:C,3,0),0)</f>
        <v>1</v>
      </c>
      <c r="E11" s="34" t="str">
        <f t="shared" si="1"/>
        <v>Quantité OK</v>
      </c>
      <c r="F11" s="34">
        <f t="shared" si="0"/>
        <v>0</v>
      </c>
      <c r="G11" s="35">
        <f t="shared" si="2"/>
        <v>1</v>
      </c>
      <c r="H11" s="35" t="str">
        <f t="shared" si="3"/>
        <v>Quantité OK</v>
      </c>
      <c r="I11" s="35">
        <f t="shared" si="4"/>
        <v>0</v>
      </c>
      <c r="J11" s="17">
        <f t="shared" si="5"/>
        <v>1</v>
      </c>
      <c r="K11" s="17" t="str">
        <f t="shared" si="6"/>
        <v>Quantité OK</v>
      </c>
      <c r="L11" s="26">
        <f t="shared" si="7"/>
        <v>0</v>
      </c>
    </row>
    <row r="12" spans="1:12">
      <c r="A12" s="33" t="s">
        <v>17</v>
      </c>
      <c r="B12" s="28">
        <v>110204</v>
      </c>
      <c r="C12" s="28">
        <v>16</v>
      </c>
      <c r="D12" s="30">
        <f>IFERROR(VLOOKUP(A12,'code a barre'!A:C,3,0),0)</f>
        <v>16</v>
      </c>
      <c r="E12" s="34" t="str">
        <f t="shared" si="1"/>
        <v>Quantité OK</v>
      </c>
      <c r="F12" s="34">
        <f t="shared" si="0"/>
        <v>0</v>
      </c>
      <c r="G12" s="35">
        <f t="shared" si="2"/>
        <v>16</v>
      </c>
      <c r="H12" s="35" t="str">
        <f t="shared" si="3"/>
        <v>Quantité OK</v>
      </c>
      <c r="I12" s="35">
        <f t="shared" si="4"/>
        <v>0</v>
      </c>
      <c r="J12" s="17">
        <f t="shared" si="5"/>
        <v>16</v>
      </c>
      <c r="K12" s="17" t="str">
        <f t="shared" si="6"/>
        <v>Quantité OK</v>
      </c>
      <c r="L12" s="26">
        <f t="shared" si="7"/>
        <v>0</v>
      </c>
    </row>
    <row r="13" spans="1:12">
      <c r="A13" s="33" t="s">
        <v>18</v>
      </c>
      <c r="B13" s="28">
        <v>110204</v>
      </c>
      <c r="C13" s="28">
        <v>2</v>
      </c>
      <c r="D13" s="30">
        <f>IFERROR(VLOOKUP(A13,'code a barre'!A:C,3,0),0)</f>
        <v>2</v>
      </c>
      <c r="E13" s="34" t="str">
        <f t="shared" si="1"/>
        <v>Quantité OK</v>
      </c>
      <c r="F13" s="34">
        <f t="shared" si="0"/>
        <v>0</v>
      </c>
      <c r="G13" s="35">
        <f t="shared" si="2"/>
        <v>2</v>
      </c>
      <c r="H13" s="35" t="str">
        <f t="shared" si="3"/>
        <v>Quantité OK</v>
      </c>
      <c r="I13" s="35">
        <f t="shared" si="4"/>
        <v>0</v>
      </c>
      <c r="J13" s="17">
        <f t="shared" si="5"/>
        <v>2</v>
      </c>
      <c r="K13" s="17" t="str">
        <f t="shared" si="6"/>
        <v>Quantité OK</v>
      </c>
      <c r="L13" s="26">
        <f t="shared" si="7"/>
        <v>0</v>
      </c>
    </row>
    <row r="14" spans="1:12">
      <c r="A14" s="33" t="s">
        <v>19</v>
      </c>
      <c r="B14" s="28">
        <v>110204</v>
      </c>
      <c r="C14" s="28">
        <v>1</v>
      </c>
      <c r="D14" s="30">
        <f>IFERROR(VLOOKUP(A14,'code a barre'!A:C,3,0),0)</f>
        <v>1</v>
      </c>
      <c r="E14" s="34" t="str">
        <f t="shared" si="1"/>
        <v>Quantité OK</v>
      </c>
      <c r="F14" s="34">
        <f t="shared" si="0"/>
        <v>0</v>
      </c>
      <c r="G14" s="35">
        <f t="shared" si="2"/>
        <v>1</v>
      </c>
      <c r="H14" s="35" t="str">
        <f t="shared" si="3"/>
        <v>Quantité OK</v>
      </c>
      <c r="I14" s="35">
        <f t="shared" si="4"/>
        <v>0</v>
      </c>
      <c r="J14" s="17">
        <f t="shared" si="5"/>
        <v>1</v>
      </c>
      <c r="K14" s="17" t="str">
        <f t="shared" si="6"/>
        <v>Quantité OK</v>
      </c>
      <c r="L14" s="26">
        <f t="shared" si="7"/>
        <v>0</v>
      </c>
    </row>
    <row r="15" spans="1:12">
      <c r="A15" s="33" t="s">
        <v>20</v>
      </c>
      <c r="B15" s="28">
        <v>110204</v>
      </c>
      <c r="C15" s="28">
        <v>1</v>
      </c>
      <c r="D15" s="30">
        <f>IFERROR(VLOOKUP(A15,'code a barre'!A:C,3,0),0)</f>
        <v>1</v>
      </c>
      <c r="E15" s="34" t="str">
        <f t="shared" si="1"/>
        <v>Quantité OK</v>
      </c>
      <c r="F15" s="34">
        <f t="shared" si="0"/>
        <v>0</v>
      </c>
      <c r="G15" s="35">
        <f t="shared" si="2"/>
        <v>1</v>
      </c>
      <c r="H15" s="35" t="str">
        <f t="shared" si="3"/>
        <v>Quantité OK</v>
      </c>
      <c r="I15" s="35">
        <f t="shared" si="4"/>
        <v>0</v>
      </c>
      <c r="J15" s="17">
        <f t="shared" si="5"/>
        <v>1</v>
      </c>
      <c r="K15" s="17" t="str">
        <f t="shared" si="6"/>
        <v>Quantité OK</v>
      </c>
      <c r="L15" s="26">
        <f t="shared" si="7"/>
        <v>0</v>
      </c>
    </row>
    <row r="16" spans="1:12">
      <c r="A16" s="33" t="s">
        <v>21</v>
      </c>
      <c r="B16" s="28">
        <v>110205</v>
      </c>
      <c r="C16" s="28">
        <v>3</v>
      </c>
      <c r="D16" s="30">
        <f>IFERROR(VLOOKUP(A16,'code a barre'!A:C,3,0),0)</f>
        <v>3</v>
      </c>
      <c r="E16" s="34" t="str">
        <f t="shared" si="1"/>
        <v>Quantité OK</v>
      </c>
      <c r="F16" s="34">
        <f t="shared" si="0"/>
        <v>0</v>
      </c>
      <c r="G16" s="35">
        <f t="shared" si="2"/>
        <v>3</v>
      </c>
      <c r="H16" s="35" t="str">
        <f t="shared" si="3"/>
        <v>Quantité OK</v>
      </c>
      <c r="I16" s="35">
        <f t="shared" si="4"/>
        <v>0</v>
      </c>
      <c r="J16" s="17">
        <f t="shared" si="5"/>
        <v>3</v>
      </c>
      <c r="K16" s="17" t="str">
        <f t="shared" si="6"/>
        <v>Quantité OK</v>
      </c>
      <c r="L16" s="26">
        <f t="shared" si="7"/>
        <v>0</v>
      </c>
    </row>
    <row r="17" spans="1:12">
      <c r="A17" s="33" t="s">
        <v>22</v>
      </c>
      <c r="B17" s="28">
        <v>110205</v>
      </c>
      <c r="C17" s="28">
        <v>2</v>
      </c>
      <c r="D17" s="30">
        <f>IFERROR(VLOOKUP(A17,'code a barre'!A:C,3,0),0)</f>
        <v>2</v>
      </c>
      <c r="E17" s="34" t="str">
        <f t="shared" si="1"/>
        <v>Quantité OK</v>
      </c>
      <c r="F17" s="34">
        <f t="shared" si="0"/>
        <v>0</v>
      </c>
      <c r="G17" s="35">
        <f t="shared" si="2"/>
        <v>2</v>
      </c>
      <c r="H17" s="35" t="str">
        <f t="shared" si="3"/>
        <v>Quantité OK</v>
      </c>
      <c r="I17" s="35">
        <f t="shared" si="4"/>
        <v>0</v>
      </c>
      <c r="J17" s="17">
        <f t="shared" si="5"/>
        <v>2</v>
      </c>
      <c r="K17" s="17" t="str">
        <f t="shared" si="6"/>
        <v>Quantité OK</v>
      </c>
      <c r="L17" s="26">
        <f t="shared" si="7"/>
        <v>0</v>
      </c>
    </row>
    <row r="18" spans="1:12">
      <c r="A18" s="33" t="s">
        <v>23</v>
      </c>
      <c r="B18" s="28">
        <v>110205</v>
      </c>
      <c r="C18" s="28">
        <v>5</v>
      </c>
      <c r="D18" s="30">
        <f>IFERROR(VLOOKUP(A18,'code a barre'!A:C,3,0),0)</f>
        <v>5</v>
      </c>
      <c r="E18" s="34" t="str">
        <f t="shared" si="1"/>
        <v>Quantité OK</v>
      </c>
      <c r="F18" s="34">
        <f t="shared" si="0"/>
        <v>0</v>
      </c>
      <c r="G18" s="35">
        <f t="shared" si="2"/>
        <v>5</v>
      </c>
      <c r="H18" s="35" t="str">
        <f t="shared" si="3"/>
        <v>Quantité OK</v>
      </c>
      <c r="I18" s="35">
        <f t="shared" si="4"/>
        <v>0</v>
      </c>
      <c r="J18" s="17">
        <f t="shared" si="5"/>
        <v>5</v>
      </c>
      <c r="K18" s="17" t="str">
        <f t="shared" si="6"/>
        <v>Quantité OK</v>
      </c>
      <c r="L18" s="26">
        <f t="shared" si="7"/>
        <v>0</v>
      </c>
    </row>
    <row r="19" spans="1:12">
      <c r="A19" s="33" t="s">
        <v>24</v>
      </c>
      <c r="B19" s="28">
        <v>110205</v>
      </c>
      <c r="C19" s="28">
        <v>4</v>
      </c>
      <c r="D19" s="30">
        <f>IFERROR(VLOOKUP(A19,'code a barre'!A:C,3,0),0)</f>
        <v>0</v>
      </c>
      <c r="E19" s="34" t="str">
        <f t="shared" si="1"/>
        <v>Ecart négatif</v>
      </c>
      <c r="F19" s="34">
        <f t="shared" si="0"/>
        <v>4</v>
      </c>
      <c r="G19" s="35">
        <f t="shared" si="2"/>
        <v>0</v>
      </c>
      <c r="H19" s="35" t="str">
        <f t="shared" si="3"/>
        <v>Ecart négatif</v>
      </c>
      <c r="I19" s="35">
        <f t="shared" si="4"/>
        <v>4</v>
      </c>
      <c r="J19" s="17">
        <f t="shared" si="5"/>
        <v>0</v>
      </c>
      <c r="K19" s="17" t="str">
        <f t="shared" si="6"/>
        <v>Ecart négatif</v>
      </c>
      <c r="L19" s="26">
        <f t="shared" si="7"/>
        <v>4</v>
      </c>
    </row>
    <row r="20" spans="1:12">
      <c r="A20" s="33" t="s">
        <v>25</v>
      </c>
      <c r="B20" s="28">
        <v>110206</v>
      </c>
      <c r="C20" s="28">
        <v>1</v>
      </c>
      <c r="D20" s="30">
        <f>IFERROR(VLOOKUP(A20,'code a barre'!A:C,3,0),0)</f>
        <v>1</v>
      </c>
      <c r="E20" s="34" t="str">
        <f t="shared" si="1"/>
        <v>Quantité OK</v>
      </c>
      <c r="F20" s="34">
        <f t="shared" si="0"/>
        <v>0</v>
      </c>
      <c r="G20" s="35">
        <f t="shared" si="2"/>
        <v>1</v>
      </c>
      <c r="H20" s="35" t="str">
        <f t="shared" si="3"/>
        <v>Quantité OK</v>
      </c>
      <c r="I20" s="35">
        <f t="shared" si="4"/>
        <v>0</v>
      </c>
      <c r="J20" s="17">
        <f t="shared" si="5"/>
        <v>1</v>
      </c>
      <c r="K20" s="17" t="str">
        <f t="shared" si="6"/>
        <v>Quantité OK</v>
      </c>
      <c r="L20" s="26">
        <f t="shared" si="7"/>
        <v>0</v>
      </c>
    </row>
    <row r="21" spans="1:12">
      <c r="A21" s="33" t="s">
        <v>26</v>
      </c>
      <c r="B21" s="28">
        <v>110206</v>
      </c>
      <c r="C21" s="28">
        <v>2</v>
      </c>
      <c r="D21" s="30">
        <f>IFERROR(VLOOKUP(A21,'code a barre'!A:C,3,0),0)</f>
        <v>2</v>
      </c>
      <c r="E21" s="34" t="str">
        <f t="shared" si="1"/>
        <v>Quantité OK</v>
      </c>
      <c r="F21" s="34">
        <f t="shared" si="0"/>
        <v>0</v>
      </c>
      <c r="G21" s="35">
        <f t="shared" si="2"/>
        <v>2</v>
      </c>
      <c r="H21" s="35" t="str">
        <f t="shared" si="3"/>
        <v>Quantité OK</v>
      </c>
      <c r="I21" s="35">
        <f t="shared" si="4"/>
        <v>0</v>
      </c>
      <c r="J21" s="17">
        <f t="shared" si="5"/>
        <v>2</v>
      </c>
      <c r="K21" s="17" t="str">
        <f t="shared" si="6"/>
        <v>Quantité OK</v>
      </c>
      <c r="L21" s="26">
        <f t="shared" si="7"/>
        <v>0</v>
      </c>
    </row>
    <row r="22" spans="1:12">
      <c r="A22" s="36" t="s">
        <v>27</v>
      </c>
      <c r="B22" s="28">
        <v>110401</v>
      </c>
      <c r="C22" s="28">
        <v>2</v>
      </c>
      <c r="D22" s="30">
        <f>IFERROR(VLOOKUP(A22,'code a barre'!A:C,3,0),0)</f>
        <v>2</v>
      </c>
      <c r="E22" s="34" t="str">
        <f t="shared" si="1"/>
        <v>Quantité OK</v>
      </c>
      <c r="F22" s="34">
        <f t="shared" si="0"/>
        <v>0</v>
      </c>
      <c r="G22" s="35">
        <f t="shared" si="2"/>
        <v>2</v>
      </c>
      <c r="H22" s="35" t="str">
        <f t="shared" si="3"/>
        <v>Quantité OK</v>
      </c>
      <c r="I22" s="35">
        <f t="shared" si="4"/>
        <v>0</v>
      </c>
      <c r="J22" s="17">
        <f t="shared" si="5"/>
        <v>2</v>
      </c>
      <c r="K22" s="17" t="str">
        <f t="shared" si="6"/>
        <v>Quantité OK</v>
      </c>
      <c r="L22" s="26">
        <f t="shared" si="7"/>
        <v>0</v>
      </c>
    </row>
    <row r="23" spans="1:12">
      <c r="A23" s="33" t="s">
        <v>28</v>
      </c>
      <c r="B23" s="28">
        <v>110401</v>
      </c>
      <c r="C23" s="28">
        <v>5</v>
      </c>
      <c r="D23" s="30">
        <f>IFERROR(VLOOKUP(A23,'code a barre'!A:C,3,0),0)</f>
        <v>4</v>
      </c>
      <c r="E23" s="34" t="str">
        <f t="shared" si="1"/>
        <v>Ecart négatif</v>
      </c>
      <c r="F23" s="34">
        <f t="shared" si="0"/>
        <v>1</v>
      </c>
      <c r="G23" s="35">
        <f t="shared" si="2"/>
        <v>0</v>
      </c>
      <c r="H23" s="35" t="str">
        <f t="shared" si="3"/>
        <v>Ecart négatif</v>
      </c>
      <c r="I23" s="35">
        <f t="shared" si="4"/>
        <v>5</v>
      </c>
      <c r="J23" s="17">
        <f t="shared" si="5"/>
        <v>0</v>
      </c>
      <c r="K23" s="17" t="str">
        <f t="shared" si="6"/>
        <v>Ecart négatif</v>
      </c>
      <c r="L23" s="26">
        <f t="shared" si="7"/>
        <v>5</v>
      </c>
    </row>
    <row r="24" spans="1:12">
      <c r="A24" s="36" t="s">
        <v>29</v>
      </c>
      <c r="B24" s="28">
        <v>110402</v>
      </c>
      <c r="C24" s="28">
        <v>1</v>
      </c>
      <c r="D24" s="30">
        <f>IFERROR(VLOOKUP(A24,'code a barre'!A:C,3,0),0)</f>
        <v>1</v>
      </c>
      <c r="E24" s="34" t="str">
        <f t="shared" si="1"/>
        <v>Quantité OK</v>
      </c>
      <c r="F24" s="34">
        <f t="shared" si="0"/>
        <v>0</v>
      </c>
      <c r="G24" s="35">
        <f t="shared" si="2"/>
        <v>1</v>
      </c>
      <c r="H24" s="35" t="str">
        <f t="shared" si="3"/>
        <v>Quantité OK</v>
      </c>
      <c r="I24" s="35">
        <f t="shared" si="4"/>
        <v>0</v>
      </c>
      <c r="J24" s="17">
        <f t="shared" si="5"/>
        <v>1</v>
      </c>
      <c r="K24" s="17" t="str">
        <f t="shared" si="6"/>
        <v>Quantité OK</v>
      </c>
      <c r="L24" s="26">
        <f t="shared" si="7"/>
        <v>0</v>
      </c>
    </row>
    <row r="25" spans="1:12">
      <c r="A25" s="33" t="s">
        <v>30</v>
      </c>
      <c r="B25" s="28">
        <v>110402</v>
      </c>
      <c r="C25" s="28">
        <v>30</v>
      </c>
      <c r="D25" s="30">
        <f>IFERROR(VLOOKUP(A25,'code a barre'!A:C,3,0),0)</f>
        <v>26</v>
      </c>
      <c r="E25" s="34" t="str">
        <f t="shared" si="1"/>
        <v>Ecart négatif</v>
      </c>
      <c r="F25" s="34">
        <f t="shared" si="0"/>
        <v>4</v>
      </c>
      <c r="G25" s="35">
        <f t="shared" si="2"/>
        <v>0</v>
      </c>
      <c r="H25" s="35" t="str">
        <f t="shared" si="3"/>
        <v>Ecart négatif</v>
      </c>
      <c r="I25" s="35">
        <f t="shared" si="4"/>
        <v>30</v>
      </c>
      <c r="J25" s="17">
        <f t="shared" si="5"/>
        <v>0</v>
      </c>
      <c r="K25" s="17" t="str">
        <f t="shared" si="6"/>
        <v>Ecart négatif</v>
      </c>
      <c r="L25" s="26">
        <f t="shared" si="7"/>
        <v>30</v>
      </c>
    </row>
    <row r="26" spans="1:12">
      <c r="A26" s="33" t="s">
        <v>31</v>
      </c>
      <c r="B26" s="28">
        <v>110403</v>
      </c>
      <c r="C26" s="28">
        <v>1</v>
      </c>
      <c r="D26" s="30">
        <f>IFERROR(VLOOKUP(A26,'code a barre'!A:C,3,0),0)</f>
        <v>1</v>
      </c>
      <c r="E26" s="34" t="str">
        <f t="shared" si="1"/>
        <v>Quantité OK</v>
      </c>
      <c r="F26" s="34">
        <f t="shared" si="0"/>
        <v>0</v>
      </c>
      <c r="G26" s="35">
        <f t="shared" si="2"/>
        <v>1</v>
      </c>
      <c r="H26" s="35" t="str">
        <f t="shared" si="3"/>
        <v>Quantité OK</v>
      </c>
      <c r="I26" s="35">
        <f t="shared" si="4"/>
        <v>0</v>
      </c>
      <c r="J26" s="17">
        <f t="shared" si="5"/>
        <v>1</v>
      </c>
      <c r="K26" s="17" t="str">
        <f t="shared" si="6"/>
        <v>Quantité OK</v>
      </c>
      <c r="L26" s="26">
        <f t="shared" si="7"/>
        <v>0</v>
      </c>
    </row>
    <row r="27" spans="1:12">
      <c r="A27" s="33" t="s">
        <v>32</v>
      </c>
      <c r="B27" s="28">
        <v>110403</v>
      </c>
      <c r="C27" s="28">
        <v>1</v>
      </c>
      <c r="D27" s="30">
        <f>IFERROR(VLOOKUP(A27,'code a barre'!A:C,3,0),0)</f>
        <v>1</v>
      </c>
      <c r="E27" s="34" t="str">
        <f t="shared" si="1"/>
        <v>Quantité OK</v>
      </c>
      <c r="F27" s="34">
        <f t="shared" si="0"/>
        <v>0</v>
      </c>
      <c r="G27" s="35">
        <f t="shared" si="2"/>
        <v>1</v>
      </c>
      <c r="H27" s="35" t="str">
        <f t="shared" si="3"/>
        <v>Quantité OK</v>
      </c>
      <c r="I27" s="35">
        <f t="shared" si="4"/>
        <v>0</v>
      </c>
      <c r="J27" s="17">
        <f t="shared" si="5"/>
        <v>1</v>
      </c>
      <c r="K27" s="17" t="str">
        <f t="shared" si="6"/>
        <v>Quantité OK</v>
      </c>
      <c r="L27" s="26">
        <f t="shared" si="7"/>
        <v>0</v>
      </c>
    </row>
    <row r="28" spans="1:12">
      <c r="A28" s="33" t="s">
        <v>33</v>
      </c>
      <c r="B28" s="28">
        <v>110403</v>
      </c>
      <c r="C28" s="28">
        <v>1</v>
      </c>
      <c r="D28" s="30">
        <f>IFERROR(VLOOKUP(A28,'code a barre'!A:C,3,0),0)</f>
        <v>1</v>
      </c>
      <c r="E28" s="34" t="str">
        <f t="shared" si="1"/>
        <v>Quantité OK</v>
      </c>
      <c r="F28" s="34">
        <f t="shared" si="0"/>
        <v>0</v>
      </c>
      <c r="G28" s="35">
        <f t="shared" si="2"/>
        <v>1</v>
      </c>
      <c r="H28" s="35" t="str">
        <f t="shared" si="3"/>
        <v>Quantité OK</v>
      </c>
      <c r="I28" s="35">
        <f t="shared" si="4"/>
        <v>0</v>
      </c>
      <c r="J28" s="17">
        <f t="shared" si="5"/>
        <v>1</v>
      </c>
      <c r="K28" s="17" t="str">
        <f t="shared" si="6"/>
        <v>Quantité OK</v>
      </c>
      <c r="L28" s="26">
        <f t="shared" si="7"/>
        <v>0</v>
      </c>
    </row>
    <row r="29" spans="1:12">
      <c r="A29" s="33" t="s">
        <v>34</v>
      </c>
      <c r="B29" s="28">
        <v>110403</v>
      </c>
      <c r="C29" s="28">
        <v>1</v>
      </c>
      <c r="D29" s="30">
        <f>IFERROR(VLOOKUP(A29,'code a barre'!A:C,3,0),0)</f>
        <v>1</v>
      </c>
      <c r="E29" s="34" t="str">
        <f t="shared" si="1"/>
        <v>Quantité OK</v>
      </c>
      <c r="F29" s="34">
        <f t="shared" si="0"/>
        <v>0</v>
      </c>
      <c r="G29" s="35">
        <f t="shared" si="2"/>
        <v>1</v>
      </c>
      <c r="H29" s="35" t="str">
        <f t="shared" si="3"/>
        <v>Quantité OK</v>
      </c>
      <c r="I29" s="35">
        <f t="shared" si="4"/>
        <v>0</v>
      </c>
      <c r="J29" s="17">
        <f t="shared" si="5"/>
        <v>1</v>
      </c>
      <c r="K29" s="17" t="str">
        <f t="shared" si="6"/>
        <v>Quantité OK</v>
      </c>
      <c r="L29" s="26">
        <f t="shared" si="7"/>
        <v>0</v>
      </c>
    </row>
    <row r="30" spans="1:12">
      <c r="A30" s="33" t="s">
        <v>35</v>
      </c>
      <c r="B30" s="28">
        <v>110404</v>
      </c>
      <c r="C30" s="28">
        <v>4</v>
      </c>
      <c r="D30" s="30">
        <f>IFERROR(VLOOKUP(A30,'code a barre'!A:C,3,0),0)</f>
        <v>4</v>
      </c>
      <c r="E30" s="34" t="str">
        <f t="shared" si="1"/>
        <v>Quantité OK</v>
      </c>
      <c r="F30" s="34">
        <f t="shared" si="0"/>
        <v>0</v>
      </c>
      <c r="G30" s="35">
        <f t="shared" si="2"/>
        <v>4</v>
      </c>
      <c r="H30" s="35" t="str">
        <f t="shared" si="3"/>
        <v>Quantité OK</v>
      </c>
      <c r="I30" s="35">
        <f t="shared" si="4"/>
        <v>0</v>
      </c>
      <c r="J30" s="17">
        <f t="shared" si="5"/>
        <v>4</v>
      </c>
      <c r="K30" s="17" t="str">
        <f t="shared" si="6"/>
        <v>Quantité OK</v>
      </c>
      <c r="L30" s="26">
        <f t="shared" si="7"/>
        <v>0</v>
      </c>
    </row>
    <row r="31" spans="1:12">
      <c r="A31" s="33" t="s">
        <v>36</v>
      </c>
      <c r="B31" s="28">
        <v>110404</v>
      </c>
      <c r="C31" s="28">
        <v>2</v>
      </c>
      <c r="D31" s="30">
        <f>IFERROR(VLOOKUP(A31,'code a barre'!A:C,3,0),0)</f>
        <v>2</v>
      </c>
      <c r="E31" s="34" t="str">
        <f t="shared" si="1"/>
        <v>Quantité OK</v>
      </c>
      <c r="F31" s="34">
        <f t="shared" si="0"/>
        <v>0</v>
      </c>
      <c r="G31" s="35">
        <f t="shared" si="2"/>
        <v>2</v>
      </c>
      <c r="H31" s="35" t="str">
        <f t="shared" si="3"/>
        <v>Quantité OK</v>
      </c>
      <c r="I31" s="35">
        <f t="shared" si="4"/>
        <v>0</v>
      </c>
      <c r="J31" s="17">
        <f t="shared" si="5"/>
        <v>2</v>
      </c>
      <c r="K31" s="17" t="str">
        <f t="shared" si="6"/>
        <v>Quantité OK</v>
      </c>
      <c r="L31" s="26">
        <f t="shared" si="7"/>
        <v>0</v>
      </c>
    </row>
    <row r="32" spans="1:12">
      <c r="A32" s="33" t="s">
        <v>37</v>
      </c>
      <c r="B32" s="28">
        <v>110404</v>
      </c>
      <c r="C32" s="28">
        <v>2</v>
      </c>
      <c r="D32" s="30">
        <f>IFERROR(VLOOKUP(A32,'code a barre'!A:C,3,0),0)</f>
        <v>2</v>
      </c>
      <c r="E32" s="34" t="str">
        <f t="shared" si="1"/>
        <v>Quantité OK</v>
      </c>
      <c r="F32" s="34">
        <f t="shared" si="0"/>
        <v>0</v>
      </c>
      <c r="G32" s="35">
        <f t="shared" si="2"/>
        <v>2</v>
      </c>
      <c r="H32" s="35" t="str">
        <f t="shared" si="3"/>
        <v>Quantité OK</v>
      </c>
      <c r="I32" s="35">
        <f t="shared" si="4"/>
        <v>0</v>
      </c>
      <c r="J32" s="17">
        <f t="shared" si="5"/>
        <v>2</v>
      </c>
      <c r="K32" s="17" t="str">
        <f t="shared" si="6"/>
        <v>Quantité OK</v>
      </c>
      <c r="L32" s="26">
        <f t="shared" si="7"/>
        <v>0</v>
      </c>
    </row>
    <row r="33" spans="1:12">
      <c r="A33" s="33" t="s">
        <v>38</v>
      </c>
      <c r="B33" s="28">
        <v>110404</v>
      </c>
      <c r="C33" s="28">
        <v>2</v>
      </c>
      <c r="D33" s="30">
        <f>IFERROR(VLOOKUP(A33,'code a barre'!A:C,3,0),0)</f>
        <v>0</v>
      </c>
      <c r="E33" s="34" t="str">
        <f t="shared" si="1"/>
        <v>Ecart négatif</v>
      </c>
      <c r="F33" s="34">
        <f t="shared" si="0"/>
        <v>2</v>
      </c>
      <c r="G33" s="35">
        <f t="shared" si="2"/>
        <v>0</v>
      </c>
      <c r="H33" s="35" t="str">
        <f t="shared" si="3"/>
        <v>Ecart négatif</v>
      </c>
      <c r="I33" s="35">
        <f t="shared" si="4"/>
        <v>2</v>
      </c>
      <c r="J33" s="17">
        <f t="shared" si="5"/>
        <v>0</v>
      </c>
      <c r="K33" s="17" t="str">
        <f t="shared" si="6"/>
        <v>Ecart négatif</v>
      </c>
      <c r="L33" s="26">
        <f t="shared" si="7"/>
        <v>2</v>
      </c>
    </row>
    <row r="34" spans="1:12">
      <c r="A34" s="33" t="s">
        <v>39</v>
      </c>
      <c r="B34" s="28">
        <v>110404</v>
      </c>
      <c r="C34" s="28">
        <v>3</v>
      </c>
      <c r="D34" s="30">
        <f>IFERROR(VLOOKUP(A34,'code a barre'!A:C,3,0),0)</f>
        <v>3</v>
      </c>
      <c r="E34" s="34" t="str">
        <f t="shared" si="1"/>
        <v>Quantité OK</v>
      </c>
      <c r="F34" s="34">
        <f t="shared" si="0"/>
        <v>0</v>
      </c>
      <c r="G34" s="35">
        <f t="shared" si="2"/>
        <v>3</v>
      </c>
      <c r="H34" s="35" t="str">
        <f t="shared" si="3"/>
        <v>Quantité OK</v>
      </c>
      <c r="I34" s="35">
        <f t="shared" si="4"/>
        <v>0</v>
      </c>
      <c r="J34" s="17">
        <f t="shared" si="5"/>
        <v>3</v>
      </c>
      <c r="K34" s="17" t="str">
        <f t="shared" si="6"/>
        <v>Quantité OK</v>
      </c>
      <c r="L34" s="26">
        <f t="shared" si="7"/>
        <v>0</v>
      </c>
    </row>
    <row r="35" spans="1:12">
      <c r="A35" s="33" t="s">
        <v>40</v>
      </c>
      <c r="B35" s="28">
        <v>110405</v>
      </c>
      <c r="C35" s="28">
        <v>2</v>
      </c>
      <c r="D35" s="30">
        <f>IFERROR(VLOOKUP(A35,'code a barre'!A:C,3,0),0)</f>
        <v>2</v>
      </c>
      <c r="E35" s="34" t="str">
        <f t="shared" si="1"/>
        <v>Quantité OK</v>
      </c>
      <c r="F35" s="34">
        <f t="shared" si="0"/>
        <v>0</v>
      </c>
      <c r="G35" s="35">
        <f t="shared" si="2"/>
        <v>2</v>
      </c>
      <c r="H35" s="35" t="str">
        <f t="shared" si="3"/>
        <v>Quantité OK</v>
      </c>
      <c r="I35" s="35">
        <f t="shared" si="4"/>
        <v>0</v>
      </c>
      <c r="J35" s="17">
        <f t="shared" si="5"/>
        <v>2</v>
      </c>
      <c r="K35" s="17" t="str">
        <f t="shared" si="6"/>
        <v>Quantité OK</v>
      </c>
      <c r="L35" s="26">
        <f t="shared" si="7"/>
        <v>0</v>
      </c>
    </row>
    <row r="36" spans="1:12">
      <c r="A36" s="33" t="s">
        <v>41</v>
      </c>
      <c r="B36" s="28">
        <v>110405</v>
      </c>
      <c r="C36" s="28">
        <v>1</v>
      </c>
      <c r="D36" s="30">
        <f>IFERROR(VLOOKUP(A36,'code a barre'!A:C,3,0),0)</f>
        <v>0</v>
      </c>
      <c r="E36" s="34" t="str">
        <f t="shared" si="1"/>
        <v>Ecart négatif</v>
      </c>
      <c r="F36" s="34">
        <f t="shared" si="0"/>
        <v>1</v>
      </c>
      <c r="G36" s="35">
        <f t="shared" si="2"/>
        <v>0</v>
      </c>
      <c r="H36" s="35" t="str">
        <f t="shared" si="3"/>
        <v>Ecart négatif</v>
      </c>
      <c r="I36" s="35">
        <f t="shared" si="4"/>
        <v>1</v>
      </c>
      <c r="J36" s="17">
        <f t="shared" si="5"/>
        <v>0</v>
      </c>
      <c r="K36" s="17" t="str">
        <f t="shared" si="6"/>
        <v>Ecart négatif</v>
      </c>
      <c r="L36" s="26">
        <f t="shared" si="7"/>
        <v>1</v>
      </c>
    </row>
    <row r="37" spans="1:12">
      <c r="A37" s="33" t="s">
        <v>42</v>
      </c>
      <c r="B37" s="28">
        <v>110405</v>
      </c>
      <c r="C37" s="28">
        <v>4</v>
      </c>
      <c r="D37" s="30">
        <f>IFERROR(VLOOKUP(A37,'code a barre'!A:C,3,0),0)</f>
        <v>5</v>
      </c>
      <c r="E37" s="34" t="str">
        <f t="shared" si="1"/>
        <v>Ecart positif</v>
      </c>
      <c r="F37" s="34">
        <f t="shared" si="0"/>
        <v>-1</v>
      </c>
      <c r="G37" s="35">
        <f t="shared" si="2"/>
        <v>0</v>
      </c>
      <c r="H37" s="35" t="str">
        <f t="shared" si="3"/>
        <v>Ecart négatif</v>
      </c>
      <c r="I37" s="35">
        <f t="shared" si="4"/>
        <v>4</v>
      </c>
      <c r="J37" s="17">
        <f t="shared" si="5"/>
        <v>0</v>
      </c>
      <c r="K37" s="17" t="str">
        <f t="shared" si="6"/>
        <v>Ecart négatif</v>
      </c>
      <c r="L37" s="26">
        <f t="shared" si="7"/>
        <v>4</v>
      </c>
    </row>
    <row r="38" spans="1:12">
      <c r="A38" s="33" t="s">
        <v>43</v>
      </c>
      <c r="B38" s="28">
        <v>110405</v>
      </c>
      <c r="C38" s="28">
        <v>2</v>
      </c>
      <c r="D38" s="30">
        <f>IFERROR(VLOOKUP(A38,'code a barre'!A:C,3,0),0)</f>
        <v>1</v>
      </c>
      <c r="E38" s="34" t="str">
        <f t="shared" si="1"/>
        <v>Ecart négatif</v>
      </c>
      <c r="F38" s="34">
        <f t="shared" si="0"/>
        <v>1</v>
      </c>
      <c r="G38" s="35">
        <f t="shared" si="2"/>
        <v>0</v>
      </c>
      <c r="H38" s="35" t="str">
        <f t="shared" si="3"/>
        <v>Ecart négatif</v>
      </c>
      <c r="I38" s="35">
        <f t="shared" si="4"/>
        <v>2</v>
      </c>
      <c r="J38" s="17">
        <f t="shared" si="5"/>
        <v>0</v>
      </c>
      <c r="K38" s="17" t="str">
        <f t="shared" si="6"/>
        <v>Ecart négatif</v>
      </c>
      <c r="L38" s="26">
        <f t="shared" si="7"/>
        <v>2</v>
      </c>
    </row>
    <row r="39" spans="1:12">
      <c r="A39" s="33" t="s">
        <v>44</v>
      </c>
      <c r="B39" s="28">
        <v>110405</v>
      </c>
      <c r="C39" s="28">
        <v>1</v>
      </c>
      <c r="D39" s="30">
        <f>IFERROR(VLOOKUP(A39,'code a barre'!A:C,3,0),0)</f>
        <v>1</v>
      </c>
      <c r="E39" s="34" t="str">
        <f t="shared" si="1"/>
        <v>Quantité OK</v>
      </c>
      <c r="F39" s="34">
        <f t="shared" si="0"/>
        <v>0</v>
      </c>
      <c r="G39" s="35">
        <f t="shared" si="2"/>
        <v>1</v>
      </c>
      <c r="H39" s="35" t="str">
        <f t="shared" si="3"/>
        <v>Quantité OK</v>
      </c>
      <c r="I39" s="35">
        <f t="shared" si="4"/>
        <v>0</v>
      </c>
      <c r="J39" s="17">
        <f t="shared" si="5"/>
        <v>1</v>
      </c>
      <c r="K39" s="17" t="str">
        <f t="shared" si="6"/>
        <v>Quantité OK</v>
      </c>
      <c r="L39" s="26">
        <f t="shared" si="7"/>
        <v>0</v>
      </c>
    </row>
    <row r="40" spans="1:12">
      <c r="A40" s="33" t="s">
        <v>45</v>
      </c>
      <c r="B40" s="28">
        <v>110405</v>
      </c>
      <c r="C40" s="28">
        <v>1</v>
      </c>
      <c r="D40" s="30">
        <f>IFERROR(VLOOKUP(A40,'code a barre'!A:C,3,0),0)</f>
        <v>0</v>
      </c>
      <c r="E40" s="34" t="str">
        <f t="shared" si="1"/>
        <v>Ecart négatif</v>
      </c>
      <c r="F40" s="34">
        <f t="shared" si="0"/>
        <v>1</v>
      </c>
      <c r="G40" s="35">
        <f t="shared" si="2"/>
        <v>0</v>
      </c>
      <c r="H40" s="35" t="str">
        <f t="shared" si="3"/>
        <v>Ecart négatif</v>
      </c>
      <c r="I40" s="35">
        <f t="shared" si="4"/>
        <v>1</v>
      </c>
      <c r="J40" s="17">
        <f t="shared" si="5"/>
        <v>0</v>
      </c>
      <c r="K40" s="17" t="str">
        <f t="shared" si="6"/>
        <v>Ecart négatif</v>
      </c>
      <c r="L40" s="26">
        <f t="shared" si="7"/>
        <v>1</v>
      </c>
    </row>
    <row r="41" spans="1:12">
      <c r="A41" s="33" t="s">
        <v>46</v>
      </c>
      <c r="B41" s="28">
        <v>110406</v>
      </c>
      <c r="C41" s="28">
        <v>3</v>
      </c>
      <c r="D41" s="30">
        <f>IFERROR(VLOOKUP(A41,'code a barre'!A:C,3,0),0)</f>
        <v>3</v>
      </c>
      <c r="E41" s="34" t="str">
        <f t="shared" si="1"/>
        <v>Quantité OK</v>
      </c>
      <c r="F41" s="34">
        <f t="shared" si="0"/>
        <v>0</v>
      </c>
      <c r="G41" s="35">
        <f t="shared" si="2"/>
        <v>3</v>
      </c>
      <c r="H41" s="35" t="str">
        <f t="shared" si="3"/>
        <v>Quantité OK</v>
      </c>
      <c r="I41" s="35">
        <f t="shared" si="4"/>
        <v>0</v>
      </c>
      <c r="J41" s="17">
        <f t="shared" si="5"/>
        <v>3</v>
      </c>
      <c r="K41" s="17" t="str">
        <f t="shared" si="6"/>
        <v>Quantité OK</v>
      </c>
      <c r="L41" s="26">
        <f t="shared" si="7"/>
        <v>0</v>
      </c>
    </row>
    <row r="42" spans="1:12">
      <c r="A42" s="33" t="s">
        <v>47</v>
      </c>
      <c r="B42" s="28">
        <v>110406</v>
      </c>
      <c r="C42" s="28">
        <v>1</v>
      </c>
      <c r="D42" s="30">
        <f>IFERROR(VLOOKUP(A42,'code a barre'!A:C,3,0),0)</f>
        <v>1</v>
      </c>
      <c r="E42" s="34" t="str">
        <f t="shared" si="1"/>
        <v>Quantité OK</v>
      </c>
      <c r="F42" s="34">
        <f t="shared" si="0"/>
        <v>0</v>
      </c>
      <c r="G42" s="35">
        <f t="shared" si="2"/>
        <v>1</v>
      </c>
      <c r="H42" s="35" t="str">
        <f t="shared" si="3"/>
        <v>Quantité OK</v>
      </c>
      <c r="I42" s="35">
        <f t="shared" si="4"/>
        <v>0</v>
      </c>
      <c r="J42" s="17">
        <f t="shared" si="5"/>
        <v>1</v>
      </c>
      <c r="K42" s="17" t="str">
        <f t="shared" si="6"/>
        <v>Quantité OK</v>
      </c>
      <c r="L42" s="26">
        <f t="shared" si="7"/>
        <v>0</v>
      </c>
    </row>
    <row r="43" spans="1:12">
      <c r="A43" s="33" t="s">
        <v>48</v>
      </c>
      <c r="B43" s="28">
        <v>110406</v>
      </c>
      <c r="C43" s="28">
        <v>4</v>
      </c>
      <c r="D43" s="30">
        <f>IFERROR(VLOOKUP(A43,'code a barre'!A:C,3,0),0)</f>
        <v>4</v>
      </c>
      <c r="E43" s="34" t="str">
        <f t="shared" si="1"/>
        <v>Quantité OK</v>
      </c>
      <c r="F43" s="34">
        <f t="shared" si="0"/>
        <v>0</v>
      </c>
      <c r="G43" s="35">
        <f t="shared" si="2"/>
        <v>4</v>
      </c>
      <c r="H43" s="35" t="str">
        <f t="shared" si="3"/>
        <v>Quantité OK</v>
      </c>
      <c r="I43" s="35">
        <f t="shared" si="4"/>
        <v>0</v>
      </c>
      <c r="J43" s="17">
        <f t="shared" si="5"/>
        <v>4</v>
      </c>
      <c r="K43" s="17" t="str">
        <f t="shared" si="6"/>
        <v>Quantité OK</v>
      </c>
      <c r="L43" s="26">
        <f t="shared" si="7"/>
        <v>0</v>
      </c>
    </row>
    <row r="44" spans="1:12">
      <c r="A44" s="33" t="s">
        <v>49</v>
      </c>
      <c r="B44" s="28">
        <v>110406</v>
      </c>
      <c r="C44" s="28">
        <v>1</v>
      </c>
      <c r="D44" s="30">
        <f>IFERROR(VLOOKUP(A44,'code a barre'!A:C,3,0),0)</f>
        <v>1</v>
      </c>
      <c r="E44" s="34" t="str">
        <f t="shared" si="1"/>
        <v>Quantité OK</v>
      </c>
      <c r="F44" s="34">
        <f t="shared" si="0"/>
        <v>0</v>
      </c>
      <c r="G44" s="35">
        <f t="shared" si="2"/>
        <v>1</v>
      </c>
      <c r="H44" s="35" t="str">
        <f t="shared" si="3"/>
        <v>Quantité OK</v>
      </c>
      <c r="I44" s="35">
        <f t="shared" si="4"/>
        <v>0</v>
      </c>
      <c r="J44" s="17">
        <f t="shared" si="5"/>
        <v>1</v>
      </c>
      <c r="K44" s="17" t="str">
        <f t="shared" si="6"/>
        <v>Quantité OK</v>
      </c>
      <c r="L44" s="26">
        <f t="shared" si="7"/>
        <v>0</v>
      </c>
    </row>
    <row r="45" spans="1:12">
      <c r="A45" s="33" t="s">
        <v>50</v>
      </c>
      <c r="B45" s="28">
        <v>110406</v>
      </c>
      <c r="C45" s="28">
        <v>5</v>
      </c>
      <c r="D45" s="30">
        <f>IFERROR(VLOOKUP(A45,'code a barre'!A:C,3,0),0)</f>
        <v>5</v>
      </c>
      <c r="E45" s="34" t="str">
        <f t="shared" si="1"/>
        <v>Quantité OK</v>
      </c>
      <c r="F45" s="34">
        <f t="shared" si="0"/>
        <v>0</v>
      </c>
      <c r="G45" s="35">
        <f t="shared" si="2"/>
        <v>5</v>
      </c>
      <c r="H45" s="35" t="str">
        <f t="shared" si="3"/>
        <v>Quantité OK</v>
      </c>
      <c r="I45" s="35">
        <f t="shared" si="4"/>
        <v>0</v>
      </c>
      <c r="J45" s="17">
        <f t="shared" si="5"/>
        <v>5</v>
      </c>
      <c r="K45" s="17" t="str">
        <f t="shared" si="6"/>
        <v>Quantité OK</v>
      </c>
      <c r="L45" s="26">
        <f t="shared" si="7"/>
        <v>0</v>
      </c>
    </row>
    <row r="46" spans="1:12">
      <c r="A46" s="33" t="s">
        <v>51</v>
      </c>
      <c r="B46" s="28">
        <v>110601</v>
      </c>
      <c r="C46" s="28">
        <v>2</v>
      </c>
      <c r="D46" s="30">
        <f>IFERROR(VLOOKUP(A46,'code a barre'!A:C,3,0),0)</f>
        <v>2</v>
      </c>
      <c r="E46" s="34" t="str">
        <f t="shared" si="1"/>
        <v>Quantité OK</v>
      </c>
      <c r="F46" s="34">
        <f t="shared" si="0"/>
        <v>0</v>
      </c>
      <c r="G46" s="35">
        <f t="shared" si="2"/>
        <v>2</v>
      </c>
      <c r="H46" s="35" t="str">
        <f t="shared" si="3"/>
        <v>Quantité OK</v>
      </c>
      <c r="I46" s="35">
        <f t="shared" si="4"/>
        <v>0</v>
      </c>
      <c r="J46" s="17">
        <f t="shared" si="5"/>
        <v>2</v>
      </c>
      <c r="K46" s="17" t="str">
        <f t="shared" si="6"/>
        <v>Quantité OK</v>
      </c>
      <c r="L46" s="26">
        <f t="shared" si="7"/>
        <v>0</v>
      </c>
    </row>
    <row r="47" spans="1:12">
      <c r="A47" s="33" t="s">
        <v>52</v>
      </c>
      <c r="B47" s="28">
        <v>110601</v>
      </c>
      <c r="C47" s="28">
        <v>6</v>
      </c>
      <c r="D47" s="30">
        <f>IFERROR(VLOOKUP(A47,'code a barre'!A:C,3,0),0)</f>
        <v>7</v>
      </c>
      <c r="E47" s="34" t="str">
        <f t="shared" si="1"/>
        <v>Ecart positif</v>
      </c>
      <c r="F47" s="34">
        <f t="shared" si="0"/>
        <v>-1</v>
      </c>
      <c r="G47" s="35">
        <f t="shared" si="2"/>
        <v>0</v>
      </c>
      <c r="H47" s="35" t="str">
        <f t="shared" si="3"/>
        <v>Ecart négatif</v>
      </c>
      <c r="I47" s="35">
        <f t="shared" si="4"/>
        <v>6</v>
      </c>
      <c r="J47" s="17">
        <f t="shared" si="5"/>
        <v>0</v>
      </c>
      <c r="K47" s="17" t="str">
        <f t="shared" si="6"/>
        <v>Ecart négatif</v>
      </c>
      <c r="L47" s="26">
        <f t="shared" si="7"/>
        <v>6</v>
      </c>
    </row>
    <row r="48" spans="1:12">
      <c r="A48" s="33" t="s">
        <v>53</v>
      </c>
      <c r="B48" s="28">
        <v>110601</v>
      </c>
      <c r="C48" s="28">
        <v>2</v>
      </c>
      <c r="D48" s="30">
        <f>IFERROR(VLOOKUP(A48,'code a barre'!A:C,3,0),0)</f>
        <v>2</v>
      </c>
      <c r="E48" s="34" t="str">
        <f t="shared" si="1"/>
        <v>Quantité OK</v>
      </c>
      <c r="F48" s="34">
        <f t="shared" si="0"/>
        <v>0</v>
      </c>
      <c r="G48" s="35">
        <f t="shared" si="2"/>
        <v>2</v>
      </c>
      <c r="H48" s="35" t="str">
        <f t="shared" si="3"/>
        <v>Quantité OK</v>
      </c>
      <c r="I48" s="35">
        <f t="shared" si="4"/>
        <v>0</v>
      </c>
      <c r="J48" s="17">
        <f t="shared" si="5"/>
        <v>2</v>
      </c>
      <c r="K48" s="17" t="str">
        <f t="shared" si="6"/>
        <v>Quantité OK</v>
      </c>
      <c r="L48" s="26">
        <f t="shared" si="7"/>
        <v>0</v>
      </c>
    </row>
    <row r="49" spans="1:12">
      <c r="A49" s="36" t="s">
        <v>54</v>
      </c>
      <c r="B49" s="28">
        <v>110602</v>
      </c>
      <c r="C49" s="28">
        <v>2</v>
      </c>
      <c r="D49" s="30">
        <f>IFERROR(VLOOKUP(A49,'code a barre'!A:C,3,0),0)</f>
        <v>1</v>
      </c>
      <c r="E49" s="34" t="str">
        <f t="shared" si="1"/>
        <v>Ecart négatif</v>
      </c>
      <c r="F49" s="34">
        <f t="shared" si="0"/>
        <v>1</v>
      </c>
      <c r="G49" s="35">
        <f t="shared" si="2"/>
        <v>0</v>
      </c>
      <c r="H49" s="35" t="str">
        <f t="shared" si="3"/>
        <v>Ecart négatif</v>
      </c>
      <c r="I49" s="35">
        <f t="shared" si="4"/>
        <v>2</v>
      </c>
      <c r="J49" s="17">
        <f t="shared" si="5"/>
        <v>0</v>
      </c>
      <c r="K49" s="17" t="str">
        <f t="shared" si="6"/>
        <v>Ecart négatif</v>
      </c>
      <c r="L49" s="26">
        <f t="shared" si="7"/>
        <v>2</v>
      </c>
    </row>
    <row r="50" spans="1:12">
      <c r="A50" s="33" t="s">
        <v>55</v>
      </c>
      <c r="B50" s="28">
        <v>110602</v>
      </c>
      <c r="C50" s="28">
        <v>9</v>
      </c>
      <c r="D50" s="30">
        <f>IFERROR(VLOOKUP(A50,'code a barre'!A:C,3,0),0)</f>
        <v>9</v>
      </c>
      <c r="E50" s="34" t="str">
        <f t="shared" si="1"/>
        <v>Quantité OK</v>
      </c>
      <c r="F50" s="34">
        <f t="shared" si="0"/>
        <v>0</v>
      </c>
      <c r="G50" s="35">
        <f t="shared" si="2"/>
        <v>9</v>
      </c>
      <c r="H50" s="35" t="str">
        <f t="shared" si="3"/>
        <v>Quantité OK</v>
      </c>
      <c r="I50" s="35">
        <f t="shared" si="4"/>
        <v>0</v>
      </c>
      <c r="J50" s="17">
        <f t="shared" si="5"/>
        <v>9</v>
      </c>
      <c r="K50" s="17" t="str">
        <f t="shared" si="6"/>
        <v>Quantité OK</v>
      </c>
      <c r="L50" s="26">
        <f t="shared" si="7"/>
        <v>0</v>
      </c>
    </row>
    <row r="51" spans="1:12">
      <c r="A51" s="33" t="s">
        <v>56</v>
      </c>
      <c r="B51" s="28">
        <v>110602</v>
      </c>
      <c r="C51" s="28">
        <v>2</v>
      </c>
      <c r="D51" s="30">
        <f>IFERROR(VLOOKUP(A51,'code a barre'!A:C,3,0),0)</f>
        <v>1</v>
      </c>
      <c r="E51" s="34" t="str">
        <f t="shared" si="1"/>
        <v>Ecart négatif</v>
      </c>
      <c r="F51" s="34">
        <f t="shared" si="0"/>
        <v>1</v>
      </c>
      <c r="G51" s="35">
        <f t="shared" si="2"/>
        <v>0</v>
      </c>
      <c r="H51" s="35" t="str">
        <f t="shared" si="3"/>
        <v>Ecart négatif</v>
      </c>
      <c r="I51" s="35">
        <f t="shared" si="4"/>
        <v>2</v>
      </c>
      <c r="J51" s="17">
        <f t="shared" si="5"/>
        <v>0</v>
      </c>
      <c r="K51" s="17" t="str">
        <f t="shared" si="6"/>
        <v>Ecart négatif</v>
      </c>
      <c r="L51" s="26">
        <f t="shared" si="7"/>
        <v>2</v>
      </c>
    </row>
    <row r="52" spans="1:12">
      <c r="A52" s="33" t="s">
        <v>57</v>
      </c>
      <c r="B52" s="28">
        <v>110602</v>
      </c>
      <c r="C52" s="28">
        <v>1</v>
      </c>
      <c r="D52" s="30">
        <f>IFERROR(VLOOKUP(A52,'code a barre'!A:C,3,0),0)</f>
        <v>1</v>
      </c>
      <c r="E52" s="34" t="str">
        <f t="shared" si="1"/>
        <v>Quantité OK</v>
      </c>
      <c r="F52" s="34">
        <f t="shared" si="0"/>
        <v>0</v>
      </c>
      <c r="G52" s="35">
        <f t="shared" si="2"/>
        <v>1</v>
      </c>
      <c r="H52" s="35" t="str">
        <f t="shared" si="3"/>
        <v>Quantité OK</v>
      </c>
      <c r="I52" s="35">
        <f t="shared" si="4"/>
        <v>0</v>
      </c>
      <c r="J52" s="17">
        <f t="shared" si="5"/>
        <v>1</v>
      </c>
      <c r="K52" s="17" t="str">
        <f t="shared" si="6"/>
        <v>Quantité OK</v>
      </c>
      <c r="L52" s="26">
        <f t="shared" si="7"/>
        <v>0</v>
      </c>
    </row>
    <row r="53" spans="1:12">
      <c r="A53" s="33" t="s">
        <v>58</v>
      </c>
      <c r="B53" s="28">
        <v>110602</v>
      </c>
      <c r="C53" s="28">
        <v>1</v>
      </c>
      <c r="D53" s="30">
        <f>IFERROR(VLOOKUP(A53,'code a barre'!A:C,3,0),0)</f>
        <v>1</v>
      </c>
      <c r="E53" s="34" t="str">
        <f t="shared" si="1"/>
        <v>Quantité OK</v>
      </c>
      <c r="F53" s="34">
        <f t="shared" si="0"/>
        <v>0</v>
      </c>
      <c r="G53" s="35">
        <f t="shared" si="2"/>
        <v>1</v>
      </c>
      <c r="H53" s="35" t="str">
        <f t="shared" si="3"/>
        <v>Quantité OK</v>
      </c>
      <c r="I53" s="35">
        <f t="shared" si="4"/>
        <v>0</v>
      </c>
      <c r="J53" s="17">
        <f t="shared" si="5"/>
        <v>1</v>
      </c>
      <c r="K53" s="17" t="str">
        <f t="shared" si="6"/>
        <v>Quantité OK</v>
      </c>
      <c r="L53" s="26">
        <f t="shared" si="7"/>
        <v>0</v>
      </c>
    </row>
    <row r="54" spans="1:12">
      <c r="A54" s="33" t="s">
        <v>59</v>
      </c>
      <c r="B54" s="28">
        <v>110603</v>
      </c>
      <c r="C54" s="28">
        <v>3</v>
      </c>
      <c r="D54" s="30">
        <f>IFERROR(VLOOKUP(A54,'code a barre'!A:C,3,0),0)</f>
        <v>2</v>
      </c>
      <c r="E54" s="34" t="str">
        <f t="shared" si="1"/>
        <v>Ecart négatif</v>
      </c>
      <c r="F54" s="34">
        <f t="shared" si="0"/>
        <v>1</v>
      </c>
      <c r="G54" s="35">
        <f t="shared" si="2"/>
        <v>0</v>
      </c>
      <c r="H54" s="35" t="str">
        <f t="shared" si="3"/>
        <v>Ecart négatif</v>
      </c>
      <c r="I54" s="35">
        <f t="shared" si="4"/>
        <v>3</v>
      </c>
      <c r="J54" s="17">
        <f t="shared" si="5"/>
        <v>0</v>
      </c>
      <c r="K54" s="17" t="str">
        <f t="shared" si="6"/>
        <v>Ecart négatif</v>
      </c>
      <c r="L54" s="26">
        <f t="shared" si="7"/>
        <v>3</v>
      </c>
    </row>
    <row r="55" spans="1:12">
      <c r="A55" s="33" t="s">
        <v>60</v>
      </c>
      <c r="B55" s="28">
        <v>110604</v>
      </c>
      <c r="C55" s="28">
        <v>1</v>
      </c>
      <c r="D55" s="30">
        <f>IFERROR(VLOOKUP(A55,'code a barre'!A:C,3,0),0)</f>
        <v>1</v>
      </c>
      <c r="E55" s="34" t="str">
        <f t="shared" si="1"/>
        <v>Quantité OK</v>
      </c>
      <c r="F55" s="34">
        <f t="shared" si="0"/>
        <v>0</v>
      </c>
      <c r="G55" s="35">
        <f t="shared" si="2"/>
        <v>1</v>
      </c>
      <c r="H55" s="35" t="str">
        <f t="shared" si="3"/>
        <v>Quantité OK</v>
      </c>
      <c r="I55" s="35">
        <f t="shared" si="4"/>
        <v>0</v>
      </c>
      <c r="J55" s="17">
        <f t="shared" si="5"/>
        <v>1</v>
      </c>
      <c r="K55" s="17" t="str">
        <f t="shared" si="6"/>
        <v>Quantité OK</v>
      </c>
      <c r="L55" s="26">
        <f t="shared" si="7"/>
        <v>0</v>
      </c>
    </row>
    <row r="56" spans="1:12">
      <c r="A56" s="33" t="s">
        <v>61</v>
      </c>
      <c r="B56" s="28">
        <v>110604</v>
      </c>
      <c r="C56" s="28">
        <v>1</v>
      </c>
      <c r="D56" s="30">
        <f>IFERROR(VLOOKUP(A56,'code a barre'!A:C,3,0),0)</f>
        <v>1</v>
      </c>
      <c r="E56" s="34" t="str">
        <f t="shared" si="1"/>
        <v>Quantité OK</v>
      </c>
      <c r="F56" s="34">
        <f t="shared" si="0"/>
        <v>0</v>
      </c>
      <c r="G56" s="35">
        <f t="shared" si="2"/>
        <v>1</v>
      </c>
      <c r="H56" s="35" t="str">
        <f t="shared" si="3"/>
        <v>Quantité OK</v>
      </c>
      <c r="I56" s="35">
        <f t="shared" si="4"/>
        <v>0</v>
      </c>
      <c r="J56" s="17">
        <f t="shared" si="5"/>
        <v>1</v>
      </c>
      <c r="K56" s="17" t="str">
        <f t="shared" si="6"/>
        <v>Quantité OK</v>
      </c>
      <c r="L56" s="26">
        <f t="shared" si="7"/>
        <v>0</v>
      </c>
    </row>
    <row r="57" spans="1:12">
      <c r="A57" s="33" t="s">
        <v>62</v>
      </c>
      <c r="B57" s="28">
        <v>110604</v>
      </c>
      <c r="C57" s="28">
        <v>4</v>
      </c>
      <c r="D57" s="30">
        <f>IFERROR(VLOOKUP(A57,'code a barre'!A:C,3,0),0)</f>
        <v>2</v>
      </c>
      <c r="E57" s="34" t="str">
        <f t="shared" si="1"/>
        <v>Ecart négatif</v>
      </c>
      <c r="F57" s="34">
        <f t="shared" si="0"/>
        <v>2</v>
      </c>
      <c r="G57" s="35">
        <f t="shared" si="2"/>
        <v>0</v>
      </c>
      <c r="H57" s="35" t="str">
        <f t="shared" si="3"/>
        <v>Ecart négatif</v>
      </c>
      <c r="I57" s="35">
        <f t="shared" si="4"/>
        <v>4</v>
      </c>
      <c r="J57" s="17">
        <f t="shared" si="5"/>
        <v>0</v>
      </c>
      <c r="K57" s="17" t="str">
        <f t="shared" si="6"/>
        <v>Ecart négatif</v>
      </c>
      <c r="L57" s="26">
        <f t="shared" si="7"/>
        <v>4</v>
      </c>
    </row>
    <row r="58" spans="1:12">
      <c r="A58" s="36" t="s">
        <v>63</v>
      </c>
      <c r="B58" s="28">
        <v>110605</v>
      </c>
      <c r="C58" s="28">
        <v>1</v>
      </c>
      <c r="D58" s="30">
        <f>IFERROR(VLOOKUP(A58,'code a barre'!A:C,3,0),0)</f>
        <v>1</v>
      </c>
      <c r="E58" s="34" t="str">
        <f t="shared" si="1"/>
        <v>Quantité OK</v>
      </c>
      <c r="F58" s="34">
        <f t="shared" si="0"/>
        <v>0</v>
      </c>
      <c r="G58" s="35">
        <f t="shared" si="2"/>
        <v>1</v>
      </c>
      <c r="H58" s="35" t="str">
        <f t="shared" si="3"/>
        <v>Quantité OK</v>
      </c>
      <c r="I58" s="35">
        <f t="shared" si="4"/>
        <v>0</v>
      </c>
      <c r="J58" s="17">
        <f t="shared" si="5"/>
        <v>1</v>
      </c>
      <c r="K58" s="17" t="str">
        <f t="shared" si="6"/>
        <v>Quantité OK</v>
      </c>
      <c r="L58" s="26">
        <f t="shared" si="7"/>
        <v>0</v>
      </c>
    </row>
    <row r="59" spans="1:12">
      <c r="A59" s="33" t="s">
        <v>64</v>
      </c>
      <c r="B59" s="28">
        <v>110605</v>
      </c>
      <c r="C59" s="28">
        <v>2</v>
      </c>
      <c r="D59" s="30">
        <f>IFERROR(VLOOKUP(A59,'code a barre'!A:C,3,0),0)</f>
        <v>2</v>
      </c>
      <c r="E59" s="34" t="str">
        <f t="shared" si="1"/>
        <v>Quantité OK</v>
      </c>
      <c r="F59" s="34">
        <f t="shared" si="0"/>
        <v>0</v>
      </c>
      <c r="G59" s="35">
        <f t="shared" si="2"/>
        <v>2</v>
      </c>
      <c r="H59" s="35" t="str">
        <f t="shared" si="3"/>
        <v>Quantité OK</v>
      </c>
      <c r="I59" s="35">
        <f t="shared" si="4"/>
        <v>0</v>
      </c>
      <c r="J59" s="17">
        <f t="shared" si="5"/>
        <v>2</v>
      </c>
      <c r="K59" s="17" t="str">
        <f t="shared" si="6"/>
        <v>Quantité OK</v>
      </c>
      <c r="L59" s="26">
        <f t="shared" si="7"/>
        <v>0</v>
      </c>
    </row>
    <row r="60" spans="1:12">
      <c r="A60" s="33" t="s">
        <v>65</v>
      </c>
      <c r="B60" s="28">
        <v>110605</v>
      </c>
      <c r="C60" s="28">
        <v>2</v>
      </c>
      <c r="D60" s="30">
        <f>IFERROR(VLOOKUP(A60,'code a barre'!A:C,3,0),0)</f>
        <v>2</v>
      </c>
      <c r="E60" s="34" t="str">
        <f t="shared" si="1"/>
        <v>Quantité OK</v>
      </c>
      <c r="F60" s="34">
        <f t="shared" si="0"/>
        <v>0</v>
      </c>
      <c r="G60" s="35">
        <f t="shared" si="2"/>
        <v>2</v>
      </c>
      <c r="H60" s="35" t="str">
        <f t="shared" si="3"/>
        <v>Quantité OK</v>
      </c>
      <c r="I60" s="35">
        <f t="shared" si="4"/>
        <v>0</v>
      </c>
      <c r="J60" s="17">
        <f t="shared" si="5"/>
        <v>2</v>
      </c>
      <c r="K60" s="17" t="str">
        <f t="shared" si="6"/>
        <v>Quantité OK</v>
      </c>
      <c r="L60" s="26">
        <f t="shared" si="7"/>
        <v>0</v>
      </c>
    </row>
    <row r="61" spans="1:12">
      <c r="A61" s="33" t="s">
        <v>66</v>
      </c>
      <c r="B61" s="28">
        <v>110605</v>
      </c>
      <c r="C61" s="28">
        <v>2</v>
      </c>
      <c r="D61" s="30">
        <f>IFERROR(VLOOKUP(A61,'code a barre'!A:C,3,0),0)</f>
        <v>2</v>
      </c>
      <c r="E61" s="34" t="str">
        <f t="shared" si="1"/>
        <v>Quantité OK</v>
      </c>
      <c r="F61" s="34">
        <f t="shared" si="0"/>
        <v>0</v>
      </c>
      <c r="G61" s="35">
        <f t="shared" si="2"/>
        <v>2</v>
      </c>
      <c r="H61" s="35" t="str">
        <f t="shared" si="3"/>
        <v>Quantité OK</v>
      </c>
      <c r="I61" s="35">
        <f t="shared" si="4"/>
        <v>0</v>
      </c>
      <c r="J61" s="17">
        <f t="shared" si="5"/>
        <v>2</v>
      </c>
      <c r="K61" s="17" t="str">
        <f t="shared" si="6"/>
        <v>Quantité OK</v>
      </c>
      <c r="L61" s="26">
        <f t="shared" si="7"/>
        <v>0</v>
      </c>
    </row>
    <row r="62" spans="1:12">
      <c r="A62" s="36" t="s">
        <v>67</v>
      </c>
      <c r="B62" s="28">
        <v>110606</v>
      </c>
      <c r="C62" s="28">
        <v>2</v>
      </c>
      <c r="D62" s="30">
        <f>IFERROR(VLOOKUP(A62,'code a barre'!A:C,3,0),0)</f>
        <v>5</v>
      </c>
      <c r="E62" s="34" t="str">
        <f t="shared" si="1"/>
        <v>Ecart positif</v>
      </c>
      <c r="F62" s="34">
        <f t="shared" si="0"/>
        <v>-3</v>
      </c>
      <c r="G62" s="35">
        <f t="shared" si="2"/>
        <v>0</v>
      </c>
      <c r="H62" s="35" t="str">
        <f t="shared" si="3"/>
        <v>Ecart négatif</v>
      </c>
      <c r="I62" s="35">
        <f t="shared" si="4"/>
        <v>2</v>
      </c>
      <c r="J62" s="17">
        <f t="shared" si="5"/>
        <v>0</v>
      </c>
      <c r="K62" s="17" t="str">
        <f t="shared" si="6"/>
        <v>Ecart négatif</v>
      </c>
      <c r="L62" s="26">
        <f t="shared" si="7"/>
        <v>2</v>
      </c>
    </row>
    <row r="63" spans="1:12">
      <c r="A63" s="36" t="s">
        <v>68</v>
      </c>
      <c r="B63" s="28">
        <v>110606</v>
      </c>
      <c r="C63" s="28">
        <v>3</v>
      </c>
      <c r="D63" s="30">
        <f>IFERROR(VLOOKUP(A63,'code a barre'!A:C,3,0),0)</f>
        <v>0</v>
      </c>
      <c r="E63" s="34" t="str">
        <f t="shared" si="1"/>
        <v>Ecart négatif</v>
      </c>
      <c r="F63" s="34">
        <f t="shared" si="0"/>
        <v>3</v>
      </c>
      <c r="G63" s="35">
        <f t="shared" si="2"/>
        <v>0</v>
      </c>
      <c r="H63" s="35" t="str">
        <f t="shared" si="3"/>
        <v>Ecart négatif</v>
      </c>
      <c r="I63" s="35">
        <f t="shared" si="4"/>
        <v>3</v>
      </c>
      <c r="J63" s="17">
        <f t="shared" si="5"/>
        <v>0</v>
      </c>
      <c r="K63" s="17" t="str">
        <f t="shared" si="6"/>
        <v>Ecart négatif</v>
      </c>
      <c r="L63" s="26">
        <f t="shared" si="7"/>
        <v>3</v>
      </c>
    </row>
    <row r="64" spans="1:12">
      <c r="A64" s="33" t="s">
        <v>69</v>
      </c>
      <c r="B64" s="28">
        <v>110606</v>
      </c>
      <c r="C64" s="28">
        <v>3</v>
      </c>
      <c r="D64" s="30">
        <f>IFERROR(VLOOKUP(A64,'code a barre'!A:C,3,0),0)</f>
        <v>3</v>
      </c>
      <c r="E64" s="34" t="str">
        <f t="shared" si="1"/>
        <v>Quantité OK</v>
      </c>
      <c r="F64" s="34">
        <f t="shared" si="0"/>
        <v>0</v>
      </c>
      <c r="G64" s="35">
        <f t="shared" si="2"/>
        <v>3</v>
      </c>
      <c r="H64" s="35" t="str">
        <f t="shared" si="3"/>
        <v>Quantité OK</v>
      </c>
      <c r="I64" s="35">
        <f t="shared" si="4"/>
        <v>0</v>
      </c>
      <c r="J64" s="17">
        <f t="shared" si="5"/>
        <v>3</v>
      </c>
      <c r="K64" s="17" t="str">
        <f t="shared" si="6"/>
        <v>Quantité OK</v>
      </c>
      <c r="L64" s="26">
        <f t="shared" si="7"/>
        <v>0</v>
      </c>
    </row>
    <row r="65" spans="1:12">
      <c r="A65" s="33" t="s">
        <v>70</v>
      </c>
      <c r="B65" s="28">
        <v>110801</v>
      </c>
      <c r="C65" s="28">
        <v>3</v>
      </c>
      <c r="D65" s="30">
        <f>IFERROR(VLOOKUP(A65,'code a barre'!A:C,3,0),0)</f>
        <v>3</v>
      </c>
      <c r="E65" s="34" t="str">
        <f t="shared" si="1"/>
        <v>Quantité OK</v>
      </c>
      <c r="F65" s="34">
        <f t="shared" si="0"/>
        <v>0</v>
      </c>
      <c r="G65" s="35">
        <f t="shared" si="2"/>
        <v>3</v>
      </c>
      <c r="H65" s="35" t="str">
        <f t="shared" si="3"/>
        <v>Quantité OK</v>
      </c>
      <c r="I65" s="35">
        <f t="shared" si="4"/>
        <v>0</v>
      </c>
      <c r="J65" s="17">
        <f t="shared" si="5"/>
        <v>3</v>
      </c>
      <c r="K65" s="17" t="str">
        <f t="shared" si="6"/>
        <v>Quantité OK</v>
      </c>
      <c r="L65" s="26">
        <f t="shared" si="7"/>
        <v>0</v>
      </c>
    </row>
    <row r="66" spans="1:12">
      <c r="A66" s="33" t="s">
        <v>71</v>
      </c>
      <c r="B66" s="28">
        <v>110801</v>
      </c>
      <c r="C66" s="28">
        <v>1</v>
      </c>
      <c r="D66" s="30">
        <f>IFERROR(VLOOKUP(A66,'code a barre'!A:C,3,0),0)</f>
        <v>0</v>
      </c>
      <c r="E66" s="34" t="str">
        <f t="shared" si="1"/>
        <v>Ecart négatif</v>
      </c>
      <c r="F66" s="34">
        <f t="shared" ref="F66:F129" si="8">C66-D66</f>
        <v>1</v>
      </c>
      <c r="G66" s="35">
        <f t="shared" si="2"/>
        <v>0</v>
      </c>
      <c r="H66" s="35" t="str">
        <f t="shared" si="3"/>
        <v>Ecart négatif</v>
      </c>
      <c r="I66" s="35">
        <f t="shared" si="4"/>
        <v>1</v>
      </c>
      <c r="J66" s="17">
        <f t="shared" si="5"/>
        <v>0</v>
      </c>
      <c r="K66" s="17" t="str">
        <f t="shared" si="6"/>
        <v>Ecart négatif</v>
      </c>
      <c r="L66" s="26">
        <f t="shared" si="7"/>
        <v>1</v>
      </c>
    </row>
    <row r="67" spans="1:12">
      <c r="A67" s="33" t="s">
        <v>72</v>
      </c>
      <c r="B67" s="28">
        <v>110802</v>
      </c>
      <c r="C67" s="28">
        <v>1</v>
      </c>
      <c r="D67" s="30">
        <f>IFERROR(VLOOKUP(A67,'code a barre'!A:C,3,0),0)</f>
        <v>0</v>
      </c>
      <c r="E67" s="34" t="str">
        <f t="shared" ref="E67:E130" si="9">IF(C67=D67,"Quantité OK",IF(C67&lt;D67,"Ecart positif","Ecart négatif"))</f>
        <v>Ecart négatif</v>
      </c>
      <c r="F67" s="34">
        <f t="shared" si="8"/>
        <v>1</v>
      </c>
      <c r="G67" s="35">
        <f t="shared" ref="G67:G130" si="10">IF(E67="Quantité OK",D67,0)</f>
        <v>0</v>
      </c>
      <c r="H67" s="35" t="str">
        <f t="shared" ref="H67:H130" si="11">IF(C67=G67,"Quantité OK",IF(C67&lt;G67,"Ecart positif ","Ecart négatif"))</f>
        <v>Ecart négatif</v>
      </c>
      <c r="I67" s="35">
        <f t="shared" ref="I67:I130" si="12">C67-G67</f>
        <v>1</v>
      </c>
      <c r="J67" s="17">
        <f t="shared" ref="J67:J130" si="13">IF(E67="Quantité OK",D67,0)</f>
        <v>0</v>
      </c>
      <c r="K67" s="17" t="str">
        <f t="shared" ref="K67:K130" si="14">IF(C67=J67,"Quantité OK",IF(C67&lt;J67,"Ecart positif ","Ecart négatif"))</f>
        <v>Ecart négatif</v>
      </c>
      <c r="L67" s="26">
        <f t="shared" ref="L67:L130" si="15">C67-J67</f>
        <v>1</v>
      </c>
    </row>
    <row r="68" spans="1:12">
      <c r="A68" s="33" t="s">
        <v>73</v>
      </c>
      <c r="B68" s="28">
        <v>110802</v>
      </c>
      <c r="C68" s="28">
        <v>1</v>
      </c>
      <c r="D68" s="30">
        <f>IFERROR(VLOOKUP(A68,'code a barre'!A:C,3,0),0)</f>
        <v>1</v>
      </c>
      <c r="E68" s="34" t="str">
        <f t="shared" si="9"/>
        <v>Quantité OK</v>
      </c>
      <c r="F68" s="34">
        <f t="shared" si="8"/>
        <v>0</v>
      </c>
      <c r="G68" s="35">
        <f t="shared" si="10"/>
        <v>1</v>
      </c>
      <c r="H68" s="35" t="str">
        <f t="shared" si="11"/>
        <v>Quantité OK</v>
      </c>
      <c r="I68" s="35">
        <f t="shared" si="12"/>
        <v>0</v>
      </c>
      <c r="J68" s="17">
        <f t="shared" si="13"/>
        <v>1</v>
      </c>
      <c r="K68" s="17" t="str">
        <f t="shared" si="14"/>
        <v>Quantité OK</v>
      </c>
      <c r="L68" s="26">
        <f t="shared" si="15"/>
        <v>0</v>
      </c>
    </row>
    <row r="69" spans="1:12">
      <c r="A69" s="33" t="s">
        <v>74</v>
      </c>
      <c r="B69" s="28">
        <v>110803</v>
      </c>
      <c r="C69" s="28">
        <v>2</v>
      </c>
      <c r="D69" s="30">
        <f>IFERROR(VLOOKUP(A69,'code a barre'!A:C,3,0),0)</f>
        <v>2</v>
      </c>
      <c r="E69" s="34" t="str">
        <f t="shared" si="9"/>
        <v>Quantité OK</v>
      </c>
      <c r="F69" s="34">
        <f t="shared" si="8"/>
        <v>0</v>
      </c>
      <c r="G69" s="35">
        <f t="shared" si="10"/>
        <v>2</v>
      </c>
      <c r="H69" s="35" t="str">
        <f t="shared" si="11"/>
        <v>Quantité OK</v>
      </c>
      <c r="I69" s="35">
        <f t="shared" si="12"/>
        <v>0</v>
      </c>
      <c r="J69" s="17">
        <f t="shared" si="13"/>
        <v>2</v>
      </c>
      <c r="K69" s="17" t="str">
        <f t="shared" si="14"/>
        <v>Quantité OK</v>
      </c>
      <c r="L69" s="26">
        <f t="shared" si="15"/>
        <v>0</v>
      </c>
    </row>
    <row r="70" spans="1:12">
      <c r="A70" s="33" t="s">
        <v>75</v>
      </c>
      <c r="B70" s="28">
        <v>110803</v>
      </c>
      <c r="C70" s="28">
        <v>5</v>
      </c>
      <c r="D70" s="30">
        <f>IFERROR(VLOOKUP(A70,'code a barre'!A:C,3,0),0)</f>
        <v>5</v>
      </c>
      <c r="E70" s="34" t="str">
        <f t="shared" si="9"/>
        <v>Quantité OK</v>
      </c>
      <c r="F70" s="34">
        <f t="shared" si="8"/>
        <v>0</v>
      </c>
      <c r="G70" s="35">
        <f t="shared" si="10"/>
        <v>5</v>
      </c>
      <c r="H70" s="35" t="str">
        <f t="shared" si="11"/>
        <v>Quantité OK</v>
      </c>
      <c r="I70" s="35">
        <f t="shared" si="12"/>
        <v>0</v>
      </c>
      <c r="J70" s="17">
        <f t="shared" si="13"/>
        <v>5</v>
      </c>
      <c r="K70" s="17" t="str">
        <f t="shared" si="14"/>
        <v>Quantité OK</v>
      </c>
      <c r="L70" s="26">
        <f t="shared" si="15"/>
        <v>0</v>
      </c>
    </row>
    <row r="71" spans="1:12">
      <c r="A71" s="33" t="s">
        <v>76</v>
      </c>
      <c r="B71" s="28">
        <v>110804</v>
      </c>
      <c r="C71" s="28">
        <v>4</v>
      </c>
      <c r="D71" s="30">
        <f>IFERROR(VLOOKUP(A71,'code a barre'!A:C,3,0),0)</f>
        <v>4</v>
      </c>
      <c r="E71" s="34" t="str">
        <f t="shared" si="9"/>
        <v>Quantité OK</v>
      </c>
      <c r="F71" s="34">
        <f t="shared" si="8"/>
        <v>0</v>
      </c>
      <c r="G71" s="35">
        <f t="shared" si="10"/>
        <v>4</v>
      </c>
      <c r="H71" s="35" t="str">
        <f t="shared" si="11"/>
        <v>Quantité OK</v>
      </c>
      <c r="I71" s="35">
        <f t="shared" si="12"/>
        <v>0</v>
      </c>
      <c r="J71" s="17">
        <f t="shared" si="13"/>
        <v>4</v>
      </c>
      <c r="K71" s="17" t="str">
        <f t="shared" si="14"/>
        <v>Quantité OK</v>
      </c>
      <c r="L71" s="26">
        <f t="shared" si="15"/>
        <v>0</v>
      </c>
    </row>
    <row r="72" spans="1:12">
      <c r="A72" s="33" t="s">
        <v>77</v>
      </c>
      <c r="B72" s="28">
        <v>110804</v>
      </c>
      <c r="C72" s="28">
        <v>2</v>
      </c>
      <c r="D72" s="30">
        <f>IFERROR(VLOOKUP(A72,'code a barre'!A:C,3,0),0)</f>
        <v>2</v>
      </c>
      <c r="E72" s="34" t="str">
        <f t="shared" si="9"/>
        <v>Quantité OK</v>
      </c>
      <c r="F72" s="34">
        <f t="shared" si="8"/>
        <v>0</v>
      </c>
      <c r="G72" s="35">
        <f t="shared" si="10"/>
        <v>2</v>
      </c>
      <c r="H72" s="35" t="str">
        <f t="shared" si="11"/>
        <v>Quantité OK</v>
      </c>
      <c r="I72" s="35">
        <f t="shared" si="12"/>
        <v>0</v>
      </c>
      <c r="J72" s="17">
        <f t="shared" si="13"/>
        <v>2</v>
      </c>
      <c r="K72" s="17" t="str">
        <f t="shared" si="14"/>
        <v>Quantité OK</v>
      </c>
      <c r="L72" s="26">
        <f t="shared" si="15"/>
        <v>0</v>
      </c>
    </row>
    <row r="73" spans="1:12">
      <c r="A73" s="33" t="s">
        <v>78</v>
      </c>
      <c r="B73" s="28">
        <v>110804</v>
      </c>
      <c r="C73" s="28">
        <v>1</v>
      </c>
      <c r="D73" s="30">
        <f>IFERROR(VLOOKUP(A73,'code a barre'!A:C,3,0),0)</f>
        <v>0</v>
      </c>
      <c r="E73" s="34" t="str">
        <f t="shared" si="9"/>
        <v>Ecart négatif</v>
      </c>
      <c r="F73" s="34">
        <f t="shared" si="8"/>
        <v>1</v>
      </c>
      <c r="G73" s="35">
        <f t="shared" si="10"/>
        <v>0</v>
      </c>
      <c r="H73" s="35" t="str">
        <f t="shared" si="11"/>
        <v>Ecart négatif</v>
      </c>
      <c r="I73" s="35">
        <f t="shared" si="12"/>
        <v>1</v>
      </c>
      <c r="J73" s="17">
        <f t="shared" si="13"/>
        <v>0</v>
      </c>
      <c r="K73" s="17" t="str">
        <f t="shared" si="14"/>
        <v>Ecart négatif</v>
      </c>
      <c r="L73" s="26">
        <f t="shared" si="15"/>
        <v>1</v>
      </c>
    </row>
    <row r="74" spans="1:12">
      <c r="A74" s="33" t="s">
        <v>79</v>
      </c>
      <c r="B74" s="28">
        <v>110805</v>
      </c>
      <c r="C74" s="28">
        <v>1</v>
      </c>
      <c r="D74" s="30">
        <f>IFERROR(VLOOKUP(A74,'code a barre'!A:C,3,0),0)</f>
        <v>1</v>
      </c>
      <c r="E74" s="34" t="str">
        <f t="shared" si="9"/>
        <v>Quantité OK</v>
      </c>
      <c r="F74" s="34">
        <f t="shared" si="8"/>
        <v>0</v>
      </c>
      <c r="G74" s="35">
        <f t="shared" si="10"/>
        <v>1</v>
      </c>
      <c r="H74" s="35" t="str">
        <f t="shared" si="11"/>
        <v>Quantité OK</v>
      </c>
      <c r="I74" s="35">
        <f t="shared" si="12"/>
        <v>0</v>
      </c>
      <c r="J74" s="17">
        <f t="shared" si="13"/>
        <v>1</v>
      </c>
      <c r="K74" s="17" t="str">
        <f t="shared" si="14"/>
        <v>Quantité OK</v>
      </c>
      <c r="L74" s="26">
        <f t="shared" si="15"/>
        <v>0</v>
      </c>
    </row>
    <row r="75" spans="1:12">
      <c r="A75" s="33" t="s">
        <v>80</v>
      </c>
      <c r="B75" s="28">
        <v>110805</v>
      </c>
      <c r="C75" s="28">
        <v>1</v>
      </c>
      <c r="D75" s="30">
        <f>IFERROR(VLOOKUP(A75,'code a barre'!A:C,3,0),0)</f>
        <v>1</v>
      </c>
      <c r="E75" s="34" t="str">
        <f t="shared" si="9"/>
        <v>Quantité OK</v>
      </c>
      <c r="F75" s="34">
        <f t="shared" si="8"/>
        <v>0</v>
      </c>
      <c r="G75" s="35">
        <f t="shared" si="10"/>
        <v>1</v>
      </c>
      <c r="H75" s="35" t="str">
        <f t="shared" si="11"/>
        <v>Quantité OK</v>
      </c>
      <c r="I75" s="35">
        <f t="shared" si="12"/>
        <v>0</v>
      </c>
      <c r="J75" s="17">
        <f t="shared" si="13"/>
        <v>1</v>
      </c>
      <c r="K75" s="17" t="str">
        <f t="shared" si="14"/>
        <v>Quantité OK</v>
      </c>
      <c r="L75" s="26">
        <f t="shared" si="15"/>
        <v>0</v>
      </c>
    </row>
    <row r="76" spans="1:12">
      <c r="A76" s="33" t="s">
        <v>81</v>
      </c>
      <c r="B76" s="28">
        <v>110805</v>
      </c>
      <c r="C76" s="28">
        <v>2</v>
      </c>
      <c r="D76" s="30">
        <f>IFERROR(VLOOKUP(A76,'code a barre'!A:C,3,0),0)</f>
        <v>2</v>
      </c>
      <c r="E76" s="34" t="str">
        <f t="shared" si="9"/>
        <v>Quantité OK</v>
      </c>
      <c r="F76" s="34">
        <f t="shared" si="8"/>
        <v>0</v>
      </c>
      <c r="G76" s="35">
        <f t="shared" si="10"/>
        <v>2</v>
      </c>
      <c r="H76" s="35" t="str">
        <f t="shared" si="11"/>
        <v>Quantité OK</v>
      </c>
      <c r="I76" s="35">
        <f t="shared" si="12"/>
        <v>0</v>
      </c>
      <c r="J76" s="17">
        <f t="shared" si="13"/>
        <v>2</v>
      </c>
      <c r="K76" s="17" t="str">
        <f t="shared" si="14"/>
        <v>Quantité OK</v>
      </c>
      <c r="L76" s="26">
        <f t="shared" si="15"/>
        <v>0</v>
      </c>
    </row>
    <row r="77" spans="1:12">
      <c r="A77" s="36" t="s">
        <v>82</v>
      </c>
      <c r="B77" s="28">
        <v>110805</v>
      </c>
      <c r="C77" s="28">
        <v>1</v>
      </c>
      <c r="D77" s="30">
        <f>IFERROR(VLOOKUP(A77,'code a barre'!A:C,3,0),0)</f>
        <v>1</v>
      </c>
      <c r="E77" s="34" t="str">
        <f t="shared" si="9"/>
        <v>Quantité OK</v>
      </c>
      <c r="F77" s="34">
        <f t="shared" si="8"/>
        <v>0</v>
      </c>
      <c r="G77" s="35">
        <f t="shared" si="10"/>
        <v>1</v>
      </c>
      <c r="H77" s="35" t="str">
        <f t="shared" si="11"/>
        <v>Quantité OK</v>
      </c>
      <c r="I77" s="35">
        <f t="shared" si="12"/>
        <v>0</v>
      </c>
      <c r="J77" s="17">
        <f t="shared" si="13"/>
        <v>1</v>
      </c>
      <c r="K77" s="17" t="str">
        <f t="shared" si="14"/>
        <v>Quantité OK</v>
      </c>
      <c r="L77" s="26">
        <f t="shared" si="15"/>
        <v>0</v>
      </c>
    </row>
    <row r="78" spans="1:12">
      <c r="A78" s="36" t="s">
        <v>83</v>
      </c>
      <c r="B78" s="28">
        <v>110805</v>
      </c>
      <c r="C78" s="28">
        <v>1</v>
      </c>
      <c r="D78" s="30">
        <f>IFERROR(VLOOKUP(A78,'code a barre'!A:C,3,0),0)</f>
        <v>1</v>
      </c>
      <c r="E78" s="34" t="str">
        <f t="shared" si="9"/>
        <v>Quantité OK</v>
      </c>
      <c r="F78" s="34">
        <f t="shared" si="8"/>
        <v>0</v>
      </c>
      <c r="G78" s="35">
        <f t="shared" si="10"/>
        <v>1</v>
      </c>
      <c r="H78" s="35" t="str">
        <f t="shared" si="11"/>
        <v>Quantité OK</v>
      </c>
      <c r="I78" s="35">
        <f t="shared" si="12"/>
        <v>0</v>
      </c>
      <c r="J78" s="17">
        <f t="shared" si="13"/>
        <v>1</v>
      </c>
      <c r="K78" s="17" t="str">
        <f t="shared" si="14"/>
        <v>Quantité OK</v>
      </c>
      <c r="L78" s="26">
        <f t="shared" si="15"/>
        <v>0</v>
      </c>
    </row>
    <row r="79" spans="1:12">
      <c r="A79" s="33" t="s">
        <v>84</v>
      </c>
      <c r="B79" s="28">
        <v>110806</v>
      </c>
      <c r="C79" s="28">
        <v>1</v>
      </c>
      <c r="D79" s="30">
        <f>IFERROR(VLOOKUP(A79,'code a barre'!A:C,3,0),0)</f>
        <v>0</v>
      </c>
      <c r="E79" s="34" t="str">
        <f t="shared" si="9"/>
        <v>Ecart négatif</v>
      </c>
      <c r="F79" s="34">
        <f t="shared" si="8"/>
        <v>1</v>
      </c>
      <c r="G79" s="35">
        <f t="shared" si="10"/>
        <v>0</v>
      </c>
      <c r="H79" s="35" t="str">
        <f t="shared" si="11"/>
        <v>Ecart négatif</v>
      </c>
      <c r="I79" s="35">
        <f t="shared" si="12"/>
        <v>1</v>
      </c>
      <c r="J79" s="17">
        <f t="shared" si="13"/>
        <v>0</v>
      </c>
      <c r="K79" s="17" t="str">
        <f t="shared" si="14"/>
        <v>Ecart négatif</v>
      </c>
      <c r="L79" s="26">
        <f t="shared" si="15"/>
        <v>1</v>
      </c>
    </row>
    <row r="80" spans="1:12">
      <c r="A80" s="33" t="s">
        <v>85</v>
      </c>
      <c r="B80" s="28">
        <v>110806</v>
      </c>
      <c r="C80" s="28">
        <v>3</v>
      </c>
      <c r="D80" s="30">
        <f>IFERROR(VLOOKUP(A80,'code a barre'!A:C,3,0),0)</f>
        <v>0</v>
      </c>
      <c r="E80" s="34" t="str">
        <f t="shared" si="9"/>
        <v>Ecart négatif</v>
      </c>
      <c r="F80" s="34">
        <f t="shared" si="8"/>
        <v>3</v>
      </c>
      <c r="G80" s="35">
        <f t="shared" si="10"/>
        <v>0</v>
      </c>
      <c r="H80" s="35" t="str">
        <f t="shared" si="11"/>
        <v>Ecart négatif</v>
      </c>
      <c r="I80" s="35">
        <f t="shared" si="12"/>
        <v>3</v>
      </c>
      <c r="J80" s="17">
        <f t="shared" si="13"/>
        <v>0</v>
      </c>
      <c r="K80" s="17" t="str">
        <f t="shared" si="14"/>
        <v>Ecart négatif</v>
      </c>
      <c r="L80" s="26">
        <f t="shared" si="15"/>
        <v>3</v>
      </c>
    </row>
    <row r="81" spans="1:12">
      <c r="A81" s="33" t="s">
        <v>86</v>
      </c>
      <c r="B81" s="28">
        <v>110806</v>
      </c>
      <c r="C81" s="28">
        <v>1</v>
      </c>
      <c r="D81" s="30">
        <f>IFERROR(VLOOKUP(A81,'code a barre'!A:C,3,0),0)</f>
        <v>1</v>
      </c>
      <c r="E81" s="34" t="str">
        <f t="shared" si="9"/>
        <v>Quantité OK</v>
      </c>
      <c r="F81" s="34">
        <f t="shared" si="8"/>
        <v>0</v>
      </c>
      <c r="G81" s="35">
        <f t="shared" si="10"/>
        <v>1</v>
      </c>
      <c r="H81" s="35" t="str">
        <f t="shared" si="11"/>
        <v>Quantité OK</v>
      </c>
      <c r="I81" s="35">
        <f t="shared" si="12"/>
        <v>0</v>
      </c>
      <c r="J81" s="17">
        <f t="shared" si="13"/>
        <v>1</v>
      </c>
      <c r="K81" s="17" t="str">
        <f t="shared" si="14"/>
        <v>Quantité OK</v>
      </c>
      <c r="L81" s="26">
        <f t="shared" si="15"/>
        <v>0</v>
      </c>
    </row>
    <row r="82" spans="1:12">
      <c r="A82" s="33" t="s">
        <v>87</v>
      </c>
      <c r="B82" s="28">
        <v>110806</v>
      </c>
      <c r="C82" s="28">
        <v>2</v>
      </c>
      <c r="D82" s="30">
        <f>IFERROR(VLOOKUP(A82,'code a barre'!A:C,3,0),0)</f>
        <v>0</v>
      </c>
      <c r="E82" s="34" t="str">
        <f t="shared" si="9"/>
        <v>Ecart négatif</v>
      </c>
      <c r="F82" s="34">
        <f t="shared" si="8"/>
        <v>2</v>
      </c>
      <c r="G82" s="35">
        <f t="shared" si="10"/>
        <v>0</v>
      </c>
      <c r="H82" s="35" t="str">
        <f t="shared" si="11"/>
        <v>Ecart négatif</v>
      </c>
      <c r="I82" s="35">
        <f t="shared" si="12"/>
        <v>2</v>
      </c>
      <c r="J82" s="17">
        <f t="shared" si="13"/>
        <v>0</v>
      </c>
      <c r="K82" s="17" t="str">
        <f t="shared" si="14"/>
        <v>Ecart négatif</v>
      </c>
      <c r="L82" s="26">
        <f t="shared" si="15"/>
        <v>2</v>
      </c>
    </row>
    <row r="83" spans="1:12">
      <c r="A83" s="33" t="s">
        <v>88</v>
      </c>
      <c r="B83" s="28">
        <v>110806</v>
      </c>
      <c r="C83" s="28">
        <v>1</v>
      </c>
      <c r="D83" s="30">
        <f>IFERROR(VLOOKUP(A83,'code a barre'!A:C,3,0),0)</f>
        <v>0</v>
      </c>
      <c r="E83" s="34" t="str">
        <f t="shared" si="9"/>
        <v>Ecart négatif</v>
      </c>
      <c r="F83" s="34">
        <f t="shared" si="8"/>
        <v>1</v>
      </c>
      <c r="G83" s="35">
        <f t="shared" si="10"/>
        <v>0</v>
      </c>
      <c r="H83" s="35" t="str">
        <f t="shared" si="11"/>
        <v>Ecart négatif</v>
      </c>
      <c r="I83" s="35">
        <f t="shared" si="12"/>
        <v>1</v>
      </c>
      <c r="J83" s="17">
        <f t="shared" si="13"/>
        <v>0</v>
      </c>
      <c r="K83" s="17" t="str">
        <f t="shared" si="14"/>
        <v>Ecart négatif</v>
      </c>
      <c r="L83" s="26">
        <f t="shared" si="15"/>
        <v>1</v>
      </c>
    </row>
    <row r="84" spans="1:12">
      <c r="A84" s="33" t="s">
        <v>89</v>
      </c>
      <c r="B84" s="28">
        <v>110806</v>
      </c>
      <c r="C84" s="28">
        <v>3</v>
      </c>
      <c r="D84" s="30">
        <f>IFERROR(VLOOKUP(A84,'code a barre'!A:C,3,0),0)</f>
        <v>3</v>
      </c>
      <c r="E84" s="34" t="str">
        <f t="shared" si="9"/>
        <v>Quantité OK</v>
      </c>
      <c r="F84" s="34">
        <f t="shared" si="8"/>
        <v>0</v>
      </c>
      <c r="G84" s="35">
        <f t="shared" si="10"/>
        <v>3</v>
      </c>
      <c r="H84" s="35" t="str">
        <f t="shared" si="11"/>
        <v>Quantité OK</v>
      </c>
      <c r="I84" s="35">
        <f t="shared" si="12"/>
        <v>0</v>
      </c>
      <c r="J84" s="17">
        <f t="shared" si="13"/>
        <v>3</v>
      </c>
      <c r="K84" s="17" t="str">
        <f t="shared" si="14"/>
        <v>Quantité OK</v>
      </c>
      <c r="L84" s="26">
        <f t="shared" si="15"/>
        <v>0</v>
      </c>
    </row>
    <row r="85" spans="1:12">
      <c r="A85" s="33" t="s">
        <v>90</v>
      </c>
      <c r="B85" s="28">
        <v>111001</v>
      </c>
      <c r="C85" s="28">
        <v>6</v>
      </c>
      <c r="D85" s="30">
        <f>IFERROR(VLOOKUP(A85,'code a barre'!A:C,3,0),0)</f>
        <v>6</v>
      </c>
      <c r="E85" s="34" t="str">
        <f t="shared" si="9"/>
        <v>Quantité OK</v>
      </c>
      <c r="F85" s="34">
        <f t="shared" si="8"/>
        <v>0</v>
      </c>
      <c r="G85" s="35">
        <f t="shared" si="10"/>
        <v>6</v>
      </c>
      <c r="H85" s="35" t="str">
        <f t="shared" si="11"/>
        <v>Quantité OK</v>
      </c>
      <c r="I85" s="35">
        <f t="shared" si="12"/>
        <v>0</v>
      </c>
      <c r="J85" s="17">
        <f t="shared" si="13"/>
        <v>6</v>
      </c>
      <c r="K85" s="17" t="str">
        <f t="shared" si="14"/>
        <v>Quantité OK</v>
      </c>
      <c r="L85" s="26">
        <f t="shared" si="15"/>
        <v>0</v>
      </c>
    </row>
    <row r="86" spans="1:12">
      <c r="A86" s="33" t="s">
        <v>91</v>
      </c>
      <c r="B86" s="28">
        <v>111002</v>
      </c>
      <c r="C86" s="28">
        <v>1</v>
      </c>
      <c r="D86" s="30">
        <f>IFERROR(VLOOKUP(A86,'code a barre'!A:C,3,0),0)</f>
        <v>1</v>
      </c>
      <c r="E86" s="34" t="str">
        <f t="shared" si="9"/>
        <v>Quantité OK</v>
      </c>
      <c r="F86" s="34">
        <f t="shared" si="8"/>
        <v>0</v>
      </c>
      <c r="G86" s="35">
        <f t="shared" si="10"/>
        <v>1</v>
      </c>
      <c r="H86" s="35" t="str">
        <f t="shared" si="11"/>
        <v>Quantité OK</v>
      </c>
      <c r="I86" s="35">
        <f t="shared" si="12"/>
        <v>0</v>
      </c>
      <c r="J86" s="17">
        <f t="shared" si="13"/>
        <v>1</v>
      </c>
      <c r="K86" s="17" t="str">
        <f t="shared" si="14"/>
        <v>Quantité OK</v>
      </c>
      <c r="L86" s="26">
        <f t="shared" si="15"/>
        <v>0</v>
      </c>
    </row>
    <row r="87" spans="1:12">
      <c r="A87" s="33" t="s">
        <v>92</v>
      </c>
      <c r="B87" s="28">
        <v>111003</v>
      </c>
      <c r="C87" s="28">
        <v>4</v>
      </c>
      <c r="D87" s="30">
        <f>IFERROR(VLOOKUP(A87,'code a barre'!A:C,3,0),0)</f>
        <v>4</v>
      </c>
      <c r="E87" s="34" t="str">
        <f t="shared" si="9"/>
        <v>Quantité OK</v>
      </c>
      <c r="F87" s="34">
        <f t="shared" si="8"/>
        <v>0</v>
      </c>
      <c r="G87" s="35">
        <f t="shared" si="10"/>
        <v>4</v>
      </c>
      <c r="H87" s="35" t="str">
        <f t="shared" si="11"/>
        <v>Quantité OK</v>
      </c>
      <c r="I87" s="35">
        <f t="shared" si="12"/>
        <v>0</v>
      </c>
      <c r="J87" s="17">
        <f t="shared" si="13"/>
        <v>4</v>
      </c>
      <c r="K87" s="17" t="str">
        <f t="shared" si="14"/>
        <v>Quantité OK</v>
      </c>
      <c r="L87" s="26">
        <f t="shared" si="15"/>
        <v>0</v>
      </c>
    </row>
    <row r="88" spans="1:12">
      <c r="A88" s="33" t="s">
        <v>93</v>
      </c>
      <c r="B88" s="28">
        <v>111004</v>
      </c>
      <c r="C88" s="28">
        <v>9</v>
      </c>
      <c r="D88" s="30">
        <f>IFERROR(VLOOKUP(A88,'code a barre'!A:C,3,0),0)</f>
        <v>9</v>
      </c>
      <c r="E88" s="34" t="str">
        <f t="shared" si="9"/>
        <v>Quantité OK</v>
      </c>
      <c r="F88" s="34">
        <f t="shared" si="8"/>
        <v>0</v>
      </c>
      <c r="G88" s="35">
        <f t="shared" si="10"/>
        <v>9</v>
      </c>
      <c r="H88" s="35" t="str">
        <f t="shared" si="11"/>
        <v>Quantité OK</v>
      </c>
      <c r="I88" s="35">
        <f t="shared" si="12"/>
        <v>0</v>
      </c>
      <c r="J88" s="17">
        <f t="shared" si="13"/>
        <v>9</v>
      </c>
      <c r="K88" s="17" t="str">
        <f t="shared" si="14"/>
        <v>Quantité OK</v>
      </c>
      <c r="L88" s="26">
        <f t="shared" si="15"/>
        <v>0</v>
      </c>
    </row>
    <row r="89" spans="1:12">
      <c r="A89" s="33" t="s">
        <v>94</v>
      </c>
      <c r="B89" s="28">
        <v>111004</v>
      </c>
      <c r="C89" s="28">
        <v>2</v>
      </c>
      <c r="D89" s="30">
        <f>IFERROR(VLOOKUP(A89,'code a barre'!A:C,3,0),0)</f>
        <v>2</v>
      </c>
      <c r="E89" s="34" t="str">
        <f t="shared" si="9"/>
        <v>Quantité OK</v>
      </c>
      <c r="F89" s="34">
        <f t="shared" si="8"/>
        <v>0</v>
      </c>
      <c r="G89" s="35">
        <f t="shared" si="10"/>
        <v>2</v>
      </c>
      <c r="H89" s="35" t="str">
        <f t="shared" si="11"/>
        <v>Quantité OK</v>
      </c>
      <c r="I89" s="35">
        <f t="shared" si="12"/>
        <v>0</v>
      </c>
      <c r="J89" s="17">
        <f t="shared" si="13"/>
        <v>2</v>
      </c>
      <c r="K89" s="17" t="str">
        <f t="shared" si="14"/>
        <v>Quantité OK</v>
      </c>
      <c r="L89" s="26">
        <f t="shared" si="15"/>
        <v>0</v>
      </c>
    </row>
    <row r="90" spans="1:12">
      <c r="A90" s="33" t="s">
        <v>95</v>
      </c>
      <c r="B90" s="28">
        <v>111005</v>
      </c>
      <c r="C90" s="28">
        <v>1</v>
      </c>
      <c r="D90" s="30">
        <f>IFERROR(VLOOKUP(A90,'code a barre'!A:C,3,0),0)</f>
        <v>1</v>
      </c>
      <c r="E90" s="34" t="str">
        <f t="shared" si="9"/>
        <v>Quantité OK</v>
      </c>
      <c r="F90" s="34">
        <f t="shared" si="8"/>
        <v>0</v>
      </c>
      <c r="G90" s="35">
        <f t="shared" si="10"/>
        <v>1</v>
      </c>
      <c r="H90" s="35" t="str">
        <f t="shared" si="11"/>
        <v>Quantité OK</v>
      </c>
      <c r="I90" s="35">
        <f t="shared" si="12"/>
        <v>0</v>
      </c>
      <c r="J90" s="17">
        <f t="shared" si="13"/>
        <v>1</v>
      </c>
      <c r="K90" s="17" t="str">
        <f t="shared" si="14"/>
        <v>Quantité OK</v>
      </c>
      <c r="L90" s="26">
        <f t="shared" si="15"/>
        <v>0</v>
      </c>
    </row>
    <row r="91" spans="1:12">
      <c r="A91" s="33" t="s">
        <v>96</v>
      </c>
      <c r="B91" s="28">
        <v>111005</v>
      </c>
      <c r="C91" s="28">
        <v>2</v>
      </c>
      <c r="D91" s="30">
        <f>IFERROR(VLOOKUP(A91,'code a barre'!A:C,3,0),0)</f>
        <v>2</v>
      </c>
      <c r="E91" s="34" t="str">
        <f t="shared" si="9"/>
        <v>Quantité OK</v>
      </c>
      <c r="F91" s="34">
        <f t="shared" si="8"/>
        <v>0</v>
      </c>
      <c r="G91" s="35">
        <f t="shared" si="10"/>
        <v>2</v>
      </c>
      <c r="H91" s="35" t="str">
        <f t="shared" si="11"/>
        <v>Quantité OK</v>
      </c>
      <c r="I91" s="35">
        <f t="shared" si="12"/>
        <v>0</v>
      </c>
      <c r="J91" s="17">
        <f t="shared" si="13"/>
        <v>2</v>
      </c>
      <c r="K91" s="17" t="str">
        <f t="shared" si="14"/>
        <v>Quantité OK</v>
      </c>
      <c r="L91" s="26">
        <f t="shared" si="15"/>
        <v>0</v>
      </c>
    </row>
    <row r="92" spans="1:12">
      <c r="A92" s="33" t="s">
        <v>97</v>
      </c>
      <c r="B92" s="28">
        <v>111005</v>
      </c>
      <c r="C92" s="28">
        <v>2</v>
      </c>
      <c r="D92" s="30">
        <f>IFERROR(VLOOKUP(A92,'code a barre'!A:C,3,0),0)</f>
        <v>2</v>
      </c>
      <c r="E92" s="34" t="str">
        <f t="shared" si="9"/>
        <v>Quantité OK</v>
      </c>
      <c r="F92" s="34">
        <f t="shared" si="8"/>
        <v>0</v>
      </c>
      <c r="G92" s="35">
        <f t="shared" si="10"/>
        <v>2</v>
      </c>
      <c r="H92" s="35" t="str">
        <f t="shared" si="11"/>
        <v>Quantité OK</v>
      </c>
      <c r="I92" s="35">
        <f t="shared" si="12"/>
        <v>0</v>
      </c>
      <c r="J92" s="17">
        <f t="shared" si="13"/>
        <v>2</v>
      </c>
      <c r="K92" s="17" t="str">
        <f t="shared" si="14"/>
        <v>Quantité OK</v>
      </c>
      <c r="L92" s="26">
        <f t="shared" si="15"/>
        <v>0</v>
      </c>
    </row>
    <row r="93" spans="1:12">
      <c r="A93" s="33" t="s">
        <v>98</v>
      </c>
      <c r="B93" s="28">
        <v>111006</v>
      </c>
      <c r="C93" s="28">
        <v>1</v>
      </c>
      <c r="D93" s="30">
        <f>IFERROR(VLOOKUP(A93,'code a barre'!A:C,3,0),0)</f>
        <v>1</v>
      </c>
      <c r="E93" s="34" t="str">
        <f t="shared" si="9"/>
        <v>Quantité OK</v>
      </c>
      <c r="F93" s="34">
        <f t="shared" si="8"/>
        <v>0</v>
      </c>
      <c r="G93" s="35">
        <f t="shared" si="10"/>
        <v>1</v>
      </c>
      <c r="H93" s="35" t="str">
        <f t="shared" si="11"/>
        <v>Quantité OK</v>
      </c>
      <c r="I93" s="35">
        <f t="shared" si="12"/>
        <v>0</v>
      </c>
      <c r="J93" s="17">
        <f t="shared" si="13"/>
        <v>1</v>
      </c>
      <c r="K93" s="17" t="str">
        <f t="shared" si="14"/>
        <v>Quantité OK</v>
      </c>
      <c r="L93" s="26">
        <f t="shared" si="15"/>
        <v>0</v>
      </c>
    </row>
    <row r="94" spans="1:12">
      <c r="A94" s="33" t="s">
        <v>99</v>
      </c>
      <c r="B94" s="28">
        <v>111006</v>
      </c>
      <c r="C94" s="28">
        <v>4</v>
      </c>
      <c r="D94" s="30">
        <f>IFERROR(VLOOKUP(A94,'code a barre'!A:C,3,0),0)</f>
        <v>6</v>
      </c>
      <c r="E94" s="34" t="str">
        <f t="shared" si="9"/>
        <v>Ecart positif</v>
      </c>
      <c r="F94" s="34">
        <f t="shared" si="8"/>
        <v>-2</v>
      </c>
      <c r="G94" s="35">
        <f t="shared" si="10"/>
        <v>0</v>
      </c>
      <c r="H94" s="35" t="str">
        <f t="shared" si="11"/>
        <v>Ecart négatif</v>
      </c>
      <c r="I94" s="35">
        <f t="shared" si="12"/>
        <v>4</v>
      </c>
      <c r="J94" s="17">
        <f t="shared" si="13"/>
        <v>0</v>
      </c>
      <c r="K94" s="17" t="str">
        <f t="shared" si="14"/>
        <v>Ecart négatif</v>
      </c>
      <c r="L94" s="26">
        <f t="shared" si="15"/>
        <v>4</v>
      </c>
    </row>
    <row r="95" spans="1:12">
      <c r="A95" s="33" t="s">
        <v>100</v>
      </c>
      <c r="B95" s="28">
        <v>111006</v>
      </c>
      <c r="C95" s="28">
        <v>5</v>
      </c>
      <c r="D95" s="30">
        <f>IFERROR(VLOOKUP(A95,'code a barre'!A:C,3,0),0)</f>
        <v>5</v>
      </c>
      <c r="E95" s="34" t="str">
        <f t="shared" si="9"/>
        <v>Quantité OK</v>
      </c>
      <c r="F95" s="34">
        <f t="shared" si="8"/>
        <v>0</v>
      </c>
      <c r="G95" s="35">
        <f t="shared" si="10"/>
        <v>5</v>
      </c>
      <c r="H95" s="35" t="str">
        <f t="shared" si="11"/>
        <v>Quantité OK</v>
      </c>
      <c r="I95" s="35">
        <f t="shared" si="12"/>
        <v>0</v>
      </c>
      <c r="J95" s="17">
        <f t="shared" si="13"/>
        <v>5</v>
      </c>
      <c r="K95" s="17" t="str">
        <f t="shared" si="14"/>
        <v>Quantité OK</v>
      </c>
      <c r="L95" s="26">
        <f t="shared" si="15"/>
        <v>0</v>
      </c>
    </row>
    <row r="96" spans="1:12">
      <c r="A96" s="33" t="s">
        <v>101</v>
      </c>
      <c r="B96" s="28">
        <v>111201</v>
      </c>
      <c r="C96" s="28">
        <v>1</v>
      </c>
      <c r="D96" s="30">
        <f>IFERROR(VLOOKUP(A96,'code a barre'!A:C,3,0),0)</f>
        <v>1</v>
      </c>
      <c r="E96" s="34" t="str">
        <f t="shared" si="9"/>
        <v>Quantité OK</v>
      </c>
      <c r="F96" s="34">
        <f t="shared" si="8"/>
        <v>0</v>
      </c>
      <c r="G96" s="35">
        <f t="shared" si="10"/>
        <v>1</v>
      </c>
      <c r="H96" s="35" t="str">
        <f t="shared" si="11"/>
        <v>Quantité OK</v>
      </c>
      <c r="I96" s="35">
        <f t="shared" si="12"/>
        <v>0</v>
      </c>
      <c r="J96" s="17">
        <f t="shared" si="13"/>
        <v>1</v>
      </c>
      <c r="K96" s="17" t="str">
        <f t="shared" si="14"/>
        <v>Quantité OK</v>
      </c>
      <c r="L96" s="26">
        <f t="shared" si="15"/>
        <v>0</v>
      </c>
    </row>
    <row r="97" spans="1:12">
      <c r="A97" s="33" t="s">
        <v>102</v>
      </c>
      <c r="B97" s="28">
        <v>111201</v>
      </c>
      <c r="C97" s="28">
        <v>1</v>
      </c>
      <c r="D97" s="30">
        <f>IFERROR(VLOOKUP(A97,'code a barre'!A:C,3,0),0)</f>
        <v>1</v>
      </c>
      <c r="E97" s="34" t="str">
        <f t="shared" si="9"/>
        <v>Quantité OK</v>
      </c>
      <c r="F97" s="34">
        <f t="shared" si="8"/>
        <v>0</v>
      </c>
      <c r="G97" s="35">
        <f t="shared" si="10"/>
        <v>1</v>
      </c>
      <c r="H97" s="35" t="str">
        <f t="shared" si="11"/>
        <v>Quantité OK</v>
      </c>
      <c r="I97" s="35">
        <f t="shared" si="12"/>
        <v>0</v>
      </c>
      <c r="J97" s="17">
        <f t="shared" si="13"/>
        <v>1</v>
      </c>
      <c r="K97" s="17" t="str">
        <f t="shared" si="14"/>
        <v>Quantité OK</v>
      </c>
      <c r="L97" s="26">
        <f t="shared" si="15"/>
        <v>0</v>
      </c>
    </row>
    <row r="98" spans="1:12">
      <c r="A98" s="33" t="s">
        <v>103</v>
      </c>
      <c r="B98" s="28">
        <v>111202</v>
      </c>
      <c r="C98" s="28">
        <v>1</v>
      </c>
      <c r="D98" s="30">
        <f>IFERROR(VLOOKUP(A98,'code a barre'!A:C,3,0),0)</f>
        <v>1</v>
      </c>
      <c r="E98" s="34" t="str">
        <f t="shared" si="9"/>
        <v>Quantité OK</v>
      </c>
      <c r="F98" s="34">
        <f t="shared" si="8"/>
        <v>0</v>
      </c>
      <c r="G98" s="35">
        <f t="shared" si="10"/>
        <v>1</v>
      </c>
      <c r="H98" s="35" t="str">
        <f t="shared" si="11"/>
        <v>Quantité OK</v>
      </c>
      <c r="I98" s="35">
        <f t="shared" si="12"/>
        <v>0</v>
      </c>
      <c r="J98" s="17">
        <f t="shared" si="13"/>
        <v>1</v>
      </c>
      <c r="K98" s="17" t="str">
        <f t="shared" si="14"/>
        <v>Quantité OK</v>
      </c>
      <c r="L98" s="26">
        <f t="shared" si="15"/>
        <v>0</v>
      </c>
    </row>
    <row r="99" spans="1:12">
      <c r="A99" s="33" t="s">
        <v>104</v>
      </c>
      <c r="B99" s="28">
        <v>111202</v>
      </c>
      <c r="C99" s="28">
        <v>1</v>
      </c>
      <c r="D99" s="30">
        <f>IFERROR(VLOOKUP(A99,'code a barre'!A:C,3,0),0)</f>
        <v>1</v>
      </c>
      <c r="E99" s="34" t="str">
        <f t="shared" si="9"/>
        <v>Quantité OK</v>
      </c>
      <c r="F99" s="34">
        <f t="shared" si="8"/>
        <v>0</v>
      </c>
      <c r="G99" s="35">
        <f t="shared" si="10"/>
        <v>1</v>
      </c>
      <c r="H99" s="35" t="str">
        <f t="shared" si="11"/>
        <v>Quantité OK</v>
      </c>
      <c r="I99" s="35">
        <f t="shared" si="12"/>
        <v>0</v>
      </c>
      <c r="J99" s="17">
        <f t="shared" si="13"/>
        <v>1</v>
      </c>
      <c r="K99" s="17" t="str">
        <f t="shared" si="14"/>
        <v>Quantité OK</v>
      </c>
      <c r="L99" s="26">
        <f t="shared" si="15"/>
        <v>0</v>
      </c>
    </row>
    <row r="100" spans="1:12">
      <c r="A100" s="33" t="s">
        <v>105</v>
      </c>
      <c r="B100" s="28">
        <v>111202</v>
      </c>
      <c r="C100" s="28">
        <v>8</v>
      </c>
      <c r="D100" s="30">
        <f>IFERROR(VLOOKUP(A100,'code a barre'!A:C,3,0),0)</f>
        <v>8</v>
      </c>
      <c r="E100" s="34" t="str">
        <f t="shared" si="9"/>
        <v>Quantité OK</v>
      </c>
      <c r="F100" s="34">
        <f t="shared" si="8"/>
        <v>0</v>
      </c>
      <c r="G100" s="35">
        <f t="shared" si="10"/>
        <v>8</v>
      </c>
      <c r="H100" s="35" t="str">
        <f t="shared" si="11"/>
        <v>Quantité OK</v>
      </c>
      <c r="I100" s="35">
        <f t="shared" si="12"/>
        <v>0</v>
      </c>
      <c r="J100" s="17">
        <f t="shared" si="13"/>
        <v>8</v>
      </c>
      <c r="K100" s="17" t="str">
        <f t="shared" si="14"/>
        <v>Quantité OK</v>
      </c>
      <c r="L100" s="26">
        <f t="shared" si="15"/>
        <v>0</v>
      </c>
    </row>
    <row r="101" spans="1:12">
      <c r="A101" s="33" t="s">
        <v>106</v>
      </c>
      <c r="B101" s="28">
        <v>111203</v>
      </c>
      <c r="C101" s="28">
        <v>2</v>
      </c>
      <c r="D101" s="30">
        <f>IFERROR(VLOOKUP(A101,'code a barre'!A:C,3,0),0)</f>
        <v>2</v>
      </c>
      <c r="E101" s="34" t="str">
        <f t="shared" si="9"/>
        <v>Quantité OK</v>
      </c>
      <c r="F101" s="34">
        <f t="shared" si="8"/>
        <v>0</v>
      </c>
      <c r="G101" s="35">
        <f t="shared" si="10"/>
        <v>2</v>
      </c>
      <c r="H101" s="35" t="str">
        <f t="shared" si="11"/>
        <v>Quantité OK</v>
      </c>
      <c r="I101" s="35">
        <f t="shared" si="12"/>
        <v>0</v>
      </c>
      <c r="J101" s="17">
        <f t="shared" si="13"/>
        <v>2</v>
      </c>
      <c r="K101" s="17" t="str">
        <f t="shared" si="14"/>
        <v>Quantité OK</v>
      </c>
      <c r="L101" s="26">
        <f t="shared" si="15"/>
        <v>0</v>
      </c>
    </row>
    <row r="102" spans="1:12">
      <c r="A102" s="33" t="s">
        <v>107</v>
      </c>
      <c r="B102" s="28">
        <v>111203</v>
      </c>
      <c r="C102" s="28">
        <v>1</v>
      </c>
      <c r="D102" s="30">
        <f>IFERROR(VLOOKUP(A102,'code a barre'!A:C,3,0),0)</f>
        <v>1</v>
      </c>
      <c r="E102" s="34" t="str">
        <f t="shared" si="9"/>
        <v>Quantité OK</v>
      </c>
      <c r="F102" s="34">
        <f t="shared" si="8"/>
        <v>0</v>
      </c>
      <c r="G102" s="35">
        <f t="shared" si="10"/>
        <v>1</v>
      </c>
      <c r="H102" s="35" t="str">
        <f t="shared" si="11"/>
        <v>Quantité OK</v>
      </c>
      <c r="I102" s="35">
        <f t="shared" si="12"/>
        <v>0</v>
      </c>
      <c r="J102" s="17">
        <f t="shared" si="13"/>
        <v>1</v>
      </c>
      <c r="K102" s="17" t="str">
        <f t="shared" si="14"/>
        <v>Quantité OK</v>
      </c>
      <c r="L102" s="26">
        <f t="shared" si="15"/>
        <v>0</v>
      </c>
    </row>
    <row r="103" spans="1:12">
      <c r="A103" s="33" t="s">
        <v>108</v>
      </c>
      <c r="B103" s="28">
        <v>111204</v>
      </c>
      <c r="C103" s="28">
        <v>2</v>
      </c>
      <c r="D103" s="30">
        <f>IFERROR(VLOOKUP(A103,'code a barre'!A:C,3,0),0)</f>
        <v>2</v>
      </c>
      <c r="E103" s="34" t="str">
        <f t="shared" si="9"/>
        <v>Quantité OK</v>
      </c>
      <c r="F103" s="34">
        <f t="shared" si="8"/>
        <v>0</v>
      </c>
      <c r="G103" s="35">
        <f t="shared" si="10"/>
        <v>2</v>
      </c>
      <c r="H103" s="35" t="str">
        <f t="shared" si="11"/>
        <v>Quantité OK</v>
      </c>
      <c r="I103" s="35">
        <f t="shared" si="12"/>
        <v>0</v>
      </c>
      <c r="J103" s="17">
        <f t="shared" si="13"/>
        <v>2</v>
      </c>
      <c r="K103" s="17" t="str">
        <f t="shared" si="14"/>
        <v>Quantité OK</v>
      </c>
      <c r="L103" s="26">
        <f t="shared" si="15"/>
        <v>0</v>
      </c>
    </row>
    <row r="104" spans="1:12">
      <c r="A104" s="33" t="s">
        <v>109</v>
      </c>
      <c r="B104" s="28">
        <v>111205</v>
      </c>
      <c r="C104" s="28">
        <v>6</v>
      </c>
      <c r="D104" s="30">
        <f>IFERROR(VLOOKUP(A104,'code a barre'!A:C,3,0),0)</f>
        <v>5</v>
      </c>
      <c r="E104" s="34" t="str">
        <f t="shared" si="9"/>
        <v>Ecart négatif</v>
      </c>
      <c r="F104" s="34">
        <f t="shared" si="8"/>
        <v>1</v>
      </c>
      <c r="G104" s="35">
        <f t="shared" si="10"/>
        <v>0</v>
      </c>
      <c r="H104" s="35" t="str">
        <f t="shared" si="11"/>
        <v>Ecart négatif</v>
      </c>
      <c r="I104" s="35">
        <f t="shared" si="12"/>
        <v>6</v>
      </c>
      <c r="J104" s="17">
        <f t="shared" si="13"/>
        <v>0</v>
      </c>
      <c r="K104" s="17" t="str">
        <f t="shared" si="14"/>
        <v>Ecart négatif</v>
      </c>
      <c r="L104" s="26">
        <f t="shared" si="15"/>
        <v>6</v>
      </c>
    </row>
    <row r="105" spans="1:12">
      <c r="A105" s="33" t="s">
        <v>110</v>
      </c>
      <c r="B105" s="28">
        <v>111206</v>
      </c>
      <c r="C105" s="28">
        <v>3</v>
      </c>
      <c r="D105" s="30">
        <f>IFERROR(VLOOKUP(A105,'code a barre'!A:C,3,0),0)</f>
        <v>1</v>
      </c>
      <c r="E105" s="34" t="str">
        <f t="shared" si="9"/>
        <v>Ecart négatif</v>
      </c>
      <c r="F105" s="34">
        <f t="shared" si="8"/>
        <v>2</v>
      </c>
      <c r="G105" s="35">
        <f t="shared" si="10"/>
        <v>0</v>
      </c>
      <c r="H105" s="35" t="str">
        <f t="shared" si="11"/>
        <v>Ecart négatif</v>
      </c>
      <c r="I105" s="35">
        <f t="shared" si="12"/>
        <v>3</v>
      </c>
      <c r="J105" s="17">
        <f t="shared" si="13"/>
        <v>0</v>
      </c>
      <c r="K105" s="17" t="str">
        <f t="shared" si="14"/>
        <v>Ecart négatif</v>
      </c>
      <c r="L105" s="26">
        <f t="shared" si="15"/>
        <v>3</v>
      </c>
    </row>
    <row r="106" spans="1:12">
      <c r="A106" s="33" t="s">
        <v>111</v>
      </c>
      <c r="B106" s="28">
        <v>111401</v>
      </c>
      <c r="C106" s="28">
        <v>1</v>
      </c>
      <c r="D106" s="30">
        <f>IFERROR(VLOOKUP(A106,'code a barre'!A:C,3,0),0)</f>
        <v>1</v>
      </c>
      <c r="E106" s="34" t="str">
        <f t="shared" si="9"/>
        <v>Quantité OK</v>
      </c>
      <c r="F106" s="34">
        <f t="shared" si="8"/>
        <v>0</v>
      </c>
      <c r="G106" s="35">
        <f t="shared" si="10"/>
        <v>1</v>
      </c>
      <c r="H106" s="35" t="str">
        <f t="shared" si="11"/>
        <v>Quantité OK</v>
      </c>
      <c r="I106" s="35">
        <f t="shared" si="12"/>
        <v>0</v>
      </c>
      <c r="J106" s="17">
        <f t="shared" si="13"/>
        <v>1</v>
      </c>
      <c r="K106" s="17" t="str">
        <f t="shared" si="14"/>
        <v>Quantité OK</v>
      </c>
      <c r="L106" s="26">
        <f t="shared" si="15"/>
        <v>0</v>
      </c>
    </row>
    <row r="107" spans="1:12">
      <c r="A107" s="33" t="s">
        <v>112</v>
      </c>
      <c r="B107" s="28">
        <v>111401</v>
      </c>
      <c r="C107" s="28">
        <v>8</v>
      </c>
      <c r="D107" s="30">
        <f>IFERROR(VLOOKUP(A107,'code a barre'!A:C,3,0),0)</f>
        <v>8</v>
      </c>
      <c r="E107" s="34" t="str">
        <f t="shared" si="9"/>
        <v>Quantité OK</v>
      </c>
      <c r="F107" s="34">
        <f t="shared" si="8"/>
        <v>0</v>
      </c>
      <c r="G107" s="35">
        <f t="shared" si="10"/>
        <v>8</v>
      </c>
      <c r="H107" s="35" t="str">
        <f t="shared" si="11"/>
        <v>Quantité OK</v>
      </c>
      <c r="I107" s="35">
        <f t="shared" si="12"/>
        <v>0</v>
      </c>
      <c r="J107" s="17">
        <f t="shared" si="13"/>
        <v>8</v>
      </c>
      <c r="K107" s="17" t="str">
        <f t="shared" si="14"/>
        <v>Quantité OK</v>
      </c>
      <c r="L107" s="26">
        <f t="shared" si="15"/>
        <v>0</v>
      </c>
    </row>
    <row r="108" spans="1:12">
      <c r="A108" s="33" t="s">
        <v>113</v>
      </c>
      <c r="B108" s="28">
        <v>111403</v>
      </c>
      <c r="C108" s="28">
        <v>3</v>
      </c>
      <c r="D108" s="30">
        <f>IFERROR(VLOOKUP(A108,'code a barre'!A:C,3,0),0)</f>
        <v>3</v>
      </c>
      <c r="E108" s="34" t="str">
        <f t="shared" si="9"/>
        <v>Quantité OK</v>
      </c>
      <c r="F108" s="34">
        <f t="shared" si="8"/>
        <v>0</v>
      </c>
      <c r="G108" s="35">
        <f t="shared" si="10"/>
        <v>3</v>
      </c>
      <c r="H108" s="35" t="str">
        <f t="shared" si="11"/>
        <v>Quantité OK</v>
      </c>
      <c r="I108" s="35">
        <f t="shared" si="12"/>
        <v>0</v>
      </c>
      <c r="J108" s="17">
        <f t="shared" si="13"/>
        <v>3</v>
      </c>
      <c r="K108" s="17" t="str">
        <f t="shared" si="14"/>
        <v>Quantité OK</v>
      </c>
      <c r="L108" s="26">
        <f t="shared" si="15"/>
        <v>0</v>
      </c>
    </row>
    <row r="109" spans="1:12">
      <c r="A109" s="33" t="s">
        <v>114</v>
      </c>
      <c r="B109" s="28">
        <v>111404</v>
      </c>
      <c r="C109" s="28">
        <v>1</v>
      </c>
      <c r="D109" s="30">
        <f>IFERROR(VLOOKUP(A109,'code a barre'!A:C,3,0),0)</f>
        <v>1</v>
      </c>
      <c r="E109" s="34" t="str">
        <f t="shared" si="9"/>
        <v>Quantité OK</v>
      </c>
      <c r="F109" s="34">
        <f t="shared" si="8"/>
        <v>0</v>
      </c>
      <c r="G109" s="35">
        <f t="shared" si="10"/>
        <v>1</v>
      </c>
      <c r="H109" s="35" t="str">
        <f t="shared" si="11"/>
        <v>Quantité OK</v>
      </c>
      <c r="I109" s="35">
        <f t="shared" si="12"/>
        <v>0</v>
      </c>
      <c r="J109" s="17">
        <f t="shared" si="13"/>
        <v>1</v>
      </c>
      <c r="K109" s="17" t="str">
        <f t="shared" si="14"/>
        <v>Quantité OK</v>
      </c>
      <c r="L109" s="26">
        <f t="shared" si="15"/>
        <v>0</v>
      </c>
    </row>
    <row r="110" spans="1:12">
      <c r="A110" s="33" t="s">
        <v>115</v>
      </c>
      <c r="B110" s="28">
        <v>111405</v>
      </c>
      <c r="C110" s="28">
        <v>5</v>
      </c>
      <c r="D110" s="30">
        <f>IFERROR(VLOOKUP(A110,'code a barre'!A:C,3,0),0)</f>
        <v>4</v>
      </c>
      <c r="E110" s="34" t="str">
        <f t="shared" si="9"/>
        <v>Ecart négatif</v>
      </c>
      <c r="F110" s="34">
        <f t="shared" si="8"/>
        <v>1</v>
      </c>
      <c r="G110" s="35">
        <f t="shared" si="10"/>
        <v>0</v>
      </c>
      <c r="H110" s="35" t="str">
        <f t="shared" si="11"/>
        <v>Ecart négatif</v>
      </c>
      <c r="I110" s="35">
        <f t="shared" si="12"/>
        <v>5</v>
      </c>
      <c r="J110" s="17">
        <f t="shared" si="13"/>
        <v>0</v>
      </c>
      <c r="K110" s="17" t="str">
        <f t="shared" si="14"/>
        <v>Ecart négatif</v>
      </c>
      <c r="L110" s="26">
        <f t="shared" si="15"/>
        <v>5</v>
      </c>
    </row>
    <row r="111" spans="1:12">
      <c r="A111" s="33" t="s">
        <v>116</v>
      </c>
      <c r="B111" s="28">
        <v>111405</v>
      </c>
      <c r="C111" s="28">
        <v>6</v>
      </c>
      <c r="D111" s="30">
        <f>IFERROR(VLOOKUP(A111,'code a barre'!A:C,3,0),0)</f>
        <v>6</v>
      </c>
      <c r="E111" s="34" t="str">
        <f t="shared" si="9"/>
        <v>Quantité OK</v>
      </c>
      <c r="F111" s="34">
        <f t="shared" si="8"/>
        <v>0</v>
      </c>
      <c r="G111" s="35">
        <f t="shared" si="10"/>
        <v>6</v>
      </c>
      <c r="H111" s="35" t="str">
        <f t="shared" si="11"/>
        <v>Quantité OK</v>
      </c>
      <c r="I111" s="35">
        <f t="shared" si="12"/>
        <v>0</v>
      </c>
      <c r="J111" s="17">
        <f t="shared" si="13"/>
        <v>6</v>
      </c>
      <c r="K111" s="17" t="str">
        <f t="shared" si="14"/>
        <v>Quantité OK</v>
      </c>
      <c r="L111" s="26">
        <f t="shared" si="15"/>
        <v>0</v>
      </c>
    </row>
    <row r="112" spans="1:12">
      <c r="A112" s="33" t="s">
        <v>117</v>
      </c>
      <c r="B112" s="28">
        <v>111406</v>
      </c>
      <c r="C112" s="28">
        <v>4</v>
      </c>
      <c r="D112" s="30">
        <f>IFERROR(VLOOKUP(A112,'code a barre'!A:C,3,0),0)</f>
        <v>3</v>
      </c>
      <c r="E112" s="34" t="str">
        <f t="shared" si="9"/>
        <v>Ecart négatif</v>
      </c>
      <c r="F112" s="34">
        <f t="shared" si="8"/>
        <v>1</v>
      </c>
      <c r="G112" s="35">
        <f t="shared" si="10"/>
        <v>0</v>
      </c>
      <c r="H112" s="35" t="str">
        <f t="shared" si="11"/>
        <v>Ecart négatif</v>
      </c>
      <c r="I112" s="35">
        <f t="shared" si="12"/>
        <v>4</v>
      </c>
      <c r="J112" s="17">
        <f t="shared" si="13"/>
        <v>0</v>
      </c>
      <c r="K112" s="17" t="str">
        <f t="shared" si="14"/>
        <v>Ecart négatif</v>
      </c>
      <c r="L112" s="26">
        <f t="shared" si="15"/>
        <v>4</v>
      </c>
    </row>
    <row r="113" spans="1:12">
      <c r="A113" s="33" t="s">
        <v>118</v>
      </c>
      <c r="B113" s="28">
        <v>112301</v>
      </c>
      <c r="C113" s="28">
        <v>2</v>
      </c>
      <c r="D113" s="30">
        <f>IFERROR(VLOOKUP(A113,'code a barre'!A:C,3,0),0)</f>
        <v>2</v>
      </c>
      <c r="E113" s="34" t="str">
        <f t="shared" si="9"/>
        <v>Quantité OK</v>
      </c>
      <c r="F113" s="34">
        <f t="shared" si="8"/>
        <v>0</v>
      </c>
      <c r="G113" s="35">
        <f t="shared" si="10"/>
        <v>2</v>
      </c>
      <c r="H113" s="35" t="str">
        <f t="shared" si="11"/>
        <v>Quantité OK</v>
      </c>
      <c r="I113" s="35">
        <f t="shared" si="12"/>
        <v>0</v>
      </c>
      <c r="J113" s="17">
        <f t="shared" si="13"/>
        <v>2</v>
      </c>
      <c r="K113" s="17" t="str">
        <f t="shared" si="14"/>
        <v>Quantité OK</v>
      </c>
      <c r="L113" s="26">
        <f t="shared" si="15"/>
        <v>0</v>
      </c>
    </row>
    <row r="114" spans="1:12">
      <c r="A114" s="33" t="s">
        <v>119</v>
      </c>
      <c r="B114" s="28">
        <v>112301</v>
      </c>
      <c r="C114" s="28">
        <v>1</v>
      </c>
      <c r="D114" s="30">
        <f>IFERROR(VLOOKUP(A114,'code a barre'!A:C,3,0),0)</f>
        <v>1</v>
      </c>
      <c r="E114" s="34" t="str">
        <f t="shared" si="9"/>
        <v>Quantité OK</v>
      </c>
      <c r="F114" s="34">
        <f t="shared" si="8"/>
        <v>0</v>
      </c>
      <c r="G114" s="35">
        <f t="shared" si="10"/>
        <v>1</v>
      </c>
      <c r="H114" s="35" t="str">
        <f t="shared" si="11"/>
        <v>Quantité OK</v>
      </c>
      <c r="I114" s="35">
        <f t="shared" si="12"/>
        <v>0</v>
      </c>
      <c r="J114" s="17">
        <f t="shared" si="13"/>
        <v>1</v>
      </c>
      <c r="K114" s="17" t="str">
        <f t="shared" si="14"/>
        <v>Quantité OK</v>
      </c>
      <c r="L114" s="26">
        <f t="shared" si="15"/>
        <v>0</v>
      </c>
    </row>
    <row r="115" spans="1:12">
      <c r="A115" s="33" t="s">
        <v>120</v>
      </c>
      <c r="B115" s="28">
        <v>112301</v>
      </c>
      <c r="C115" s="28">
        <v>4</v>
      </c>
      <c r="D115" s="30">
        <f>IFERROR(VLOOKUP(A115,'code a barre'!A:C,3,0),0)</f>
        <v>4</v>
      </c>
      <c r="E115" s="34" t="str">
        <f t="shared" si="9"/>
        <v>Quantité OK</v>
      </c>
      <c r="F115" s="34">
        <f t="shared" si="8"/>
        <v>0</v>
      </c>
      <c r="G115" s="35">
        <f t="shared" si="10"/>
        <v>4</v>
      </c>
      <c r="H115" s="35" t="str">
        <f t="shared" si="11"/>
        <v>Quantité OK</v>
      </c>
      <c r="I115" s="35">
        <f t="shared" si="12"/>
        <v>0</v>
      </c>
      <c r="J115" s="17">
        <f t="shared" si="13"/>
        <v>4</v>
      </c>
      <c r="K115" s="17" t="str">
        <f t="shared" si="14"/>
        <v>Quantité OK</v>
      </c>
      <c r="L115" s="26">
        <f t="shared" si="15"/>
        <v>0</v>
      </c>
    </row>
    <row r="116" spans="1:12">
      <c r="A116" s="33" t="s">
        <v>121</v>
      </c>
      <c r="B116" s="28">
        <v>112302</v>
      </c>
      <c r="C116" s="28">
        <v>1</v>
      </c>
      <c r="D116" s="30">
        <f>IFERROR(VLOOKUP(A116,'code a barre'!A:C,3,0),0)</f>
        <v>1</v>
      </c>
      <c r="E116" s="34" t="str">
        <f t="shared" si="9"/>
        <v>Quantité OK</v>
      </c>
      <c r="F116" s="34">
        <f t="shared" si="8"/>
        <v>0</v>
      </c>
      <c r="G116" s="35">
        <f t="shared" si="10"/>
        <v>1</v>
      </c>
      <c r="H116" s="35" t="str">
        <f t="shared" si="11"/>
        <v>Quantité OK</v>
      </c>
      <c r="I116" s="35">
        <f t="shared" si="12"/>
        <v>0</v>
      </c>
      <c r="J116" s="17">
        <f t="shared" si="13"/>
        <v>1</v>
      </c>
      <c r="K116" s="17" t="str">
        <f t="shared" si="14"/>
        <v>Quantité OK</v>
      </c>
      <c r="L116" s="26">
        <f t="shared" si="15"/>
        <v>0</v>
      </c>
    </row>
    <row r="117" spans="1:12">
      <c r="A117" s="33" t="s">
        <v>122</v>
      </c>
      <c r="B117" s="28">
        <v>112302</v>
      </c>
      <c r="C117" s="28">
        <v>3</v>
      </c>
      <c r="D117" s="30">
        <f>IFERROR(VLOOKUP(A117,'code a barre'!A:C,3,0),0)</f>
        <v>3</v>
      </c>
      <c r="E117" s="34" t="str">
        <f t="shared" si="9"/>
        <v>Quantité OK</v>
      </c>
      <c r="F117" s="34">
        <f t="shared" si="8"/>
        <v>0</v>
      </c>
      <c r="G117" s="35">
        <f t="shared" si="10"/>
        <v>3</v>
      </c>
      <c r="H117" s="35" t="str">
        <f t="shared" si="11"/>
        <v>Quantité OK</v>
      </c>
      <c r="I117" s="35">
        <f t="shared" si="12"/>
        <v>0</v>
      </c>
      <c r="J117" s="17">
        <f t="shared" si="13"/>
        <v>3</v>
      </c>
      <c r="K117" s="17" t="str">
        <f t="shared" si="14"/>
        <v>Quantité OK</v>
      </c>
      <c r="L117" s="26">
        <f t="shared" si="15"/>
        <v>0</v>
      </c>
    </row>
    <row r="118" spans="1:12">
      <c r="A118" s="33" t="s">
        <v>123</v>
      </c>
      <c r="B118" s="28">
        <v>112302</v>
      </c>
      <c r="C118" s="28">
        <v>3</v>
      </c>
      <c r="D118" s="30">
        <f>IFERROR(VLOOKUP(A118,'code a barre'!A:C,3,0),0)</f>
        <v>3</v>
      </c>
      <c r="E118" s="34" t="str">
        <f t="shared" si="9"/>
        <v>Quantité OK</v>
      </c>
      <c r="F118" s="34">
        <f t="shared" si="8"/>
        <v>0</v>
      </c>
      <c r="G118" s="35">
        <f t="shared" si="10"/>
        <v>3</v>
      </c>
      <c r="H118" s="35" t="str">
        <f t="shared" si="11"/>
        <v>Quantité OK</v>
      </c>
      <c r="I118" s="35">
        <f t="shared" si="12"/>
        <v>0</v>
      </c>
      <c r="J118" s="17">
        <f t="shared" si="13"/>
        <v>3</v>
      </c>
      <c r="K118" s="17" t="str">
        <f t="shared" si="14"/>
        <v>Quantité OK</v>
      </c>
      <c r="L118" s="26">
        <f t="shared" si="15"/>
        <v>0</v>
      </c>
    </row>
    <row r="119" spans="1:12">
      <c r="A119" s="33" t="s">
        <v>124</v>
      </c>
      <c r="B119" s="28">
        <v>112302</v>
      </c>
      <c r="C119" s="28">
        <v>1</v>
      </c>
      <c r="D119" s="30">
        <f>IFERROR(VLOOKUP(A119,'code a barre'!A:C,3,0),0)</f>
        <v>1</v>
      </c>
      <c r="E119" s="34" t="str">
        <f t="shared" si="9"/>
        <v>Quantité OK</v>
      </c>
      <c r="F119" s="34">
        <f t="shared" si="8"/>
        <v>0</v>
      </c>
      <c r="G119" s="35">
        <f t="shared" si="10"/>
        <v>1</v>
      </c>
      <c r="H119" s="35" t="str">
        <f t="shared" si="11"/>
        <v>Quantité OK</v>
      </c>
      <c r="I119" s="35">
        <f t="shared" si="12"/>
        <v>0</v>
      </c>
      <c r="J119" s="17">
        <f t="shared" si="13"/>
        <v>1</v>
      </c>
      <c r="K119" s="17" t="str">
        <f t="shared" si="14"/>
        <v>Quantité OK</v>
      </c>
      <c r="L119" s="26">
        <f t="shared" si="15"/>
        <v>0</v>
      </c>
    </row>
    <row r="120" spans="1:12">
      <c r="A120" s="36" t="s">
        <v>125</v>
      </c>
      <c r="B120" s="28">
        <v>112303</v>
      </c>
      <c r="C120" s="28">
        <v>12</v>
      </c>
      <c r="D120" s="30">
        <f>IFERROR(VLOOKUP(A120,'code a barre'!A:C,3,0),0)</f>
        <v>2</v>
      </c>
      <c r="E120" s="34" t="str">
        <f t="shared" si="9"/>
        <v>Ecart négatif</v>
      </c>
      <c r="F120" s="34">
        <f t="shared" si="8"/>
        <v>10</v>
      </c>
      <c r="G120" s="35">
        <f t="shared" si="10"/>
        <v>0</v>
      </c>
      <c r="H120" s="35" t="str">
        <f t="shared" si="11"/>
        <v>Ecart négatif</v>
      </c>
      <c r="I120" s="35">
        <f t="shared" si="12"/>
        <v>12</v>
      </c>
      <c r="J120" s="17">
        <f t="shared" si="13"/>
        <v>0</v>
      </c>
      <c r="K120" s="17" t="str">
        <f t="shared" si="14"/>
        <v>Ecart négatif</v>
      </c>
      <c r="L120" s="26">
        <f t="shared" si="15"/>
        <v>12</v>
      </c>
    </row>
    <row r="121" spans="1:12">
      <c r="A121" s="33" t="s">
        <v>126</v>
      </c>
      <c r="B121" s="28">
        <v>112304</v>
      </c>
      <c r="C121" s="28">
        <v>1</v>
      </c>
      <c r="D121" s="30">
        <f>IFERROR(VLOOKUP(A121,'code a barre'!A:C,3,0),0)</f>
        <v>1</v>
      </c>
      <c r="E121" s="34" t="str">
        <f t="shared" si="9"/>
        <v>Quantité OK</v>
      </c>
      <c r="F121" s="34">
        <f t="shared" si="8"/>
        <v>0</v>
      </c>
      <c r="G121" s="35">
        <f t="shared" si="10"/>
        <v>1</v>
      </c>
      <c r="H121" s="35" t="str">
        <f t="shared" si="11"/>
        <v>Quantité OK</v>
      </c>
      <c r="I121" s="35">
        <f t="shared" si="12"/>
        <v>0</v>
      </c>
      <c r="J121" s="17">
        <f t="shared" si="13"/>
        <v>1</v>
      </c>
      <c r="K121" s="17" t="str">
        <f t="shared" si="14"/>
        <v>Quantité OK</v>
      </c>
      <c r="L121" s="26">
        <f t="shared" si="15"/>
        <v>0</v>
      </c>
    </row>
    <row r="122" spans="1:12">
      <c r="A122" s="33" t="s">
        <v>127</v>
      </c>
      <c r="B122" s="28">
        <v>112305</v>
      </c>
      <c r="C122" s="28">
        <v>10</v>
      </c>
      <c r="D122" s="30">
        <f>IFERROR(VLOOKUP(A122,'code a barre'!A:C,3,0),0)</f>
        <v>10</v>
      </c>
      <c r="E122" s="34" t="str">
        <f t="shared" si="9"/>
        <v>Quantité OK</v>
      </c>
      <c r="F122" s="34">
        <f t="shared" si="8"/>
        <v>0</v>
      </c>
      <c r="G122" s="35">
        <f t="shared" si="10"/>
        <v>10</v>
      </c>
      <c r="H122" s="35" t="str">
        <f t="shared" si="11"/>
        <v>Quantité OK</v>
      </c>
      <c r="I122" s="35">
        <f t="shared" si="12"/>
        <v>0</v>
      </c>
      <c r="J122" s="17">
        <f t="shared" si="13"/>
        <v>10</v>
      </c>
      <c r="K122" s="17" t="str">
        <f t="shared" si="14"/>
        <v>Quantité OK</v>
      </c>
      <c r="L122" s="26">
        <f t="shared" si="15"/>
        <v>0</v>
      </c>
    </row>
    <row r="123" spans="1:12">
      <c r="A123" s="33" t="s">
        <v>128</v>
      </c>
      <c r="B123" s="28">
        <v>112306</v>
      </c>
      <c r="C123" s="28">
        <v>1</v>
      </c>
      <c r="D123" s="30">
        <f>IFERROR(VLOOKUP(A123,'code a barre'!A:C,3,0),0)</f>
        <v>1</v>
      </c>
      <c r="E123" s="34" t="str">
        <f t="shared" si="9"/>
        <v>Quantité OK</v>
      </c>
      <c r="F123" s="34">
        <f t="shared" si="8"/>
        <v>0</v>
      </c>
      <c r="G123" s="35">
        <f t="shared" si="10"/>
        <v>1</v>
      </c>
      <c r="H123" s="35" t="str">
        <f t="shared" si="11"/>
        <v>Quantité OK</v>
      </c>
      <c r="I123" s="35">
        <f t="shared" si="12"/>
        <v>0</v>
      </c>
      <c r="J123" s="17">
        <f t="shared" si="13"/>
        <v>1</v>
      </c>
      <c r="K123" s="17" t="str">
        <f t="shared" si="14"/>
        <v>Quantité OK</v>
      </c>
      <c r="L123" s="26">
        <f t="shared" si="15"/>
        <v>0</v>
      </c>
    </row>
    <row r="124" spans="1:12">
      <c r="A124" s="33" t="s">
        <v>129</v>
      </c>
      <c r="B124" s="28">
        <v>112306</v>
      </c>
      <c r="C124" s="28">
        <v>1</v>
      </c>
      <c r="D124" s="30">
        <f>IFERROR(VLOOKUP(A124,'code a barre'!A:C,3,0),0)</f>
        <v>0</v>
      </c>
      <c r="E124" s="34" t="str">
        <f t="shared" si="9"/>
        <v>Ecart négatif</v>
      </c>
      <c r="F124" s="34">
        <f t="shared" si="8"/>
        <v>1</v>
      </c>
      <c r="G124" s="35">
        <f t="shared" si="10"/>
        <v>0</v>
      </c>
      <c r="H124" s="35" t="str">
        <f t="shared" si="11"/>
        <v>Ecart négatif</v>
      </c>
      <c r="I124" s="35">
        <f t="shared" si="12"/>
        <v>1</v>
      </c>
      <c r="J124" s="17">
        <f t="shared" si="13"/>
        <v>0</v>
      </c>
      <c r="K124" s="17" t="str">
        <f t="shared" si="14"/>
        <v>Ecart négatif</v>
      </c>
      <c r="L124" s="26">
        <f t="shared" si="15"/>
        <v>1</v>
      </c>
    </row>
    <row r="125" spans="1:12">
      <c r="A125" s="33" t="s">
        <v>130</v>
      </c>
      <c r="B125" s="28">
        <v>112306</v>
      </c>
      <c r="C125" s="28">
        <v>3</v>
      </c>
      <c r="D125" s="30">
        <f>IFERROR(VLOOKUP(A125,'code a barre'!A:C,3,0),0)</f>
        <v>3</v>
      </c>
      <c r="E125" s="34" t="str">
        <f t="shared" si="9"/>
        <v>Quantité OK</v>
      </c>
      <c r="F125" s="34">
        <f t="shared" si="8"/>
        <v>0</v>
      </c>
      <c r="G125" s="35">
        <f t="shared" si="10"/>
        <v>3</v>
      </c>
      <c r="H125" s="35" t="str">
        <f t="shared" si="11"/>
        <v>Quantité OK</v>
      </c>
      <c r="I125" s="35">
        <f t="shared" si="12"/>
        <v>0</v>
      </c>
      <c r="J125" s="17">
        <f t="shared" si="13"/>
        <v>3</v>
      </c>
      <c r="K125" s="17" t="str">
        <f t="shared" si="14"/>
        <v>Quantité OK</v>
      </c>
      <c r="L125" s="26">
        <f t="shared" si="15"/>
        <v>0</v>
      </c>
    </row>
    <row r="126" spans="1:12">
      <c r="A126" s="33" t="s">
        <v>131</v>
      </c>
      <c r="B126" s="28">
        <v>112306</v>
      </c>
      <c r="C126" s="28">
        <v>1</v>
      </c>
      <c r="D126" s="30">
        <f>IFERROR(VLOOKUP(A126,'code a barre'!A:C,3,0),0)</f>
        <v>1</v>
      </c>
      <c r="E126" s="34" t="str">
        <f t="shared" si="9"/>
        <v>Quantité OK</v>
      </c>
      <c r="F126" s="34">
        <f t="shared" si="8"/>
        <v>0</v>
      </c>
      <c r="G126" s="35">
        <f t="shared" si="10"/>
        <v>1</v>
      </c>
      <c r="H126" s="35" t="str">
        <f t="shared" si="11"/>
        <v>Quantité OK</v>
      </c>
      <c r="I126" s="35">
        <f t="shared" si="12"/>
        <v>0</v>
      </c>
      <c r="J126" s="17">
        <f t="shared" si="13"/>
        <v>1</v>
      </c>
      <c r="K126" s="17" t="str">
        <f t="shared" si="14"/>
        <v>Quantité OK</v>
      </c>
      <c r="L126" s="26">
        <f t="shared" si="15"/>
        <v>0</v>
      </c>
    </row>
    <row r="127" spans="1:12">
      <c r="A127" s="33" t="s">
        <v>132</v>
      </c>
      <c r="B127" s="28">
        <v>112501</v>
      </c>
      <c r="C127" s="28">
        <v>14</v>
      </c>
      <c r="D127" s="30">
        <f>IFERROR(VLOOKUP(A127,'code a barre'!A:C,3,0),0)</f>
        <v>19</v>
      </c>
      <c r="E127" s="34" t="str">
        <f t="shared" si="9"/>
        <v>Ecart positif</v>
      </c>
      <c r="F127" s="34">
        <f t="shared" si="8"/>
        <v>-5</v>
      </c>
      <c r="G127" s="35">
        <f t="shared" si="10"/>
        <v>0</v>
      </c>
      <c r="H127" s="35" t="str">
        <f t="shared" si="11"/>
        <v>Ecart négatif</v>
      </c>
      <c r="I127" s="35">
        <f t="shared" si="12"/>
        <v>14</v>
      </c>
      <c r="J127" s="17">
        <f t="shared" si="13"/>
        <v>0</v>
      </c>
      <c r="K127" s="17" t="str">
        <f t="shared" si="14"/>
        <v>Ecart négatif</v>
      </c>
      <c r="L127" s="26">
        <f t="shared" si="15"/>
        <v>14</v>
      </c>
    </row>
    <row r="128" spans="1:12">
      <c r="A128" s="33" t="s">
        <v>133</v>
      </c>
      <c r="B128" s="28">
        <v>112501</v>
      </c>
      <c r="C128" s="28">
        <v>2</v>
      </c>
      <c r="D128" s="30">
        <f>IFERROR(VLOOKUP(A128,'code a barre'!A:C,3,0),0)</f>
        <v>2</v>
      </c>
      <c r="E128" s="34" t="str">
        <f t="shared" si="9"/>
        <v>Quantité OK</v>
      </c>
      <c r="F128" s="34">
        <f t="shared" si="8"/>
        <v>0</v>
      </c>
      <c r="G128" s="35">
        <f t="shared" si="10"/>
        <v>2</v>
      </c>
      <c r="H128" s="35" t="str">
        <f t="shared" si="11"/>
        <v>Quantité OK</v>
      </c>
      <c r="I128" s="35">
        <f t="shared" si="12"/>
        <v>0</v>
      </c>
      <c r="J128" s="17">
        <f t="shared" si="13"/>
        <v>2</v>
      </c>
      <c r="K128" s="17" t="str">
        <f t="shared" si="14"/>
        <v>Quantité OK</v>
      </c>
      <c r="L128" s="26">
        <f t="shared" si="15"/>
        <v>0</v>
      </c>
    </row>
    <row r="129" spans="1:12">
      <c r="A129" s="33" t="s">
        <v>134</v>
      </c>
      <c r="B129" s="28">
        <v>112502</v>
      </c>
      <c r="C129" s="28">
        <v>1</v>
      </c>
      <c r="D129" s="30">
        <f>IFERROR(VLOOKUP(A129,'code a barre'!A:C,3,0),0)</f>
        <v>1</v>
      </c>
      <c r="E129" s="34" t="str">
        <f t="shared" si="9"/>
        <v>Quantité OK</v>
      </c>
      <c r="F129" s="34">
        <f t="shared" si="8"/>
        <v>0</v>
      </c>
      <c r="G129" s="35">
        <f t="shared" si="10"/>
        <v>1</v>
      </c>
      <c r="H129" s="35" t="str">
        <f t="shared" si="11"/>
        <v>Quantité OK</v>
      </c>
      <c r="I129" s="35">
        <f t="shared" si="12"/>
        <v>0</v>
      </c>
      <c r="J129" s="17">
        <f t="shared" si="13"/>
        <v>1</v>
      </c>
      <c r="K129" s="17" t="str">
        <f t="shared" si="14"/>
        <v>Quantité OK</v>
      </c>
      <c r="L129" s="26">
        <f t="shared" si="15"/>
        <v>0</v>
      </c>
    </row>
    <row r="130" spans="1:12">
      <c r="A130" s="33" t="s">
        <v>135</v>
      </c>
      <c r="B130" s="28">
        <v>112502</v>
      </c>
      <c r="C130" s="28">
        <v>15</v>
      </c>
      <c r="D130" s="30">
        <f>IFERROR(VLOOKUP(A130,'code a barre'!A:C,3,0),0)</f>
        <v>15</v>
      </c>
      <c r="E130" s="34" t="str">
        <f t="shared" si="9"/>
        <v>Quantité OK</v>
      </c>
      <c r="F130" s="34">
        <f t="shared" ref="F130:F193" si="16">C130-D130</f>
        <v>0</v>
      </c>
      <c r="G130" s="35">
        <f t="shared" si="10"/>
        <v>15</v>
      </c>
      <c r="H130" s="35" t="str">
        <f t="shared" si="11"/>
        <v>Quantité OK</v>
      </c>
      <c r="I130" s="35">
        <f t="shared" si="12"/>
        <v>0</v>
      </c>
      <c r="J130" s="17">
        <f t="shared" si="13"/>
        <v>15</v>
      </c>
      <c r="K130" s="17" t="str">
        <f t="shared" si="14"/>
        <v>Quantité OK</v>
      </c>
      <c r="L130" s="26">
        <f t="shared" si="15"/>
        <v>0</v>
      </c>
    </row>
    <row r="131" spans="1:12">
      <c r="A131" s="33" t="s">
        <v>136</v>
      </c>
      <c r="B131" s="28">
        <v>112502</v>
      </c>
      <c r="C131" s="28">
        <v>5</v>
      </c>
      <c r="D131" s="30">
        <f>IFERROR(VLOOKUP(A131,'code a barre'!A:C,3,0),0)</f>
        <v>4</v>
      </c>
      <c r="E131" s="34" t="str">
        <f t="shared" ref="E131:E194" si="17">IF(C131=D131,"Quantité OK",IF(C131&lt;D131,"Ecart positif","Ecart négatif"))</f>
        <v>Ecart négatif</v>
      </c>
      <c r="F131" s="34">
        <f t="shared" si="16"/>
        <v>1</v>
      </c>
      <c r="G131" s="35">
        <f t="shared" ref="G131:G194" si="18">IF(E131="Quantité OK",D131,0)</f>
        <v>0</v>
      </c>
      <c r="H131" s="35" t="str">
        <f t="shared" ref="H131:H194" si="19">IF(C131=G131,"Quantité OK",IF(C131&lt;G131,"Ecart positif ","Ecart négatif"))</f>
        <v>Ecart négatif</v>
      </c>
      <c r="I131" s="35">
        <f t="shared" ref="I131:I194" si="20">C131-G131</f>
        <v>5</v>
      </c>
      <c r="J131" s="17">
        <f t="shared" ref="J131:J194" si="21">IF(E131="Quantité OK",D131,0)</f>
        <v>0</v>
      </c>
      <c r="K131" s="17" t="str">
        <f t="shared" ref="K131:K194" si="22">IF(C131=J131,"Quantité OK",IF(C131&lt;J131,"Ecart positif ","Ecart négatif"))</f>
        <v>Ecart négatif</v>
      </c>
      <c r="L131" s="26">
        <f t="shared" ref="L131:L194" si="23">C131-J131</f>
        <v>5</v>
      </c>
    </row>
    <row r="132" spans="1:12">
      <c r="A132" s="36" t="s">
        <v>137</v>
      </c>
      <c r="B132" s="28">
        <v>112503</v>
      </c>
      <c r="C132" s="28">
        <v>4</v>
      </c>
      <c r="D132" s="30">
        <f>IFERROR(VLOOKUP(A132,'code a barre'!A:C,3,0),0)</f>
        <v>4</v>
      </c>
      <c r="E132" s="34" t="str">
        <f t="shared" si="17"/>
        <v>Quantité OK</v>
      </c>
      <c r="F132" s="34">
        <f t="shared" si="16"/>
        <v>0</v>
      </c>
      <c r="G132" s="35">
        <f t="shared" si="18"/>
        <v>4</v>
      </c>
      <c r="H132" s="35" t="str">
        <f t="shared" si="19"/>
        <v>Quantité OK</v>
      </c>
      <c r="I132" s="35">
        <f t="shared" si="20"/>
        <v>0</v>
      </c>
      <c r="J132" s="17">
        <f t="shared" si="21"/>
        <v>4</v>
      </c>
      <c r="K132" s="17" t="str">
        <f t="shared" si="22"/>
        <v>Quantité OK</v>
      </c>
      <c r="L132" s="26">
        <f t="shared" si="23"/>
        <v>0</v>
      </c>
    </row>
    <row r="133" spans="1:12">
      <c r="A133" s="33" t="s">
        <v>138</v>
      </c>
      <c r="B133" s="28">
        <v>112504</v>
      </c>
      <c r="C133" s="28">
        <v>2</v>
      </c>
      <c r="D133" s="30">
        <f>IFERROR(VLOOKUP(A133,'code a barre'!A:C,3,0),0)</f>
        <v>2</v>
      </c>
      <c r="E133" s="34" t="str">
        <f t="shared" si="17"/>
        <v>Quantité OK</v>
      </c>
      <c r="F133" s="34">
        <f t="shared" si="16"/>
        <v>0</v>
      </c>
      <c r="G133" s="35">
        <f t="shared" si="18"/>
        <v>2</v>
      </c>
      <c r="H133" s="35" t="str">
        <f t="shared" si="19"/>
        <v>Quantité OK</v>
      </c>
      <c r="I133" s="35">
        <f t="shared" si="20"/>
        <v>0</v>
      </c>
      <c r="J133" s="17">
        <f t="shared" si="21"/>
        <v>2</v>
      </c>
      <c r="K133" s="17" t="str">
        <f t="shared" si="22"/>
        <v>Quantité OK</v>
      </c>
      <c r="L133" s="26">
        <f t="shared" si="23"/>
        <v>0</v>
      </c>
    </row>
    <row r="134" spans="1:12">
      <c r="A134" s="33" t="s">
        <v>139</v>
      </c>
      <c r="B134" s="28">
        <v>112505</v>
      </c>
      <c r="C134" s="28">
        <v>3</v>
      </c>
      <c r="D134" s="30">
        <f>IFERROR(VLOOKUP(A134,'code a barre'!A:C,3,0),0)</f>
        <v>1</v>
      </c>
      <c r="E134" s="34" t="str">
        <f t="shared" si="17"/>
        <v>Ecart négatif</v>
      </c>
      <c r="F134" s="34">
        <f t="shared" si="16"/>
        <v>2</v>
      </c>
      <c r="G134" s="35">
        <f t="shared" si="18"/>
        <v>0</v>
      </c>
      <c r="H134" s="35" t="str">
        <f t="shared" si="19"/>
        <v>Ecart négatif</v>
      </c>
      <c r="I134" s="35">
        <f t="shared" si="20"/>
        <v>3</v>
      </c>
      <c r="J134" s="17">
        <f t="shared" si="21"/>
        <v>0</v>
      </c>
      <c r="K134" s="17" t="str">
        <f t="shared" si="22"/>
        <v>Ecart négatif</v>
      </c>
      <c r="L134" s="26">
        <f t="shared" si="23"/>
        <v>3</v>
      </c>
    </row>
    <row r="135" spans="1:12">
      <c r="A135" s="33" t="s">
        <v>140</v>
      </c>
      <c r="B135" s="28">
        <v>112505</v>
      </c>
      <c r="C135" s="28">
        <v>6</v>
      </c>
      <c r="D135" s="30">
        <f>IFERROR(VLOOKUP(A135,'code a barre'!A:C,3,0),0)</f>
        <v>6</v>
      </c>
      <c r="E135" s="34" t="str">
        <f t="shared" si="17"/>
        <v>Quantité OK</v>
      </c>
      <c r="F135" s="34">
        <f t="shared" si="16"/>
        <v>0</v>
      </c>
      <c r="G135" s="35">
        <f t="shared" si="18"/>
        <v>6</v>
      </c>
      <c r="H135" s="35" t="str">
        <f t="shared" si="19"/>
        <v>Quantité OK</v>
      </c>
      <c r="I135" s="35">
        <f t="shared" si="20"/>
        <v>0</v>
      </c>
      <c r="J135" s="17">
        <f t="shared" si="21"/>
        <v>6</v>
      </c>
      <c r="K135" s="17" t="str">
        <f t="shared" si="22"/>
        <v>Quantité OK</v>
      </c>
      <c r="L135" s="26">
        <f t="shared" si="23"/>
        <v>0</v>
      </c>
    </row>
    <row r="136" spans="1:12">
      <c r="A136" s="33" t="s">
        <v>141</v>
      </c>
      <c r="B136" s="28">
        <v>112505</v>
      </c>
      <c r="C136" s="28">
        <v>1</v>
      </c>
      <c r="D136" s="30">
        <f>IFERROR(VLOOKUP(A136,'code a barre'!A:C,3,0),0)</f>
        <v>1</v>
      </c>
      <c r="E136" s="34" t="str">
        <f t="shared" si="17"/>
        <v>Quantité OK</v>
      </c>
      <c r="F136" s="34">
        <f t="shared" si="16"/>
        <v>0</v>
      </c>
      <c r="G136" s="35">
        <f t="shared" si="18"/>
        <v>1</v>
      </c>
      <c r="H136" s="35" t="str">
        <f t="shared" si="19"/>
        <v>Quantité OK</v>
      </c>
      <c r="I136" s="35">
        <f t="shared" si="20"/>
        <v>0</v>
      </c>
      <c r="J136" s="17">
        <f t="shared" si="21"/>
        <v>1</v>
      </c>
      <c r="K136" s="17" t="str">
        <f t="shared" si="22"/>
        <v>Quantité OK</v>
      </c>
      <c r="L136" s="26">
        <f t="shared" si="23"/>
        <v>0</v>
      </c>
    </row>
    <row r="137" spans="1:12">
      <c r="A137" s="33" t="s">
        <v>142</v>
      </c>
      <c r="B137" s="28">
        <v>112506</v>
      </c>
      <c r="C137" s="28">
        <v>24</v>
      </c>
      <c r="D137" s="30">
        <f>IFERROR(VLOOKUP(A137,'code a barre'!A:C,3,0),0)</f>
        <v>24</v>
      </c>
      <c r="E137" s="34" t="str">
        <f t="shared" si="17"/>
        <v>Quantité OK</v>
      </c>
      <c r="F137" s="34">
        <f t="shared" si="16"/>
        <v>0</v>
      </c>
      <c r="G137" s="35">
        <f t="shared" si="18"/>
        <v>24</v>
      </c>
      <c r="H137" s="35" t="str">
        <f t="shared" si="19"/>
        <v>Quantité OK</v>
      </c>
      <c r="I137" s="35">
        <f t="shared" si="20"/>
        <v>0</v>
      </c>
      <c r="J137" s="17">
        <f t="shared" si="21"/>
        <v>24</v>
      </c>
      <c r="K137" s="17" t="str">
        <f t="shared" si="22"/>
        <v>Quantité OK</v>
      </c>
      <c r="L137" s="26">
        <f t="shared" si="23"/>
        <v>0</v>
      </c>
    </row>
    <row r="138" spans="1:12">
      <c r="A138" s="33" t="s">
        <v>143</v>
      </c>
      <c r="B138" s="28">
        <v>112506</v>
      </c>
      <c r="C138" s="28">
        <v>1</v>
      </c>
      <c r="D138" s="30">
        <f>IFERROR(VLOOKUP(A138,'code a barre'!A:C,3,0),0)</f>
        <v>1</v>
      </c>
      <c r="E138" s="34" t="str">
        <f t="shared" si="17"/>
        <v>Quantité OK</v>
      </c>
      <c r="F138" s="34">
        <f t="shared" si="16"/>
        <v>0</v>
      </c>
      <c r="G138" s="35">
        <f t="shared" si="18"/>
        <v>1</v>
      </c>
      <c r="H138" s="35" t="str">
        <f t="shared" si="19"/>
        <v>Quantité OK</v>
      </c>
      <c r="I138" s="35">
        <f t="shared" si="20"/>
        <v>0</v>
      </c>
      <c r="J138" s="17">
        <f t="shared" si="21"/>
        <v>1</v>
      </c>
      <c r="K138" s="17" t="str">
        <f t="shared" si="22"/>
        <v>Quantité OK</v>
      </c>
      <c r="L138" s="26">
        <f t="shared" si="23"/>
        <v>0</v>
      </c>
    </row>
    <row r="139" spans="1:12">
      <c r="A139" s="33" t="s">
        <v>144</v>
      </c>
      <c r="B139" s="28">
        <v>112701</v>
      </c>
      <c r="C139" s="28">
        <v>101</v>
      </c>
      <c r="D139" s="30">
        <f>IFERROR(VLOOKUP(A139,'code a barre'!A:C,3,0),0)</f>
        <v>101</v>
      </c>
      <c r="E139" s="34" t="str">
        <f t="shared" si="17"/>
        <v>Quantité OK</v>
      </c>
      <c r="F139" s="34">
        <f t="shared" si="16"/>
        <v>0</v>
      </c>
      <c r="G139" s="35">
        <f t="shared" si="18"/>
        <v>101</v>
      </c>
      <c r="H139" s="35" t="str">
        <f t="shared" si="19"/>
        <v>Quantité OK</v>
      </c>
      <c r="I139" s="35">
        <f t="shared" si="20"/>
        <v>0</v>
      </c>
      <c r="J139" s="17">
        <f t="shared" si="21"/>
        <v>101</v>
      </c>
      <c r="K139" s="17" t="str">
        <f t="shared" si="22"/>
        <v>Quantité OK</v>
      </c>
      <c r="L139" s="26">
        <f t="shared" si="23"/>
        <v>0</v>
      </c>
    </row>
    <row r="140" spans="1:12">
      <c r="A140" s="33" t="s">
        <v>145</v>
      </c>
      <c r="B140" s="28">
        <v>112702</v>
      </c>
      <c r="C140" s="28">
        <v>10</v>
      </c>
      <c r="D140" s="30">
        <f>IFERROR(VLOOKUP(A140,'code a barre'!A:C,3,0),0)</f>
        <v>10</v>
      </c>
      <c r="E140" s="34" t="str">
        <f t="shared" si="17"/>
        <v>Quantité OK</v>
      </c>
      <c r="F140" s="34">
        <f t="shared" si="16"/>
        <v>0</v>
      </c>
      <c r="G140" s="35">
        <f t="shared" si="18"/>
        <v>10</v>
      </c>
      <c r="H140" s="35" t="str">
        <f t="shared" si="19"/>
        <v>Quantité OK</v>
      </c>
      <c r="I140" s="35">
        <f t="shared" si="20"/>
        <v>0</v>
      </c>
      <c r="J140" s="17">
        <f t="shared" si="21"/>
        <v>10</v>
      </c>
      <c r="K140" s="17" t="str">
        <f t="shared" si="22"/>
        <v>Quantité OK</v>
      </c>
      <c r="L140" s="26">
        <f t="shared" si="23"/>
        <v>0</v>
      </c>
    </row>
    <row r="141" spans="1:12">
      <c r="A141" s="33" t="s">
        <v>146</v>
      </c>
      <c r="B141" s="28">
        <v>112702</v>
      </c>
      <c r="C141" s="28">
        <v>4</v>
      </c>
      <c r="D141" s="30">
        <f>IFERROR(VLOOKUP(A141,'code a barre'!A:C,3,0),0)</f>
        <v>4</v>
      </c>
      <c r="E141" s="34" t="str">
        <f t="shared" si="17"/>
        <v>Quantité OK</v>
      </c>
      <c r="F141" s="34">
        <f t="shared" si="16"/>
        <v>0</v>
      </c>
      <c r="G141" s="35">
        <f t="shared" si="18"/>
        <v>4</v>
      </c>
      <c r="H141" s="35" t="str">
        <f t="shared" si="19"/>
        <v>Quantité OK</v>
      </c>
      <c r="I141" s="35">
        <f t="shared" si="20"/>
        <v>0</v>
      </c>
      <c r="J141" s="17">
        <f t="shared" si="21"/>
        <v>4</v>
      </c>
      <c r="K141" s="17" t="str">
        <f t="shared" si="22"/>
        <v>Quantité OK</v>
      </c>
      <c r="L141" s="26">
        <f t="shared" si="23"/>
        <v>0</v>
      </c>
    </row>
    <row r="142" spans="1:12">
      <c r="A142" s="33" t="s">
        <v>147</v>
      </c>
      <c r="B142" s="28">
        <v>112703</v>
      </c>
      <c r="C142" s="28">
        <v>5</v>
      </c>
      <c r="D142" s="30">
        <f>IFERROR(VLOOKUP(A142,'code a barre'!A:C,3,0),0)</f>
        <v>4</v>
      </c>
      <c r="E142" s="34" t="str">
        <f t="shared" si="17"/>
        <v>Ecart négatif</v>
      </c>
      <c r="F142" s="34">
        <f t="shared" si="16"/>
        <v>1</v>
      </c>
      <c r="G142" s="35">
        <f t="shared" si="18"/>
        <v>0</v>
      </c>
      <c r="H142" s="35" t="str">
        <f t="shared" si="19"/>
        <v>Ecart négatif</v>
      </c>
      <c r="I142" s="35">
        <f t="shared" si="20"/>
        <v>5</v>
      </c>
      <c r="J142" s="17">
        <f t="shared" si="21"/>
        <v>0</v>
      </c>
      <c r="K142" s="17" t="str">
        <f t="shared" si="22"/>
        <v>Ecart négatif</v>
      </c>
      <c r="L142" s="26">
        <f t="shared" si="23"/>
        <v>5</v>
      </c>
    </row>
    <row r="143" spans="1:12">
      <c r="A143" s="33" t="s">
        <v>148</v>
      </c>
      <c r="B143" s="28">
        <v>112704</v>
      </c>
      <c r="C143" s="28">
        <v>12</v>
      </c>
      <c r="D143" s="30">
        <f>IFERROR(VLOOKUP(A143,'code a barre'!A:C,3,0),0)</f>
        <v>10</v>
      </c>
      <c r="E143" s="34" t="str">
        <f t="shared" si="17"/>
        <v>Ecart négatif</v>
      </c>
      <c r="F143" s="34">
        <f t="shared" si="16"/>
        <v>2</v>
      </c>
      <c r="G143" s="35">
        <f t="shared" si="18"/>
        <v>0</v>
      </c>
      <c r="H143" s="35" t="str">
        <f t="shared" si="19"/>
        <v>Ecart négatif</v>
      </c>
      <c r="I143" s="35">
        <f t="shared" si="20"/>
        <v>12</v>
      </c>
      <c r="J143" s="17">
        <f t="shared" si="21"/>
        <v>0</v>
      </c>
      <c r="K143" s="17" t="str">
        <f t="shared" si="22"/>
        <v>Ecart négatif</v>
      </c>
      <c r="L143" s="26">
        <f t="shared" si="23"/>
        <v>12</v>
      </c>
    </row>
    <row r="144" spans="1:12">
      <c r="A144" s="33" t="s">
        <v>149</v>
      </c>
      <c r="B144" s="28">
        <v>112705</v>
      </c>
      <c r="C144" s="28">
        <v>2</v>
      </c>
      <c r="D144" s="30">
        <f>IFERROR(VLOOKUP(A144,'code a barre'!A:C,3,0),0)</f>
        <v>2</v>
      </c>
      <c r="E144" s="34" t="str">
        <f t="shared" si="17"/>
        <v>Quantité OK</v>
      </c>
      <c r="F144" s="34">
        <f t="shared" si="16"/>
        <v>0</v>
      </c>
      <c r="G144" s="35">
        <f t="shared" si="18"/>
        <v>2</v>
      </c>
      <c r="H144" s="35" t="str">
        <f t="shared" si="19"/>
        <v>Quantité OK</v>
      </c>
      <c r="I144" s="35">
        <f t="shared" si="20"/>
        <v>0</v>
      </c>
      <c r="J144" s="17">
        <f t="shared" si="21"/>
        <v>2</v>
      </c>
      <c r="K144" s="17" t="str">
        <f t="shared" si="22"/>
        <v>Quantité OK</v>
      </c>
      <c r="L144" s="26">
        <f t="shared" si="23"/>
        <v>0</v>
      </c>
    </row>
    <row r="145" spans="1:12">
      <c r="A145" s="33" t="s">
        <v>150</v>
      </c>
      <c r="B145" s="28">
        <v>112705</v>
      </c>
      <c r="C145" s="28">
        <v>1</v>
      </c>
      <c r="D145" s="30">
        <f>IFERROR(VLOOKUP(A145,'code a barre'!A:C,3,0),0)</f>
        <v>2</v>
      </c>
      <c r="E145" s="34" t="str">
        <f t="shared" si="17"/>
        <v>Ecart positif</v>
      </c>
      <c r="F145" s="34">
        <f t="shared" si="16"/>
        <v>-1</v>
      </c>
      <c r="G145" s="35">
        <f t="shared" si="18"/>
        <v>0</v>
      </c>
      <c r="H145" s="35" t="str">
        <f t="shared" si="19"/>
        <v>Ecart négatif</v>
      </c>
      <c r="I145" s="35">
        <f t="shared" si="20"/>
        <v>1</v>
      </c>
      <c r="J145" s="17">
        <f t="shared" si="21"/>
        <v>0</v>
      </c>
      <c r="K145" s="17" t="str">
        <f t="shared" si="22"/>
        <v>Ecart négatif</v>
      </c>
      <c r="L145" s="26">
        <f t="shared" si="23"/>
        <v>1</v>
      </c>
    </row>
    <row r="146" spans="1:12">
      <c r="A146" s="33" t="s">
        <v>151</v>
      </c>
      <c r="B146" s="28">
        <v>112705</v>
      </c>
      <c r="C146" s="28">
        <v>2</v>
      </c>
      <c r="D146" s="30">
        <f>IFERROR(VLOOKUP(A146,'code a barre'!A:C,3,0),0)</f>
        <v>2</v>
      </c>
      <c r="E146" s="34" t="str">
        <f t="shared" si="17"/>
        <v>Quantité OK</v>
      </c>
      <c r="F146" s="34">
        <f t="shared" si="16"/>
        <v>0</v>
      </c>
      <c r="G146" s="35">
        <f t="shared" si="18"/>
        <v>2</v>
      </c>
      <c r="H146" s="35" t="str">
        <f t="shared" si="19"/>
        <v>Quantité OK</v>
      </c>
      <c r="I146" s="35">
        <f t="shared" si="20"/>
        <v>0</v>
      </c>
      <c r="J146" s="17">
        <f t="shared" si="21"/>
        <v>2</v>
      </c>
      <c r="K146" s="17" t="str">
        <f t="shared" si="22"/>
        <v>Quantité OK</v>
      </c>
      <c r="L146" s="26">
        <f t="shared" si="23"/>
        <v>0</v>
      </c>
    </row>
    <row r="147" spans="1:12">
      <c r="A147" s="33" t="s">
        <v>152</v>
      </c>
      <c r="B147" s="28">
        <v>112705</v>
      </c>
      <c r="C147" s="28">
        <v>2</v>
      </c>
      <c r="D147" s="30">
        <f>IFERROR(VLOOKUP(A147,'code a barre'!A:C,3,0),0)</f>
        <v>2</v>
      </c>
      <c r="E147" s="34" t="str">
        <f t="shared" si="17"/>
        <v>Quantité OK</v>
      </c>
      <c r="F147" s="34">
        <f t="shared" si="16"/>
        <v>0</v>
      </c>
      <c r="G147" s="35">
        <f t="shared" si="18"/>
        <v>2</v>
      </c>
      <c r="H147" s="35" t="str">
        <f t="shared" si="19"/>
        <v>Quantité OK</v>
      </c>
      <c r="I147" s="35">
        <f t="shared" si="20"/>
        <v>0</v>
      </c>
      <c r="J147" s="17">
        <f t="shared" si="21"/>
        <v>2</v>
      </c>
      <c r="K147" s="17" t="str">
        <f t="shared" si="22"/>
        <v>Quantité OK</v>
      </c>
      <c r="L147" s="26">
        <f t="shared" si="23"/>
        <v>0</v>
      </c>
    </row>
    <row r="148" spans="1:12">
      <c r="A148" s="33" t="s">
        <v>153</v>
      </c>
      <c r="B148" s="28">
        <v>112706</v>
      </c>
      <c r="C148" s="28">
        <v>6</v>
      </c>
      <c r="D148" s="30">
        <f>IFERROR(VLOOKUP(A148,'code a barre'!A:C,3,0),0)</f>
        <v>6</v>
      </c>
      <c r="E148" s="34" t="str">
        <f t="shared" si="17"/>
        <v>Quantité OK</v>
      </c>
      <c r="F148" s="34">
        <f t="shared" si="16"/>
        <v>0</v>
      </c>
      <c r="G148" s="35">
        <f t="shared" si="18"/>
        <v>6</v>
      </c>
      <c r="H148" s="35" t="str">
        <f t="shared" si="19"/>
        <v>Quantité OK</v>
      </c>
      <c r="I148" s="35">
        <f t="shared" si="20"/>
        <v>0</v>
      </c>
      <c r="J148" s="17">
        <f t="shared" si="21"/>
        <v>6</v>
      </c>
      <c r="K148" s="17" t="str">
        <f t="shared" si="22"/>
        <v>Quantité OK</v>
      </c>
      <c r="L148" s="26">
        <f t="shared" si="23"/>
        <v>0</v>
      </c>
    </row>
    <row r="149" spans="1:12">
      <c r="A149" s="33">
        <v>191601149</v>
      </c>
      <c r="B149" s="28">
        <v>112901</v>
      </c>
      <c r="C149" s="28">
        <v>4</v>
      </c>
      <c r="D149" s="30">
        <f>IFERROR(VLOOKUP(A149,'code a barre'!A:C,3,0),0)</f>
        <v>0</v>
      </c>
      <c r="E149" s="34" t="str">
        <f t="shared" si="17"/>
        <v>Ecart négatif</v>
      </c>
      <c r="F149" s="34">
        <f t="shared" si="16"/>
        <v>4</v>
      </c>
      <c r="G149" s="35">
        <f t="shared" si="18"/>
        <v>0</v>
      </c>
      <c r="H149" s="35" t="str">
        <f t="shared" si="19"/>
        <v>Ecart négatif</v>
      </c>
      <c r="I149" s="35">
        <f t="shared" si="20"/>
        <v>4</v>
      </c>
      <c r="J149" s="17">
        <f t="shared" si="21"/>
        <v>0</v>
      </c>
      <c r="K149" s="17" t="str">
        <f t="shared" si="22"/>
        <v>Ecart négatif</v>
      </c>
      <c r="L149" s="26">
        <f t="shared" si="23"/>
        <v>4</v>
      </c>
    </row>
    <row r="150" spans="1:12">
      <c r="A150" s="33" t="s">
        <v>154</v>
      </c>
      <c r="B150" s="28">
        <v>112901</v>
      </c>
      <c r="C150" s="28">
        <v>2</v>
      </c>
      <c r="D150" s="30">
        <f>IFERROR(VLOOKUP(A150,'code a barre'!A:C,3,0),0)</f>
        <v>2</v>
      </c>
      <c r="E150" s="34" t="str">
        <f t="shared" si="17"/>
        <v>Quantité OK</v>
      </c>
      <c r="F150" s="34">
        <f t="shared" si="16"/>
        <v>0</v>
      </c>
      <c r="G150" s="35">
        <f t="shared" si="18"/>
        <v>2</v>
      </c>
      <c r="H150" s="35" t="str">
        <f t="shared" si="19"/>
        <v>Quantité OK</v>
      </c>
      <c r="I150" s="35">
        <f t="shared" si="20"/>
        <v>0</v>
      </c>
      <c r="J150" s="17">
        <f t="shared" si="21"/>
        <v>2</v>
      </c>
      <c r="K150" s="17" t="str">
        <f t="shared" si="22"/>
        <v>Quantité OK</v>
      </c>
      <c r="L150" s="26">
        <f t="shared" si="23"/>
        <v>0</v>
      </c>
    </row>
    <row r="151" spans="1:12">
      <c r="A151" s="33" t="s">
        <v>155</v>
      </c>
      <c r="B151" s="28">
        <v>112901</v>
      </c>
      <c r="C151" s="28">
        <v>1</v>
      </c>
      <c r="D151" s="30">
        <f>IFERROR(VLOOKUP(A151,'code a barre'!A:C,3,0),0)</f>
        <v>0</v>
      </c>
      <c r="E151" s="34" t="str">
        <f t="shared" si="17"/>
        <v>Ecart négatif</v>
      </c>
      <c r="F151" s="34">
        <f t="shared" si="16"/>
        <v>1</v>
      </c>
      <c r="G151" s="35">
        <f t="shared" si="18"/>
        <v>0</v>
      </c>
      <c r="H151" s="35" t="str">
        <f t="shared" si="19"/>
        <v>Ecart négatif</v>
      </c>
      <c r="I151" s="35">
        <f t="shared" si="20"/>
        <v>1</v>
      </c>
      <c r="J151" s="17">
        <f t="shared" si="21"/>
        <v>0</v>
      </c>
      <c r="K151" s="17" t="str">
        <f t="shared" si="22"/>
        <v>Ecart négatif</v>
      </c>
      <c r="L151" s="26">
        <f t="shared" si="23"/>
        <v>1</v>
      </c>
    </row>
    <row r="152" spans="1:12">
      <c r="A152" s="33" t="s">
        <v>156</v>
      </c>
      <c r="B152" s="28">
        <v>112901</v>
      </c>
      <c r="C152" s="28">
        <v>1</v>
      </c>
      <c r="D152" s="30">
        <f>IFERROR(VLOOKUP(A152,'code a barre'!A:C,3,0),0)</f>
        <v>1</v>
      </c>
      <c r="E152" s="34" t="str">
        <f t="shared" si="17"/>
        <v>Quantité OK</v>
      </c>
      <c r="F152" s="34">
        <f t="shared" si="16"/>
        <v>0</v>
      </c>
      <c r="G152" s="35">
        <f t="shared" si="18"/>
        <v>1</v>
      </c>
      <c r="H152" s="35" t="str">
        <f t="shared" si="19"/>
        <v>Quantité OK</v>
      </c>
      <c r="I152" s="35">
        <f t="shared" si="20"/>
        <v>0</v>
      </c>
      <c r="J152" s="17">
        <f t="shared" si="21"/>
        <v>1</v>
      </c>
      <c r="K152" s="17" t="str">
        <f t="shared" si="22"/>
        <v>Quantité OK</v>
      </c>
      <c r="L152" s="26">
        <f t="shared" si="23"/>
        <v>0</v>
      </c>
    </row>
    <row r="153" spans="1:12">
      <c r="A153" s="33" t="s">
        <v>157</v>
      </c>
      <c r="B153" s="28">
        <v>112901</v>
      </c>
      <c r="C153" s="28">
        <v>3</v>
      </c>
      <c r="D153" s="30">
        <f>IFERROR(VLOOKUP(A153,'code a barre'!A:C,3,0),0)</f>
        <v>3</v>
      </c>
      <c r="E153" s="34" t="str">
        <f t="shared" si="17"/>
        <v>Quantité OK</v>
      </c>
      <c r="F153" s="34">
        <f t="shared" si="16"/>
        <v>0</v>
      </c>
      <c r="G153" s="35">
        <f t="shared" si="18"/>
        <v>3</v>
      </c>
      <c r="H153" s="35" t="str">
        <f t="shared" si="19"/>
        <v>Quantité OK</v>
      </c>
      <c r="I153" s="35">
        <f t="shared" si="20"/>
        <v>0</v>
      </c>
      <c r="J153" s="17">
        <f t="shared" si="21"/>
        <v>3</v>
      </c>
      <c r="K153" s="17" t="str">
        <f t="shared" si="22"/>
        <v>Quantité OK</v>
      </c>
      <c r="L153" s="26">
        <f t="shared" si="23"/>
        <v>0</v>
      </c>
    </row>
    <row r="154" spans="1:12">
      <c r="A154" s="33" t="s">
        <v>158</v>
      </c>
      <c r="B154" s="28">
        <v>112902</v>
      </c>
      <c r="C154" s="28">
        <v>2</v>
      </c>
      <c r="D154" s="30">
        <f>IFERROR(VLOOKUP(A154,'code a barre'!A:C,3,0),0)</f>
        <v>1</v>
      </c>
      <c r="E154" s="34" t="str">
        <f t="shared" si="17"/>
        <v>Ecart négatif</v>
      </c>
      <c r="F154" s="34">
        <f t="shared" si="16"/>
        <v>1</v>
      </c>
      <c r="G154" s="35">
        <f t="shared" si="18"/>
        <v>0</v>
      </c>
      <c r="H154" s="35" t="str">
        <f t="shared" si="19"/>
        <v>Ecart négatif</v>
      </c>
      <c r="I154" s="35">
        <f t="shared" si="20"/>
        <v>2</v>
      </c>
      <c r="J154" s="17">
        <f t="shared" si="21"/>
        <v>0</v>
      </c>
      <c r="K154" s="17" t="str">
        <f t="shared" si="22"/>
        <v>Ecart négatif</v>
      </c>
      <c r="L154" s="26">
        <f t="shared" si="23"/>
        <v>2</v>
      </c>
    </row>
    <row r="155" spans="1:12">
      <c r="A155" s="33" t="s">
        <v>159</v>
      </c>
      <c r="B155" s="28">
        <v>112902</v>
      </c>
      <c r="C155" s="28">
        <v>4</v>
      </c>
      <c r="D155" s="30">
        <f>IFERROR(VLOOKUP(A155,'code a barre'!A:C,3,0),0)</f>
        <v>4</v>
      </c>
      <c r="E155" s="34" t="str">
        <f t="shared" si="17"/>
        <v>Quantité OK</v>
      </c>
      <c r="F155" s="34">
        <f t="shared" si="16"/>
        <v>0</v>
      </c>
      <c r="G155" s="35">
        <f t="shared" si="18"/>
        <v>4</v>
      </c>
      <c r="H155" s="35" t="str">
        <f t="shared" si="19"/>
        <v>Quantité OK</v>
      </c>
      <c r="I155" s="35">
        <f t="shared" si="20"/>
        <v>0</v>
      </c>
      <c r="J155" s="17">
        <f t="shared" si="21"/>
        <v>4</v>
      </c>
      <c r="K155" s="17" t="str">
        <f t="shared" si="22"/>
        <v>Quantité OK</v>
      </c>
      <c r="L155" s="26">
        <f t="shared" si="23"/>
        <v>0</v>
      </c>
    </row>
    <row r="156" spans="1:12">
      <c r="A156" s="33" t="s">
        <v>160</v>
      </c>
      <c r="B156" s="28">
        <v>112903</v>
      </c>
      <c r="C156" s="28">
        <v>7</v>
      </c>
      <c r="D156" s="30">
        <f>IFERROR(VLOOKUP(A156,'code a barre'!A:C,3,0),0)</f>
        <v>4</v>
      </c>
      <c r="E156" s="34" t="str">
        <f t="shared" si="17"/>
        <v>Ecart négatif</v>
      </c>
      <c r="F156" s="34">
        <f t="shared" si="16"/>
        <v>3</v>
      </c>
      <c r="G156" s="35">
        <f t="shared" si="18"/>
        <v>0</v>
      </c>
      <c r="H156" s="35" t="str">
        <f t="shared" si="19"/>
        <v>Ecart négatif</v>
      </c>
      <c r="I156" s="35">
        <f t="shared" si="20"/>
        <v>7</v>
      </c>
      <c r="J156" s="17">
        <f t="shared" si="21"/>
        <v>0</v>
      </c>
      <c r="K156" s="17" t="str">
        <f t="shared" si="22"/>
        <v>Ecart négatif</v>
      </c>
      <c r="L156" s="26">
        <f t="shared" si="23"/>
        <v>7</v>
      </c>
    </row>
    <row r="157" spans="1:12">
      <c r="A157" s="36" t="s">
        <v>161</v>
      </c>
      <c r="B157" s="28">
        <v>112903</v>
      </c>
      <c r="C157" s="28">
        <v>4</v>
      </c>
      <c r="D157" s="30">
        <f>IFERROR(VLOOKUP(A157,'code a barre'!A:C,3,0),0)</f>
        <v>4</v>
      </c>
      <c r="E157" s="34" t="str">
        <f t="shared" si="17"/>
        <v>Quantité OK</v>
      </c>
      <c r="F157" s="34">
        <f t="shared" si="16"/>
        <v>0</v>
      </c>
      <c r="G157" s="35">
        <f t="shared" si="18"/>
        <v>4</v>
      </c>
      <c r="H157" s="35" t="str">
        <f t="shared" si="19"/>
        <v>Quantité OK</v>
      </c>
      <c r="I157" s="35">
        <f t="shared" si="20"/>
        <v>0</v>
      </c>
      <c r="J157" s="17">
        <f t="shared" si="21"/>
        <v>4</v>
      </c>
      <c r="K157" s="17" t="str">
        <f t="shared" si="22"/>
        <v>Quantité OK</v>
      </c>
      <c r="L157" s="26">
        <f t="shared" si="23"/>
        <v>0</v>
      </c>
    </row>
    <row r="158" spans="1:12">
      <c r="A158" s="33" t="s">
        <v>162</v>
      </c>
      <c r="B158" s="28">
        <v>112904</v>
      </c>
      <c r="C158" s="28">
        <v>3</v>
      </c>
      <c r="D158" s="30">
        <f>IFERROR(VLOOKUP(A158,'code a barre'!A:C,3,0),0)</f>
        <v>3</v>
      </c>
      <c r="E158" s="34" t="str">
        <f t="shared" si="17"/>
        <v>Quantité OK</v>
      </c>
      <c r="F158" s="34">
        <f t="shared" si="16"/>
        <v>0</v>
      </c>
      <c r="G158" s="35">
        <f t="shared" si="18"/>
        <v>3</v>
      </c>
      <c r="H158" s="35" t="str">
        <f t="shared" si="19"/>
        <v>Quantité OK</v>
      </c>
      <c r="I158" s="35">
        <f t="shared" si="20"/>
        <v>0</v>
      </c>
      <c r="J158" s="17">
        <f t="shared" si="21"/>
        <v>3</v>
      </c>
      <c r="K158" s="17" t="str">
        <f t="shared" si="22"/>
        <v>Quantité OK</v>
      </c>
      <c r="L158" s="26">
        <f t="shared" si="23"/>
        <v>0</v>
      </c>
    </row>
    <row r="159" spans="1:12">
      <c r="A159" s="33" t="s">
        <v>163</v>
      </c>
      <c r="B159" s="28">
        <v>112905</v>
      </c>
      <c r="C159" s="28">
        <v>3</v>
      </c>
      <c r="D159" s="30">
        <f>IFERROR(VLOOKUP(A159,'code a barre'!A:C,3,0),0)</f>
        <v>0</v>
      </c>
      <c r="E159" s="34" t="str">
        <f t="shared" si="17"/>
        <v>Ecart négatif</v>
      </c>
      <c r="F159" s="34">
        <f t="shared" si="16"/>
        <v>3</v>
      </c>
      <c r="G159" s="35">
        <f t="shared" si="18"/>
        <v>0</v>
      </c>
      <c r="H159" s="35" t="str">
        <f t="shared" si="19"/>
        <v>Ecart négatif</v>
      </c>
      <c r="I159" s="35">
        <f t="shared" si="20"/>
        <v>3</v>
      </c>
      <c r="J159" s="17">
        <f t="shared" si="21"/>
        <v>0</v>
      </c>
      <c r="K159" s="17" t="str">
        <f t="shared" si="22"/>
        <v>Ecart négatif</v>
      </c>
      <c r="L159" s="26">
        <f t="shared" si="23"/>
        <v>3</v>
      </c>
    </row>
    <row r="160" spans="1:12">
      <c r="A160" s="33" t="s">
        <v>164</v>
      </c>
      <c r="B160" s="28">
        <v>112905</v>
      </c>
      <c r="C160" s="28">
        <v>1</v>
      </c>
      <c r="D160" s="30">
        <f>IFERROR(VLOOKUP(A160,'code a barre'!A:C,3,0),0)</f>
        <v>1</v>
      </c>
      <c r="E160" s="34" t="str">
        <f t="shared" si="17"/>
        <v>Quantité OK</v>
      </c>
      <c r="F160" s="34">
        <f t="shared" si="16"/>
        <v>0</v>
      </c>
      <c r="G160" s="35">
        <f t="shared" si="18"/>
        <v>1</v>
      </c>
      <c r="H160" s="35" t="str">
        <f t="shared" si="19"/>
        <v>Quantité OK</v>
      </c>
      <c r="I160" s="35">
        <f t="shared" si="20"/>
        <v>0</v>
      </c>
      <c r="J160" s="17">
        <f t="shared" si="21"/>
        <v>1</v>
      </c>
      <c r="K160" s="17" t="str">
        <f t="shared" si="22"/>
        <v>Quantité OK</v>
      </c>
      <c r="L160" s="26">
        <f t="shared" si="23"/>
        <v>0</v>
      </c>
    </row>
    <row r="161" spans="1:12">
      <c r="A161" s="36" t="s">
        <v>165</v>
      </c>
      <c r="B161" s="28">
        <v>112906</v>
      </c>
      <c r="C161" s="28">
        <v>2</v>
      </c>
      <c r="D161" s="30">
        <f>IFERROR(VLOOKUP(A161,'code a barre'!A:C,3,0),0)</f>
        <v>2</v>
      </c>
      <c r="E161" s="34" t="str">
        <f t="shared" si="17"/>
        <v>Quantité OK</v>
      </c>
      <c r="F161" s="34">
        <f t="shared" si="16"/>
        <v>0</v>
      </c>
      <c r="G161" s="35">
        <f t="shared" si="18"/>
        <v>2</v>
      </c>
      <c r="H161" s="35" t="str">
        <f t="shared" si="19"/>
        <v>Quantité OK</v>
      </c>
      <c r="I161" s="35">
        <f t="shared" si="20"/>
        <v>0</v>
      </c>
      <c r="J161" s="17">
        <f t="shared" si="21"/>
        <v>2</v>
      </c>
      <c r="K161" s="17" t="str">
        <f t="shared" si="22"/>
        <v>Quantité OK</v>
      </c>
      <c r="L161" s="26">
        <f t="shared" si="23"/>
        <v>0</v>
      </c>
    </row>
    <row r="162" spans="1:12">
      <c r="A162" s="33" t="s">
        <v>166</v>
      </c>
      <c r="B162" s="28">
        <v>112906</v>
      </c>
      <c r="C162" s="28">
        <v>1</v>
      </c>
      <c r="D162" s="30">
        <f>IFERROR(VLOOKUP(A162,'code a barre'!A:C,3,0),0)</f>
        <v>1</v>
      </c>
      <c r="E162" s="34" t="str">
        <f t="shared" si="17"/>
        <v>Quantité OK</v>
      </c>
      <c r="F162" s="34">
        <f t="shared" si="16"/>
        <v>0</v>
      </c>
      <c r="G162" s="35">
        <f t="shared" si="18"/>
        <v>1</v>
      </c>
      <c r="H162" s="35" t="str">
        <f t="shared" si="19"/>
        <v>Quantité OK</v>
      </c>
      <c r="I162" s="35">
        <f t="shared" si="20"/>
        <v>0</v>
      </c>
      <c r="J162" s="17">
        <f t="shared" si="21"/>
        <v>1</v>
      </c>
      <c r="K162" s="17" t="str">
        <f t="shared" si="22"/>
        <v>Quantité OK</v>
      </c>
      <c r="L162" s="26">
        <f t="shared" si="23"/>
        <v>0</v>
      </c>
    </row>
    <row r="163" spans="1:12">
      <c r="A163" s="33" t="s">
        <v>167</v>
      </c>
      <c r="B163" s="28">
        <v>113101</v>
      </c>
      <c r="C163" s="28">
        <v>2</v>
      </c>
      <c r="D163" s="30">
        <f>IFERROR(VLOOKUP(A163,'code a barre'!A:C,3,0),0)</f>
        <v>2</v>
      </c>
      <c r="E163" s="34" t="str">
        <f t="shared" si="17"/>
        <v>Quantité OK</v>
      </c>
      <c r="F163" s="34">
        <f t="shared" si="16"/>
        <v>0</v>
      </c>
      <c r="G163" s="35">
        <f t="shared" si="18"/>
        <v>2</v>
      </c>
      <c r="H163" s="35" t="str">
        <f t="shared" si="19"/>
        <v>Quantité OK</v>
      </c>
      <c r="I163" s="35">
        <f t="shared" si="20"/>
        <v>0</v>
      </c>
      <c r="J163" s="17">
        <f t="shared" si="21"/>
        <v>2</v>
      </c>
      <c r="K163" s="17" t="str">
        <f t="shared" si="22"/>
        <v>Quantité OK</v>
      </c>
      <c r="L163" s="26">
        <f t="shared" si="23"/>
        <v>0</v>
      </c>
    </row>
    <row r="164" spans="1:12">
      <c r="A164" s="33" t="s">
        <v>168</v>
      </c>
      <c r="B164" s="28">
        <v>113101</v>
      </c>
      <c r="C164" s="28">
        <v>2</v>
      </c>
      <c r="D164" s="30">
        <f>IFERROR(VLOOKUP(A164,'code a barre'!A:C,3,0),0)</f>
        <v>2</v>
      </c>
      <c r="E164" s="34" t="str">
        <f t="shared" si="17"/>
        <v>Quantité OK</v>
      </c>
      <c r="F164" s="34">
        <f t="shared" si="16"/>
        <v>0</v>
      </c>
      <c r="G164" s="35">
        <f t="shared" si="18"/>
        <v>2</v>
      </c>
      <c r="H164" s="35" t="str">
        <f t="shared" si="19"/>
        <v>Quantité OK</v>
      </c>
      <c r="I164" s="35">
        <f t="shared" si="20"/>
        <v>0</v>
      </c>
      <c r="J164" s="17">
        <f t="shared" si="21"/>
        <v>2</v>
      </c>
      <c r="K164" s="17" t="str">
        <f t="shared" si="22"/>
        <v>Quantité OK</v>
      </c>
      <c r="L164" s="26">
        <f t="shared" si="23"/>
        <v>0</v>
      </c>
    </row>
    <row r="165" spans="1:12">
      <c r="A165" s="33" t="s">
        <v>169</v>
      </c>
      <c r="B165" s="28">
        <v>113102</v>
      </c>
      <c r="C165" s="28">
        <v>2</v>
      </c>
      <c r="D165" s="30">
        <f>IFERROR(VLOOKUP(A165,'code a barre'!A:C,3,0),0)</f>
        <v>2</v>
      </c>
      <c r="E165" s="34" t="str">
        <f t="shared" si="17"/>
        <v>Quantité OK</v>
      </c>
      <c r="F165" s="34">
        <f t="shared" si="16"/>
        <v>0</v>
      </c>
      <c r="G165" s="35">
        <f t="shared" si="18"/>
        <v>2</v>
      </c>
      <c r="H165" s="35" t="str">
        <f t="shared" si="19"/>
        <v>Quantité OK</v>
      </c>
      <c r="I165" s="35">
        <f t="shared" si="20"/>
        <v>0</v>
      </c>
      <c r="J165" s="17">
        <f t="shared" si="21"/>
        <v>2</v>
      </c>
      <c r="K165" s="17" t="str">
        <f t="shared" si="22"/>
        <v>Quantité OK</v>
      </c>
      <c r="L165" s="26">
        <f t="shared" si="23"/>
        <v>0</v>
      </c>
    </row>
    <row r="166" spans="1:12">
      <c r="A166" s="33" t="s">
        <v>170</v>
      </c>
      <c r="B166" s="28">
        <v>113103</v>
      </c>
      <c r="C166" s="28">
        <v>1</v>
      </c>
      <c r="D166" s="30">
        <f>IFERROR(VLOOKUP(A166,'code a barre'!A:C,3,0),0)</f>
        <v>1</v>
      </c>
      <c r="E166" s="34" t="str">
        <f t="shared" si="17"/>
        <v>Quantité OK</v>
      </c>
      <c r="F166" s="34">
        <f t="shared" si="16"/>
        <v>0</v>
      </c>
      <c r="G166" s="35">
        <f t="shared" si="18"/>
        <v>1</v>
      </c>
      <c r="H166" s="35" t="str">
        <f t="shared" si="19"/>
        <v>Quantité OK</v>
      </c>
      <c r="I166" s="35">
        <f t="shared" si="20"/>
        <v>0</v>
      </c>
      <c r="J166" s="17">
        <f t="shared" si="21"/>
        <v>1</v>
      </c>
      <c r="K166" s="17" t="str">
        <f t="shared" si="22"/>
        <v>Quantité OK</v>
      </c>
      <c r="L166" s="26">
        <f t="shared" si="23"/>
        <v>0</v>
      </c>
    </row>
    <row r="167" spans="1:12">
      <c r="A167" s="33" t="s">
        <v>171</v>
      </c>
      <c r="B167" s="28">
        <v>113103</v>
      </c>
      <c r="C167" s="28">
        <v>5</v>
      </c>
      <c r="D167" s="30">
        <f>IFERROR(VLOOKUP(A167,'code a barre'!A:C,3,0),0)</f>
        <v>5</v>
      </c>
      <c r="E167" s="34" t="str">
        <f t="shared" si="17"/>
        <v>Quantité OK</v>
      </c>
      <c r="F167" s="34">
        <f t="shared" si="16"/>
        <v>0</v>
      </c>
      <c r="G167" s="35">
        <f t="shared" si="18"/>
        <v>5</v>
      </c>
      <c r="H167" s="35" t="str">
        <f t="shared" si="19"/>
        <v>Quantité OK</v>
      </c>
      <c r="I167" s="35">
        <f t="shared" si="20"/>
        <v>0</v>
      </c>
      <c r="J167" s="17">
        <f t="shared" si="21"/>
        <v>5</v>
      </c>
      <c r="K167" s="17" t="str">
        <f t="shared" si="22"/>
        <v>Quantité OK</v>
      </c>
      <c r="L167" s="26">
        <f t="shared" si="23"/>
        <v>0</v>
      </c>
    </row>
    <row r="168" spans="1:12">
      <c r="A168" s="33" t="s">
        <v>172</v>
      </c>
      <c r="B168" s="28">
        <v>113103</v>
      </c>
      <c r="C168" s="28">
        <v>2</v>
      </c>
      <c r="D168" s="30">
        <f>IFERROR(VLOOKUP(A168,'code a barre'!A:C,3,0),0)</f>
        <v>2</v>
      </c>
      <c r="E168" s="34" t="str">
        <f t="shared" si="17"/>
        <v>Quantité OK</v>
      </c>
      <c r="F168" s="34">
        <f t="shared" si="16"/>
        <v>0</v>
      </c>
      <c r="G168" s="35">
        <f t="shared" si="18"/>
        <v>2</v>
      </c>
      <c r="H168" s="35" t="str">
        <f t="shared" si="19"/>
        <v>Quantité OK</v>
      </c>
      <c r="I168" s="35">
        <f t="shared" si="20"/>
        <v>0</v>
      </c>
      <c r="J168" s="17">
        <f t="shared" si="21"/>
        <v>2</v>
      </c>
      <c r="K168" s="17" t="str">
        <f t="shared" si="22"/>
        <v>Quantité OK</v>
      </c>
      <c r="L168" s="26">
        <f t="shared" si="23"/>
        <v>0</v>
      </c>
    </row>
    <row r="169" spans="1:12">
      <c r="A169" s="33" t="s">
        <v>173</v>
      </c>
      <c r="B169" s="28">
        <v>113104</v>
      </c>
      <c r="C169" s="28">
        <v>2</v>
      </c>
      <c r="D169" s="30">
        <f>IFERROR(VLOOKUP(A169,'code a barre'!A:C,3,0),0)</f>
        <v>2</v>
      </c>
      <c r="E169" s="34" t="str">
        <f t="shared" si="17"/>
        <v>Quantité OK</v>
      </c>
      <c r="F169" s="34">
        <f t="shared" si="16"/>
        <v>0</v>
      </c>
      <c r="G169" s="35">
        <f t="shared" si="18"/>
        <v>2</v>
      </c>
      <c r="H169" s="35" t="str">
        <f t="shared" si="19"/>
        <v>Quantité OK</v>
      </c>
      <c r="I169" s="35">
        <f t="shared" si="20"/>
        <v>0</v>
      </c>
      <c r="J169" s="17">
        <f t="shared" si="21"/>
        <v>2</v>
      </c>
      <c r="K169" s="17" t="str">
        <f t="shared" si="22"/>
        <v>Quantité OK</v>
      </c>
      <c r="L169" s="26">
        <f t="shared" si="23"/>
        <v>0</v>
      </c>
    </row>
    <row r="170" spans="1:12">
      <c r="A170" s="33" t="s">
        <v>174</v>
      </c>
      <c r="B170" s="28">
        <v>113104</v>
      </c>
      <c r="C170" s="28">
        <v>1</v>
      </c>
      <c r="D170" s="30">
        <f>IFERROR(VLOOKUP(A170,'code a barre'!A:C,3,0),0)</f>
        <v>1</v>
      </c>
      <c r="E170" s="34" t="str">
        <f t="shared" si="17"/>
        <v>Quantité OK</v>
      </c>
      <c r="F170" s="34">
        <f t="shared" si="16"/>
        <v>0</v>
      </c>
      <c r="G170" s="35">
        <f t="shared" si="18"/>
        <v>1</v>
      </c>
      <c r="H170" s="35" t="str">
        <f t="shared" si="19"/>
        <v>Quantité OK</v>
      </c>
      <c r="I170" s="35">
        <f t="shared" si="20"/>
        <v>0</v>
      </c>
      <c r="J170" s="17">
        <f t="shared" si="21"/>
        <v>1</v>
      </c>
      <c r="K170" s="17" t="str">
        <f t="shared" si="22"/>
        <v>Quantité OK</v>
      </c>
      <c r="L170" s="26">
        <f t="shared" si="23"/>
        <v>0</v>
      </c>
    </row>
    <row r="171" spans="1:12">
      <c r="A171" s="33" t="s">
        <v>175</v>
      </c>
      <c r="B171" s="28">
        <v>113105</v>
      </c>
      <c r="C171" s="28">
        <v>1</v>
      </c>
      <c r="D171" s="30">
        <f>IFERROR(VLOOKUP(A171,'code a barre'!A:C,3,0),0)</f>
        <v>1</v>
      </c>
      <c r="E171" s="34" t="str">
        <f t="shared" si="17"/>
        <v>Quantité OK</v>
      </c>
      <c r="F171" s="34">
        <f t="shared" si="16"/>
        <v>0</v>
      </c>
      <c r="G171" s="35">
        <f t="shared" si="18"/>
        <v>1</v>
      </c>
      <c r="H171" s="35" t="str">
        <f t="shared" si="19"/>
        <v>Quantité OK</v>
      </c>
      <c r="I171" s="35">
        <f t="shared" si="20"/>
        <v>0</v>
      </c>
      <c r="J171" s="17">
        <f t="shared" si="21"/>
        <v>1</v>
      </c>
      <c r="K171" s="17" t="str">
        <f t="shared" si="22"/>
        <v>Quantité OK</v>
      </c>
      <c r="L171" s="26">
        <f t="shared" si="23"/>
        <v>0</v>
      </c>
    </row>
    <row r="172" spans="1:12">
      <c r="A172" s="33" t="s">
        <v>176</v>
      </c>
      <c r="B172" s="28">
        <v>113105</v>
      </c>
      <c r="C172" s="28">
        <v>5</v>
      </c>
      <c r="D172" s="30">
        <f>IFERROR(VLOOKUP(A172,'code a barre'!A:C,3,0),0)</f>
        <v>5</v>
      </c>
      <c r="E172" s="34" t="str">
        <f t="shared" si="17"/>
        <v>Quantité OK</v>
      </c>
      <c r="F172" s="34">
        <f t="shared" si="16"/>
        <v>0</v>
      </c>
      <c r="G172" s="35">
        <f t="shared" si="18"/>
        <v>5</v>
      </c>
      <c r="H172" s="35" t="str">
        <f t="shared" si="19"/>
        <v>Quantité OK</v>
      </c>
      <c r="I172" s="35">
        <f t="shared" si="20"/>
        <v>0</v>
      </c>
      <c r="J172" s="17">
        <f t="shared" si="21"/>
        <v>5</v>
      </c>
      <c r="K172" s="17" t="str">
        <f t="shared" si="22"/>
        <v>Quantité OK</v>
      </c>
      <c r="L172" s="26">
        <f t="shared" si="23"/>
        <v>0</v>
      </c>
    </row>
    <row r="173" spans="1:12">
      <c r="A173" s="33" t="s">
        <v>177</v>
      </c>
      <c r="B173" s="28">
        <v>113105</v>
      </c>
      <c r="C173" s="28">
        <v>1</v>
      </c>
      <c r="D173" s="30">
        <f>IFERROR(VLOOKUP(A173,'code a barre'!A:C,3,0),0)</f>
        <v>1</v>
      </c>
      <c r="E173" s="34" t="str">
        <f t="shared" si="17"/>
        <v>Quantité OK</v>
      </c>
      <c r="F173" s="34">
        <f t="shared" si="16"/>
        <v>0</v>
      </c>
      <c r="G173" s="35">
        <f t="shared" si="18"/>
        <v>1</v>
      </c>
      <c r="H173" s="35" t="str">
        <f t="shared" si="19"/>
        <v>Quantité OK</v>
      </c>
      <c r="I173" s="35">
        <f t="shared" si="20"/>
        <v>0</v>
      </c>
      <c r="J173" s="17">
        <f t="shared" si="21"/>
        <v>1</v>
      </c>
      <c r="K173" s="17" t="str">
        <f t="shared" si="22"/>
        <v>Quantité OK</v>
      </c>
      <c r="L173" s="26">
        <f t="shared" si="23"/>
        <v>0</v>
      </c>
    </row>
    <row r="174" spans="1:12">
      <c r="A174" s="36" t="s">
        <v>178</v>
      </c>
      <c r="B174" s="28">
        <v>113106</v>
      </c>
      <c r="C174" s="28">
        <v>2</v>
      </c>
      <c r="D174" s="30">
        <f>IFERROR(VLOOKUP(A174,'code a barre'!A:C,3,0),0)</f>
        <v>2</v>
      </c>
      <c r="E174" s="34" t="str">
        <f t="shared" si="17"/>
        <v>Quantité OK</v>
      </c>
      <c r="F174" s="34">
        <f t="shared" si="16"/>
        <v>0</v>
      </c>
      <c r="G174" s="35">
        <f t="shared" si="18"/>
        <v>2</v>
      </c>
      <c r="H174" s="35" t="str">
        <f t="shared" si="19"/>
        <v>Quantité OK</v>
      </c>
      <c r="I174" s="35">
        <f t="shared" si="20"/>
        <v>0</v>
      </c>
      <c r="J174" s="17">
        <f t="shared" si="21"/>
        <v>2</v>
      </c>
      <c r="K174" s="17" t="str">
        <f t="shared" si="22"/>
        <v>Quantité OK</v>
      </c>
      <c r="L174" s="26">
        <f t="shared" si="23"/>
        <v>0</v>
      </c>
    </row>
    <row r="175" spans="1:12">
      <c r="A175" s="33" t="s">
        <v>179</v>
      </c>
      <c r="B175" s="28">
        <v>113301</v>
      </c>
      <c r="C175" s="28">
        <v>2</v>
      </c>
      <c r="D175" s="30">
        <f>IFERROR(VLOOKUP(A175,'code a barre'!A:C,3,0),0)</f>
        <v>2</v>
      </c>
      <c r="E175" s="34" t="str">
        <f t="shared" si="17"/>
        <v>Quantité OK</v>
      </c>
      <c r="F175" s="34">
        <f t="shared" si="16"/>
        <v>0</v>
      </c>
      <c r="G175" s="35">
        <f t="shared" si="18"/>
        <v>2</v>
      </c>
      <c r="H175" s="35" t="str">
        <f t="shared" si="19"/>
        <v>Quantité OK</v>
      </c>
      <c r="I175" s="35">
        <f t="shared" si="20"/>
        <v>0</v>
      </c>
      <c r="J175" s="17">
        <f t="shared" si="21"/>
        <v>2</v>
      </c>
      <c r="K175" s="17" t="str">
        <f t="shared" si="22"/>
        <v>Quantité OK</v>
      </c>
      <c r="L175" s="26">
        <f t="shared" si="23"/>
        <v>0</v>
      </c>
    </row>
    <row r="176" spans="1:12">
      <c r="A176" s="33" t="s">
        <v>180</v>
      </c>
      <c r="B176" s="28">
        <v>113301</v>
      </c>
      <c r="C176" s="28">
        <v>2</v>
      </c>
      <c r="D176" s="30">
        <f>IFERROR(VLOOKUP(A176,'code a barre'!A:C,3,0),0)</f>
        <v>2</v>
      </c>
      <c r="E176" s="34" t="str">
        <f t="shared" si="17"/>
        <v>Quantité OK</v>
      </c>
      <c r="F176" s="34">
        <f t="shared" si="16"/>
        <v>0</v>
      </c>
      <c r="G176" s="35">
        <f t="shared" si="18"/>
        <v>2</v>
      </c>
      <c r="H176" s="35" t="str">
        <f t="shared" si="19"/>
        <v>Quantité OK</v>
      </c>
      <c r="I176" s="35">
        <f t="shared" si="20"/>
        <v>0</v>
      </c>
      <c r="J176" s="17">
        <f t="shared" si="21"/>
        <v>2</v>
      </c>
      <c r="K176" s="17" t="str">
        <f t="shared" si="22"/>
        <v>Quantité OK</v>
      </c>
      <c r="L176" s="26">
        <f t="shared" si="23"/>
        <v>0</v>
      </c>
    </row>
    <row r="177" spans="1:12">
      <c r="A177" s="33" t="s">
        <v>181</v>
      </c>
      <c r="B177" s="28">
        <v>113301</v>
      </c>
      <c r="C177" s="28">
        <v>7</v>
      </c>
      <c r="D177" s="30">
        <f>IFERROR(VLOOKUP(A177,'code a barre'!A:C,3,0),0)</f>
        <v>5</v>
      </c>
      <c r="E177" s="34" t="str">
        <f t="shared" si="17"/>
        <v>Ecart négatif</v>
      </c>
      <c r="F177" s="34">
        <f t="shared" si="16"/>
        <v>2</v>
      </c>
      <c r="G177" s="35">
        <f t="shared" si="18"/>
        <v>0</v>
      </c>
      <c r="H177" s="35" t="str">
        <f t="shared" si="19"/>
        <v>Ecart négatif</v>
      </c>
      <c r="I177" s="35">
        <f t="shared" si="20"/>
        <v>7</v>
      </c>
      <c r="J177" s="17">
        <f t="shared" si="21"/>
        <v>0</v>
      </c>
      <c r="K177" s="17" t="str">
        <f t="shared" si="22"/>
        <v>Ecart négatif</v>
      </c>
      <c r="L177" s="26">
        <f t="shared" si="23"/>
        <v>7</v>
      </c>
    </row>
    <row r="178" spans="1:12">
      <c r="A178" s="33" t="s">
        <v>182</v>
      </c>
      <c r="B178" s="28">
        <v>113302</v>
      </c>
      <c r="C178" s="28">
        <v>3</v>
      </c>
      <c r="D178" s="30">
        <f>IFERROR(VLOOKUP(A178,'code a barre'!A:C,3,0),0)</f>
        <v>3</v>
      </c>
      <c r="E178" s="34" t="str">
        <f t="shared" si="17"/>
        <v>Quantité OK</v>
      </c>
      <c r="F178" s="34">
        <f t="shared" si="16"/>
        <v>0</v>
      </c>
      <c r="G178" s="35">
        <f t="shared" si="18"/>
        <v>3</v>
      </c>
      <c r="H178" s="35" t="str">
        <f t="shared" si="19"/>
        <v>Quantité OK</v>
      </c>
      <c r="I178" s="35">
        <f t="shared" si="20"/>
        <v>0</v>
      </c>
      <c r="J178" s="17">
        <f t="shared" si="21"/>
        <v>3</v>
      </c>
      <c r="K178" s="17" t="str">
        <f t="shared" si="22"/>
        <v>Quantité OK</v>
      </c>
      <c r="L178" s="26">
        <f t="shared" si="23"/>
        <v>0</v>
      </c>
    </row>
    <row r="179" spans="1:12">
      <c r="A179" s="36" t="s">
        <v>183</v>
      </c>
      <c r="B179" s="28">
        <v>113303</v>
      </c>
      <c r="C179" s="28">
        <v>2</v>
      </c>
      <c r="D179" s="30">
        <f>IFERROR(VLOOKUP(A179,'code a barre'!A:C,3,0),0)</f>
        <v>2</v>
      </c>
      <c r="E179" s="34" t="str">
        <f t="shared" si="17"/>
        <v>Quantité OK</v>
      </c>
      <c r="F179" s="34">
        <f t="shared" si="16"/>
        <v>0</v>
      </c>
      <c r="G179" s="35">
        <f t="shared" si="18"/>
        <v>2</v>
      </c>
      <c r="H179" s="35" t="str">
        <f t="shared" si="19"/>
        <v>Quantité OK</v>
      </c>
      <c r="I179" s="35">
        <f t="shared" si="20"/>
        <v>0</v>
      </c>
      <c r="J179" s="17">
        <f t="shared" si="21"/>
        <v>2</v>
      </c>
      <c r="K179" s="17" t="str">
        <f t="shared" si="22"/>
        <v>Quantité OK</v>
      </c>
      <c r="L179" s="26">
        <f t="shared" si="23"/>
        <v>0</v>
      </c>
    </row>
    <row r="180" spans="1:12">
      <c r="A180" s="33" t="s">
        <v>184</v>
      </c>
      <c r="B180" s="28">
        <v>113303</v>
      </c>
      <c r="C180" s="28">
        <v>1</v>
      </c>
      <c r="D180" s="30">
        <f>IFERROR(VLOOKUP(A180,'code a barre'!A:C,3,0),0)</f>
        <v>1</v>
      </c>
      <c r="E180" s="34" t="str">
        <f t="shared" si="17"/>
        <v>Quantité OK</v>
      </c>
      <c r="F180" s="34">
        <f t="shared" si="16"/>
        <v>0</v>
      </c>
      <c r="G180" s="35">
        <f t="shared" si="18"/>
        <v>1</v>
      </c>
      <c r="H180" s="35" t="str">
        <f t="shared" si="19"/>
        <v>Quantité OK</v>
      </c>
      <c r="I180" s="35">
        <f t="shared" si="20"/>
        <v>0</v>
      </c>
      <c r="J180" s="17">
        <f t="shared" si="21"/>
        <v>1</v>
      </c>
      <c r="K180" s="17" t="str">
        <f t="shared" si="22"/>
        <v>Quantité OK</v>
      </c>
      <c r="L180" s="26">
        <f t="shared" si="23"/>
        <v>0</v>
      </c>
    </row>
    <row r="181" spans="1:12">
      <c r="A181" s="33" t="s">
        <v>185</v>
      </c>
      <c r="B181" s="28">
        <v>113303</v>
      </c>
      <c r="C181" s="28">
        <v>3</v>
      </c>
      <c r="D181" s="30">
        <f>IFERROR(VLOOKUP(A181,'code a barre'!A:C,3,0),0)</f>
        <v>3</v>
      </c>
      <c r="E181" s="34" t="str">
        <f t="shared" si="17"/>
        <v>Quantité OK</v>
      </c>
      <c r="F181" s="34">
        <f t="shared" si="16"/>
        <v>0</v>
      </c>
      <c r="G181" s="35">
        <f t="shared" si="18"/>
        <v>3</v>
      </c>
      <c r="H181" s="35" t="str">
        <f t="shared" si="19"/>
        <v>Quantité OK</v>
      </c>
      <c r="I181" s="35">
        <f t="shared" si="20"/>
        <v>0</v>
      </c>
      <c r="J181" s="17">
        <f t="shared" si="21"/>
        <v>3</v>
      </c>
      <c r="K181" s="17" t="str">
        <f t="shared" si="22"/>
        <v>Quantité OK</v>
      </c>
      <c r="L181" s="26">
        <f t="shared" si="23"/>
        <v>0</v>
      </c>
    </row>
    <row r="182" spans="1:12">
      <c r="A182" s="33" t="s">
        <v>186</v>
      </c>
      <c r="B182" s="28">
        <v>113303</v>
      </c>
      <c r="C182" s="28">
        <v>6</v>
      </c>
      <c r="D182" s="30">
        <f>IFERROR(VLOOKUP(A182,'code a barre'!A:C,3,0),0)</f>
        <v>6</v>
      </c>
      <c r="E182" s="34" t="str">
        <f t="shared" si="17"/>
        <v>Quantité OK</v>
      </c>
      <c r="F182" s="34">
        <f t="shared" si="16"/>
        <v>0</v>
      </c>
      <c r="G182" s="35">
        <f t="shared" si="18"/>
        <v>6</v>
      </c>
      <c r="H182" s="35" t="str">
        <f t="shared" si="19"/>
        <v>Quantité OK</v>
      </c>
      <c r="I182" s="35">
        <f t="shared" si="20"/>
        <v>0</v>
      </c>
      <c r="J182" s="17">
        <f t="shared" si="21"/>
        <v>6</v>
      </c>
      <c r="K182" s="17" t="str">
        <f t="shared" si="22"/>
        <v>Quantité OK</v>
      </c>
      <c r="L182" s="26">
        <f t="shared" si="23"/>
        <v>0</v>
      </c>
    </row>
    <row r="183" spans="1:12">
      <c r="A183" s="33" t="s">
        <v>187</v>
      </c>
      <c r="B183" s="28">
        <v>113304</v>
      </c>
      <c r="C183" s="28">
        <v>1</v>
      </c>
      <c r="D183" s="30">
        <f>IFERROR(VLOOKUP(A183,'code a barre'!A:C,3,0),0)</f>
        <v>1</v>
      </c>
      <c r="E183" s="34" t="str">
        <f t="shared" si="17"/>
        <v>Quantité OK</v>
      </c>
      <c r="F183" s="34">
        <f t="shared" si="16"/>
        <v>0</v>
      </c>
      <c r="G183" s="35">
        <f t="shared" si="18"/>
        <v>1</v>
      </c>
      <c r="H183" s="35" t="str">
        <f t="shared" si="19"/>
        <v>Quantité OK</v>
      </c>
      <c r="I183" s="35">
        <f t="shared" si="20"/>
        <v>0</v>
      </c>
      <c r="J183" s="17">
        <f t="shared" si="21"/>
        <v>1</v>
      </c>
      <c r="K183" s="17" t="str">
        <f t="shared" si="22"/>
        <v>Quantité OK</v>
      </c>
      <c r="L183" s="26">
        <f t="shared" si="23"/>
        <v>0</v>
      </c>
    </row>
    <row r="184" spans="1:12">
      <c r="A184" s="33" t="s">
        <v>188</v>
      </c>
      <c r="B184" s="28">
        <v>113305</v>
      </c>
      <c r="C184" s="28">
        <v>4</v>
      </c>
      <c r="D184" s="30">
        <f>IFERROR(VLOOKUP(A184,'code a barre'!A:C,3,0),0)</f>
        <v>4</v>
      </c>
      <c r="E184" s="34" t="str">
        <f t="shared" si="17"/>
        <v>Quantité OK</v>
      </c>
      <c r="F184" s="34">
        <f t="shared" si="16"/>
        <v>0</v>
      </c>
      <c r="G184" s="35">
        <f t="shared" si="18"/>
        <v>4</v>
      </c>
      <c r="H184" s="35" t="str">
        <f t="shared" si="19"/>
        <v>Quantité OK</v>
      </c>
      <c r="I184" s="35">
        <f t="shared" si="20"/>
        <v>0</v>
      </c>
      <c r="J184" s="17">
        <f t="shared" si="21"/>
        <v>4</v>
      </c>
      <c r="K184" s="17" t="str">
        <f t="shared" si="22"/>
        <v>Quantité OK</v>
      </c>
      <c r="L184" s="26">
        <f t="shared" si="23"/>
        <v>0</v>
      </c>
    </row>
    <row r="185" spans="1:12">
      <c r="A185" s="33" t="s">
        <v>189</v>
      </c>
      <c r="B185" s="28">
        <v>113305</v>
      </c>
      <c r="C185" s="28">
        <v>2</v>
      </c>
      <c r="D185" s="30">
        <f>IFERROR(VLOOKUP(A185,'code a barre'!A:C,3,0),0)</f>
        <v>2</v>
      </c>
      <c r="E185" s="34" t="str">
        <f t="shared" si="17"/>
        <v>Quantité OK</v>
      </c>
      <c r="F185" s="34">
        <f t="shared" si="16"/>
        <v>0</v>
      </c>
      <c r="G185" s="35">
        <f t="shared" si="18"/>
        <v>2</v>
      </c>
      <c r="H185" s="35" t="str">
        <f t="shared" si="19"/>
        <v>Quantité OK</v>
      </c>
      <c r="I185" s="35">
        <f t="shared" si="20"/>
        <v>0</v>
      </c>
      <c r="J185" s="17">
        <f t="shared" si="21"/>
        <v>2</v>
      </c>
      <c r="K185" s="17" t="str">
        <f t="shared" si="22"/>
        <v>Quantité OK</v>
      </c>
      <c r="L185" s="26">
        <f t="shared" si="23"/>
        <v>0</v>
      </c>
    </row>
    <row r="186" spans="1:12">
      <c r="A186" s="33" t="s">
        <v>190</v>
      </c>
      <c r="B186" s="28">
        <v>113306</v>
      </c>
      <c r="C186" s="28">
        <v>1</v>
      </c>
      <c r="D186" s="30">
        <f>IFERROR(VLOOKUP(A186,'code a barre'!A:C,3,0),0)</f>
        <v>0</v>
      </c>
      <c r="E186" s="34" t="str">
        <f t="shared" si="17"/>
        <v>Ecart négatif</v>
      </c>
      <c r="F186" s="34">
        <f t="shared" si="16"/>
        <v>1</v>
      </c>
      <c r="G186" s="35">
        <f t="shared" si="18"/>
        <v>0</v>
      </c>
      <c r="H186" s="35" t="str">
        <f t="shared" si="19"/>
        <v>Ecart négatif</v>
      </c>
      <c r="I186" s="35">
        <f t="shared" si="20"/>
        <v>1</v>
      </c>
      <c r="J186" s="17">
        <f t="shared" si="21"/>
        <v>0</v>
      </c>
      <c r="K186" s="17" t="str">
        <f t="shared" si="22"/>
        <v>Ecart négatif</v>
      </c>
      <c r="L186" s="26">
        <f t="shared" si="23"/>
        <v>1</v>
      </c>
    </row>
    <row r="187" spans="1:12">
      <c r="A187" s="36" t="s">
        <v>191</v>
      </c>
      <c r="B187" s="28">
        <v>113306</v>
      </c>
      <c r="C187" s="28">
        <v>1</v>
      </c>
      <c r="D187" s="30">
        <f>IFERROR(VLOOKUP(A187,'code a barre'!A:C,3,0),0)</f>
        <v>1</v>
      </c>
      <c r="E187" s="34" t="str">
        <f t="shared" si="17"/>
        <v>Quantité OK</v>
      </c>
      <c r="F187" s="34">
        <f t="shared" si="16"/>
        <v>0</v>
      </c>
      <c r="G187" s="35">
        <f t="shared" si="18"/>
        <v>1</v>
      </c>
      <c r="H187" s="35" t="str">
        <f t="shared" si="19"/>
        <v>Quantité OK</v>
      </c>
      <c r="I187" s="35">
        <f t="shared" si="20"/>
        <v>0</v>
      </c>
      <c r="J187" s="17">
        <f t="shared" si="21"/>
        <v>1</v>
      </c>
      <c r="K187" s="17" t="str">
        <f t="shared" si="22"/>
        <v>Quantité OK</v>
      </c>
      <c r="L187" s="26">
        <f t="shared" si="23"/>
        <v>0</v>
      </c>
    </row>
    <row r="188" spans="1:12">
      <c r="A188" s="33" t="s">
        <v>192</v>
      </c>
      <c r="B188" s="28">
        <v>113306</v>
      </c>
      <c r="C188" s="28">
        <v>3</v>
      </c>
      <c r="D188" s="30">
        <f>IFERROR(VLOOKUP(A188,'code a barre'!A:C,3,0),0)</f>
        <v>3</v>
      </c>
      <c r="E188" s="34" t="str">
        <f t="shared" si="17"/>
        <v>Quantité OK</v>
      </c>
      <c r="F188" s="34">
        <f t="shared" si="16"/>
        <v>0</v>
      </c>
      <c r="G188" s="35">
        <f t="shared" si="18"/>
        <v>3</v>
      </c>
      <c r="H188" s="35" t="str">
        <f t="shared" si="19"/>
        <v>Quantité OK</v>
      </c>
      <c r="I188" s="35">
        <f t="shared" si="20"/>
        <v>0</v>
      </c>
      <c r="J188" s="17">
        <f t="shared" si="21"/>
        <v>3</v>
      </c>
      <c r="K188" s="17" t="str">
        <f t="shared" si="22"/>
        <v>Quantité OK</v>
      </c>
      <c r="L188" s="26">
        <f t="shared" si="23"/>
        <v>0</v>
      </c>
    </row>
    <row r="189" spans="1:12">
      <c r="A189" s="33" t="s">
        <v>193</v>
      </c>
      <c r="B189" s="28">
        <v>113501</v>
      </c>
      <c r="C189" s="28">
        <v>4</v>
      </c>
      <c r="D189" s="30">
        <f>IFERROR(VLOOKUP(A189,'code a barre'!A:C,3,0),0)</f>
        <v>4</v>
      </c>
      <c r="E189" s="34" t="str">
        <f t="shared" si="17"/>
        <v>Quantité OK</v>
      </c>
      <c r="F189" s="34">
        <f t="shared" si="16"/>
        <v>0</v>
      </c>
      <c r="G189" s="35">
        <f t="shared" si="18"/>
        <v>4</v>
      </c>
      <c r="H189" s="35" t="str">
        <f t="shared" si="19"/>
        <v>Quantité OK</v>
      </c>
      <c r="I189" s="35">
        <f t="shared" si="20"/>
        <v>0</v>
      </c>
      <c r="J189" s="17">
        <f t="shared" si="21"/>
        <v>4</v>
      </c>
      <c r="K189" s="17" t="str">
        <f t="shared" si="22"/>
        <v>Quantité OK</v>
      </c>
      <c r="L189" s="26">
        <f t="shared" si="23"/>
        <v>0</v>
      </c>
    </row>
    <row r="190" spans="1:12">
      <c r="A190" s="33" t="s">
        <v>194</v>
      </c>
      <c r="B190" s="28">
        <v>113501</v>
      </c>
      <c r="C190" s="28">
        <v>3</v>
      </c>
      <c r="D190" s="30">
        <f>IFERROR(VLOOKUP(A190,'code a barre'!A:C,3,0),0)</f>
        <v>2</v>
      </c>
      <c r="E190" s="34" t="str">
        <f t="shared" si="17"/>
        <v>Ecart négatif</v>
      </c>
      <c r="F190" s="34">
        <f t="shared" si="16"/>
        <v>1</v>
      </c>
      <c r="G190" s="35">
        <f t="shared" si="18"/>
        <v>0</v>
      </c>
      <c r="H190" s="35" t="str">
        <f t="shared" si="19"/>
        <v>Ecart négatif</v>
      </c>
      <c r="I190" s="35">
        <f t="shared" si="20"/>
        <v>3</v>
      </c>
      <c r="J190" s="17">
        <f t="shared" si="21"/>
        <v>0</v>
      </c>
      <c r="K190" s="17" t="str">
        <f t="shared" si="22"/>
        <v>Ecart négatif</v>
      </c>
      <c r="L190" s="26">
        <f t="shared" si="23"/>
        <v>3</v>
      </c>
    </row>
    <row r="191" spans="1:12">
      <c r="A191" s="33" t="s">
        <v>195</v>
      </c>
      <c r="B191" s="28">
        <v>113502</v>
      </c>
      <c r="C191" s="28">
        <v>2</v>
      </c>
      <c r="D191" s="30">
        <f>IFERROR(VLOOKUP(A191,'code a barre'!A:C,3,0),0)</f>
        <v>2</v>
      </c>
      <c r="E191" s="34" t="str">
        <f t="shared" si="17"/>
        <v>Quantité OK</v>
      </c>
      <c r="F191" s="34">
        <f t="shared" si="16"/>
        <v>0</v>
      </c>
      <c r="G191" s="35">
        <f t="shared" si="18"/>
        <v>2</v>
      </c>
      <c r="H191" s="35" t="str">
        <f t="shared" si="19"/>
        <v>Quantité OK</v>
      </c>
      <c r="I191" s="35">
        <f t="shared" si="20"/>
        <v>0</v>
      </c>
      <c r="J191" s="17">
        <f t="shared" si="21"/>
        <v>2</v>
      </c>
      <c r="K191" s="17" t="str">
        <f t="shared" si="22"/>
        <v>Quantité OK</v>
      </c>
      <c r="L191" s="26">
        <f t="shared" si="23"/>
        <v>0</v>
      </c>
    </row>
    <row r="192" spans="1:12">
      <c r="A192" s="36" t="s">
        <v>196</v>
      </c>
      <c r="B192" s="28">
        <v>113502</v>
      </c>
      <c r="C192" s="28">
        <v>2</v>
      </c>
      <c r="D192" s="30">
        <f>IFERROR(VLOOKUP(A192,'code a barre'!A:C,3,0),0)</f>
        <v>2</v>
      </c>
      <c r="E192" s="34" t="str">
        <f t="shared" si="17"/>
        <v>Quantité OK</v>
      </c>
      <c r="F192" s="34">
        <f t="shared" si="16"/>
        <v>0</v>
      </c>
      <c r="G192" s="35">
        <f t="shared" si="18"/>
        <v>2</v>
      </c>
      <c r="H192" s="35" t="str">
        <f t="shared" si="19"/>
        <v>Quantité OK</v>
      </c>
      <c r="I192" s="35">
        <f t="shared" si="20"/>
        <v>0</v>
      </c>
      <c r="J192" s="17">
        <f t="shared" si="21"/>
        <v>2</v>
      </c>
      <c r="K192" s="17" t="str">
        <f t="shared" si="22"/>
        <v>Quantité OK</v>
      </c>
      <c r="L192" s="26">
        <f t="shared" si="23"/>
        <v>0</v>
      </c>
    </row>
    <row r="193" spans="1:12">
      <c r="A193" s="33" t="s">
        <v>197</v>
      </c>
      <c r="B193" s="28">
        <v>113503</v>
      </c>
      <c r="C193" s="28">
        <v>1</v>
      </c>
      <c r="D193" s="30">
        <f>IFERROR(VLOOKUP(A193,'code a barre'!A:C,3,0),0)</f>
        <v>1</v>
      </c>
      <c r="E193" s="34" t="str">
        <f t="shared" si="17"/>
        <v>Quantité OK</v>
      </c>
      <c r="F193" s="34">
        <f t="shared" si="16"/>
        <v>0</v>
      </c>
      <c r="G193" s="35">
        <f t="shared" si="18"/>
        <v>1</v>
      </c>
      <c r="H193" s="35" t="str">
        <f t="shared" si="19"/>
        <v>Quantité OK</v>
      </c>
      <c r="I193" s="35">
        <f t="shared" si="20"/>
        <v>0</v>
      </c>
      <c r="J193" s="17">
        <f t="shared" si="21"/>
        <v>1</v>
      </c>
      <c r="K193" s="17" t="str">
        <f t="shared" si="22"/>
        <v>Quantité OK</v>
      </c>
      <c r="L193" s="26">
        <f t="shared" si="23"/>
        <v>0</v>
      </c>
    </row>
    <row r="194" spans="1:12">
      <c r="A194" s="33" t="s">
        <v>198</v>
      </c>
      <c r="B194" s="28">
        <v>113503</v>
      </c>
      <c r="C194" s="28">
        <v>2</v>
      </c>
      <c r="D194" s="30">
        <f>IFERROR(VLOOKUP(A194,'code a barre'!A:C,3,0),0)</f>
        <v>2</v>
      </c>
      <c r="E194" s="34" t="str">
        <f t="shared" si="17"/>
        <v>Quantité OK</v>
      </c>
      <c r="F194" s="34">
        <f t="shared" ref="F194:F257" si="24">C194-D194</f>
        <v>0</v>
      </c>
      <c r="G194" s="35">
        <f t="shared" si="18"/>
        <v>2</v>
      </c>
      <c r="H194" s="35" t="str">
        <f t="shared" si="19"/>
        <v>Quantité OK</v>
      </c>
      <c r="I194" s="35">
        <f t="shared" si="20"/>
        <v>0</v>
      </c>
      <c r="J194" s="17">
        <f t="shared" si="21"/>
        <v>2</v>
      </c>
      <c r="K194" s="17" t="str">
        <f t="shared" si="22"/>
        <v>Quantité OK</v>
      </c>
      <c r="L194" s="26">
        <f t="shared" si="23"/>
        <v>0</v>
      </c>
    </row>
    <row r="195" spans="1:12">
      <c r="A195" s="36" t="s">
        <v>199</v>
      </c>
      <c r="B195" s="28">
        <v>113503</v>
      </c>
      <c r="C195" s="28">
        <v>3</v>
      </c>
      <c r="D195" s="30">
        <f>IFERROR(VLOOKUP(A195,'code a barre'!A:C,3,0),0)</f>
        <v>3</v>
      </c>
      <c r="E195" s="34" t="str">
        <f t="shared" ref="E195:E258" si="25">IF(C195=D195,"Quantité OK",IF(C195&lt;D195,"Ecart positif","Ecart négatif"))</f>
        <v>Quantité OK</v>
      </c>
      <c r="F195" s="34">
        <f t="shared" si="24"/>
        <v>0</v>
      </c>
      <c r="G195" s="35">
        <f t="shared" ref="G195:G258" si="26">IF(E195="Quantité OK",D195,0)</f>
        <v>3</v>
      </c>
      <c r="H195" s="35" t="str">
        <f t="shared" ref="H195:H258" si="27">IF(C195=G195,"Quantité OK",IF(C195&lt;G195,"Ecart positif ","Ecart négatif"))</f>
        <v>Quantité OK</v>
      </c>
      <c r="I195" s="35">
        <f t="shared" ref="I195:I258" si="28">C195-G195</f>
        <v>0</v>
      </c>
      <c r="J195" s="17">
        <f t="shared" ref="J195:J258" si="29">IF(E195="Quantité OK",D195,0)</f>
        <v>3</v>
      </c>
      <c r="K195" s="17" t="str">
        <f t="shared" ref="K195:K258" si="30">IF(C195=J195,"Quantité OK",IF(C195&lt;J195,"Ecart positif ","Ecart négatif"))</f>
        <v>Quantité OK</v>
      </c>
      <c r="L195" s="26">
        <f t="shared" ref="L195:L258" si="31">C195-J195</f>
        <v>0</v>
      </c>
    </row>
    <row r="196" spans="1:12">
      <c r="A196" s="33" t="s">
        <v>200</v>
      </c>
      <c r="B196" s="28">
        <v>113503</v>
      </c>
      <c r="C196" s="28">
        <v>8</v>
      </c>
      <c r="D196" s="30">
        <f>IFERROR(VLOOKUP(A196,'code a barre'!A:C,3,0),0)</f>
        <v>6</v>
      </c>
      <c r="E196" s="34" t="str">
        <f t="shared" si="25"/>
        <v>Ecart négatif</v>
      </c>
      <c r="F196" s="34">
        <f t="shared" si="24"/>
        <v>2</v>
      </c>
      <c r="G196" s="35">
        <f t="shared" si="26"/>
        <v>0</v>
      </c>
      <c r="H196" s="35" t="str">
        <f t="shared" si="27"/>
        <v>Ecart négatif</v>
      </c>
      <c r="I196" s="35">
        <f t="shared" si="28"/>
        <v>8</v>
      </c>
      <c r="J196" s="17">
        <f t="shared" si="29"/>
        <v>0</v>
      </c>
      <c r="K196" s="17" t="str">
        <f t="shared" si="30"/>
        <v>Ecart négatif</v>
      </c>
      <c r="L196" s="26">
        <f t="shared" si="31"/>
        <v>8</v>
      </c>
    </row>
    <row r="197" spans="1:12">
      <c r="A197" s="33" t="s">
        <v>201</v>
      </c>
      <c r="B197" s="28">
        <v>113504</v>
      </c>
      <c r="C197" s="28">
        <v>3</v>
      </c>
      <c r="D197" s="30">
        <f>IFERROR(VLOOKUP(A197,'code a barre'!A:C,3,0),0)</f>
        <v>3</v>
      </c>
      <c r="E197" s="34" t="str">
        <f t="shared" si="25"/>
        <v>Quantité OK</v>
      </c>
      <c r="F197" s="34">
        <f t="shared" si="24"/>
        <v>0</v>
      </c>
      <c r="G197" s="35">
        <f t="shared" si="26"/>
        <v>3</v>
      </c>
      <c r="H197" s="35" t="str">
        <f t="shared" si="27"/>
        <v>Quantité OK</v>
      </c>
      <c r="I197" s="35">
        <f t="shared" si="28"/>
        <v>0</v>
      </c>
      <c r="J197" s="17">
        <f t="shared" si="29"/>
        <v>3</v>
      </c>
      <c r="K197" s="17" t="str">
        <f t="shared" si="30"/>
        <v>Quantité OK</v>
      </c>
      <c r="L197" s="26">
        <f t="shared" si="31"/>
        <v>0</v>
      </c>
    </row>
    <row r="198" spans="1:12">
      <c r="A198" s="33" t="s">
        <v>202</v>
      </c>
      <c r="B198" s="28">
        <v>113504</v>
      </c>
      <c r="C198" s="28">
        <v>3</v>
      </c>
      <c r="D198" s="30">
        <f>IFERROR(VLOOKUP(A198,'code a barre'!A:C,3,0),0)</f>
        <v>7</v>
      </c>
      <c r="E198" s="34" t="str">
        <f t="shared" si="25"/>
        <v>Ecart positif</v>
      </c>
      <c r="F198" s="34">
        <f t="shared" si="24"/>
        <v>-4</v>
      </c>
      <c r="G198" s="35">
        <f t="shared" si="26"/>
        <v>0</v>
      </c>
      <c r="H198" s="35" t="str">
        <f t="shared" si="27"/>
        <v>Ecart négatif</v>
      </c>
      <c r="I198" s="35">
        <f t="shared" si="28"/>
        <v>3</v>
      </c>
      <c r="J198" s="17">
        <f t="shared" si="29"/>
        <v>0</v>
      </c>
      <c r="K198" s="17" t="str">
        <f t="shared" si="30"/>
        <v>Ecart négatif</v>
      </c>
      <c r="L198" s="26">
        <f t="shared" si="31"/>
        <v>3</v>
      </c>
    </row>
    <row r="199" spans="1:12">
      <c r="A199" s="33" t="s">
        <v>203</v>
      </c>
      <c r="B199" s="28">
        <v>113504</v>
      </c>
      <c r="C199" s="28">
        <v>1</v>
      </c>
      <c r="D199" s="30">
        <f>IFERROR(VLOOKUP(A199,'code a barre'!A:C,3,0),0)</f>
        <v>1</v>
      </c>
      <c r="E199" s="34" t="str">
        <f t="shared" si="25"/>
        <v>Quantité OK</v>
      </c>
      <c r="F199" s="34">
        <f t="shared" si="24"/>
        <v>0</v>
      </c>
      <c r="G199" s="35">
        <f t="shared" si="26"/>
        <v>1</v>
      </c>
      <c r="H199" s="35" t="str">
        <f t="shared" si="27"/>
        <v>Quantité OK</v>
      </c>
      <c r="I199" s="35">
        <f t="shared" si="28"/>
        <v>0</v>
      </c>
      <c r="J199" s="17">
        <f t="shared" si="29"/>
        <v>1</v>
      </c>
      <c r="K199" s="17" t="str">
        <f t="shared" si="30"/>
        <v>Quantité OK</v>
      </c>
      <c r="L199" s="26">
        <f t="shared" si="31"/>
        <v>0</v>
      </c>
    </row>
    <row r="200" spans="1:12">
      <c r="A200" s="33" t="s">
        <v>204</v>
      </c>
      <c r="B200" s="28">
        <v>113504</v>
      </c>
      <c r="C200" s="28">
        <v>4</v>
      </c>
      <c r="D200" s="30">
        <f>IFERROR(VLOOKUP(A200,'code a barre'!A:C,3,0),0)</f>
        <v>4</v>
      </c>
      <c r="E200" s="34" t="str">
        <f t="shared" si="25"/>
        <v>Quantité OK</v>
      </c>
      <c r="F200" s="34">
        <f t="shared" si="24"/>
        <v>0</v>
      </c>
      <c r="G200" s="35">
        <f t="shared" si="26"/>
        <v>4</v>
      </c>
      <c r="H200" s="35" t="str">
        <f t="shared" si="27"/>
        <v>Quantité OK</v>
      </c>
      <c r="I200" s="35">
        <f t="shared" si="28"/>
        <v>0</v>
      </c>
      <c r="J200" s="17">
        <f t="shared" si="29"/>
        <v>4</v>
      </c>
      <c r="K200" s="17" t="str">
        <f t="shared" si="30"/>
        <v>Quantité OK</v>
      </c>
      <c r="L200" s="26">
        <f t="shared" si="31"/>
        <v>0</v>
      </c>
    </row>
    <row r="201" spans="1:12">
      <c r="A201" s="33" t="s">
        <v>205</v>
      </c>
      <c r="B201" s="28">
        <v>113505</v>
      </c>
      <c r="C201" s="28">
        <v>2</v>
      </c>
      <c r="D201" s="30">
        <f>IFERROR(VLOOKUP(A201,'code a barre'!A:C,3,0),0)</f>
        <v>2</v>
      </c>
      <c r="E201" s="34" t="str">
        <f t="shared" si="25"/>
        <v>Quantité OK</v>
      </c>
      <c r="F201" s="34">
        <f t="shared" si="24"/>
        <v>0</v>
      </c>
      <c r="G201" s="35">
        <f t="shared" si="26"/>
        <v>2</v>
      </c>
      <c r="H201" s="35" t="str">
        <f t="shared" si="27"/>
        <v>Quantité OK</v>
      </c>
      <c r="I201" s="35">
        <f t="shared" si="28"/>
        <v>0</v>
      </c>
      <c r="J201" s="17">
        <f t="shared" si="29"/>
        <v>2</v>
      </c>
      <c r="K201" s="17" t="str">
        <f t="shared" si="30"/>
        <v>Quantité OK</v>
      </c>
      <c r="L201" s="26">
        <f t="shared" si="31"/>
        <v>0</v>
      </c>
    </row>
    <row r="202" spans="1:12">
      <c r="A202" s="33" t="s">
        <v>206</v>
      </c>
      <c r="B202" s="28">
        <v>113505</v>
      </c>
      <c r="C202" s="28">
        <v>5</v>
      </c>
      <c r="D202" s="30">
        <f>IFERROR(VLOOKUP(A202,'code a barre'!A:C,3,0),0)</f>
        <v>5</v>
      </c>
      <c r="E202" s="34" t="str">
        <f t="shared" si="25"/>
        <v>Quantité OK</v>
      </c>
      <c r="F202" s="34">
        <f t="shared" si="24"/>
        <v>0</v>
      </c>
      <c r="G202" s="35">
        <f t="shared" si="26"/>
        <v>5</v>
      </c>
      <c r="H202" s="35" t="str">
        <f t="shared" si="27"/>
        <v>Quantité OK</v>
      </c>
      <c r="I202" s="35">
        <f t="shared" si="28"/>
        <v>0</v>
      </c>
      <c r="J202" s="17">
        <f t="shared" si="29"/>
        <v>5</v>
      </c>
      <c r="K202" s="17" t="str">
        <f t="shared" si="30"/>
        <v>Quantité OK</v>
      </c>
      <c r="L202" s="26">
        <f t="shared" si="31"/>
        <v>0</v>
      </c>
    </row>
    <row r="203" spans="1:12">
      <c r="A203" s="36" t="s">
        <v>207</v>
      </c>
      <c r="B203" s="28">
        <v>113506</v>
      </c>
      <c r="C203" s="28">
        <v>1</v>
      </c>
      <c r="D203" s="30">
        <f>IFERROR(VLOOKUP(A203,'code a barre'!A:C,3,0),0)</f>
        <v>1</v>
      </c>
      <c r="E203" s="34" t="str">
        <f t="shared" si="25"/>
        <v>Quantité OK</v>
      </c>
      <c r="F203" s="34">
        <f t="shared" si="24"/>
        <v>0</v>
      </c>
      <c r="G203" s="35">
        <f t="shared" si="26"/>
        <v>1</v>
      </c>
      <c r="H203" s="35" t="str">
        <f t="shared" si="27"/>
        <v>Quantité OK</v>
      </c>
      <c r="I203" s="35">
        <f t="shared" si="28"/>
        <v>0</v>
      </c>
      <c r="J203" s="17">
        <f t="shared" si="29"/>
        <v>1</v>
      </c>
      <c r="K203" s="17" t="str">
        <f t="shared" si="30"/>
        <v>Quantité OK</v>
      </c>
      <c r="L203" s="26">
        <f t="shared" si="31"/>
        <v>0</v>
      </c>
    </row>
    <row r="204" spans="1:12">
      <c r="A204" s="33" t="s">
        <v>208</v>
      </c>
      <c r="B204" s="28">
        <v>113506</v>
      </c>
      <c r="C204" s="28">
        <v>2</v>
      </c>
      <c r="D204" s="30">
        <f>IFERROR(VLOOKUP(A204,'code a barre'!A:C,3,0),0)</f>
        <v>2</v>
      </c>
      <c r="E204" s="34" t="str">
        <f t="shared" si="25"/>
        <v>Quantité OK</v>
      </c>
      <c r="F204" s="34">
        <f t="shared" si="24"/>
        <v>0</v>
      </c>
      <c r="G204" s="35">
        <f t="shared" si="26"/>
        <v>2</v>
      </c>
      <c r="H204" s="35" t="str">
        <f t="shared" si="27"/>
        <v>Quantité OK</v>
      </c>
      <c r="I204" s="35">
        <f t="shared" si="28"/>
        <v>0</v>
      </c>
      <c r="J204" s="17">
        <f t="shared" si="29"/>
        <v>2</v>
      </c>
      <c r="K204" s="17" t="str">
        <f t="shared" si="30"/>
        <v>Quantité OK</v>
      </c>
      <c r="L204" s="26">
        <f t="shared" si="31"/>
        <v>0</v>
      </c>
    </row>
    <row r="205" spans="1:12">
      <c r="A205" s="33" t="s">
        <v>209</v>
      </c>
      <c r="B205" s="28">
        <v>120201</v>
      </c>
      <c r="C205" s="28">
        <v>2</v>
      </c>
      <c r="D205" s="30">
        <f>IFERROR(VLOOKUP(A205,'code a barre'!A:C,3,0),0)</f>
        <v>2</v>
      </c>
      <c r="E205" s="34" t="str">
        <f t="shared" si="25"/>
        <v>Quantité OK</v>
      </c>
      <c r="F205" s="34">
        <f t="shared" si="24"/>
        <v>0</v>
      </c>
      <c r="G205" s="35">
        <f t="shared" si="26"/>
        <v>2</v>
      </c>
      <c r="H205" s="35" t="str">
        <f t="shared" si="27"/>
        <v>Quantité OK</v>
      </c>
      <c r="I205" s="35">
        <f t="shared" si="28"/>
        <v>0</v>
      </c>
      <c r="J205" s="17">
        <f t="shared" si="29"/>
        <v>2</v>
      </c>
      <c r="K205" s="17" t="str">
        <f t="shared" si="30"/>
        <v>Quantité OK</v>
      </c>
      <c r="L205" s="26">
        <f t="shared" si="31"/>
        <v>0</v>
      </c>
    </row>
    <row r="206" spans="1:12">
      <c r="A206" s="33" t="s">
        <v>210</v>
      </c>
      <c r="B206" s="28">
        <v>120201</v>
      </c>
      <c r="C206" s="28">
        <v>1</v>
      </c>
      <c r="D206" s="30">
        <f>IFERROR(VLOOKUP(A206,'code a barre'!A:C,3,0),0)</f>
        <v>1</v>
      </c>
      <c r="E206" s="34" t="str">
        <f t="shared" si="25"/>
        <v>Quantité OK</v>
      </c>
      <c r="F206" s="34">
        <f t="shared" si="24"/>
        <v>0</v>
      </c>
      <c r="G206" s="35">
        <f t="shared" si="26"/>
        <v>1</v>
      </c>
      <c r="H206" s="35" t="str">
        <f t="shared" si="27"/>
        <v>Quantité OK</v>
      </c>
      <c r="I206" s="35">
        <f t="shared" si="28"/>
        <v>0</v>
      </c>
      <c r="J206" s="17">
        <f t="shared" si="29"/>
        <v>1</v>
      </c>
      <c r="K206" s="17" t="str">
        <f t="shared" si="30"/>
        <v>Quantité OK</v>
      </c>
      <c r="L206" s="26">
        <f t="shared" si="31"/>
        <v>0</v>
      </c>
    </row>
    <row r="207" spans="1:12">
      <c r="A207" s="33" t="s">
        <v>211</v>
      </c>
      <c r="B207" s="28">
        <v>120201</v>
      </c>
      <c r="C207" s="28">
        <v>3</v>
      </c>
      <c r="D207" s="30">
        <f>IFERROR(VLOOKUP(A207,'code a barre'!A:C,3,0),0)</f>
        <v>5</v>
      </c>
      <c r="E207" s="34" t="str">
        <f t="shared" si="25"/>
        <v>Ecart positif</v>
      </c>
      <c r="F207" s="34">
        <f t="shared" si="24"/>
        <v>-2</v>
      </c>
      <c r="G207" s="35">
        <f t="shared" si="26"/>
        <v>0</v>
      </c>
      <c r="H207" s="35" t="str">
        <f t="shared" si="27"/>
        <v>Ecart négatif</v>
      </c>
      <c r="I207" s="35">
        <f t="shared" si="28"/>
        <v>3</v>
      </c>
      <c r="J207" s="17">
        <f t="shared" si="29"/>
        <v>0</v>
      </c>
      <c r="K207" s="17" t="str">
        <f t="shared" si="30"/>
        <v>Ecart négatif</v>
      </c>
      <c r="L207" s="26">
        <f t="shared" si="31"/>
        <v>3</v>
      </c>
    </row>
    <row r="208" spans="1:12">
      <c r="A208" s="33" t="s">
        <v>212</v>
      </c>
      <c r="B208" s="28">
        <v>120202</v>
      </c>
      <c r="C208" s="28">
        <v>17</v>
      </c>
      <c r="D208" s="30">
        <f>IFERROR(VLOOKUP(A208,'code a barre'!A:C,3,0),0)</f>
        <v>19</v>
      </c>
      <c r="E208" s="34" t="str">
        <f t="shared" si="25"/>
        <v>Ecart positif</v>
      </c>
      <c r="F208" s="34">
        <f t="shared" si="24"/>
        <v>-2</v>
      </c>
      <c r="G208" s="35">
        <f t="shared" si="26"/>
        <v>0</v>
      </c>
      <c r="H208" s="35" t="str">
        <f t="shared" si="27"/>
        <v>Ecart négatif</v>
      </c>
      <c r="I208" s="35">
        <f t="shared" si="28"/>
        <v>17</v>
      </c>
      <c r="J208" s="17">
        <f t="shared" si="29"/>
        <v>0</v>
      </c>
      <c r="K208" s="17" t="str">
        <f t="shared" si="30"/>
        <v>Ecart négatif</v>
      </c>
      <c r="L208" s="26">
        <f t="shared" si="31"/>
        <v>17</v>
      </c>
    </row>
    <row r="209" spans="1:12">
      <c r="A209" s="33" t="s">
        <v>213</v>
      </c>
      <c r="B209" s="28">
        <v>120203</v>
      </c>
      <c r="C209" s="28">
        <v>1</v>
      </c>
      <c r="D209" s="30">
        <f>IFERROR(VLOOKUP(A209,'code a barre'!A:C,3,0),0)</f>
        <v>1</v>
      </c>
      <c r="E209" s="34" t="str">
        <f t="shared" si="25"/>
        <v>Quantité OK</v>
      </c>
      <c r="F209" s="34">
        <f t="shared" si="24"/>
        <v>0</v>
      </c>
      <c r="G209" s="35">
        <f t="shared" si="26"/>
        <v>1</v>
      </c>
      <c r="H209" s="35" t="str">
        <f t="shared" si="27"/>
        <v>Quantité OK</v>
      </c>
      <c r="I209" s="35">
        <f t="shared" si="28"/>
        <v>0</v>
      </c>
      <c r="J209" s="17">
        <f t="shared" si="29"/>
        <v>1</v>
      </c>
      <c r="K209" s="17" t="str">
        <f t="shared" si="30"/>
        <v>Quantité OK</v>
      </c>
      <c r="L209" s="26">
        <f t="shared" si="31"/>
        <v>0</v>
      </c>
    </row>
    <row r="210" spans="1:12">
      <c r="A210" s="33" t="s">
        <v>214</v>
      </c>
      <c r="B210" s="28">
        <v>120203</v>
      </c>
      <c r="C210" s="28">
        <v>1</v>
      </c>
      <c r="D210" s="30">
        <f>IFERROR(VLOOKUP(A210,'code a barre'!A:C,3,0),0)</f>
        <v>2</v>
      </c>
      <c r="E210" s="34" t="str">
        <f t="shared" si="25"/>
        <v>Ecart positif</v>
      </c>
      <c r="F210" s="34">
        <f t="shared" si="24"/>
        <v>-1</v>
      </c>
      <c r="G210" s="35">
        <f t="shared" si="26"/>
        <v>0</v>
      </c>
      <c r="H210" s="35" t="str">
        <f t="shared" si="27"/>
        <v>Ecart négatif</v>
      </c>
      <c r="I210" s="35">
        <f t="shared" si="28"/>
        <v>1</v>
      </c>
      <c r="J210" s="17">
        <f t="shared" si="29"/>
        <v>0</v>
      </c>
      <c r="K210" s="17" t="str">
        <f t="shared" si="30"/>
        <v>Ecart négatif</v>
      </c>
      <c r="L210" s="26">
        <f t="shared" si="31"/>
        <v>1</v>
      </c>
    </row>
    <row r="211" spans="1:12">
      <c r="A211" s="33" t="s">
        <v>215</v>
      </c>
      <c r="B211" s="28">
        <v>120203</v>
      </c>
      <c r="C211" s="28">
        <v>2</v>
      </c>
      <c r="D211" s="30">
        <f>IFERROR(VLOOKUP(A211,'code a barre'!A:C,3,0),0)</f>
        <v>2</v>
      </c>
      <c r="E211" s="34" t="str">
        <f t="shared" si="25"/>
        <v>Quantité OK</v>
      </c>
      <c r="F211" s="34">
        <f t="shared" si="24"/>
        <v>0</v>
      </c>
      <c r="G211" s="35">
        <f t="shared" si="26"/>
        <v>2</v>
      </c>
      <c r="H211" s="35" t="str">
        <f t="shared" si="27"/>
        <v>Quantité OK</v>
      </c>
      <c r="I211" s="35">
        <f t="shared" si="28"/>
        <v>0</v>
      </c>
      <c r="J211" s="17">
        <f t="shared" si="29"/>
        <v>2</v>
      </c>
      <c r="K211" s="17" t="str">
        <f t="shared" si="30"/>
        <v>Quantité OK</v>
      </c>
      <c r="L211" s="26">
        <f t="shared" si="31"/>
        <v>0</v>
      </c>
    </row>
    <row r="212" spans="1:12">
      <c r="A212" s="33" t="s">
        <v>216</v>
      </c>
      <c r="B212" s="28">
        <v>120203</v>
      </c>
      <c r="C212" s="28">
        <v>1</v>
      </c>
      <c r="D212" s="30">
        <f>IFERROR(VLOOKUP(A212,'code a barre'!A:C,3,0),0)</f>
        <v>1</v>
      </c>
      <c r="E212" s="34" t="str">
        <f t="shared" si="25"/>
        <v>Quantité OK</v>
      </c>
      <c r="F212" s="34">
        <f t="shared" si="24"/>
        <v>0</v>
      </c>
      <c r="G212" s="35">
        <f t="shared" si="26"/>
        <v>1</v>
      </c>
      <c r="H212" s="35" t="str">
        <f t="shared" si="27"/>
        <v>Quantité OK</v>
      </c>
      <c r="I212" s="35">
        <f t="shared" si="28"/>
        <v>0</v>
      </c>
      <c r="J212" s="17">
        <f t="shared" si="29"/>
        <v>1</v>
      </c>
      <c r="K212" s="17" t="str">
        <f t="shared" si="30"/>
        <v>Quantité OK</v>
      </c>
      <c r="L212" s="26">
        <f t="shared" si="31"/>
        <v>0</v>
      </c>
    </row>
    <row r="213" spans="1:12">
      <c r="A213" s="33" t="s">
        <v>217</v>
      </c>
      <c r="B213" s="28">
        <v>120204</v>
      </c>
      <c r="C213" s="28">
        <v>2</v>
      </c>
      <c r="D213" s="30">
        <f>IFERROR(VLOOKUP(A213,'code a barre'!A:C,3,0),0)</f>
        <v>2</v>
      </c>
      <c r="E213" s="34" t="str">
        <f t="shared" si="25"/>
        <v>Quantité OK</v>
      </c>
      <c r="F213" s="34">
        <f t="shared" si="24"/>
        <v>0</v>
      </c>
      <c r="G213" s="35">
        <f t="shared" si="26"/>
        <v>2</v>
      </c>
      <c r="H213" s="35" t="str">
        <f t="shared" si="27"/>
        <v>Quantité OK</v>
      </c>
      <c r="I213" s="35">
        <f t="shared" si="28"/>
        <v>0</v>
      </c>
      <c r="J213" s="17">
        <f t="shared" si="29"/>
        <v>2</v>
      </c>
      <c r="K213" s="17" t="str">
        <f t="shared" si="30"/>
        <v>Quantité OK</v>
      </c>
      <c r="L213" s="26">
        <f t="shared" si="31"/>
        <v>0</v>
      </c>
    </row>
    <row r="214" spans="1:12">
      <c r="A214" s="33" t="s">
        <v>218</v>
      </c>
      <c r="B214" s="28">
        <v>120204</v>
      </c>
      <c r="C214" s="28">
        <v>5</v>
      </c>
      <c r="D214" s="30">
        <f>IFERROR(VLOOKUP(A214,'code a barre'!A:C,3,0),0)</f>
        <v>5</v>
      </c>
      <c r="E214" s="34" t="str">
        <f t="shared" si="25"/>
        <v>Quantité OK</v>
      </c>
      <c r="F214" s="34">
        <f t="shared" si="24"/>
        <v>0</v>
      </c>
      <c r="G214" s="35">
        <f t="shared" si="26"/>
        <v>5</v>
      </c>
      <c r="H214" s="35" t="str">
        <f t="shared" si="27"/>
        <v>Quantité OK</v>
      </c>
      <c r="I214" s="35">
        <f t="shared" si="28"/>
        <v>0</v>
      </c>
      <c r="J214" s="17">
        <f t="shared" si="29"/>
        <v>5</v>
      </c>
      <c r="K214" s="17" t="str">
        <f t="shared" si="30"/>
        <v>Quantité OK</v>
      </c>
      <c r="L214" s="26">
        <f t="shared" si="31"/>
        <v>0</v>
      </c>
    </row>
    <row r="215" spans="1:12">
      <c r="A215" s="33" t="s">
        <v>219</v>
      </c>
      <c r="B215" s="28">
        <v>120204</v>
      </c>
      <c r="C215" s="28">
        <v>2</v>
      </c>
      <c r="D215" s="30">
        <f>IFERROR(VLOOKUP(A215,'code a barre'!A:C,3,0),0)</f>
        <v>3</v>
      </c>
      <c r="E215" s="34" t="str">
        <f t="shared" si="25"/>
        <v>Ecart positif</v>
      </c>
      <c r="F215" s="34">
        <f t="shared" si="24"/>
        <v>-1</v>
      </c>
      <c r="G215" s="35">
        <f t="shared" si="26"/>
        <v>0</v>
      </c>
      <c r="H215" s="35" t="str">
        <f t="shared" si="27"/>
        <v>Ecart négatif</v>
      </c>
      <c r="I215" s="35">
        <f t="shared" si="28"/>
        <v>2</v>
      </c>
      <c r="J215" s="17">
        <f t="shared" si="29"/>
        <v>0</v>
      </c>
      <c r="K215" s="17" t="str">
        <f t="shared" si="30"/>
        <v>Ecart négatif</v>
      </c>
      <c r="L215" s="26">
        <f t="shared" si="31"/>
        <v>2</v>
      </c>
    </row>
    <row r="216" spans="1:12">
      <c r="A216" s="33" t="s">
        <v>220</v>
      </c>
      <c r="B216" s="28">
        <v>120204</v>
      </c>
      <c r="C216" s="28">
        <v>1</v>
      </c>
      <c r="D216" s="30">
        <f>IFERROR(VLOOKUP(A216,'code a barre'!A:C,3,0),0)</f>
        <v>1</v>
      </c>
      <c r="E216" s="34" t="str">
        <f t="shared" si="25"/>
        <v>Quantité OK</v>
      </c>
      <c r="F216" s="34">
        <f t="shared" si="24"/>
        <v>0</v>
      </c>
      <c r="G216" s="35">
        <f t="shared" si="26"/>
        <v>1</v>
      </c>
      <c r="H216" s="35" t="str">
        <f t="shared" si="27"/>
        <v>Quantité OK</v>
      </c>
      <c r="I216" s="35">
        <f t="shared" si="28"/>
        <v>0</v>
      </c>
      <c r="J216" s="17">
        <f t="shared" si="29"/>
        <v>1</v>
      </c>
      <c r="K216" s="17" t="str">
        <f t="shared" si="30"/>
        <v>Quantité OK</v>
      </c>
      <c r="L216" s="26">
        <f t="shared" si="31"/>
        <v>0</v>
      </c>
    </row>
    <row r="217" spans="1:12">
      <c r="A217" s="33" t="s">
        <v>221</v>
      </c>
      <c r="B217" s="28">
        <v>120401</v>
      </c>
      <c r="C217" s="28">
        <v>2</v>
      </c>
      <c r="D217" s="30">
        <f>IFERROR(VLOOKUP(A217,'code a barre'!A:C,3,0),0)</f>
        <v>2</v>
      </c>
      <c r="E217" s="34" t="str">
        <f t="shared" si="25"/>
        <v>Quantité OK</v>
      </c>
      <c r="F217" s="34">
        <f t="shared" si="24"/>
        <v>0</v>
      </c>
      <c r="G217" s="35">
        <f t="shared" si="26"/>
        <v>2</v>
      </c>
      <c r="H217" s="35" t="str">
        <f t="shared" si="27"/>
        <v>Quantité OK</v>
      </c>
      <c r="I217" s="35">
        <f t="shared" si="28"/>
        <v>0</v>
      </c>
      <c r="J217" s="17">
        <f t="shared" si="29"/>
        <v>2</v>
      </c>
      <c r="K217" s="17" t="str">
        <f t="shared" si="30"/>
        <v>Quantité OK</v>
      </c>
      <c r="L217" s="26">
        <f t="shared" si="31"/>
        <v>0</v>
      </c>
    </row>
    <row r="218" spans="1:12">
      <c r="A218" s="33" t="s">
        <v>222</v>
      </c>
      <c r="B218" s="28">
        <v>120401</v>
      </c>
      <c r="C218" s="28">
        <v>1</v>
      </c>
      <c r="D218" s="30">
        <f>IFERROR(VLOOKUP(A218,'code a barre'!A:C,3,0),0)</f>
        <v>1</v>
      </c>
      <c r="E218" s="34" t="str">
        <f t="shared" si="25"/>
        <v>Quantité OK</v>
      </c>
      <c r="F218" s="34">
        <f t="shared" si="24"/>
        <v>0</v>
      </c>
      <c r="G218" s="35">
        <f t="shared" si="26"/>
        <v>1</v>
      </c>
      <c r="H218" s="35" t="str">
        <f t="shared" si="27"/>
        <v>Quantité OK</v>
      </c>
      <c r="I218" s="35">
        <f t="shared" si="28"/>
        <v>0</v>
      </c>
      <c r="J218" s="17">
        <f t="shared" si="29"/>
        <v>1</v>
      </c>
      <c r="K218" s="17" t="str">
        <f t="shared" si="30"/>
        <v>Quantité OK</v>
      </c>
      <c r="L218" s="26">
        <f t="shared" si="31"/>
        <v>0</v>
      </c>
    </row>
    <row r="219" spans="1:12">
      <c r="A219" s="33" t="s">
        <v>223</v>
      </c>
      <c r="B219" s="28">
        <v>120401</v>
      </c>
      <c r="C219" s="28">
        <v>3</v>
      </c>
      <c r="D219" s="30">
        <f>IFERROR(VLOOKUP(A219,'code a barre'!A:C,3,0),0)</f>
        <v>3</v>
      </c>
      <c r="E219" s="34" t="str">
        <f t="shared" si="25"/>
        <v>Quantité OK</v>
      </c>
      <c r="F219" s="34">
        <f t="shared" si="24"/>
        <v>0</v>
      </c>
      <c r="G219" s="35">
        <f t="shared" si="26"/>
        <v>3</v>
      </c>
      <c r="H219" s="35" t="str">
        <f t="shared" si="27"/>
        <v>Quantité OK</v>
      </c>
      <c r="I219" s="35">
        <f t="shared" si="28"/>
        <v>0</v>
      </c>
      <c r="J219" s="17">
        <f t="shared" si="29"/>
        <v>3</v>
      </c>
      <c r="K219" s="17" t="str">
        <f t="shared" si="30"/>
        <v>Quantité OK</v>
      </c>
      <c r="L219" s="26">
        <f t="shared" si="31"/>
        <v>0</v>
      </c>
    </row>
    <row r="220" spans="1:12">
      <c r="A220" s="33" t="s">
        <v>224</v>
      </c>
      <c r="B220" s="28">
        <v>120401</v>
      </c>
      <c r="C220" s="28">
        <v>2</v>
      </c>
      <c r="D220" s="30">
        <f>IFERROR(VLOOKUP(A220,'code a barre'!A:C,3,0),0)</f>
        <v>2</v>
      </c>
      <c r="E220" s="34" t="str">
        <f t="shared" si="25"/>
        <v>Quantité OK</v>
      </c>
      <c r="F220" s="34">
        <f t="shared" si="24"/>
        <v>0</v>
      </c>
      <c r="G220" s="35">
        <f t="shared" si="26"/>
        <v>2</v>
      </c>
      <c r="H220" s="35" t="str">
        <f t="shared" si="27"/>
        <v>Quantité OK</v>
      </c>
      <c r="I220" s="35">
        <f t="shared" si="28"/>
        <v>0</v>
      </c>
      <c r="J220" s="17">
        <f t="shared" si="29"/>
        <v>2</v>
      </c>
      <c r="K220" s="17" t="str">
        <f t="shared" si="30"/>
        <v>Quantité OK</v>
      </c>
      <c r="L220" s="26">
        <f t="shared" si="31"/>
        <v>0</v>
      </c>
    </row>
    <row r="221" spans="1:12">
      <c r="A221" s="33" t="s">
        <v>225</v>
      </c>
      <c r="B221" s="28">
        <v>120402</v>
      </c>
      <c r="C221" s="28">
        <v>8</v>
      </c>
      <c r="D221" s="30">
        <f>IFERROR(VLOOKUP(A221,'code a barre'!A:C,3,0),0)</f>
        <v>8</v>
      </c>
      <c r="E221" s="34" t="str">
        <f t="shared" si="25"/>
        <v>Quantité OK</v>
      </c>
      <c r="F221" s="34">
        <f t="shared" si="24"/>
        <v>0</v>
      </c>
      <c r="G221" s="35">
        <f t="shared" si="26"/>
        <v>8</v>
      </c>
      <c r="H221" s="35" t="str">
        <f t="shared" si="27"/>
        <v>Quantité OK</v>
      </c>
      <c r="I221" s="35">
        <f t="shared" si="28"/>
        <v>0</v>
      </c>
      <c r="J221" s="17">
        <f t="shared" si="29"/>
        <v>8</v>
      </c>
      <c r="K221" s="17" t="str">
        <f t="shared" si="30"/>
        <v>Quantité OK</v>
      </c>
      <c r="L221" s="26">
        <f t="shared" si="31"/>
        <v>0</v>
      </c>
    </row>
    <row r="222" spans="1:12">
      <c r="A222" s="33" t="s">
        <v>226</v>
      </c>
      <c r="B222" s="28">
        <v>120402</v>
      </c>
      <c r="C222" s="28">
        <v>1</v>
      </c>
      <c r="D222" s="30">
        <f>IFERROR(VLOOKUP(A222,'code a barre'!A:C,3,0),0)</f>
        <v>1</v>
      </c>
      <c r="E222" s="34" t="str">
        <f t="shared" si="25"/>
        <v>Quantité OK</v>
      </c>
      <c r="F222" s="34">
        <f t="shared" si="24"/>
        <v>0</v>
      </c>
      <c r="G222" s="35">
        <f t="shared" si="26"/>
        <v>1</v>
      </c>
      <c r="H222" s="35" t="str">
        <f t="shared" si="27"/>
        <v>Quantité OK</v>
      </c>
      <c r="I222" s="35">
        <f t="shared" si="28"/>
        <v>0</v>
      </c>
      <c r="J222" s="17">
        <f t="shared" si="29"/>
        <v>1</v>
      </c>
      <c r="K222" s="17" t="str">
        <f t="shared" si="30"/>
        <v>Quantité OK</v>
      </c>
      <c r="L222" s="26">
        <f t="shared" si="31"/>
        <v>0</v>
      </c>
    </row>
    <row r="223" spans="1:12">
      <c r="A223" s="33" t="s">
        <v>227</v>
      </c>
      <c r="B223" s="28">
        <v>120402</v>
      </c>
      <c r="C223" s="28">
        <v>1</v>
      </c>
      <c r="D223" s="30">
        <f>IFERROR(VLOOKUP(A223,'code a barre'!A:C,3,0),0)</f>
        <v>1</v>
      </c>
      <c r="E223" s="34" t="str">
        <f t="shared" si="25"/>
        <v>Quantité OK</v>
      </c>
      <c r="F223" s="34">
        <f t="shared" si="24"/>
        <v>0</v>
      </c>
      <c r="G223" s="35">
        <f t="shared" si="26"/>
        <v>1</v>
      </c>
      <c r="H223" s="35" t="str">
        <f t="shared" si="27"/>
        <v>Quantité OK</v>
      </c>
      <c r="I223" s="35">
        <f t="shared" si="28"/>
        <v>0</v>
      </c>
      <c r="J223" s="17">
        <f t="shared" si="29"/>
        <v>1</v>
      </c>
      <c r="K223" s="17" t="str">
        <f t="shared" si="30"/>
        <v>Quantité OK</v>
      </c>
      <c r="L223" s="26">
        <f t="shared" si="31"/>
        <v>0</v>
      </c>
    </row>
    <row r="224" spans="1:12">
      <c r="A224" s="33" t="s">
        <v>228</v>
      </c>
      <c r="B224" s="28">
        <v>120403</v>
      </c>
      <c r="C224" s="28">
        <v>2</v>
      </c>
      <c r="D224" s="30">
        <f>IFERROR(VLOOKUP(A224,'code a barre'!A:C,3,0),0)</f>
        <v>3</v>
      </c>
      <c r="E224" s="34" t="str">
        <f t="shared" si="25"/>
        <v>Ecart positif</v>
      </c>
      <c r="F224" s="34">
        <f t="shared" si="24"/>
        <v>-1</v>
      </c>
      <c r="G224" s="35">
        <f t="shared" si="26"/>
        <v>0</v>
      </c>
      <c r="H224" s="35" t="str">
        <f t="shared" si="27"/>
        <v>Ecart négatif</v>
      </c>
      <c r="I224" s="35">
        <f t="shared" si="28"/>
        <v>2</v>
      </c>
      <c r="J224" s="17">
        <f t="shared" si="29"/>
        <v>0</v>
      </c>
      <c r="K224" s="17" t="str">
        <f t="shared" si="30"/>
        <v>Ecart négatif</v>
      </c>
      <c r="L224" s="26">
        <f t="shared" si="31"/>
        <v>2</v>
      </c>
    </row>
    <row r="225" spans="1:12">
      <c r="A225" s="33" t="s">
        <v>229</v>
      </c>
      <c r="B225" s="28">
        <v>120403</v>
      </c>
      <c r="C225" s="28">
        <v>13</v>
      </c>
      <c r="D225" s="30">
        <f>IFERROR(VLOOKUP(A225,'code a barre'!A:C,3,0),0)</f>
        <v>1</v>
      </c>
      <c r="E225" s="34" t="str">
        <f t="shared" si="25"/>
        <v>Ecart négatif</v>
      </c>
      <c r="F225" s="34">
        <f t="shared" si="24"/>
        <v>12</v>
      </c>
      <c r="G225" s="35">
        <f t="shared" si="26"/>
        <v>0</v>
      </c>
      <c r="H225" s="35" t="str">
        <f t="shared" si="27"/>
        <v>Ecart négatif</v>
      </c>
      <c r="I225" s="35">
        <f t="shared" si="28"/>
        <v>13</v>
      </c>
      <c r="J225" s="17">
        <f t="shared" si="29"/>
        <v>0</v>
      </c>
      <c r="K225" s="17" t="str">
        <f t="shared" si="30"/>
        <v>Ecart négatif</v>
      </c>
      <c r="L225" s="26">
        <f t="shared" si="31"/>
        <v>13</v>
      </c>
    </row>
    <row r="226" spans="1:12">
      <c r="A226" s="33" t="s">
        <v>230</v>
      </c>
      <c r="B226" s="28">
        <v>120404</v>
      </c>
      <c r="C226" s="28">
        <v>1</v>
      </c>
      <c r="D226" s="30">
        <f>IFERROR(VLOOKUP(A226,'code a barre'!A:C,3,0),0)</f>
        <v>1</v>
      </c>
      <c r="E226" s="34" t="str">
        <f t="shared" si="25"/>
        <v>Quantité OK</v>
      </c>
      <c r="F226" s="34">
        <f t="shared" si="24"/>
        <v>0</v>
      </c>
      <c r="G226" s="35">
        <f t="shared" si="26"/>
        <v>1</v>
      </c>
      <c r="H226" s="35" t="str">
        <f t="shared" si="27"/>
        <v>Quantité OK</v>
      </c>
      <c r="I226" s="35">
        <f t="shared" si="28"/>
        <v>0</v>
      </c>
      <c r="J226" s="17">
        <f t="shared" si="29"/>
        <v>1</v>
      </c>
      <c r="K226" s="17" t="str">
        <f t="shared" si="30"/>
        <v>Quantité OK</v>
      </c>
      <c r="L226" s="26">
        <f t="shared" si="31"/>
        <v>0</v>
      </c>
    </row>
    <row r="227" spans="1:12">
      <c r="A227" s="33" t="s">
        <v>231</v>
      </c>
      <c r="B227" s="28">
        <v>120404</v>
      </c>
      <c r="C227" s="28">
        <v>3</v>
      </c>
      <c r="D227" s="30">
        <f>IFERROR(VLOOKUP(A227,'code a barre'!A:C,3,0),0)</f>
        <v>3</v>
      </c>
      <c r="E227" s="34" t="str">
        <f t="shared" si="25"/>
        <v>Quantité OK</v>
      </c>
      <c r="F227" s="34">
        <f t="shared" si="24"/>
        <v>0</v>
      </c>
      <c r="G227" s="35">
        <f t="shared" si="26"/>
        <v>3</v>
      </c>
      <c r="H227" s="35" t="str">
        <f t="shared" si="27"/>
        <v>Quantité OK</v>
      </c>
      <c r="I227" s="35">
        <f t="shared" si="28"/>
        <v>0</v>
      </c>
      <c r="J227" s="17">
        <f t="shared" si="29"/>
        <v>3</v>
      </c>
      <c r="K227" s="17" t="str">
        <f t="shared" si="30"/>
        <v>Quantité OK</v>
      </c>
      <c r="L227" s="26">
        <f t="shared" si="31"/>
        <v>0</v>
      </c>
    </row>
    <row r="228" spans="1:12">
      <c r="A228" s="33" t="s">
        <v>232</v>
      </c>
      <c r="B228" s="28">
        <v>120404</v>
      </c>
      <c r="C228" s="28">
        <v>3</v>
      </c>
      <c r="D228" s="30">
        <f>IFERROR(VLOOKUP(A228,'code a barre'!A:C,3,0),0)</f>
        <v>3</v>
      </c>
      <c r="E228" s="34" t="str">
        <f t="shared" si="25"/>
        <v>Quantité OK</v>
      </c>
      <c r="F228" s="34">
        <f t="shared" si="24"/>
        <v>0</v>
      </c>
      <c r="G228" s="35">
        <f t="shared" si="26"/>
        <v>3</v>
      </c>
      <c r="H228" s="35" t="str">
        <f t="shared" si="27"/>
        <v>Quantité OK</v>
      </c>
      <c r="I228" s="35">
        <f t="shared" si="28"/>
        <v>0</v>
      </c>
      <c r="J228" s="17">
        <f t="shared" si="29"/>
        <v>3</v>
      </c>
      <c r="K228" s="17" t="str">
        <f t="shared" si="30"/>
        <v>Quantité OK</v>
      </c>
      <c r="L228" s="26">
        <f t="shared" si="31"/>
        <v>0</v>
      </c>
    </row>
    <row r="229" spans="1:12">
      <c r="A229" s="33" t="s">
        <v>233</v>
      </c>
      <c r="B229" s="28">
        <v>120404</v>
      </c>
      <c r="C229" s="28">
        <v>8</v>
      </c>
      <c r="D229" s="30">
        <f>IFERROR(VLOOKUP(A229,'code a barre'!A:C,3,0),0)</f>
        <v>8</v>
      </c>
      <c r="E229" s="34" t="str">
        <f t="shared" si="25"/>
        <v>Quantité OK</v>
      </c>
      <c r="F229" s="34">
        <f t="shared" si="24"/>
        <v>0</v>
      </c>
      <c r="G229" s="35">
        <f t="shared" si="26"/>
        <v>8</v>
      </c>
      <c r="H229" s="35" t="str">
        <f t="shared" si="27"/>
        <v>Quantité OK</v>
      </c>
      <c r="I229" s="35">
        <f t="shared" si="28"/>
        <v>0</v>
      </c>
      <c r="J229" s="17">
        <f t="shared" si="29"/>
        <v>8</v>
      </c>
      <c r="K229" s="17" t="str">
        <f t="shared" si="30"/>
        <v>Quantité OK</v>
      </c>
      <c r="L229" s="26">
        <f t="shared" si="31"/>
        <v>0</v>
      </c>
    </row>
    <row r="230" spans="1:12">
      <c r="A230" s="33" t="s">
        <v>234</v>
      </c>
      <c r="B230" s="28">
        <v>120601</v>
      </c>
      <c r="C230" s="28">
        <v>1</v>
      </c>
      <c r="D230" s="30">
        <f>IFERROR(VLOOKUP(A230,'code a barre'!A:C,3,0),0)</f>
        <v>1</v>
      </c>
      <c r="E230" s="34" t="str">
        <f t="shared" si="25"/>
        <v>Quantité OK</v>
      </c>
      <c r="F230" s="34">
        <f t="shared" si="24"/>
        <v>0</v>
      </c>
      <c r="G230" s="35">
        <f t="shared" si="26"/>
        <v>1</v>
      </c>
      <c r="H230" s="35" t="str">
        <f t="shared" si="27"/>
        <v>Quantité OK</v>
      </c>
      <c r="I230" s="35">
        <f t="shared" si="28"/>
        <v>0</v>
      </c>
      <c r="J230" s="17">
        <f t="shared" si="29"/>
        <v>1</v>
      </c>
      <c r="K230" s="17" t="str">
        <f t="shared" si="30"/>
        <v>Quantité OK</v>
      </c>
      <c r="L230" s="26">
        <f t="shared" si="31"/>
        <v>0</v>
      </c>
    </row>
    <row r="231" spans="1:12">
      <c r="A231" s="36" t="s">
        <v>235</v>
      </c>
      <c r="B231" s="28">
        <v>120601</v>
      </c>
      <c r="C231" s="28">
        <v>1</v>
      </c>
      <c r="D231" s="30">
        <f>IFERROR(VLOOKUP(A231,'code a barre'!A:C,3,0),0)</f>
        <v>1</v>
      </c>
      <c r="E231" s="34" t="str">
        <f t="shared" si="25"/>
        <v>Quantité OK</v>
      </c>
      <c r="F231" s="34">
        <f t="shared" si="24"/>
        <v>0</v>
      </c>
      <c r="G231" s="35">
        <f t="shared" si="26"/>
        <v>1</v>
      </c>
      <c r="H231" s="35" t="str">
        <f t="shared" si="27"/>
        <v>Quantité OK</v>
      </c>
      <c r="I231" s="35">
        <f t="shared" si="28"/>
        <v>0</v>
      </c>
      <c r="J231" s="17">
        <f t="shared" si="29"/>
        <v>1</v>
      </c>
      <c r="K231" s="17" t="str">
        <f t="shared" si="30"/>
        <v>Quantité OK</v>
      </c>
      <c r="L231" s="26">
        <f t="shared" si="31"/>
        <v>0</v>
      </c>
    </row>
    <row r="232" spans="1:12">
      <c r="A232" s="33" t="s">
        <v>236</v>
      </c>
      <c r="B232" s="28">
        <v>120601</v>
      </c>
      <c r="C232" s="28">
        <v>1</v>
      </c>
      <c r="D232" s="30">
        <f>IFERROR(VLOOKUP(A232,'code a barre'!A:C,3,0),0)</f>
        <v>1</v>
      </c>
      <c r="E232" s="34" t="str">
        <f t="shared" si="25"/>
        <v>Quantité OK</v>
      </c>
      <c r="F232" s="34">
        <f t="shared" si="24"/>
        <v>0</v>
      </c>
      <c r="G232" s="35">
        <f t="shared" si="26"/>
        <v>1</v>
      </c>
      <c r="H232" s="35" t="str">
        <f t="shared" si="27"/>
        <v>Quantité OK</v>
      </c>
      <c r="I232" s="35">
        <f t="shared" si="28"/>
        <v>0</v>
      </c>
      <c r="J232" s="17">
        <f t="shared" si="29"/>
        <v>1</v>
      </c>
      <c r="K232" s="17" t="str">
        <f t="shared" si="30"/>
        <v>Quantité OK</v>
      </c>
      <c r="L232" s="26">
        <f t="shared" si="31"/>
        <v>0</v>
      </c>
    </row>
    <row r="233" spans="1:12">
      <c r="A233" s="33" t="s">
        <v>237</v>
      </c>
      <c r="B233" s="28">
        <v>120601</v>
      </c>
      <c r="C233" s="28">
        <v>4</v>
      </c>
      <c r="D233" s="30">
        <f>IFERROR(VLOOKUP(A233,'code a barre'!A:C,3,0),0)</f>
        <v>4</v>
      </c>
      <c r="E233" s="34" t="str">
        <f t="shared" si="25"/>
        <v>Quantité OK</v>
      </c>
      <c r="F233" s="34">
        <f t="shared" si="24"/>
        <v>0</v>
      </c>
      <c r="G233" s="35">
        <f t="shared" si="26"/>
        <v>4</v>
      </c>
      <c r="H233" s="35" t="str">
        <f t="shared" si="27"/>
        <v>Quantité OK</v>
      </c>
      <c r="I233" s="35">
        <f t="shared" si="28"/>
        <v>0</v>
      </c>
      <c r="J233" s="17">
        <f t="shared" si="29"/>
        <v>4</v>
      </c>
      <c r="K233" s="17" t="str">
        <f t="shared" si="30"/>
        <v>Quantité OK</v>
      </c>
      <c r="L233" s="26">
        <f t="shared" si="31"/>
        <v>0</v>
      </c>
    </row>
    <row r="234" spans="1:12">
      <c r="A234" s="33" t="s">
        <v>238</v>
      </c>
      <c r="B234" s="28">
        <v>120601</v>
      </c>
      <c r="C234" s="28">
        <v>3</v>
      </c>
      <c r="D234" s="30">
        <f>IFERROR(VLOOKUP(A234,'code a barre'!A:C,3,0),0)</f>
        <v>3</v>
      </c>
      <c r="E234" s="34" t="str">
        <f t="shared" si="25"/>
        <v>Quantité OK</v>
      </c>
      <c r="F234" s="34">
        <f t="shared" si="24"/>
        <v>0</v>
      </c>
      <c r="G234" s="35">
        <f t="shared" si="26"/>
        <v>3</v>
      </c>
      <c r="H234" s="35" t="str">
        <f t="shared" si="27"/>
        <v>Quantité OK</v>
      </c>
      <c r="I234" s="35">
        <f t="shared" si="28"/>
        <v>0</v>
      </c>
      <c r="J234" s="17">
        <f t="shared" si="29"/>
        <v>3</v>
      </c>
      <c r="K234" s="17" t="str">
        <f t="shared" si="30"/>
        <v>Quantité OK</v>
      </c>
      <c r="L234" s="26">
        <f t="shared" si="31"/>
        <v>0</v>
      </c>
    </row>
    <row r="235" spans="1:12">
      <c r="A235" s="33" t="s">
        <v>239</v>
      </c>
      <c r="B235" s="28">
        <v>120602</v>
      </c>
      <c r="C235" s="28">
        <v>1</v>
      </c>
      <c r="D235" s="30">
        <f>IFERROR(VLOOKUP(A235,'code a barre'!A:C,3,0),0)</f>
        <v>1</v>
      </c>
      <c r="E235" s="34" t="str">
        <f t="shared" si="25"/>
        <v>Quantité OK</v>
      </c>
      <c r="F235" s="34">
        <f t="shared" si="24"/>
        <v>0</v>
      </c>
      <c r="G235" s="35">
        <f t="shared" si="26"/>
        <v>1</v>
      </c>
      <c r="H235" s="35" t="str">
        <f t="shared" si="27"/>
        <v>Quantité OK</v>
      </c>
      <c r="I235" s="35">
        <f t="shared" si="28"/>
        <v>0</v>
      </c>
      <c r="J235" s="17">
        <f t="shared" si="29"/>
        <v>1</v>
      </c>
      <c r="K235" s="17" t="str">
        <f t="shared" si="30"/>
        <v>Quantité OK</v>
      </c>
      <c r="L235" s="26">
        <f t="shared" si="31"/>
        <v>0</v>
      </c>
    </row>
    <row r="236" spans="1:12">
      <c r="A236" s="33" t="s">
        <v>240</v>
      </c>
      <c r="B236" s="28">
        <v>120602</v>
      </c>
      <c r="C236" s="28">
        <v>4</v>
      </c>
      <c r="D236" s="30">
        <f>IFERROR(VLOOKUP(A236,'code a barre'!A:C,3,0),0)</f>
        <v>4</v>
      </c>
      <c r="E236" s="34" t="str">
        <f t="shared" si="25"/>
        <v>Quantité OK</v>
      </c>
      <c r="F236" s="34">
        <f t="shared" si="24"/>
        <v>0</v>
      </c>
      <c r="G236" s="35">
        <f t="shared" si="26"/>
        <v>4</v>
      </c>
      <c r="H236" s="35" t="str">
        <f t="shared" si="27"/>
        <v>Quantité OK</v>
      </c>
      <c r="I236" s="35">
        <f t="shared" si="28"/>
        <v>0</v>
      </c>
      <c r="J236" s="17">
        <f t="shared" si="29"/>
        <v>4</v>
      </c>
      <c r="K236" s="17" t="str">
        <f t="shared" si="30"/>
        <v>Quantité OK</v>
      </c>
      <c r="L236" s="26">
        <f t="shared" si="31"/>
        <v>0</v>
      </c>
    </row>
    <row r="237" spans="1:12">
      <c r="A237" s="33" t="s">
        <v>241</v>
      </c>
      <c r="B237" s="28">
        <v>120602</v>
      </c>
      <c r="C237" s="28">
        <v>1</v>
      </c>
      <c r="D237" s="30">
        <f>IFERROR(VLOOKUP(A237,'code a barre'!A:C,3,0),0)</f>
        <v>1</v>
      </c>
      <c r="E237" s="34" t="str">
        <f t="shared" si="25"/>
        <v>Quantité OK</v>
      </c>
      <c r="F237" s="34">
        <f t="shared" si="24"/>
        <v>0</v>
      </c>
      <c r="G237" s="35">
        <f t="shared" si="26"/>
        <v>1</v>
      </c>
      <c r="H237" s="35" t="str">
        <f t="shared" si="27"/>
        <v>Quantité OK</v>
      </c>
      <c r="I237" s="35">
        <f t="shared" si="28"/>
        <v>0</v>
      </c>
      <c r="J237" s="17">
        <f t="shared" si="29"/>
        <v>1</v>
      </c>
      <c r="K237" s="17" t="str">
        <f t="shared" si="30"/>
        <v>Quantité OK</v>
      </c>
      <c r="L237" s="26">
        <f t="shared" si="31"/>
        <v>0</v>
      </c>
    </row>
    <row r="238" spans="1:12">
      <c r="A238" s="33" t="s">
        <v>242</v>
      </c>
      <c r="B238" s="28">
        <v>120602</v>
      </c>
      <c r="C238" s="28">
        <v>2</v>
      </c>
      <c r="D238" s="30">
        <f>IFERROR(VLOOKUP(A238,'code a barre'!A:C,3,0),0)</f>
        <v>2</v>
      </c>
      <c r="E238" s="34" t="str">
        <f t="shared" si="25"/>
        <v>Quantité OK</v>
      </c>
      <c r="F238" s="34">
        <f t="shared" si="24"/>
        <v>0</v>
      </c>
      <c r="G238" s="35">
        <f t="shared" si="26"/>
        <v>2</v>
      </c>
      <c r="H238" s="35" t="str">
        <f t="shared" si="27"/>
        <v>Quantité OK</v>
      </c>
      <c r="I238" s="35">
        <f t="shared" si="28"/>
        <v>0</v>
      </c>
      <c r="J238" s="17">
        <f t="shared" si="29"/>
        <v>2</v>
      </c>
      <c r="K238" s="17" t="str">
        <f t="shared" si="30"/>
        <v>Quantité OK</v>
      </c>
      <c r="L238" s="26">
        <f t="shared" si="31"/>
        <v>0</v>
      </c>
    </row>
    <row r="239" spans="1:12">
      <c r="A239" s="33" t="s">
        <v>243</v>
      </c>
      <c r="B239" s="28">
        <v>120603</v>
      </c>
      <c r="C239" s="28">
        <v>1</v>
      </c>
      <c r="D239" s="30">
        <f>IFERROR(VLOOKUP(A239,'code a barre'!A:C,3,0),0)</f>
        <v>1</v>
      </c>
      <c r="E239" s="34" t="str">
        <f t="shared" si="25"/>
        <v>Quantité OK</v>
      </c>
      <c r="F239" s="34">
        <f t="shared" si="24"/>
        <v>0</v>
      </c>
      <c r="G239" s="35">
        <f t="shared" si="26"/>
        <v>1</v>
      </c>
      <c r="H239" s="35" t="str">
        <f t="shared" si="27"/>
        <v>Quantité OK</v>
      </c>
      <c r="I239" s="35">
        <f t="shared" si="28"/>
        <v>0</v>
      </c>
      <c r="J239" s="17">
        <f t="shared" si="29"/>
        <v>1</v>
      </c>
      <c r="K239" s="17" t="str">
        <f t="shared" si="30"/>
        <v>Quantité OK</v>
      </c>
      <c r="L239" s="26">
        <f t="shared" si="31"/>
        <v>0</v>
      </c>
    </row>
    <row r="240" spans="1:12">
      <c r="A240" s="33" t="s">
        <v>244</v>
      </c>
      <c r="B240" s="28">
        <v>120603</v>
      </c>
      <c r="C240" s="28">
        <v>3</v>
      </c>
      <c r="D240" s="30">
        <f>IFERROR(VLOOKUP(A240,'code a barre'!A:C,3,0),0)</f>
        <v>3</v>
      </c>
      <c r="E240" s="34" t="str">
        <f t="shared" si="25"/>
        <v>Quantité OK</v>
      </c>
      <c r="F240" s="34">
        <f t="shared" si="24"/>
        <v>0</v>
      </c>
      <c r="G240" s="35">
        <f t="shared" si="26"/>
        <v>3</v>
      </c>
      <c r="H240" s="35" t="str">
        <f t="shared" si="27"/>
        <v>Quantité OK</v>
      </c>
      <c r="I240" s="35">
        <f t="shared" si="28"/>
        <v>0</v>
      </c>
      <c r="J240" s="17">
        <f t="shared" si="29"/>
        <v>3</v>
      </c>
      <c r="K240" s="17" t="str">
        <f t="shared" si="30"/>
        <v>Quantité OK</v>
      </c>
      <c r="L240" s="26">
        <f t="shared" si="31"/>
        <v>0</v>
      </c>
    </row>
    <row r="241" spans="1:12">
      <c r="A241" s="33" t="s">
        <v>245</v>
      </c>
      <c r="B241" s="28">
        <v>120603</v>
      </c>
      <c r="C241" s="28">
        <v>1</v>
      </c>
      <c r="D241" s="30">
        <f>IFERROR(VLOOKUP(A241,'code a barre'!A:C,3,0),0)</f>
        <v>3</v>
      </c>
      <c r="E241" s="34" t="str">
        <f t="shared" si="25"/>
        <v>Ecart positif</v>
      </c>
      <c r="F241" s="34">
        <f t="shared" si="24"/>
        <v>-2</v>
      </c>
      <c r="G241" s="35">
        <f t="shared" si="26"/>
        <v>0</v>
      </c>
      <c r="H241" s="35" t="str">
        <f t="shared" si="27"/>
        <v>Ecart négatif</v>
      </c>
      <c r="I241" s="35">
        <f t="shared" si="28"/>
        <v>1</v>
      </c>
      <c r="J241" s="17">
        <f t="shared" si="29"/>
        <v>0</v>
      </c>
      <c r="K241" s="17" t="str">
        <f t="shared" si="30"/>
        <v>Ecart négatif</v>
      </c>
      <c r="L241" s="26">
        <f t="shared" si="31"/>
        <v>1</v>
      </c>
    </row>
    <row r="242" spans="1:12">
      <c r="A242" s="33" t="s">
        <v>246</v>
      </c>
      <c r="B242" s="28">
        <v>120604</v>
      </c>
      <c r="C242" s="28">
        <v>1</v>
      </c>
      <c r="D242" s="30">
        <f>IFERROR(VLOOKUP(A242,'code a barre'!A:C,3,0),0)</f>
        <v>1</v>
      </c>
      <c r="E242" s="34" t="str">
        <f t="shared" si="25"/>
        <v>Quantité OK</v>
      </c>
      <c r="F242" s="34">
        <f t="shared" si="24"/>
        <v>0</v>
      </c>
      <c r="G242" s="35">
        <f t="shared" si="26"/>
        <v>1</v>
      </c>
      <c r="H242" s="35" t="str">
        <f t="shared" si="27"/>
        <v>Quantité OK</v>
      </c>
      <c r="I242" s="35">
        <f t="shared" si="28"/>
        <v>0</v>
      </c>
      <c r="J242" s="17">
        <f t="shared" si="29"/>
        <v>1</v>
      </c>
      <c r="K242" s="17" t="str">
        <f t="shared" si="30"/>
        <v>Quantité OK</v>
      </c>
      <c r="L242" s="26">
        <f t="shared" si="31"/>
        <v>0</v>
      </c>
    </row>
    <row r="243" spans="1:12">
      <c r="A243" s="33" t="s">
        <v>247</v>
      </c>
      <c r="B243" s="28">
        <v>120604</v>
      </c>
      <c r="C243" s="28">
        <v>1</v>
      </c>
      <c r="D243" s="30">
        <f>IFERROR(VLOOKUP(A243,'code a barre'!A:C,3,0),0)</f>
        <v>0</v>
      </c>
      <c r="E243" s="34" t="str">
        <f t="shared" si="25"/>
        <v>Ecart négatif</v>
      </c>
      <c r="F243" s="34">
        <f t="shared" si="24"/>
        <v>1</v>
      </c>
      <c r="G243" s="35">
        <f t="shared" si="26"/>
        <v>0</v>
      </c>
      <c r="H243" s="35" t="str">
        <f t="shared" si="27"/>
        <v>Ecart négatif</v>
      </c>
      <c r="I243" s="35">
        <f t="shared" si="28"/>
        <v>1</v>
      </c>
      <c r="J243" s="17">
        <f t="shared" si="29"/>
        <v>0</v>
      </c>
      <c r="K243" s="17" t="str">
        <f t="shared" si="30"/>
        <v>Ecart négatif</v>
      </c>
      <c r="L243" s="26">
        <f t="shared" si="31"/>
        <v>1</v>
      </c>
    </row>
    <row r="244" spans="1:12">
      <c r="A244" s="33" t="s">
        <v>248</v>
      </c>
      <c r="B244" s="28">
        <v>120604</v>
      </c>
      <c r="C244" s="28">
        <v>2</v>
      </c>
      <c r="D244" s="30">
        <f>IFERROR(VLOOKUP(A244,'code a barre'!A:C,3,0),0)</f>
        <v>2</v>
      </c>
      <c r="E244" s="34" t="str">
        <f t="shared" si="25"/>
        <v>Quantité OK</v>
      </c>
      <c r="F244" s="34">
        <f t="shared" si="24"/>
        <v>0</v>
      </c>
      <c r="G244" s="35">
        <f t="shared" si="26"/>
        <v>2</v>
      </c>
      <c r="H244" s="35" t="str">
        <f t="shared" si="27"/>
        <v>Quantité OK</v>
      </c>
      <c r="I244" s="35">
        <f t="shared" si="28"/>
        <v>0</v>
      </c>
      <c r="J244" s="17">
        <f t="shared" si="29"/>
        <v>2</v>
      </c>
      <c r="K244" s="17" t="str">
        <f t="shared" si="30"/>
        <v>Quantité OK</v>
      </c>
      <c r="L244" s="26">
        <f t="shared" si="31"/>
        <v>0</v>
      </c>
    </row>
    <row r="245" spans="1:12">
      <c r="A245" s="33" t="s">
        <v>249</v>
      </c>
      <c r="B245" s="28">
        <v>120604</v>
      </c>
      <c r="C245" s="28">
        <v>5</v>
      </c>
      <c r="D245" s="30">
        <f>IFERROR(VLOOKUP(A245,'code a barre'!A:C,3,0),0)</f>
        <v>0</v>
      </c>
      <c r="E245" s="34" t="str">
        <f t="shared" si="25"/>
        <v>Ecart négatif</v>
      </c>
      <c r="F245" s="34">
        <f t="shared" si="24"/>
        <v>5</v>
      </c>
      <c r="G245" s="35">
        <f t="shared" si="26"/>
        <v>0</v>
      </c>
      <c r="H245" s="35" t="str">
        <f t="shared" si="27"/>
        <v>Ecart négatif</v>
      </c>
      <c r="I245" s="35">
        <f t="shared" si="28"/>
        <v>5</v>
      </c>
      <c r="J245" s="17">
        <f t="shared" si="29"/>
        <v>0</v>
      </c>
      <c r="K245" s="17" t="str">
        <f t="shared" si="30"/>
        <v>Ecart négatif</v>
      </c>
      <c r="L245" s="26">
        <f t="shared" si="31"/>
        <v>5</v>
      </c>
    </row>
    <row r="246" spans="1:12">
      <c r="A246" s="36" t="s">
        <v>250</v>
      </c>
      <c r="B246" s="28">
        <v>120801</v>
      </c>
      <c r="C246" s="28">
        <v>1</v>
      </c>
      <c r="D246" s="30">
        <f>IFERROR(VLOOKUP(A246,'code a barre'!A:C,3,0),0)</f>
        <v>1</v>
      </c>
      <c r="E246" s="34" t="str">
        <f t="shared" si="25"/>
        <v>Quantité OK</v>
      </c>
      <c r="F246" s="34">
        <f t="shared" si="24"/>
        <v>0</v>
      </c>
      <c r="G246" s="35">
        <f t="shared" si="26"/>
        <v>1</v>
      </c>
      <c r="H246" s="35" t="str">
        <f t="shared" si="27"/>
        <v>Quantité OK</v>
      </c>
      <c r="I246" s="35">
        <f t="shared" si="28"/>
        <v>0</v>
      </c>
      <c r="J246" s="17">
        <f t="shared" si="29"/>
        <v>1</v>
      </c>
      <c r="K246" s="17" t="str">
        <f t="shared" si="30"/>
        <v>Quantité OK</v>
      </c>
      <c r="L246" s="26">
        <f t="shared" si="31"/>
        <v>0</v>
      </c>
    </row>
    <row r="247" spans="1:12">
      <c r="A247" s="33" t="s">
        <v>251</v>
      </c>
      <c r="B247" s="28">
        <v>120801</v>
      </c>
      <c r="C247" s="28">
        <v>1</v>
      </c>
      <c r="D247" s="30">
        <f>IFERROR(VLOOKUP(A247,'code a barre'!A:C,3,0),0)</f>
        <v>1</v>
      </c>
      <c r="E247" s="34" t="str">
        <f t="shared" si="25"/>
        <v>Quantité OK</v>
      </c>
      <c r="F247" s="34">
        <f t="shared" si="24"/>
        <v>0</v>
      </c>
      <c r="G247" s="35">
        <f t="shared" si="26"/>
        <v>1</v>
      </c>
      <c r="H247" s="35" t="str">
        <f t="shared" si="27"/>
        <v>Quantité OK</v>
      </c>
      <c r="I247" s="35">
        <f t="shared" si="28"/>
        <v>0</v>
      </c>
      <c r="J247" s="17">
        <f t="shared" si="29"/>
        <v>1</v>
      </c>
      <c r="K247" s="17" t="str">
        <f t="shared" si="30"/>
        <v>Quantité OK</v>
      </c>
      <c r="L247" s="26">
        <f t="shared" si="31"/>
        <v>0</v>
      </c>
    </row>
    <row r="248" spans="1:12">
      <c r="A248" s="33" t="s">
        <v>252</v>
      </c>
      <c r="B248" s="28">
        <v>120801</v>
      </c>
      <c r="C248" s="28">
        <v>17</v>
      </c>
      <c r="D248" s="30">
        <f>IFERROR(VLOOKUP(A248,'code a barre'!A:C,3,0),0)</f>
        <v>17</v>
      </c>
      <c r="E248" s="34" t="str">
        <f t="shared" si="25"/>
        <v>Quantité OK</v>
      </c>
      <c r="F248" s="34">
        <f t="shared" si="24"/>
        <v>0</v>
      </c>
      <c r="G248" s="35">
        <f t="shared" si="26"/>
        <v>17</v>
      </c>
      <c r="H248" s="35" t="str">
        <f t="shared" si="27"/>
        <v>Quantité OK</v>
      </c>
      <c r="I248" s="35">
        <f t="shared" si="28"/>
        <v>0</v>
      </c>
      <c r="J248" s="17">
        <f t="shared" si="29"/>
        <v>17</v>
      </c>
      <c r="K248" s="17" t="str">
        <f t="shared" si="30"/>
        <v>Quantité OK</v>
      </c>
      <c r="L248" s="26">
        <f t="shared" si="31"/>
        <v>0</v>
      </c>
    </row>
    <row r="249" spans="1:12">
      <c r="A249" s="33" t="s">
        <v>253</v>
      </c>
      <c r="B249" s="28">
        <v>120801</v>
      </c>
      <c r="C249" s="28">
        <v>2</v>
      </c>
      <c r="D249" s="30">
        <f>IFERROR(VLOOKUP(A249,'code a barre'!A:C,3,0),0)</f>
        <v>2</v>
      </c>
      <c r="E249" s="34" t="str">
        <f t="shared" si="25"/>
        <v>Quantité OK</v>
      </c>
      <c r="F249" s="34">
        <f t="shared" si="24"/>
        <v>0</v>
      </c>
      <c r="G249" s="35">
        <f t="shared" si="26"/>
        <v>2</v>
      </c>
      <c r="H249" s="35" t="str">
        <f t="shared" si="27"/>
        <v>Quantité OK</v>
      </c>
      <c r="I249" s="35">
        <f t="shared" si="28"/>
        <v>0</v>
      </c>
      <c r="J249" s="17">
        <f t="shared" si="29"/>
        <v>2</v>
      </c>
      <c r="K249" s="17" t="str">
        <f t="shared" si="30"/>
        <v>Quantité OK</v>
      </c>
      <c r="L249" s="26">
        <f t="shared" si="31"/>
        <v>0</v>
      </c>
    </row>
    <row r="250" spans="1:12">
      <c r="A250" s="33" t="s">
        <v>254</v>
      </c>
      <c r="B250" s="28">
        <v>120801</v>
      </c>
      <c r="C250" s="28">
        <v>3</v>
      </c>
      <c r="D250" s="30">
        <f>IFERROR(VLOOKUP(A250,'code a barre'!A:C,3,0),0)</f>
        <v>3</v>
      </c>
      <c r="E250" s="34" t="str">
        <f t="shared" si="25"/>
        <v>Quantité OK</v>
      </c>
      <c r="F250" s="34">
        <f t="shared" si="24"/>
        <v>0</v>
      </c>
      <c r="G250" s="35">
        <f t="shared" si="26"/>
        <v>3</v>
      </c>
      <c r="H250" s="35" t="str">
        <f t="shared" si="27"/>
        <v>Quantité OK</v>
      </c>
      <c r="I250" s="35">
        <f t="shared" si="28"/>
        <v>0</v>
      </c>
      <c r="J250" s="17">
        <f t="shared" si="29"/>
        <v>3</v>
      </c>
      <c r="K250" s="17" t="str">
        <f t="shared" si="30"/>
        <v>Quantité OK</v>
      </c>
      <c r="L250" s="26">
        <f t="shared" si="31"/>
        <v>0</v>
      </c>
    </row>
    <row r="251" spans="1:12">
      <c r="A251" s="33" t="s">
        <v>255</v>
      </c>
      <c r="B251" s="28">
        <v>120801</v>
      </c>
      <c r="C251" s="28">
        <v>1</v>
      </c>
      <c r="D251" s="30">
        <f>IFERROR(VLOOKUP(A251,'code a barre'!A:C,3,0),0)</f>
        <v>1</v>
      </c>
      <c r="E251" s="34" t="str">
        <f t="shared" si="25"/>
        <v>Quantité OK</v>
      </c>
      <c r="F251" s="34">
        <f t="shared" si="24"/>
        <v>0</v>
      </c>
      <c r="G251" s="35">
        <f t="shared" si="26"/>
        <v>1</v>
      </c>
      <c r="H251" s="35" t="str">
        <f t="shared" si="27"/>
        <v>Quantité OK</v>
      </c>
      <c r="I251" s="35">
        <f t="shared" si="28"/>
        <v>0</v>
      </c>
      <c r="J251" s="17">
        <f t="shared" si="29"/>
        <v>1</v>
      </c>
      <c r="K251" s="17" t="str">
        <f t="shared" si="30"/>
        <v>Quantité OK</v>
      </c>
      <c r="L251" s="26">
        <f t="shared" si="31"/>
        <v>0</v>
      </c>
    </row>
    <row r="252" spans="1:12">
      <c r="A252" s="33" t="s">
        <v>256</v>
      </c>
      <c r="B252" s="28">
        <v>120801</v>
      </c>
      <c r="C252" s="28">
        <v>1</v>
      </c>
      <c r="D252" s="30">
        <f>IFERROR(VLOOKUP(A252,'code a barre'!A:C,3,0),0)</f>
        <v>1</v>
      </c>
      <c r="E252" s="34" t="str">
        <f t="shared" si="25"/>
        <v>Quantité OK</v>
      </c>
      <c r="F252" s="34">
        <f t="shared" si="24"/>
        <v>0</v>
      </c>
      <c r="G252" s="35">
        <f t="shared" si="26"/>
        <v>1</v>
      </c>
      <c r="H252" s="35" t="str">
        <f t="shared" si="27"/>
        <v>Quantité OK</v>
      </c>
      <c r="I252" s="35">
        <f t="shared" si="28"/>
        <v>0</v>
      </c>
      <c r="J252" s="17">
        <f t="shared" si="29"/>
        <v>1</v>
      </c>
      <c r="K252" s="17" t="str">
        <f t="shared" si="30"/>
        <v>Quantité OK</v>
      </c>
      <c r="L252" s="26">
        <f t="shared" si="31"/>
        <v>0</v>
      </c>
    </row>
    <row r="253" spans="1:12">
      <c r="A253" s="36" t="s">
        <v>257</v>
      </c>
      <c r="B253" s="28">
        <v>120802</v>
      </c>
      <c r="C253" s="28">
        <v>7</v>
      </c>
      <c r="D253" s="30">
        <f>IFERROR(VLOOKUP(A253,'code a barre'!A:C,3,0),0)</f>
        <v>7</v>
      </c>
      <c r="E253" s="34" t="str">
        <f t="shared" si="25"/>
        <v>Quantité OK</v>
      </c>
      <c r="F253" s="34">
        <f t="shared" si="24"/>
        <v>0</v>
      </c>
      <c r="G253" s="35">
        <f t="shared" si="26"/>
        <v>7</v>
      </c>
      <c r="H253" s="35" t="str">
        <f t="shared" si="27"/>
        <v>Quantité OK</v>
      </c>
      <c r="I253" s="35">
        <f t="shared" si="28"/>
        <v>0</v>
      </c>
      <c r="J253" s="17">
        <f t="shared" si="29"/>
        <v>7</v>
      </c>
      <c r="K253" s="17" t="str">
        <f t="shared" si="30"/>
        <v>Quantité OK</v>
      </c>
      <c r="L253" s="26">
        <f t="shared" si="31"/>
        <v>0</v>
      </c>
    </row>
    <row r="254" spans="1:12">
      <c r="A254" s="33" t="s">
        <v>258</v>
      </c>
      <c r="B254" s="28">
        <v>120803</v>
      </c>
      <c r="C254" s="28">
        <v>3</v>
      </c>
      <c r="D254" s="30">
        <f>IFERROR(VLOOKUP(A254,'code a barre'!A:C,3,0),0)</f>
        <v>3</v>
      </c>
      <c r="E254" s="34" t="str">
        <f t="shared" si="25"/>
        <v>Quantité OK</v>
      </c>
      <c r="F254" s="34">
        <f t="shared" si="24"/>
        <v>0</v>
      </c>
      <c r="G254" s="35">
        <f t="shared" si="26"/>
        <v>3</v>
      </c>
      <c r="H254" s="35" t="str">
        <f t="shared" si="27"/>
        <v>Quantité OK</v>
      </c>
      <c r="I254" s="35">
        <f t="shared" si="28"/>
        <v>0</v>
      </c>
      <c r="J254" s="17">
        <f t="shared" si="29"/>
        <v>3</v>
      </c>
      <c r="K254" s="17" t="str">
        <f t="shared" si="30"/>
        <v>Quantité OK</v>
      </c>
      <c r="L254" s="26">
        <f t="shared" si="31"/>
        <v>0</v>
      </c>
    </row>
    <row r="255" spans="1:12">
      <c r="A255" s="36" t="s">
        <v>259</v>
      </c>
      <c r="B255" s="28">
        <v>120803</v>
      </c>
      <c r="C255" s="28">
        <v>2</v>
      </c>
      <c r="D255" s="30">
        <f>IFERROR(VLOOKUP(A255,'code a barre'!A:C,3,0),0)</f>
        <v>1</v>
      </c>
      <c r="E255" s="34" t="str">
        <f t="shared" si="25"/>
        <v>Ecart négatif</v>
      </c>
      <c r="F255" s="34">
        <f t="shared" si="24"/>
        <v>1</v>
      </c>
      <c r="G255" s="35">
        <f t="shared" si="26"/>
        <v>0</v>
      </c>
      <c r="H255" s="35" t="str">
        <f t="shared" si="27"/>
        <v>Ecart négatif</v>
      </c>
      <c r="I255" s="35">
        <f t="shared" si="28"/>
        <v>2</v>
      </c>
      <c r="J255" s="17">
        <f t="shared" si="29"/>
        <v>0</v>
      </c>
      <c r="K255" s="17" t="str">
        <f t="shared" si="30"/>
        <v>Ecart négatif</v>
      </c>
      <c r="L255" s="26">
        <f t="shared" si="31"/>
        <v>2</v>
      </c>
    </row>
    <row r="256" spans="1:12">
      <c r="A256" s="33" t="s">
        <v>260</v>
      </c>
      <c r="B256" s="28">
        <v>120803</v>
      </c>
      <c r="C256" s="28">
        <v>1</v>
      </c>
      <c r="D256" s="30">
        <f>IFERROR(VLOOKUP(A256,'code a barre'!A:C,3,0),0)</f>
        <v>1</v>
      </c>
      <c r="E256" s="34" t="str">
        <f t="shared" si="25"/>
        <v>Quantité OK</v>
      </c>
      <c r="F256" s="34">
        <f t="shared" si="24"/>
        <v>0</v>
      </c>
      <c r="G256" s="35">
        <f t="shared" si="26"/>
        <v>1</v>
      </c>
      <c r="H256" s="35" t="str">
        <f t="shared" si="27"/>
        <v>Quantité OK</v>
      </c>
      <c r="I256" s="35">
        <f t="shared" si="28"/>
        <v>0</v>
      </c>
      <c r="J256" s="17">
        <f t="shared" si="29"/>
        <v>1</v>
      </c>
      <c r="K256" s="17" t="str">
        <f t="shared" si="30"/>
        <v>Quantité OK</v>
      </c>
      <c r="L256" s="26">
        <f t="shared" si="31"/>
        <v>0</v>
      </c>
    </row>
    <row r="257" spans="1:12">
      <c r="A257" s="33" t="s">
        <v>261</v>
      </c>
      <c r="B257" s="28">
        <v>120803</v>
      </c>
      <c r="C257" s="28">
        <v>1</v>
      </c>
      <c r="D257" s="30">
        <f>IFERROR(VLOOKUP(A257,'code a barre'!A:C,3,0),0)</f>
        <v>1</v>
      </c>
      <c r="E257" s="34" t="str">
        <f t="shared" si="25"/>
        <v>Quantité OK</v>
      </c>
      <c r="F257" s="34">
        <f t="shared" si="24"/>
        <v>0</v>
      </c>
      <c r="G257" s="35">
        <f t="shared" si="26"/>
        <v>1</v>
      </c>
      <c r="H257" s="35" t="str">
        <f t="shared" si="27"/>
        <v>Quantité OK</v>
      </c>
      <c r="I257" s="35">
        <f t="shared" si="28"/>
        <v>0</v>
      </c>
      <c r="J257" s="17">
        <f t="shared" si="29"/>
        <v>1</v>
      </c>
      <c r="K257" s="17" t="str">
        <f t="shared" si="30"/>
        <v>Quantité OK</v>
      </c>
      <c r="L257" s="26">
        <f t="shared" si="31"/>
        <v>0</v>
      </c>
    </row>
    <row r="258" spans="1:12">
      <c r="A258" s="33" t="s">
        <v>262</v>
      </c>
      <c r="B258" s="28">
        <v>120804</v>
      </c>
      <c r="C258" s="28">
        <v>2</v>
      </c>
      <c r="D258" s="30">
        <f>IFERROR(VLOOKUP(A258,'code a barre'!A:C,3,0),0)</f>
        <v>2</v>
      </c>
      <c r="E258" s="34" t="str">
        <f t="shared" si="25"/>
        <v>Quantité OK</v>
      </c>
      <c r="F258" s="34">
        <f t="shared" ref="F258:F321" si="32">C258-D258</f>
        <v>0</v>
      </c>
      <c r="G258" s="35">
        <f t="shared" si="26"/>
        <v>2</v>
      </c>
      <c r="H258" s="35" t="str">
        <f t="shared" si="27"/>
        <v>Quantité OK</v>
      </c>
      <c r="I258" s="35">
        <f t="shared" si="28"/>
        <v>0</v>
      </c>
      <c r="J258" s="17">
        <f t="shared" si="29"/>
        <v>2</v>
      </c>
      <c r="K258" s="17" t="str">
        <f t="shared" si="30"/>
        <v>Quantité OK</v>
      </c>
      <c r="L258" s="26">
        <f t="shared" si="31"/>
        <v>0</v>
      </c>
    </row>
    <row r="259" spans="1:12">
      <c r="A259" s="33" t="s">
        <v>263</v>
      </c>
      <c r="B259" s="28">
        <v>120804</v>
      </c>
      <c r="C259" s="28">
        <v>1</v>
      </c>
      <c r="D259" s="30">
        <f>IFERROR(VLOOKUP(A259,'code a barre'!A:C,3,0),0)</f>
        <v>1</v>
      </c>
      <c r="E259" s="34" t="str">
        <f t="shared" ref="E259:E322" si="33">IF(C259=D259,"Quantité OK",IF(C259&lt;D259,"Ecart positif","Ecart négatif"))</f>
        <v>Quantité OK</v>
      </c>
      <c r="F259" s="34">
        <f t="shared" si="32"/>
        <v>0</v>
      </c>
      <c r="G259" s="35">
        <f t="shared" ref="G259:G322" si="34">IF(E259="Quantité OK",D259,0)</f>
        <v>1</v>
      </c>
      <c r="H259" s="35" t="str">
        <f t="shared" ref="H259:H322" si="35">IF(C259=G259,"Quantité OK",IF(C259&lt;G259,"Ecart positif ","Ecart négatif"))</f>
        <v>Quantité OK</v>
      </c>
      <c r="I259" s="35">
        <f t="shared" ref="I259:I322" si="36">C259-G259</f>
        <v>0</v>
      </c>
      <c r="J259" s="17">
        <f t="shared" ref="J259:J322" si="37">IF(E259="Quantité OK",D259,0)</f>
        <v>1</v>
      </c>
      <c r="K259" s="17" t="str">
        <f t="shared" ref="K259:K322" si="38">IF(C259=J259,"Quantité OK",IF(C259&lt;J259,"Ecart positif ","Ecart négatif"))</f>
        <v>Quantité OK</v>
      </c>
      <c r="L259" s="26">
        <f t="shared" ref="L259:L322" si="39">C259-J259</f>
        <v>0</v>
      </c>
    </row>
    <row r="260" spans="1:12">
      <c r="A260" s="33" t="s">
        <v>264</v>
      </c>
      <c r="B260" s="28">
        <v>120901</v>
      </c>
      <c r="C260" s="28">
        <v>2</v>
      </c>
      <c r="D260" s="30">
        <f>IFERROR(VLOOKUP(A260,'code a barre'!A:C,3,0),0)</f>
        <v>2</v>
      </c>
      <c r="E260" s="34" t="str">
        <f t="shared" si="33"/>
        <v>Quantité OK</v>
      </c>
      <c r="F260" s="34">
        <f t="shared" si="32"/>
        <v>0</v>
      </c>
      <c r="G260" s="35">
        <f t="shared" si="34"/>
        <v>2</v>
      </c>
      <c r="H260" s="35" t="str">
        <f t="shared" si="35"/>
        <v>Quantité OK</v>
      </c>
      <c r="I260" s="35">
        <f t="shared" si="36"/>
        <v>0</v>
      </c>
      <c r="J260" s="17">
        <f t="shared" si="37"/>
        <v>2</v>
      </c>
      <c r="K260" s="17" t="str">
        <f t="shared" si="38"/>
        <v>Quantité OK</v>
      </c>
      <c r="L260" s="26">
        <f t="shared" si="39"/>
        <v>0</v>
      </c>
    </row>
    <row r="261" spans="1:12">
      <c r="A261" s="33" t="s">
        <v>265</v>
      </c>
      <c r="B261" s="28">
        <v>120901</v>
      </c>
      <c r="C261" s="28">
        <v>1</v>
      </c>
      <c r="D261" s="30">
        <f>IFERROR(VLOOKUP(A261,'code a barre'!A:C,3,0),0)</f>
        <v>1</v>
      </c>
      <c r="E261" s="34" t="str">
        <f t="shared" si="33"/>
        <v>Quantité OK</v>
      </c>
      <c r="F261" s="34">
        <f t="shared" si="32"/>
        <v>0</v>
      </c>
      <c r="G261" s="35">
        <f t="shared" si="34"/>
        <v>1</v>
      </c>
      <c r="H261" s="35" t="str">
        <f t="shared" si="35"/>
        <v>Quantité OK</v>
      </c>
      <c r="I261" s="35">
        <f t="shared" si="36"/>
        <v>0</v>
      </c>
      <c r="J261" s="17">
        <f t="shared" si="37"/>
        <v>1</v>
      </c>
      <c r="K261" s="17" t="str">
        <f t="shared" si="38"/>
        <v>Quantité OK</v>
      </c>
      <c r="L261" s="26">
        <f t="shared" si="39"/>
        <v>0</v>
      </c>
    </row>
    <row r="262" spans="1:12">
      <c r="A262" s="33" t="s">
        <v>266</v>
      </c>
      <c r="B262" s="28">
        <v>120901</v>
      </c>
      <c r="C262" s="28">
        <v>1</v>
      </c>
      <c r="D262" s="30">
        <f>IFERROR(VLOOKUP(A262,'code a barre'!A:C,3,0),0)</f>
        <v>1</v>
      </c>
      <c r="E262" s="34" t="str">
        <f t="shared" si="33"/>
        <v>Quantité OK</v>
      </c>
      <c r="F262" s="34">
        <f t="shared" si="32"/>
        <v>0</v>
      </c>
      <c r="G262" s="35">
        <f t="shared" si="34"/>
        <v>1</v>
      </c>
      <c r="H262" s="35" t="str">
        <f t="shared" si="35"/>
        <v>Quantité OK</v>
      </c>
      <c r="I262" s="35">
        <f t="shared" si="36"/>
        <v>0</v>
      </c>
      <c r="J262" s="17">
        <f t="shared" si="37"/>
        <v>1</v>
      </c>
      <c r="K262" s="17" t="str">
        <f t="shared" si="38"/>
        <v>Quantité OK</v>
      </c>
      <c r="L262" s="26">
        <f t="shared" si="39"/>
        <v>0</v>
      </c>
    </row>
    <row r="263" spans="1:12">
      <c r="A263" s="33" t="s">
        <v>267</v>
      </c>
      <c r="B263" s="28">
        <v>120901</v>
      </c>
      <c r="C263" s="28">
        <v>4</v>
      </c>
      <c r="D263" s="30">
        <f>IFERROR(VLOOKUP(A263,'code a barre'!A:C,3,0),0)</f>
        <v>4</v>
      </c>
      <c r="E263" s="34" t="str">
        <f t="shared" si="33"/>
        <v>Quantité OK</v>
      </c>
      <c r="F263" s="34">
        <f t="shared" si="32"/>
        <v>0</v>
      </c>
      <c r="G263" s="35">
        <f t="shared" si="34"/>
        <v>4</v>
      </c>
      <c r="H263" s="35" t="str">
        <f t="shared" si="35"/>
        <v>Quantité OK</v>
      </c>
      <c r="I263" s="35">
        <f t="shared" si="36"/>
        <v>0</v>
      </c>
      <c r="J263" s="17">
        <f t="shared" si="37"/>
        <v>4</v>
      </c>
      <c r="K263" s="17" t="str">
        <f t="shared" si="38"/>
        <v>Quantité OK</v>
      </c>
      <c r="L263" s="26">
        <f t="shared" si="39"/>
        <v>0</v>
      </c>
    </row>
    <row r="264" spans="1:12">
      <c r="A264" s="33" t="s">
        <v>268</v>
      </c>
      <c r="B264" s="28">
        <v>120902</v>
      </c>
      <c r="C264" s="28">
        <v>4</v>
      </c>
      <c r="D264" s="30">
        <f>IFERROR(VLOOKUP(A264,'code a barre'!A:C,3,0),0)</f>
        <v>4</v>
      </c>
      <c r="E264" s="34" t="str">
        <f t="shared" si="33"/>
        <v>Quantité OK</v>
      </c>
      <c r="F264" s="34">
        <f t="shared" si="32"/>
        <v>0</v>
      </c>
      <c r="G264" s="35">
        <f t="shared" si="34"/>
        <v>4</v>
      </c>
      <c r="H264" s="35" t="str">
        <f t="shared" si="35"/>
        <v>Quantité OK</v>
      </c>
      <c r="I264" s="35">
        <f t="shared" si="36"/>
        <v>0</v>
      </c>
      <c r="J264" s="17">
        <f t="shared" si="37"/>
        <v>4</v>
      </c>
      <c r="K264" s="17" t="str">
        <f t="shared" si="38"/>
        <v>Quantité OK</v>
      </c>
      <c r="L264" s="26">
        <f t="shared" si="39"/>
        <v>0</v>
      </c>
    </row>
    <row r="265" spans="1:12">
      <c r="A265" s="33" t="s">
        <v>269</v>
      </c>
      <c r="B265" s="28">
        <v>120902</v>
      </c>
      <c r="C265" s="28">
        <v>1</v>
      </c>
      <c r="D265" s="30">
        <f>IFERROR(VLOOKUP(A265,'code a barre'!A:C,3,0),0)</f>
        <v>1</v>
      </c>
      <c r="E265" s="34" t="str">
        <f t="shared" si="33"/>
        <v>Quantité OK</v>
      </c>
      <c r="F265" s="34">
        <f t="shared" si="32"/>
        <v>0</v>
      </c>
      <c r="G265" s="35">
        <f t="shared" si="34"/>
        <v>1</v>
      </c>
      <c r="H265" s="35" t="str">
        <f t="shared" si="35"/>
        <v>Quantité OK</v>
      </c>
      <c r="I265" s="35">
        <f t="shared" si="36"/>
        <v>0</v>
      </c>
      <c r="J265" s="17">
        <f t="shared" si="37"/>
        <v>1</v>
      </c>
      <c r="K265" s="17" t="str">
        <f t="shared" si="38"/>
        <v>Quantité OK</v>
      </c>
      <c r="L265" s="26">
        <f t="shared" si="39"/>
        <v>0</v>
      </c>
    </row>
    <row r="266" spans="1:12">
      <c r="A266" s="33" t="s">
        <v>270</v>
      </c>
      <c r="B266" s="28">
        <v>120902</v>
      </c>
      <c r="C266" s="28">
        <v>2</v>
      </c>
      <c r="D266" s="30">
        <f>IFERROR(VLOOKUP(A266,'code a barre'!A:C,3,0),0)</f>
        <v>2</v>
      </c>
      <c r="E266" s="34" t="str">
        <f t="shared" si="33"/>
        <v>Quantité OK</v>
      </c>
      <c r="F266" s="34">
        <f t="shared" si="32"/>
        <v>0</v>
      </c>
      <c r="G266" s="35">
        <f t="shared" si="34"/>
        <v>2</v>
      </c>
      <c r="H266" s="35" t="str">
        <f t="shared" si="35"/>
        <v>Quantité OK</v>
      </c>
      <c r="I266" s="35">
        <f t="shared" si="36"/>
        <v>0</v>
      </c>
      <c r="J266" s="17">
        <f t="shared" si="37"/>
        <v>2</v>
      </c>
      <c r="K266" s="17" t="str">
        <f t="shared" si="38"/>
        <v>Quantité OK</v>
      </c>
      <c r="L266" s="26">
        <f t="shared" si="39"/>
        <v>0</v>
      </c>
    </row>
    <row r="267" spans="1:12">
      <c r="A267" s="33" t="s">
        <v>271</v>
      </c>
      <c r="B267" s="28">
        <v>120902</v>
      </c>
      <c r="C267" s="28">
        <v>1</v>
      </c>
      <c r="D267" s="30">
        <f>IFERROR(VLOOKUP(A267,'code a barre'!A:C,3,0),0)</f>
        <v>1</v>
      </c>
      <c r="E267" s="34" t="str">
        <f t="shared" si="33"/>
        <v>Quantité OK</v>
      </c>
      <c r="F267" s="34">
        <f t="shared" si="32"/>
        <v>0</v>
      </c>
      <c r="G267" s="35">
        <f t="shared" si="34"/>
        <v>1</v>
      </c>
      <c r="H267" s="35" t="str">
        <f t="shared" si="35"/>
        <v>Quantité OK</v>
      </c>
      <c r="I267" s="35">
        <f t="shared" si="36"/>
        <v>0</v>
      </c>
      <c r="J267" s="17">
        <f t="shared" si="37"/>
        <v>1</v>
      </c>
      <c r="K267" s="17" t="str">
        <f t="shared" si="38"/>
        <v>Quantité OK</v>
      </c>
      <c r="L267" s="26">
        <f t="shared" si="39"/>
        <v>0</v>
      </c>
    </row>
    <row r="268" spans="1:12">
      <c r="A268" s="33" t="s">
        <v>272</v>
      </c>
      <c r="B268" s="28">
        <v>120902</v>
      </c>
      <c r="C268" s="28">
        <v>2</v>
      </c>
      <c r="D268" s="30">
        <f>IFERROR(VLOOKUP(A268,'code a barre'!A:C,3,0),0)</f>
        <v>2</v>
      </c>
      <c r="E268" s="34" t="str">
        <f t="shared" si="33"/>
        <v>Quantité OK</v>
      </c>
      <c r="F268" s="34">
        <f t="shared" si="32"/>
        <v>0</v>
      </c>
      <c r="G268" s="35">
        <f t="shared" si="34"/>
        <v>2</v>
      </c>
      <c r="H268" s="35" t="str">
        <f t="shared" si="35"/>
        <v>Quantité OK</v>
      </c>
      <c r="I268" s="35">
        <f t="shared" si="36"/>
        <v>0</v>
      </c>
      <c r="J268" s="17">
        <f t="shared" si="37"/>
        <v>2</v>
      </c>
      <c r="K268" s="17" t="str">
        <f t="shared" si="38"/>
        <v>Quantité OK</v>
      </c>
      <c r="L268" s="26">
        <f t="shared" si="39"/>
        <v>0</v>
      </c>
    </row>
    <row r="269" spans="1:12">
      <c r="A269" s="33" t="s">
        <v>273</v>
      </c>
      <c r="B269" s="28">
        <v>120902</v>
      </c>
      <c r="C269" s="28">
        <v>1</v>
      </c>
      <c r="D269" s="30">
        <f>IFERROR(VLOOKUP(A269,'code a barre'!A:C,3,0),0)</f>
        <v>1</v>
      </c>
      <c r="E269" s="34" t="str">
        <f t="shared" si="33"/>
        <v>Quantité OK</v>
      </c>
      <c r="F269" s="34">
        <f t="shared" si="32"/>
        <v>0</v>
      </c>
      <c r="G269" s="35">
        <f t="shared" si="34"/>
        <v>1</v>
      </c>
      <c r="H269" s="35" t="str">
        <f t="shared" si="35"/>
        <v>Quantité OK</v>
      </c>
      <c r="I269" s="35">
        <f t="shared" si="36"/>
        <v>0</v>
      </c>
      <c r="J269" s="17">
        <f t="shared" si="37"/>
        <v>1</v>
      </c>
      <c r="K269" s="17" t="str">
        <f t="shared" si="38"/>
        <v>Quantité OK</v>
      </c>
      <c r="L269" s="26">
        <f t="shared" si="39"/>
        <v>0</v>
      </c>
    </row>
    <row r="270" spans="1:12">
      <c r="A270" s="36" t="s">
        <v>274</v>
      </c>
      <c r="B270" s="28">
        <v>120903</v>
      </c>
      <c r="C270" s="28">
        <v>1</v>
      </c>
      <c r="D270" s="30">
        <f>IFERROR(VLOOKUP(A270,'code a barre'!A:C,3,0),0)</f>
        <v>1</v>
      </c>
      <c r="E270" s="34" t="str">
        <f t="shared" si="33"/>
        <v>Quantité OK</v>
      </c>
      <c r="F270" s="34">
        <f t="shared" si="32"/>
        <v>0</v>
      </c>
      <c r="G270" s="35">
        <f t="shared" si="34"/>
        <v>1</v>
      </c>
      <c r="H270" s="35" t="str">
        <f t="shared" si="35"/>
        <v>Quantité OK</v>
      </c>
      <c r="I270" s="35">
        <f t="shared" si="36"/>
        <v>0</v>
      </c>
      <c r="J270" s="17">
        <f t="shared" si="37"/>
        <v>1</v>
      </c>
      <c r="K270" s="17" t="str">
        <f t="shared" si="38"/>
        <v>Quantité OK</v>
      </c>
      <c r="L270" s="26">
        <f t="shared" si="39"/>
        <v>0</v>
      </c>
    </row>
    <row r="271" spans="1:12">
      <c r="A271" s="33" t="s">
        <v>275</v>
      </c>
      <c r="B271" s="28">
        <v>120903</v>
      </c>
      <c r="C271" s="28">
        <v>2</v>
      </c>
      <c r="D271" s="30">
        <f>IFERROR(VLOOKUP(A271,'code a barre'!A:C,3,0),0)</f>
        <v>2</v>
      </c>
      <c r="E271" s="34" t="str">
        <f t="shared" si="33"/>
        <v>Quantité OK</v>
      </c>
      <c r="F271" s="34">
        <f t="shared" si="32"/>
        <v>0</v>
      </c>
      <c r="G271" s="35">
        <f t="shared" si="34"/>
        <v>2</v>
      </c>
      <c r="H271" s="35" t="str">
        <f t="shared" si="35"/>
        <v>Quantité OK</v>
      </c>
      <c r="I271" s="35">
        <f t="shared" si="36"/>
        <v>0</v>
      </c>
      <c r="J271" s="17">
        <f t="shared" si="37"/>
        <v>2</v>
      </c>
      <c r="K271" s="17" t="str">
        <f t="shared" si="38"/>
        <v>Quantité OK</v>
      </c>
      <c r="L271" s="26">
        <f t="shared" si="39"/>
        <v>0</v>
      </c>
    </row>
    <row r="272" spans="1:12">
      <c r="A272" s="33" t="s">
        <v>276</v>
      </c>
      <c r="B272" s="28">
        <v>120903</v>
      </c>
      <c r="C272" s="28">
        <v>2</v>
      </c>
      <c r="D272" s="30">
        <f>IFERROR(VLOOKUP(A272,'code a barre'!A:C,3,0),0)</f>
        <v>2</v>
      </c>
      <c r="E272" s="34" t="str">
        <f t="shared" si="33"/>
        <v>Quantité OK</v>
      </c>
      <c r="F272" s="34">
        <f t="shared" si="32"/>
        <v>0</v>
      </c>
      <c r="G272" s="35">
        <f t="shared" si="34"/>
        <v>2</v>
      </c>
      <c r="H272" s="35" t="str">
        <f t="shared" si="35"/>
        <v>Quantité OK</v>
      </c>
      <c r="I272" s="35">
        <f t="shared" si="36"/>
        <v>0</v>
      </c>
      <c r="J272" s="17">
        <f t="shared" si="37"/>
        <v>2</v>
      </c>
      <c r="K272" s="17" t="str">
        <f t="shared" si="38"/>
        <v>Quantité OK</v>
      </c>
      <c r="L272" s="26">
        <f t="shared" si="39"/>
        <v>0</v>
      </c>
    </row>
    <row r="273" spans="1:12">
      <c r="A273" s="33" t="s">
        <v>277</v>
      </c>
      <c r="B273" s="28">
        <v>120903</v>
      </c>
      <c r="C273" s="28">
        <v>2</v>
      </c>
      <c r="D273" s="30">
        <f>IFERROR(VLOOKUP(A273,'code a barre'!A:C,3,0),0)</f>
        <v>2</v>
      </c>
      <c r="E273" s="34" t="str">
        <f t="shared" si="33"/>
        <v>Quantité OK</v>
      </c>
      <c r="F273" s="34">
        <f t="shared" si="32"/>
        <v>0</v>
      </c>
      <c r="G273" s="35">
        <f t="shared" si="34"/>
        <v>2</v>
      </c>
      <c r="H273" s="35" t="str">
        <f t="shared" si="35"/>
        <v>Quantité OK</v>
      </c>
      <c r="I273" s="35">
        <f t="shared" si="36"/>
        <v>0</v>
      </c>
      <c r="J273" s="17">
        <f t="shared" si="37"/>
        <v>2</v>
      </c>
      <c r="K273" s="17" t="str">
        <f t="shared" si="38"/>
        <v>Quantité OK</v>
      </c>
      <c r="L273" s="26">
        <f t="shared" si="39"/>
        <v>0</v>
      </c>
    </row>
    <row r="274" spans="1:12">
      <c r="A274" s="36" t="s">
        <v>278</v>
      </c>
      <c r="B274" s="28">
        <v>120903</v>
      </c>
      <c r="C274" s="28">
        <v>2</v>
      </c>
      <c r="D274" s="30">
        <f>IFERROR(VLOOKUP(A274,'code a barre'!A:C,3,0),0)</f>
        <v>2</v>
      </c>
      <c r="E274" s="34" t="str">
        <f t="shared" si="33"/>
        <v>Quantité OK</v>
      </c>
      <c r="F274" s="34">
        <f t="shared" si="32"/>
        <v>0</v>
      </c>
      <c r="G274" s="35">
        <f t="shared" si="34"/>
        <v>2</v>
      </c>
      <c r="H274" s="35" t="str">
        <f t="shared" si="35"/>
        <v>Quantité OK</v>
      </c>
      <c r="I274" s="35">
        <f t="shared" si="36"/>
        <v>0</v>
      </c>
      <c r="J274" s="17">
        <f t="shared" si="37"/>
        <v>2</v>
      </c>
      <c r="K274" s="17" t="str">
        <f t="shared" si="38"/>
        <v>Quantité OK</v>
      </c>
      <c r="L274" s="26">
        <f t="shared" si="39"/>
        <v>0</v>
      </c>
    </row>
    <row r="275" spans="1:12">
      <c r="A275" s="33" t="s">
        <v>279</v>
      </c>
      <c r="B275" s="28">
        <v>120903</v>
      </c>
      <c r="C275" s="28">
        <v>3</v>
      </c>
      <c r="D275" s="30">
        <f>IFERROR(VLOOKUP(A275,'code a barre'!A:C,3,0),0)</f>
        <v>3</v>
      </c>
      <c r="E275" s="34" t="str">
        <f t="shared" si="33"/>
        <v>Quantité OK</v>
      </c>
      <c r="F275" s="34">
        <f t="shared" si="32"/>
        <v>0</v>
      </c>
      <c r="G275" s="35">
        <f t="shared" si="34"/>
        <v>3</v>
      </c>
      <c r="H275" s="35" t="str">
        <f t="shared" si="35"/>
        <v>Quantité OK</v>
      </c>
      <c r="I275" s="35">
        <f t="shared" si="36"/>
        <v>0</v>
      </c>
      <c r="J275" s="17">
        <f t="shared" si="37"/>
        <v>3</v>
      </c>
      <c r="K275" s="17" t="str">
        <f t="shared" si="38"/>
        <v>Quantité OK</v>
      </c>
      <c r="L275" s="26">
        <f t="shared" si="39"/>
        <v>0</v>
      </c>
    </row>
    <row r="276" spans="1:12">
      <c r="A276" s="33" t="s">
        <v>280</v>
      </c>
      <c r="B276" s="28">
        <v>120903</v>
      </c>
      <c r="C276" s="28">
        <v>1</v>
      </c>
      <c r="D276" s="30">
        <f>IFERROR(VLOOKUP(A276,'code a barre'!A:C,3,0),0)</f>
        <v>1</v>
      </c>
      <c r="E276" s="34" t="str">
        <f t="shared" si="33"/>
        <v>Quantité OK</v>
      </c>
      <c r="F276" s="34">
        <f t="shared" si="32"/>
        <v>0</v>
      </c>
      <c r="G276" s="35">
        <f t="shared" si="34"/>
        <v>1</v>
      </c>
      <c r="H276" s="35" t="str">
        <f t="shared" si="35"/>
        <v>Quantité OK</v>
      </c>
      <c r="I276" s="35">
        <f t="shared" si="36"/>
        <v>0</v>
      </c>
      <c r="J276" s="17">
        <f t="shared" si="37"/>
        <v>1</v>
      </c>
      <c r="K276" s="17" t="str">
        <f t="shared" si="38"/>
        <v>Quantité OK</v>
      </c>
      <c r="L276" s="26">
        <f t="shared" si="39"/>
        <v>0</v>
      </c>
    </row>
    <row r="277" spans="1:12">
      <c r="A277" s="33" t="s">
        <v>281</v>
      </c>
      <c r="B277" s="28">
        <v>120904</v>
      </c>
      <c r="C277" s="28">
        <v>5</v>
      </c>
      <c r="D277" s="30">
        <f>IFERROR(VLOOKUP(A277,'code a barre'!A:C,3,0),0)</f>
        <v>5</v>
      </c>
      <c r="E277" s="34" t="str">
        <f t="shared" si="33"/>
        <v>Quantité OK</v>
      </c>
      <c r="F277" s="34">
        <f t="shared" si="32"/>
        <v>0</v>
      </c>
      <c r="G277" s="35">
        <f t="shared" si="34"/>
        <v>5</v>
      </c>
      <c r="H277" s="35" t="str">
        <f t="shared" si="35"/>
        <v>Quantité OK</v>
      </c>
      <c r="I277" s="35">
        <f t="shared" si="36"/>
        <v>0</v>
      </c>
      <c r="J277" s="17">
        <f t="shared" si="37"/>
        <v>5</v>
      </c>
      <c r="K277" s="17" t="str">
        <f t="shared" si="38"/>
        <v>Quantité OK</v>
      </c>
      <c r="L277" s="26">
        <f t="shared" si="39"/>
        <v>0</v>
      </c>
    </row>
    <row r="278" spans="1:12">
      <c r="A278" s="33" t="s">
        <v>282</v>
      </c>
      <c r="B278" s="28">
        <v>120904</v>
      </c>
      <c r="C278" s="28">
        <v>1</v>
      </c>
      <c r="D278" s="30">
        <f>IFERROR(VLOOKUP(A278,'code a barre'!A:C,3,0),0)</f>
        <v>1</v>
      </c>
      <c r="E278" s="34" t="str">
        <f t="shared" si="33"/>
        <v>Quantité OK</v>
      </c>
      <c r="F278" s="34">
        <f t="shared" si="32"/>
        <v>0</v>
      </c>
      <c r="G278" s="35">
        <f t="shared" si="34"/>
        <v>1</v>
      </c>
      <c r="H278" s="35" t="str">
        <f t="shared" si="35"/>
        <v>Quantité OK</v>
      </c>
      <c r="I278" s="35">
        <f t="shared" si="36"/>
        <v>0</v>
      </c>
      <c r="J278" s="17">
        <f t="shared" si="37"/>
        <v>1</v>
      </c>
      <c r="K278" s="17" t="str">
        <f t="shared" si="38"/>
        <v>Quantité OK</v>
      </c>
      <c r="L278" s="26">
        <f t="shared" si="39"/>
        <v>0</v>
      </c>
    </row>
    <row r="279" spans="1:12">
      <c r="A279" s="33" t="s">
        <v>283</v>
      </c>
      <c r="B279" s="28">
        <v>120904</v>
      </c>
      <c r="C279" s="28">
        <v>1</v>
      </c>
      <c r="D279" s="30">
        <f>IFERROR(VLOOKUP(A279,'code a barre'!A:C,3,0),0)</f>
        <v>1</v>
      </c>
      <c r="E279" s="34" t="str">
        <f t="shared" si="33"/>
        <v>Quantité OK</v>
      </c>
      <c r="F279" s="34">
        <f t="shared" si="32"/>
        <v>0</v>
      </c>
      <c r="G279" s="35">
        <f t="shared" si="34"/>
        <v>1</v>
      </c>
      <c r="H279" s="35" t="str">
        <f t="shared" si="35"/>
        <v>Quantité OK</v>
      </c>
      <c r="I279" s="35">
        <f t="shared" si="36"/>
        <v>0</v>
      </c>
      <c r="J279" s="17">
        <f t="shared" si="37"/>
        <v>1</v>
      </c>
      <c r="K279" s="17" t="str">
        <f t="shared" si="38"/>
        <v>Quantité OK</v>
      </c>
      <c r="L279" s="26">
        <f t="shared" si="39"/>
        <v>0</v>
      </c>
    </row>
    <row r="280" spans="1:12">
      <c r="A280" s="33" t="s">
        <v>284</v>
      </c>
      <c r="B280" s="28">
        <v>120904</v>
      </c>
      <c r="C280" s="28">
        <v>2</v>
      </c>
      <c r="D280" s="30">
        <f>IFERROR(VLOOKUP(A280,'code a barre'!A:C,3,0),0)</f>
        <v>2</v>
      </c>
      <c r="E280" s="34" t="str">
        <f t="shared" si="33"/>
        <v>Quantité OK</v>
      </c>
      <c r="F280" s="34">
        <f t="shared" si="32"/>
        <v>0</v>
      </c>
      <c r="G280" s="35">
        <f t="shared" si="34"/>
        <v>2</v>
      </c>
      <c r="H280" s="35" t="str">
        <f t="shared" si="35"/>
        <v>Quantité OK</v>
      </c>
      <c r="I280" s="35">
        <f t="shared" si="36"/>
        <v>0</v>
      </c>
      <c r="J280" s="17">
        <f t="shared" si="37"/>
        <v>2</v>
      </c>
      <c r="K280" s="17" t="str">
        <f t="shared" si="38"/>
        <v>Quantité OK</v>
      </c>
      <c r="L280" s="26">
        <f t="shared" si="39"/>
        <v>0</v>
      </c>
    </row>
    <row r="281" spans="1:12">
      <c r="A281" s="36" t="s">
        <v>285</v>
      </c>
      <c r="B281" s="28">
        <v>121001</v>
      </c>
      <c r="C281" s="28">
        <v>1</v>
      </c>
      <c r="D281" s="30">
        <f>IFERROR(VLOOKUP(A281,'code a barre'!A:C,3,0),0)</f>
        <v>1</v>
      </c>
      <c r="E281" s="34" t="str">
        <f t="shared" si="33"/>
        <v>Quantité OK</v>
      </c>
      <c r="F281" s="34">
        <f t="shared" si="32"/>
        <v>0</v>
      </c>
      <c r="G281" s="35">
        <f t="shared" si="34"/>
        <v>1</v>
      </c>
      <c r="H281" s="35" t="str">
        <f t="shared" si="35"/>
        <v>Quantité OK</v>
      </c>
      <c r="I281" s="35">
        <f t="shared" si="36"/>
        <v>0</v>
      </c>
      <c r="J281" s="17">
        <f t="shared" si="37"/>
        <v>1</v>
      </c>
      <c r="K281" s="17" t="str">
        <f t="shared" si="38"/>
        <v>Quantité OK</v>
      </c>
      <c r="L281" s="26">
        <f t="shared" si="39"/>
        <v>0</v>
      </c>
    </row>
    <row r="282" spans="1:12">
      <c r="A282" s="36" t="s">
        <v>286</v>
      </c>
      <c r="B282" s="28">
        <v>121001</v>
      </c>
      <c r="C282" s="28">
        <v>1</v>
      </c>
      <c r="D282" s="30">
        <f>IFERROR(VLOOKUP(A282,'code a barre'!A:C,3,0),0)</f>
        <v>1</v>
      </c>
      <c r="E282" s="34" t="str">
        <f t="shared" si="33"/>
        <v>Quantité OK</v>
      </c>
      <c r="F282" s="34">
        <f t="shared" si="32"/>
        <v>0</v>
      </c>
      <c r="G282" s="35">
        <f t="shared" si="34"/>
        <v>1</v>
      </c>
      <c r="H282" s="35" t="str">
        <f t="shared" si="35"/>
        <v>Quantité OK</v>
      </c>
      <c r="I282" s="35">
        <f t="shared" si="36"/>
        <v>0</v>
      </c>
      <c r="J282" s="17">
        <f t="shared" si="37"/>
        <v>1</v>
      </c>
      <c r="K282" s="17" t="str">
        <f t="shared" si="38"/>
        <v>Quantité OK</v>
      </c>
      <c r="L282" s="26">
        <f t="shared" si="39"/>
        <v>0</v>
      </c>
    </row>
    <row r="283" spans="1:12">
      <c r="A283" s="33" t="s">
        <v>287</v>
      </c>
      <c r="B283" s="28">
        <v>121001</v>
      </c>
      <c r="C283" s="28">
        <v>1</v>
      </c>
      <c r="D283" s="30">
        <f>IFERROR(VLOOKUP(A283,'code a barre'!A:C,3,0),0)</f>
        <v>1</v>
      </c>
      <c r="E283" s="34" t="str">
        <f t="shared" si="33"/>
        <v>Quantité OK</v>
      </c>
      <c r="F283" s="34">
        <f t="shared" si="32"/>
        <v>0</v>
      </c>
      <c r="G283" s="35">
        <f t="shared" si="34"/>
        <v>1</v>
      </c>
      <c r="H283" s="35" t="str">
        <f t="shared" si="35"/>
        <v>Quantité OK</v>
      </c>
      <c r="I283" s="35">
        <f t="shared" si="36"/>
        <v>0</v>
      </c>
      <c r="J283" s="17">
        <f t="shared" si="37"/>
        <v>1</v>
      </c>
      <c r="K283" s="17" t="str">
        <f t="shared" si="38"/>
        <v>Quantité OK</v>
      </c>
      <c r="L283" s="26">
        <f t="shared" si="39"/>
        <v>0</v>
      </c>
    </row>
    <row r="284" spans="1:12">
      <c r="A284" s="33" t="s">
        <v>288</v>
      </c>
      <c r="B284" s="28">
        <v>121001</v>
      </c>
      <c r="C284" s="28">
        <v>2</v>
      </c>
      <c r="D284" s="30">
        <f>IFERROR(VLOOKUP(A284,'code a barre'!A:C,3,0),0)</f>
        <v>1</v>
      </c>
      <c r="E284" s="34" t="str">
        <f t="shared" si="33"/>
        <v>Ecart négatif</v>
      </c>
      <c r="F284" s="34">
        <f t="shared" si="32"/>
        <v>1</v>
      </c>
      <c r="G284" s="35">
        <f t="shared" si="34"/>
        <v>0</v>
      </c>
      <c r="H284" s="35" t="str">
        <f t="shared" si="35"/>
        <v>Ecart négatif</v>
      </c>
      <c r="I284" s="35">
        <f t="shared" si="36"/>
        <v>2</v>
      </c>
      <c r="J284" s="17">
        <f t="shared" si="37"/>
        <v>0</v>
      </c>
      <c r="K284" s="17" t="str">
        <f t="shared" si="38"/>
        <v>Ecart négatif</v>
      </c>
      <c r="L284" s="26">
        <f t="shared" si="39"/>
        <v>2</v>
      </c>
    </row>
    <row r="285" spans="1:12">
      <c r="A285" s="33" t="s">
        <v>289</v>
      </c>
      <c r="B285" s="28">
        <v>121001</v>
      </c>
      <c r="C285" s="28">
        <v>1</v>
      </c>
      <c r="D285" s="30">
        <f>IFERROR(VLOOKUP(A285,'code a barre'!A:C,3,0),0)</f>
        <v>1</v>
      </c>
      <c r="E285" s="34" t="str">
        <f t="shared" si="33"/>
        <v>Quantité OK</v>
      </c>
      <c r="F285" s="34">
        <f t="shared" si="32"/>
        <v>0</v>
      </c>
      <c r="G285" s="35">
        <f t="shared" si="34"/>
        <v>1</v>
      </c>
      <c r="H285" s="35" t="str">
        <f t="shared" si="35"/>
        <v>Quantité OK</v>
      </c>
      <c r="I285" s="35">
        <f t="shared" si="36"/>
        <v>0</v>
      </c>
      <c r="J285" s="17">
        <f t="shared" si="37"/>
        <v>1</v>
      </c>
      <c r="K285" s="17" t="str">
        <f t="shared" si="38"/>
        <v>Quantité OK</v>
      </c>
      <c r="L285" s="26">
        <f t="shared" si="39"/>
        <v>0</v>
      </c>
    </row>
    <row r="286" spans="1:12">
      <c r="A286" s="33" t="s">
        <v>290</v>
      </c>
      <c r="B286" s="28">
        <v>121001</v>
      </c>
      <c r="C286" s="28">
        <v>10</v>
      </c>
      <c r="D286" s="30">
        <f>IFERROR(VLOOKUP(A286,'code a barre'!A:C,3,0),0)</f>
        <v>9</v>
      </c>
      <c r="E286" s="34" t="str">
        <f t="shared" si="33"/>
        <v>Ecart négatif</v>
      </c>
      <c r="F286" s="34">
        <f t="shared" si="32"/>
        <v>1</v>
      </c>
      <c r="G286" s="35">
        <f t="shared" si="34"/>
        <v>0</v>
      </c>
      <c r="H286" s="35" t="str">
        <f t="shared" si="35"/>
        <v>Ecart négatif</v>
      </c>
      <c r="I286" s="35">
        <f t="shared" si="36"/>
        <v>10</v>
      </c>
      <c r="J286" s="17">
        <f t="shared" si="37"/>
        <v>0</v>
      </c>
      <c r="K286" s="17" t="str">
        <f t="shared" si="38"/>
        <v>Ecart négatif</v>
      </c>
      <c r="L286" s="26">
        <f t="shared" si="39"/>
        <v>10</v>
      </c>
    </row>
    <row r="287" spans="1:12">
      <c r="A287" s="33" t="s">
        <v>291</v>
      </c>
      <c r="B287" s="28">
        <v>121002</v>
      </c>
      <c r="C287" s="28">
        <v>4</v>
      </c>
      <c r="D287" s="30">
        <f>IFERROR(VLOOKUP(A287,'code a barre'!A:C,3,0),0)</f>
        <v>4</v>
      </c>
      <c r="E287" s="34" t="str">
        <f t="shared" si="33"/>
        <v>Quantité OK</v>
      </c>
      <c r="F287" s="34">
        <f t="shared" si="32"/>
        <v>0</v>
      </c>
      <c r="G287" s="35">
        <f t="shared" si="34"/>
        <v>4</v>
      </c>
      <c r="H287" s="35" t="str">
        <f t="shared" si="35"/>
        <v>Quantité OK</v>
      </c>
      <c r="I287" s="35">
        <f t="shared" si="36"/>
        <v>0</v>
      </c>
      <c r="J287" s="17">
        <f t="shared" si="37"/>
        <v>4</v>
      </c>
      <c r="K287" s="17" t="str">
        <f t="shared" si="38"/>
        <v>Quantité OK</v>
      </c>
      <c r="L287" s="26">
        <f t="shared" si="39"/>
        <v>0</v>
      </c>
    </row>
    <row r="288" spans="1:12">
      <c r="A288" s="33" t="s">
        <v>292</v>
      </c>
      <c r="B288" s="28">
        <v>121003</v>
      </c>
      <c r="C288" s="28">
        <v>2</v>
      </c>
      <c r="D288" s="30">
        <f>IFERROR(VLOOKUP(A288,'code a barre'!A:C,3,0),0)</f>
        <v>2</v>
      </c>
      <c r="E288" s="34" t="str">
        <f t="shared" si="33"/>
        <v>Quantité OK</v>
      </c>
      <c r="F288" s="34">
        <f t="shared" si="32"/>
        <v>0</v>
      </c>
      <c r="G288" s="35">
        <f t="shared" si="34"/>
        <v>2</v>
      </c>
      <c r="H288" s="35" t="str">
        <f t="shared" si="35"/>
        <v>Quantité OK</v>
      </c>
      <c r="I288" s="35">
        <f t="shared" si="36"/>
        <v>0</v>
      </c>
      <c r="J288" s="17">
        <f t="shared" si="37"/>
        <v>2</v>
      </c>
      <c r="K288" s="17" t="str">
        <f t="shared" si="38"/>
        <v>Quantité OK</v>
      </c>
      <c r="L288" s="26">
        <f t="shared" si="39"/>
        <v>0</v>
      </c>
    </row>
    <row r="289" spans="1:12">
      <c r="A289" s="33" t="s">
        <v>293</v>
      </c>
      <c r="B289" s="28">
        <v>121003</v>
      </c>
      <c r="C289" s="28">
        <v>2</v>
      </c>
      <c r="D289" s="30">
        <f>IFERROR(VLOOKUP(A289,'code a barre'!A:C,3,0),0)</f>
        <v>2</v>
      </c>
      <c r="E289" s="34" t="str">
        <f t="shared" si="33"/>
        <v>Quantité OK</v>
      </c>
      <c r="F289" s="34">
        <f t="shared" si="32"/>
        <v>0</v>
      </c>
      <c r="G289" s="35">
        <f t="shared" si="34"/>
        <v>2</v>
      </c>
      <c r="H289" s="35" t="str">
        <f t="shared" si="35"/>
        <v>Quantité OK</v>
      </c>
      <c r="I289" s="35">
        <f t="shared" si="36"/>
        <v>0</v>
      </c>
      <c r="J289" s="17">
        <f t="shared" si="37"/>
        <v>2</v>
      </c>
      <c r="K289" s="17" t="str">
        <f t="shared" si="38"/>
        <v>Quantité OK</v>
      </c>
      <c r="L289" s="26">
        <f t="shared" si="39"/>
        <v>0</v>
      </c>
    </row>
    <row r="290" spans="1:12">
      <c r="A290" s="33" t="s">
        <v>294</v>
      </c>
      <c r="B290" s="28">
        <v>121003</v>
      </c>
      <c r="C290" s="28">
        <v>1</v>
      </c>
      <c r="D290" s="30">
        <f>IFERROR(VLOOKUP(A290,'code a barre'!A:C,3,0),0)</f>
        <v>1</v>
      </c>
      <c r="E290" s="34" t="str">
        <f t="shared" si="33"/>
        <v>Quantité OK</v>
      </c>
      <c r="F290" s="34">
        <f t="shared" si="32"/>
        <v>0</v>
      </c>
      <c r="G290" s="35">
        <f t="shared" si="34"/>
        <v>1</v>
      </c>
      <c r="H290" s="35" t="str">
        <f t="shared" si="35"/>
        <v>Quantité OK</v>
      </c>
      <c r="I290" s="35">
        <f t="shared" si="36"/>
        <v>0</v>
      </c>
      <c r="J290" s="17">
        <f t="shared" si="37"/>
        <v>1</v>
      </c>
      <c r="K290" s="17" t="str">
        <f t="shared" si="38"/>
        <v>Quantité OK</v>
      </c>
      <c r="L290" s="26">
        <f t="shared" si="39"/>
        <v>0</v>
      </c>
    </row>
    <row r="291" spans="1:12">
      <c r="A291" s="33" t="s">
        <v>295</v>
      </c>
      <c r="B291" s="28">
        <v>121003</v>
      </c>
      <c r="C291" s="28">
        <v>1</v>
      </c>
      <c r="D291" s="30">
        <f>IFERROR(VLOOKUP(A291,'code a barre'!A:C,3,0),0)</f>
        <v>1</v>
      </c>
      <c r="E291" s="34" t="str">
        <f t="shared" si="33"/>
        <v>Quantité OK</v>
      </c>
      <c r="F291" s="34">
        <f t="shared" si="32"/>
        <v>0</v>
      </c>
      <c r="G291" s="35">
        <f t="shared" si="34"/>
        <v>1</v>
      </c>
      <c r="H291" s="35" t="str">
        <f t="shared" si="35"/>
        <v>Quantité OK</v>
      </c>
      <c r="I291" s="35">
        <f t="shared" si="36"/>
        <v>0</v>
      </c>
      <c r="J291" s="17">
        <f t="shared" si="37"/>
        <v>1</v>
      </c>
      <c r="K291" s="17" t="str">
        <f t="shared" si="38"/>
        <v>Quantité OK</v>
      </c>
      <c r="L291" s="26">
        <f t="shared" si="39"/>
        <v>0</v>
      </c>
    </row>
    <row r="292" spans="1:12">
      <c r="A292" s="33" t="s">
        <v>296</v>
      </c>
      <c r="B292" s="28">
        <v>121003</v>
      </c>
      <c r="C292" s="28">
        <v>1</v>
      </c>
      <c r="D292" s="30">
        <f>IFERROR(VLOOKUP(A292,'code a barre'!A:C,3,0),0)</f>
        <v>1</v>
      </c>
      <c r="E292" s="34" t="str">
        <f t="shared" si="33"/>
        <v>Quantité OK</v>
      </c>
      <c r="F292" s="34">
        <f t="shared" si="32"/>
        <v>0</v>
      </c>
      <c r="G292" s="35">
        <f t="shared" si="34"/>
        <v>1</v>
      </c>
      <c r="H292" s="35" t="str">
        <f t="shared" si="35"/>
        <v>Quantité OK</v>
      </c>
      <c r="I292" s="35">
        <f t="shared" si="36"/>
        <v>0</v>
      </c>
      <c r="J292" s="17">
        <f t="shared" si="37"/>
        <v>1</v>
      </c>
      <c r="K292" s="17" t="str">
        <f t="shared" si="38"/>
        <v>Quantité OK</v>
      </c>
      <c r="L292" s="26">
        <f t="shared" si="39"/>
        <v>0</v>
      </c>
    </row>
    <row r="293" spans="1:12">
      <c r="A293" s="33" t="s">
        <v>297</v>
      </c>
      <c r="B293" s="28">
        <v>121003</v>
      </c>
      <c r="C293" s="28">
        <v>3</v>
      </c>
      <c r="D293" s="30">
        <f>IFERROR(VLOOKUP(A293,'code a barre'!A:C,3,0),0)</f>
        <v>3</v>
      </c>
      <c r="E293" s="34" t="str">
        <f t="shared" si="33"/>
        <v>Quantité OK</v>
      </c>
      <c r="F293" s="34">
        <f t="shared" si="32"/>
        <v>0</v>
      </c>
      <c r="G293" s="35">
        <f t="shared" si="34"/>
        <v>3</v>
      </c>
      <c r="H293" s="35" t="str">
        <f t="shared" si="35"/>
        <v>Quantité OK</v>
      </c>
      <c r="I293" s="35">
        <f t="shared" si="36"/>
        <v>0</v>
      </c>
      <c r="J293" s="17">
        <f t="shared" si="37"/>
        <v>3</v>
      </c>
      <c r="K293" s="17" t="str">
        <f t="shared" si="38"/>
        <v>Quantité OK</v>
      </c>
      <c r="L293" s="26">
        <f t="shared" si="39"/>
        <v>0</v>
      </c>
    </row>
    <row r="294" spans="1:12">
      <c r="A294" s="33" t="s">
        <v>298</v>
      </c>
      <c r="B294" s="28">
        <v>121004</v>
      </c>
      <c r="C294" s="28">
        <v>3</v>
      </c>
      <c r="D294" s="30">
        <f>IFERROR(VLOOKUP(A294,'code a barre'!A:C,3,0),0)</f>
        <v>1</v>
      </c>
      <c r="E294" s="34" t="str">
        <f t="shared" si="33"/>
        <v>Ecart négatif</v>
      </c>
      <c r="F294" s="34">
        <f t="shared" si="32"/>
        <v>2</v>
      </c>
      <c r="G294" s="35">
        <f t="shared" si="34"/>
        <v>0</v>
      </c>
      <c r="H294" s="35" t="str">
        <f t="shared" si="35"/>
        <v>Ecart négatif</v>
      </c>
      <c r="I294" s="35">
        <f t="shared" si="36"/>
        <v>3</v>
      </c>
      <c r="J294" s="17">
        <f t="shared" si="37"/>
        <v>0</v>
      </c>
      <c r="K294" s="17" t="str">
        <f t="shared" si="38"/>
        <v>Ecart négatif</v>
      </c>
      <c r="L294" s="26">
        <f t="shared" si="39"/>
        <v>3</v>
      </c>
    </row>
    <row r="295" spans="1:12">
      <c r="A295" s="33" t="s">
        <v>299</v>
      </c>
      <c r="B295" s="28">
        <v>121004</v>
      </c>
      <c r="C295" s="28">
        <v>7</v>
      </c>
      <c r="D295" s="30">
        <f>IFERROR(VLOOKUP(A295,'code a barre'!A:C,3,0),0)</f>
        <v>2</v>
      </c>
      <c r="E295" s="34" t="str">
        <f t="shared" si="33"/>
        <v>Ecart négatif</v>
      </c>
      <c r="F295" s="34">
        <f t="shared" si="32"/>
        <v>5</v>
      </c>
      <c r="G295" s="35">
        <f t="shared" si="34"/>
        <v>0</v>
      </c>
      <c r="H295" s="35" t="str">
        <f t="shared" si="35"/>
        <v>Ecart négatif</v>
      </c>
      <c r="I295" s="35">
        <f t="shared" si="36"/>
        <v>7</v>
      </c>
      <c r="J295" s="17">
        <f t="shared" si="37"/>
        <v>0</v>
      </c>
      <c r="K295" s="17" t="str">
        <f t="shared" si="38"/>
        <v>Ecart négatif</v>
      </c>
      <c r="L295" s="26">
        <f t="shared" si="39"/>
        <v>7</v>
      </c>
    </row>
    <row r="296" spans="1:12">
      <c r="A296" s="33" t="s">
        <v>300</v>
      </c>
      <c r="B296" s="28">
        <v>121004</v>
      </c>
      <c r="C296" s="28">
        <v>3</v>
      </c>
      <c r="D296" s="30">
        <f>IFERROR(VLOOKUP(A296,'code a barre'!A:C,3,0),0)</f>
        <v>3</v>
      </c>
      <c r="E296" s="34" t="str">
        <f t="shared" si="33"/>
        <v>Quantité OK</v>
      </c>
      <c r="F296" s="34">
        <f t="shared" si="32"/>
        <v>0</v>
      </c>
      <c r="G296" s="35">
        <f t="shared" si="34"/>
        <v>3</v>
      </c>
      <c r="H296" s="35" t="str">
        <f t="shared" si="35"/>
        <v>Quantité OK</v>
      </c>
      <c r="I296" s="35">
        <f t="shared" si="36"/>
        <v>0</v>
      </c>
      <c r="J296" s="17">
        <f t="shared" si="37"/>
        <v>3</v>
      </c>
      <c r="K296" s="17" t="str">
        <f t="shared" si="38"/>
        <v>Quantité OK</v>
      </c>
      <c r="L296" s="26">
        <f t="shared" si="39"/>
        <v>0</v>
      </c>
    </row>
    <row r="297" spans="1:12">
      <c r="A297" s="33" t="s">
        <v>301</v>
      </c>
      <c r="B297" s="28">
        <v>121005</v>
      </c>
      <c r="C297" s="28">
        <v>1</v>
      </c>
      <c r="D297" s="30">
        <f>IFERROR(VLOOKUP(A297,'code a barre'!A:C,3,0),0)</f>
        <v>1</v>
      </c>
      <c r="E297" s="34" t="str">
        <f t="shared" si="33"/>
        <v>Quantité OK</v>
      </c>
      <c r="F297" s="34">
        <f t="shared" si="32"/>
        <v>0</v>
      </c>
      <c r="G297" s="35">
        <f t="shared" si="34"/>
        <v>1</v>
      </c>
      <c r="H297" s="35" t="str">
        <f t="shared" si="35"/>
        <v>Quantité OK</v>
      </c>
      <c r="I297" s="35">
        <f t="shared" si="36"/>
        <v>0</v>
      </c>
      <c r="J297" s="17">
        <f t="shared" si="37"/>
        <v>1</v>
      </c>
      <c r="K297" s="17" t="str">
        <f t="shared" si="38"/>
        <v>Quantité OK</v>
      </c>
      <c r="L297" s="26">
        <f t="shared" si="39"/>
        <v>0</v>
      </c>
    </row>
    <row r="298" spans="1:12">
      <c r="A298" s="33" t="s">
        <v>302</v>
      </c>
      <c r="B298" s="28">
        <v>121005</v>
      </c>
      <c r="C298" s="28">
        <v>7</v>
      </c>
      <c r="D298" s="30">
        <f>IFERROR(VLOOKUP(A298,'code a barre'!A:C,3,0),0)</f>
        <v>7</v>
      </c>
      <c r="E298" s="34" t="str">
        <f t="shared" si="33"/>
        <v>Quantité OK</v>
      </c>
      <c r="F298" s="34">
        <f t="shared" si="32"/>
        <v>0</v>
      </c>
      <c r="G298" s="35">
        <f t="shared" si="34"/>
        <v>7</v>
      </c>
      <c r="H298" s="35" t="str">
        <f t="shared" si="35"/>
        <v>Quantité OK</v>
      </c>
      <c r="I298" s="35">
        <f t="shared" si="36"/>
        <v>0</v>
      </c>
      <c r="J298" s="17">
        <f t="shared" si="37"/>
        <v>7</v>
      </c>
      <c r="K298" s="17" t="str">
        <f t="shared" si="38"/>
        <v>Quantité OK</v>
      </c>
      <c r="L298" s="26">
        <f t="shared" si="39"/>
        <v>0</v>
      </c>
    </row>
    <row r="299" spans="1:12">
      <c r="A299" s="33" t="s">
        <v>303</v>
      </c>
      <c r="B299" s="28">
        <v>121101</v>
      </c>
      <c r="C299" s="28">
        <v>2</v>
      </c>
      <c r="D299" s="30">
        <f>IFERROR(VLOOKUP(A299,'code a barre'!A:C,3,0),0)</f>
        <v>2</v>
      </c>
      <c r="E299" s="34" t="str">
        <f t="shared" si="33"/>
        <v>Quantité OK</v>
      </c>
      <c r="F299" s="34">
        <f t="shared" si="32"/>
        <v>0</v>
      </c>
      <c r="G299" s="35">
        <f t="shared" si="34"/>
        <v>2</v>
      </c>
      <c r="H299" s="35" t="str">
        <f t="shared" si="35"/>
        <v>Quantité OK</v>
      </c>
      <c r="I299" s="35">
        <f t="shared" si="36"/>
        <v>0</v>
      </c>
      <c r="J299" s="17">
        <f t="shared" si="37"/>
        <v>2</v>
      </c>
      <c r="K299" s="17" t="str">
        <f t="shared" si="38"/>
        <v>Quantité OK</v>
      </c>
      <c r="L299" s="26">
        <f t="shared" si="39"/>
        <v>0</v>
      </c>
    </row>
    <row r="300" spans="1:12">
      <c r="A300" s="33" t="s">
        <v>304</v>
      </c>
      <c r="B300" s="28">
        <v>121101</v>
      </c>
      <c r="C300" s="28">
        <v>1</v>
      </c>
      <c r="D300" s="30">
        <f>IFERROR(VLOOKUP(A300,'code a barre'!A:C,3,0),0)</f>
        <v>1</v>
      </c>
      <c r="E300" s="34" t="str">
        <f t="shared" si="33"/>
        <v>Quantité OK</v>
      </c>
      <c r="F300" s="34">
        <f t="shared" si="32"/>
        <v>0</v>
      </c>
      <c r="G300" s="35">
        <f t="shared" si="34"/>
        <v>1</v>
      </c>
      <c r="H300" s="35" t="str">
        <f t="shared" si="35"/>
        <v>Quantité OK</v>
      </c>
      <c r="I300" s="35">
        <f t="shared" si="36"/>
        <v>0</v>
      </c>
      <c r="J300" s="17">
        <f t="shared" si="37"/>
        <v>1</v>
      </c>
      <c r="K300" s="17" t="str">
        <f t="shared" si="38"/>
        <v>Quantité OK</v>
      </c>
      <c r="L300" s="26">
        <f t="shared" si="39"/>
        <v>0</v>
      </c>
    </row>
    <row r="301" spans="1:12">
      <c r="A301" s="33" t="s">
        <v>305</v>
      </c>
      <c r="B301" s="28">
        <v>121101</v>
      </c>
      <c r="C301" s="28">
        <v>1</v>
      </c>
      <c r="D301" s="30">
        <f>IFERROR(VLOOKUP(A301,'code a barre'!A:C,3,0),0)</f>
        <v>1</v>
      </c>
      <c r="E301" s="34" t="str">
        <f t="shared" si="33"/>
        <v>Quantité OK</v>
      </c>
      <c r="F301" s="34">
        <f t="shared" si="32"/>
        <v>0</v>
      </c>
      <c r="G301" s="35">
        <f t="shared" si="34"/>
        <v>1</v>
      </c>
      <c r="H301" s="35" t="str">
        <f t="shared" si="35"/>
        <v>Quantité OK</v>
      </c>
      <c r="I301" s="35">
        <f t="shared" si="36"/>
        <v>0</v>
      </c>
      <c r="J301" s="17">
        <f t="shared" si="37"/>
        <v>1</v>
      </c>
      <c r="K301" s="17" t="str">
        <f t="shared" si="38"/>
        <v>Quantité OK</v>
      </c>
      <c r="L301" s="26">
        <f t="shared" si="39"/>
        <v>0</v>
      </c>
    </row>
    <row r="302" spans="1:12">
      <c r="A302" s="33" t="s">
        <v>306</v>
      </c>
      <c r="B302" s="28">
        <v>121101</v>
      </c>
      <c r="C302" s="28">
        <v>1</v>
      </c>
      <c r="D302" s="30">
        <f>IFERROR(VLOOKUP(A302,'code a barre'!A:C,3,0),0)</f>
        <v>1</v>
      </c>
      <c r="E302" s="34" t="str">
        <f t="shared" si="33"/>
        <v>Quantité OK</v>
      </c>
      <c r="F302" s="34">
        <f t="shared" si="32"/>
        <v>0</v>
      </c>
      <c r="G302" s="35">
        <f t="shared" si="34"/>
        <v>1</v>
      </c>
      <c r="H302" s="35" t="str">
        <f t="shared" si="35"/>
        <v>Quantité OK</v>
      </c>
      <c r="I302" s="35">
        <f t="shared" si="36"/>
        <v>0</v>
      </c>
      <c r="J302" s="17">
        <f t="shared" si="37"/>
        <v>1</v>
      </c>
      <c r="K302" s="17" t="str">
        <f t="shared" si="38"/>
        <v>Quantité OK</v>
      </c>
      <c r="L302" s="26">
        <f t="shared" si="39"/>
        <v>0</v>
      </c>
    </row>
    <row r="303" spans="1:12">
      <c r="A303" s="33" t="s">
        <v>307</v>
      </c>
      <c r="B303" s="28">
        <v>121101</v>
      </c>
      <c r="C303" s="28">
        <v>3</v>
      </c>
      <c r="D303" s="30">
        <f>IFERROR(VLOOKUP(A303,'code a barre'!A:C,3,0),0)</f>
        <v>3</v>
      </c>
      <c r="E303" s="34" t="str">
        <f t="shared" si="33"/>
        <v>Quantité OK</v>
      </c>
      <c r="F303" s="34">
        <f t="shared" si="32"/>
        <v>0</v>
      </c>
      <c r="G303" s="35">
        <f t="shared" si="34"/>
        <v>3</v>
      </c>
      <c r="H303" s="35" t="str">
        <f t="shared" si="35"/>
        <v>Quantité OK</v>
      </c>
      <c r="I303" s="35">
        <f t="shared" si="36"/>
        <v>0</v>
      </c>
      <c r="J303" s="17">
        <f t="shared" si="37"/>
        <v>3</v>
      </c>
      <c r="K303" s="17" t="str">
        <f t="shared" si="38"/>
        <v>Quantité OK</v>
      </c>
      <c r="L303" s="26">
        <f t="shared" si="39"/>
        <v>0</v>
      </c>
    </row>
    <row r="304" spans="1:12">
      <c r="A304" s="33" t="s">
        <v>308</v>
      </c>
      <c r="B304" s="28">
        <v>121101</v>
      </c>
      <c r="C304" s="28">
        <v>1</v>
      </c>
      <c r="D304" s="30">
        <f>IFERROR(VLOOKUP(A304,'code a barre'!A:C,3,0),0)</f>
        <v>1</v>
      </c>
      <c r="E304" s="34" t="str">
        <f t="shared" si="33"/>
        <v>Quantité OK</v>
      </c>
      <c r="F304" s="34">
        <f t="shared" si="32"/>
        <v>0</v>
      </c>
      <c r="G304" s="35">
        <f t="shared" si="34"/>
        <v>1</v>
      </c>
      <c r="H304" s="35" t="str">
        <f t="shared" si="35"/>
        <v>Quantité OK</v>
      </c>
      <c r="I304" s="35">
        <f t="shared" si="36"/>
        <v>0</v>
      </c>
      <c r="J304" s="17">
        <f t="shared" si="37"/>
        <v>1</v>
      </c>
      <c r="K304" s="17" t="str">
        <f t="shared" si="38"/>
        <v>Quantité OK</v>
      </c>
      <c r="L304" s="26">
        <f t="shared" si="39"/>
        <v>0</v>
      </c>
    </row>
    <row r="305" spans="1:12">
      <c r="A305" s="33" t="s">
        <v>309</v>
      </c>
      <c r="B305" s="28">
        <v>121101</v>
      </c>
      <c r="C305" s="28">
        <v>1</v>
      </c>
      <c r="D305" s="30">
        <f>IFERROR(VLOOKUP(A305,'code a barre'!A:C,3,0),0)</f>
        <v>1</v>
      </c>
      <c r="E305" s="34" t="str">
        <f t="shared" si="33"/>
        <v>Quantité OK</v>
      </c>
      <c r="F305" s="34">
        <f t="shared" si="32"/>
        <v>0</v>
      </c>
      <c r="G305" s="35">
        <f t="shared" si="34"/>
        <v>1</v>
      </c>
      <c r="H305" s="35" t="str">
        <f t="shared" si="35"/>
        <v>Quantité OK</v>
      </c>
      <c r="I305" s="35">
        <f t="shared" si="36"/>
        <v>0</v>
      </c>
      <c r="J305" s="17">
        <f t="shared" si="37"/>
        <v>1</v>
      </c>
      <c r="K305" s="17" t="str">
        <f t="shared" si="38"/>
        <v>Quantité OK</v>
      </c>
      <c r="L305" s="26">
        <f t="shared" si="39"/>
        <v>0</v>
      </c>
    </row>
    <row r="306" spans="1:12">
      <c r="A306" s="33" t="s">
        <v>310</v>
      </c>
      <c r="B306" s="28">
        <v>121102</v>
      </c>
      <c r="C306" s="28">
        <v>2</v>
      </c>
      <c r="D306" s="30">
        <f>IFERROR(VLOOKUP(A306,'code a barre'!A:C,3,0),0)</f>
        <v>2</v>
      </c>
      <c r="E306" s="34" t="str">
        <f t="shared" si="33"/>
        <v>Quantité OK</v>
      </c>
      <c r="F306" s="34">
        <f t="shared" si="32"/>
        <v>0</v>
      </c>
      <c r="G306" s="35">
        <f t="shared" si="34"/>
        <v>2</v>
      </c>
      <c r="H306" s="35" t="str">
        <f t="shared" si="35"/>
        <v>Quantité OK</v>
      </c>
      <c r="I306" s="35">
        <f t="shared" si="36"/>
        <v>0</v>
      </c>
      <c r="J306" s="17">
        <f t="shared" si="37"/>
        <v>2</v>
      </c>
      <c r="K306" s="17" t="str">
        <f t="shared" si="38"/>
        <v>Quantité OK</v>
      </c>
      <c r="L306" s="26">
        <f t="shared" si="39"/>
        <v>0</v>
      </c>
    </row>
    <row r="307" spans="1:12">
      <c r="A307" s="36" t="s">
        <v>311</v>
      </c>
      <c r="B307" s="28">
        <v>121102</v>
      </c>
      <c r="C307" s="28">
        <v>2</v>
      </c>
      <c r="D307" s="30">
        <f>IFERROR(VLOOKUP(A307,'code a barre'!A:C,3,0),0)</f>
        <v>2</v>
      </c>
      <c r="E307" s="34" t="str">
        <f t="shared" si="33"/>
        <v>Quantité OK</v>
      </c>
      <c r="F307" s="34">
        <f t="shared" si="32"/>
        <v>0</v>
      </c>
      <c r="G307" s="35">
        <f t="shared" si="34"/>
        <v>2</v>
      </c>
      <c r="H307" s="35" t="str">
        <f t="shared" si="35"/>
        <v>Quantité OK</v>
      </c>
      <c r="I307" s="35">
        <f t="shared" si="36"/>
        <v>0</v>
      </c>
      <c r="J307" s="17">
        <f t="shared" si="37"/>
        <v>2</v>
      </c>
      <c r="K307" s="17" t="str">
        <f t="shared" si="38"/>
        <v>Quantité OK</v>
      </c>
      <c r="L307" s="26">
        <f t="shared" si="39"/>
        <v>0</v>
      </c>
    </row>
    <row r="308" spans="1:12">
      <c r="A308" s="33" t="s">
        <v>312</v>
      </c>
      <c r="B308" s="28">
        <v>121102</v>
      </c>
      <c r="C308" s="28">
        <v>1</v>
      </c>
      <c r="D308" s="30">
        <f>IFERROR(VLOOKUP(A308,'code a barre'!A:C,3,0),0)</f>
        <v>1</v>
      </c>
      <c r="E308" s="34" t="str">
        <f t="shared" si="33"/>
        <v>Quantité OK</v>
      </c>
      <c r="F308" s="34">
        <f t="shared" si="32"/>
        <v>0</v>
      </c>
      <c r="G308" s="35">
        <f t="shared" si="34"/>
        <v>1</v>
      </c>
      <c r="H308" s="35" t="str">
        <f t="shared" si="35"/>
        <v>Quantité OK</v>
      </c>
      <c r="I308" s="35">
        <f t="shared" si="36"/>
        <v>0</v>
      </c>
      <c r="J308" s="17">
        <f t="shared" si="37"/>
        <v>1</v>
      </c>
      <c r="K308" s="17" t="str">
        <f t="shared" si="38"/>
        <v>Quantité OK</v>
      </c>
      <c r="L308" s="26">
        <f t="shared" si="39"/>
        <v>0</v>
      </c>
    </row>
    <row r="309" spans="1:12">
      <c r="A309" s="33" t="s">
        <v>313</v>
      </c>
      <c r="B309" s="28">
        <v>121102</v>
      </c>
      <c r="C309" s="28">
        <v>1</v>
      </c>
      <c r="D309" s="30">
        <f>IFERROR(VLOOKUP(A309,'code a barre'!A:C,3,0),0)</f>
        <v>1</v>
      </c>
      <c r="E309" s="34" t="str">
        <f t="shared" si="33"/>
        <v>Quantité OK</v>
      </c>
      <c r="F309" s="34">
        <f t="shared" si="32"/>
        <v>0</v>
      </c>
      <c r="G309" s="35">
        <f t="shared" si="34"/>
        <v>1</v>
      </c>
      <c r="H309" s="35" t="str">
        <f t="shared" si="35"/>
        <v>Quantité OK</v>
      </c>
      <c r="I309" s="35">
        <f t="shared" si="36"/>
        <v>0</v>
      </c>
      <c r="J309" s="17">
        <f t="shared" si="37"/>
        <v>1</v>
      </c>
      <c r="K309" s="17" t="str">
        <f t="shared" si="38"/>
        <v>Quantité OK</v>
      </c>
      <c r="L309" s="26">
        <f t="shared" si="39"/>
        <v>0</v>
      </c>
    </row>
    <row r="310" spans="1:12">
      <c r="A310" s="33" t="s">
        <v>314</v>
      </c>
      <c r="B310" s="28">
        <v>121102</v>
      </c>
      <c r="C310" s="28">
        <v>2</v>
      </c>
      <c r="D310" s="30">
        <f>IFERROR(VLOOKUP(A310,'code a barre'!A:C,3,0),0)</f>
        <v>2</v>
      </c>
      <c r="E310" s="34" t="str">
        <f t="shared" si="33"/>
        <v>Quantité OK</v>
      </c>
      <c r="F310" s="34">
        <f t="shared" si="32"/>
        <v>0</v>
      </c>
      <c r="G310" s="35">
        <f t="shared" si="34"/>
        <v>2</v>
      </c>
      <c r="H310" s="35" t="str">
        <f t="shared" si="35"/>
        <v>Quantité OK</v>
      </c>
      <c r="I310" s="35">
        <f t="shared" si="36"/>
        <v>0</v>
      </c>
      <c r="J310" s="17">
        <f t="shared" si="37"/>
        <v>2</v>
      </c>
      <c r="K310" s="17" t="str">
        <f t="shared" si="38"/>
        <v>Quantité OK</v>
      </c>
      <c r="L310" s="26">
        <f t="shared" si="39"/>
        <v>0</v>
      </c>
    </row>
    <row r="311" spans="1:12">
      <c r="A311" s="33" t="s">
        <v>315</v>
      </c>
      <c r="B311" s="28">
        <v>121102</v>
      </c>
      <c r="C311" s="28">
        <v>2</v>
      </c>
      <c r="D311" s="30">
        <f>IFERROR(VLOOKUP(A311,'code a barre'!A:C,3,0),0)</f>
        <v>1</v>
      </c>
      <c r="E311" s="34" t="str">
        <f t="shared" si="33"/>
        <v>Ecart négatif</v>
      </c>
      <c r="F311" s="34">
        <f t="shared" si="32"/>
        <v>1</v>
      </c>
      <c r="G311" s="35">
        <f t="shared" si="34"/>
        <v>0</v>
      </c>
      <c r="H311" s="35" t="str">
        <f t="shared" si="35"/>
        <v>Ecart négatif</v>
      </c>
      <c r="I311" s="35">
        <f t="shared" si="36"/>
        <v>2</v>
      </c>
      <c r="J311" s="17">
        <f t="shared" si="37"/>
        <v>0</v>
      </c>
      <c r="K311" s="17" t="str">
        <f t="shared" si="38"/>
        <v>Ecart négatif</v>
      </c>
      <c r="L311" s="26">
        <f t="shared" si="39"/>
        <v>2</v>
      </c>
    </row>
    <row r="312" spans="1:12">
      <c r="A312" s="33" t="s">
        <v>316</v>
      </c>
      <c r="B312" s="28">
        <v>121102</v>
      </c>
      <c r="C312" s="28">
        <v>2</v>
      </c>
      <c r="D312" s="30">
        <f>IFERROR(VLOOKUP(A312,'code a barre'!A:C,3,0),0)</f>
        <v>2</v>
      </c>
      <c r="E312" s="34" t="str">
        <f t="shared" si="33"/>
        <v>Quantité OK</v>
      </c>
      <c r="F312" s="34">
        <f t="shared" si="32"/>
        <v>0</v>
      </c>
      <c r="G312" s="35">
        <f t="shared" si="34"/>
        <v>2</v>
      </c>
      <c r="H312" s="35" t="str">
        <f t="shared" si="35"/>
        <v>Quantité OK</v>
      </c>
      <c r="I312" s="35">
        <f t="shared" si="36"/>
        <v>0</v>
      </c>
      <c r="J312" s="17">
        <f t="shared" si="37"/>
        <v>2</v>
      </c>
      <c r="K312" s="17" t="str">
        <f t="shared" si="38"/>
        <v>Quantité OK</v>
      </c>
      <c r="L312" s="26">
        <f t="shared" si="39"/>
        <v>0</v>
      </c>
    </row>
    <row r="313" spans="1:12">
      <c r="A313" s="33" t="s">
        <v>317</v>
      </c>
      <c r="B313" s="28">
        <v>121102</v>
      </c>
      <c r="C313" s="28">
        <v>3</v>
      </c>
      <c r="D313" s="30">
        <f>IFERROR(VLOOKUP(A313,'code a barre'!A:C,3,0),0)</f>
        <v>2</v>
      </c>
      <c r="E313" s="34" t="str">
        <f t="shared" si="33"/>
        <v>Ecart négatif</v>
      </c>
      <c r="F313" s="34">
        <f t="shared" si="32"/>
        <v>1</v>
      </c>
      <c r="G313" s="35">
        <f t="shared" si="34"/>
        <v>0</v>
      </c>
      <c r="H313" s="35" t="str">
        <f t="shared" si="35"/>
        <v>Ecart négatif</v>
      </c>
      <c r="I313" s="35">
        <f t="shared" si="36"/>
        <v>3</v>
      </c>
      <c r="J313" s="17">
        <f t="shared" si="37"/>
        <v>0</v>
      </c>
      <c r="K313" s="17" t="str">
        <f t="shared" si="38"/>
        <v>Ecart négatif</v>
      </c>
      <c r="L313" s="26">
        <f t="shared" si="39"/>
        <v>3</v>
      </c>
    </row>
    <row r="314" spans="1:12">
      <c r="A314" s="33" t="s">
        <v>318</v>
      </c>
      <c r="B314" s="28">
        <v>121102</v>
      </c>
      <c r="C314" s="28">
        <v>1</v>
      </c>
      <c r="D314" s="30">
        <f>IFERROR(VLOOKUP(A314,'code a barre'!A:C,3,0),0)</f>
        <v>1</v>
      </c>
      <c r="E314" s="34" t="str">
        <f t="shared" si="33"/>
        <v>Quantité OK</v>
      </c>
      <c r="F314" s="34">
        <f t="shared" si="32"/>
        <v>0</v>
      </c>
      <c r="G314" s="35">
        <f t="shared" si="34"/>
        <v>1</v>
      </c>
      <c r="H314" s="35" t="str">
        <f t="shared" si="35"/>
        <v>Quantité OK</v>
      </c>
      <c r="I314" s="35">
        <f t="shared" si="36"/>
        <v>0</v>
      </c>
      <c r="J314" s="17">
        <f t="shared" si="37"/>
        <v>1</v>
      </c>
      <c r="K314" s="17" t="str">
        <f t="shared" si="38"/>
        <v>Quantité OK</v>
      </c>
      <c r="L314" s="26">
        <f t="shared" si="39"/>
        <v>0</v>
      </c>
    </row>
    <row r="315" spans="1:12">
      <c r="A315" s="33" t="s">
        <v>319</v>
      </c>
      <c r="B315" s="28">
        <v>121102</v>
      </c>
      <c r="C315" s="28">
        <v>3</v>
      </c>
      <c r="D315" s="30">
        <f>IFERROR(VLOOKUP(A315,'code a barre'!A:C,3,0),0)</f>
        <v>3</v>
      </c>
      <c r="E315" s="34" t="str">
        <f t="shared" si="33"/>
        <v>Quantité OK</v>
      </c>
      <c r="F315" s="34">
        <f t="shared" si="32"/>
        <v>0</v>
      </c>
      <c r="G315" s="35">
        <f t="shared" si="34"/>
        <v>3</v>
      </c>
      <c r="H315" s="35" t="str">
        <f t="shared" si="35"/>
        <v>Quantité OK</v>
      </c>
      <c r="I315" s="35">
        <f t="shared" si="36"/>
        <v>0</v>
      </c>
      <c r="J315" s="17">
        <f t="shared" si="37"/>
        <v>3</v>
      </c>
      <c r="K315" s="17" t="str">
        <f t="shared" si="38"/>
        <v>Quantité OK</v>
      </c>
      <c r="L315" s="26">
        <f t="shared" si="39"/>
        <v>0</v>
      </c>
    </row>
    <row r="316" spans="1:12">
      <c r="A316" s="33" t="s">
        <v>320</v>
      </c>
      <c r="B316" s="28">
        <v>121102</v>
      </c>
      <c r="C316" s="28">
        <v>1</v>
      </c>
      <c r="D316" s="30">
        <f>IFERROR(VLOOKUP(A316,'code a barre'!A:C,3,0),0)</f>
        <v>1</v>
      </c>
      <c r="E316" s="34" t="str">
        <f t="shared" si="33"/>
        <v>Quantité OK</v>
      </c>
      <c r="F316" s="34">
        <f t="shared" si="32"/>
        <v>0</v>
      </c>
      <c r="G316" s="35">
        <f t="shared" si="34"/>
        <v>1</v>
      </c>
      <c r="H316" s="35" t="str">
        <f t="shared" si="35"/>
        <v>Quantité OK</v>
      </c>
      <c r="I316" s="35">
        <f t="shared" si="36"/>
        <v>0</v>
      </c>
      <c r="J316" s="17">
        <f t="shared" si="37"/>
        <v>1</v>
      </c>
      <c r="K316" s="17" t="str">
        <f t="shared" si="38"/>
        <v>Quantité OK</v>
      </c>
      <c r="L316" s="26">
        <f t="shared" si="39"/>
        <v>0</v>
      </c>
    </row>
    <row r="317" spans="1:12">
      <c r="A317" s="33" t="s">
        <v>321</v>
      </c>
      <c r="B317" s="28">
        <v>121102</v>
      </c>
      <c r="C317" s="28">
        <v>1</v>
      </c>
      <c r="D317" s="30">
        <f>IFERROR(VLOOKUP(A317,'code a barre'!A:C,3,0),0)</f>
        <v>1</v>
      </c>
      <c r="E317" s="34" t="str">
        <f t="shared" si="33"/>
        <v>Quantité OK</v>
      </c>
      <c r="F317" s="34">
        <f t="shared" si="32"/>
        <v>0</v>
      </c>
      <c r="G317" s="35">
        <f t="shared" si="34"/>
        <v>1</v>
      </c>
      <c r="H317" s="35" t="str">
        <f t="shared" si="35"/>
        <v>Quantité OK</v>
      </c>
      <c r="I317" s="35">
        <f t="shared" si="36"/>
        <v>0</v>
      </c>
      <c r="J317" s="17">
        <f t="shared" si="37"/>
        <v>1</v>
      </c>
      <c r="K317" s="17" t="str">
        <f t="shared" si="38"/>
        <v>Quantité OK</v>
      </c>
      <c r="L317" s="26">
        <f t="shared" si="39"/>
        <v>0</v>
      </c>
    </row>
    <row r="318" spans="1:12">
      <c r="A318" s="33" t="s">
        <v>322</v>
      </c>
      <c r="B318" s="28">
        <v>121102</v>
      </c>
      <c r="C318" s="28">
        <v>1</v>
      </c>
      <c r="D318" s="30">
        <f>IFERROR(VLOOKUP(A318,'code a barre'!A:C,3,0),0)</f>
        <v>1</v>
      </c>
      <c r="E318" s="34" t="str">
        <f t="shared" si="33"/>
        <v>Quantité OK</v>
      </c>
      <c r="F318" s="34">
        <f t="shared" si="32"/>
        <v>0</v>
      </c>
      <c r="G318" s="35">
        <f t="shared" si="34"/>
        <v>1</v>
      </c>
      <c r="H318" s="35" t="str">
        <f t="shared" si="35"/>
        <v>Quantité OK</v>
      </c>
      <c r="I318" s="35">
        <f t="shared" si="36"/>
        <v>0</v>
      </c>
      <c r="J318" s="17">
        <f t="shared" si="37"/>
        <v>1</v>
      </c>
      <c r="K318" s="17" t="str">
        <f t="shared" si="38"/>
        <v>Quantité OK</v>
      </c>
      <c r="L318" s="26">
        <f t="shared" si="39"/>
        <v>0</v>
      </c>
    </row>
    <row r="319" spans="1:12">
      <c r="A319" s="33" t="s">
        <v>323</v>
      </c>
      <c r="B319" s="28">
        <v>121103</v>
      </c>
      <c r="C319" s="28">
        <v>1</v>
      </c>
      <c r="D319" s="30">
        <f>IFERROR(VLOOKUP(A319,'code a barre'!A:C,3,0),0)</f>
        <v>1</v>
      </c>
      <c r="E319" s="34" t="str">
        <f t="shared" si="33"/>
        <v>Quantité OK</v>
      </c>
      <c r="F319" s="34">
        <f t="shared" si="32"/>
        <v>0</v>
      </c>
      <c r="G319" s="35">
        <f t="shared" si="34"/>
        <v>1</v>
      </c>
      <c r="H319" s="35" t="str">
        <f t="shared" si="35"/>
        <v>Quantité OK</v>
      </c>
      <c r="I319" s="35">
        <f t="shared" si="36"/>
        <v>0</v>
      </c>
      <c r="J319" s="17">
        <f t="shared" si="37"/>
        <v>1</v>
      </c>
      <c r="K319" s="17" t="str">
        <f t="shared" si="38"/>
        <v>Quantité OK</v>
      </c>
      <c r="L319" s="26">
        <f t="shared" si="39"/>
        <v>0</v>
      </c>
    </row>
    <row r="320" spans="1:12">
      <c r="A320" s="33" t="s">
        <v>324</v>
      </c>
      <c r="B320" s="28">
        <v>121103</v>
      </c>
      <c r="C320" s="28">
        <v>2</v>
      </c>
      <c r="D320" s="30">
        <f>IFERROR(VLOOKUP(A320,'code a barre'!A:C,3,0),0)</f>
        <v>2</v>
      </c>
      <c r="E320" s="34" t="str">
        <f t="shared" si="33"/>
        <v>Quantité OK</v>
      </c>
      <c r="F320" s="34">
        <f t="shared" si="32"/>
        <v>0</v>
      </c>
      <c r="G320" s="35">
        <f t="shared" si="34"/>
        <v>2</v>
      </c>
      <c r="H320" s="35" t="str">
        <f t="shared" si="35"/>
        <v>Quantité OK</v>
      </c>
      <c r="I320" s="35">
        <f t="shared" si="36"/>
        <v>0</v>
      </c>
      <c r="J320" s="17">
        <f t="shared" si="37"/>
        <v>2</v>
      </c>
      <c r="K320" s="17" t="str">
        <f t="shared" si="38"/>
        <v>Quantité OK</v>
      </c>
      <c r="L320" s="26">
        <f t="shared" si="39"/>
        <v>0</v>
      </c>
    </row>
    <row r="321" spans="1:12">
      <c r="A321" s="33" t="s">
        <v>325</v>
      </c>
      <c r="B321" s="28">
        <v>121103</v>
      </c>
      <c r="C321" s="28">
        <v>3</v>
      </c>
      <c r="D321" s="30">
        <f>IFERROR(VLOOKUP(A321,'code a barre'!A:C,3,0),0)</f>
        <v>4</v>
      </c>
      <c r="E321" s="34" t="str">
        <f t="shared" si="33"/>
        <v>Ecart positif</v>
      </c>
      <c r="F321" s="34">
        <f t="shared" si="32"/>
        <v>-1</v>
      </c>
      <c r="G321" s="35">
        <f t="shared" si="34"/>
        <v>0</v>
      </c>
      <c r="H321" s="35" t="str">
        <f t="shared" si="35"/>
        <v>Ecart négatif</v>
      </c>
      <c r="I321" s="35">
        <f t="shared" si="36"/>
        <v>3</v>
      </c>
      <c r="J321" s="17">
        <f t="shared" si="37"/>
        <v>0</v>
      </c>
      <c r="K321" s="17" t="str">
        <f t="shared" si="38"/>
        <v>Ecart négatif</v>
      </c>
      <c r="L321" s="26">
        <f t="shared" si="39"/>
        <v>3</v>
      </c>
    </row>
    <row r="322" spans="1:12">
      <c r="A322" s="33" t="s">
        <v>326</v>
      </c>
      <c r="B322" s="28">
        <v>121103</v>
      </c>
      <c r="C322" s="28">
        <v>2</v>
      </c>
      <c r="D322" s="30">
        <f>IFERROR(VLOOKUP(A322,'code a barre'!A:C,3,0),0)</f>
        <v>2</v>
      </c>
      <c r="E322" s="34" t="str">
        <f t="shared" si="33"/>
        <v>Quantité OK</v>
      </c>
      <c r="F322" s="34">
        <f t="shared" ref="F322:F385" si="40">C322-D322</f>
        <v>0</v>
      </c>
      <c r="G322" s="35">
        <f t="shared" si="34"/>
        <v>2</v>
      </c>
      <c r="H322" s="35" t="str">
        <f t="shared" si="35"/>
        <v>Quantité OK</v>
      </c>
      <c r="I322" s="35">
        <f t="shared" si="36"/>
        <v>0</v>
      </c>
      <c r="J322" s="17">
        <f t="shared" si="37"/>
        <v>2</v>
      </c>
      <c r="K322" s="17" t="str">
        <f t="shared" si="38"/>
        <v>Quantité OK</v>
      </c>
      <c r="L322" s="26">
        <f t="shared" si="39"/>
        <v>0</v>
      </c>
    </row>
    <row r="323" spans="1:12">
      <c r="A323" s="33" t="s">
        <v>327</v>
      </c>
      <c r="B323" s="28">
        <v>121103</v>
      </c>
      <c r="C323" s="28">
        <v>1</v>
      </c>
      <c r="D323" s="30">
        <f>IFERROR(VLOOKUP(A323,'code a barre'!A:C,3,0),0)</f>
        <v>0</v>
      </c>
      <c r="E323" s="34" t="str">
        <f t="shared" ref="E323:E386" si="41">IF(C323=D323,"Quantité OK",IF(C323&lt;D323,"Ecart positif","Ecart négatif"))</f>
        <v>Ecart négatif</v>
      </c>
      <c r="F323" s="34">
        <f t="shared" si="40"/>
        <v>1</v>
      </c>
      <c r="G323" s="35">
        <f t="shared" ref="G323:G386" si="42">IF(E323="Quantité OK",D323,0)</f>
        <v>0</v>
      </c>
      <c r="H323" s="35" t="str">
        <f t="shared" ref="H323:H386" si="43">IF(C323=G323,"Quantité OK",IF(C323&lt;G323,"Ecart positif ","Ecart négatif"))</f>
        <v>Ecart négatif</v>
      </c>
      <c r="I323" s="35">
        <f t="shared" ref="I323:I386" si="44">C323-G323</f>
        <v>1</v>
      </c>
      <c r="J323" s="17">
        <f t="shared" ref="J323:J386" si="45">IF(E323="Quantité OK",D323,0)</f>
        <v>0</v>
      </c>
      <c r="K323" s="17" t="str">
        <f t="shared" ref="K323:K386" si="46">IF(C323=J323,"Quantité OK",IF(C323&lt;J323,"Ecart positif ","Ecart négatif"))</f>
        <v>Ecart négatif</v>
      </c>
      <c r="L323" s="26">
        <f t="shared" ref="L323:L386" si="47">C323-J323</f>
        <v>1</v>
      </c>
    </row>
    <row r="324" spans="1:12">
      <c r="A324" s="33" t="s">
        <v>328</v>
      </c>
      <c r="B324" s="28">
        <v>121103</v>
      </c>
      <c r="C324" s="28">
        <v>20</v>
      </c>
      <c r="D324" s="30">
        <f>IFERROR(VLOOKUP(A324,'code a barre'!A:C,3,0),0)</f>
        <v>20</v>
      </c>
      <c r="E324" s="34" t="str">
        <f t="shared" si="41"/>
        <v>Quantité OK</v>
      </c>
      <c r="F324" s="34">
        <f t="shared" si="40"/>
        <v>0</v>
      </c>
      <c r="G324" s="35">
        <f t="shared" si="42"/>
        <v>20</v>
      </c>
      <c r="H324" s="35" t="str">
        <f t="shared" si="43"/>
        <v>Quantité OK</v>
      </c>
      <c r="I324" s="35">
        <f t="shared" si="44"/>
        <v>0</v>
      </c>
      <c r="J324" s="17">
        <f t="shared" si="45"/>
        <v>20</v>
      </c>
      <c r="K324" s="17" t="str">
        <f t="shared" si="46"/>
        <v>Quantité OK</v>
      </c>
      <c r="L324" s="26">
        <f t="shared" si="47"/>
        <v>0</v>
      </c>
    </row>
    <row r="325" spans="1:12">
      <c r="A325" s="33" t="s">
        <v>329</v>
      </c>
      <c r="B325" s="28">
        <v>121103</v>
      </c>
      <c r="C325" s="28">
        <v>2</v>
      </c>
      <c r="D325" s="30">
        <f>IFERROR(VLOOKUP(A325,'code a barre'!A:C,3,0),0)</f>
        <v>2</v>
      </c>
      <c r="E325" s="34" t="str">
        <f t="shared" si="41"/>
        <v>Quantité OK</v>
      </c>
      <c r="F325" s="34">
        <f t="shared" si="40"/>
        <v>0</v>
      </c>
      <c r="G325" s="35">
        <f t="shared" si="42"/>
        <v>2</v>
      </c>
      <c r="H325" s="35" t="str">
        <f t="shared" si="43"/>
        <v>Quantité OK</v>
      </c>
      <c r="I325" s="35">
        <f t="shared" si="44"/>
        <v>0</v>
      </c>
      <c r="J325" s="17">
        <f t="shared" si="45"/>
        <v>2</v>
      </c>
      <c r="K325" s="17" t="str">
        <f t="shared" si="46"/>
        <v>Quantité OK</v>
      </c>
      <c r="L325" s="26">
        <f t="shared" si="47"/>
        <v>0</v>
      </c>
    </row>
    <row r="326" spans="1:12">
      <c r="A326" s="33" t="s">
        <v>330</v>
      </c>
      <c r="B326" s="28">
        <v>121103</v>
      </c>
      <c r="C326" s="28">
        <v>1</v>
      </c>
      <c r="D326" s="30">
        <f>IFERROR(VLOOKUP(A326,'code a barre'!A:C,3,0),0)</f>
        <v>1</v>
      </c>
      <c r="E326" s="34" t="str">
        <f t="shared" si="41"/>
        <v>Quantité OK</v>
      </c>
      <c r="F326" s="34">
        <f t="shared" si="40"/>
        <v>0</v>
      </c>
      <c r="G326" s="35">
        <f t="shared" si="42"/>
        <v>1</v>
      </c>
      <c r="H326" s="35" t="str">
        <f t="shared" si="43"/>
        <v>Quantité OK</v>
      </c>
      <c r="I326" s="35">
        <f t="shared" si="44"/>
        <v>0</v>
      </c>
      <c r="J326" s="17">
        <f t="shared" si="45"/>
        <v>1</v>
      </c>
      <c r="K326" s="17" t="str">
        <f t="shared" si="46"/>
        <v>Quantité OK</v>
      </c>
      <c r="L326" s="26">
        <f t="shared" si="47"/>
        <v>0</v>
      </c>
    </row>
    <row r="327" spans="1:12">
      <c r="A327" s="33" t="s">
        <v>331</v>
      </c>
      <c r="B327" s="28">
        <v>121103</v>
      </c>
      <c r="C327" s="28">
        <v>1</v>
      </c>
      <c r="D327" s="30">
        <f>IFERROR(VLOOKUP(A327,'code a barre'!A:C,3,0),0)</f>
        <v>1</v>
      </c>
      <c r="E327" s="34" t="str">
        <f t="shared" si="41"/>
        <v>Quantité OK</v>
      </c>
      <c r="F327" s="34">
        <f t="shared" si="40"/>
        <v>0</v>
      </c>
      <c r="G327" s="35">
        <f t="shared" si="42"/>
        <v>1</v>
      </c>
      <c r="H327" s="35" t="str">
        <f t="shared" si="43"/>
        <v>Quantité OK</v>
      </c>
      <c r="I327" s="35">
        <f t="shared" si="44"/>
        <v>0</v>
      </c>
      <c r="J327" s="17">
        <f t="shared" si="45"/>
        <v>1</v>
      </c>
      <c r="K327" s="17" t="str">
        <f t="shared" si="46"/>
        <v>Quantité OK</v>
      </c>
      <c r="L327" s="26">
        <f t="shared" si="47"/>
        <v>0</v>
      </c>
    </row>
    <row r="328" spans="1:12">
      <c r="A328" s="33" t="s">
        <v>332</v>
      </c>
      <c r="B328" s="28">
        <v>121103</v>
      </c>
      <c r="C328" s="28">
        <v>1</v>
      </c>
      <c r="D328" s="30">
        <f>IFERROR(VLOOKUP(A328,'code a barre'!A:C,3,0),0)</f>
        <v>0</v>
      </c>
      <c r="E328" s="34" t="str">
        <f t="shared" si="41"/>
        <v>Ecart négatif</v>
      </c>
      <c r="F328" s="34">
        <f t="shared" si="40"/>
        <v>1</v>
      </c>
      <c r="G328" s="35">
        <f t="shared" si="42"/>
        <v>0</v>
      </c>
      <c r="H328" s="35" t="str">
        <f t="shared" si="43"/>
        <v>Ecart négatif</v>
      </c>
      <c r="I328" s="35">
        <f t="shared" si="44"/>
        <v>1</v>
      </c>
      <c r="J328" s="17">
        <f t="shared" si="45"/>
        <v>0</v>
      </c>
      <c r="K328" s="17" t="str">
        <f t="shared" si="46"/>
        <v>Ecart négatif</v>
      </c>
      <c r="L328" s="26">
        <f t="shared" si="47"/>
        <v>1</v>
      </c>
    </row>
    <row r="329" spans="1:12">
      <c r="A329" s="33" t="s">
        <v>333</v>
      </c>
      <c r="B329" s="28">
        <v>121104</v>
      </c>
      <c r="C329" s="28">
        <v>4</v>
      </c>
      <c r="D329" s="30">
        <f>IFERROR(VLOOKUP(A329,'code a barre'!A:C,3,0),0)</f>
        <v>4</v>
      </c>
      <c r="E329" s="34" t="str">
        <f t="shared" si="41"/>
        <v>Quantité OK</v>
      </c>
      <c r="F329" s="34">
        <f t="shared" si="40"/>
        <v>0</v>
      </c>
      <c r="G329" s="35">
        <f t="shared" si="42"/>
        <v>4</v>
      </c>
      <c r="H329" s="35" t="str">
        <f t="shared" si="43"/>
        <v>Quantité OK</v>
      </c>
      <c r="I329" s="35">
        <f t="shared" si="44"/>
        <v>0</v>
      </c>
      <c r="J329" s="17">
        <f t="shared" si="45"/>
        <v>4</v>
      </c>
      <c r="K329" s="17" t="str">
        <f t="shared" si="46"/>
        <v>Quantité OK</v>
      </c>
      <c r="L329" s="26">
        <f t="shared" si="47"/>
        <v>0</v>
      </c>
    </row>
    <row r="330" spans="1:12">
      <c r="A330" s="33" t="s">
        <v>334</v>
      </c>
      <c r="B330" s="28">
        <v>121104</v>
      </c>
      <c r="C330" s="28">
        <v>2</v>
      </c>
      <c r="D330" s="30">
        <f>IFERROR(VLOOKUP(A330,'code a barre'!A:C,3,0),0)</f>
        <v>2</v>
      </c>
      <c r="E330" s="34" t="str">
        <f t="shared" si="41"/>
        <v>Quantité OK</v>
      </c>
      <c r="F330" s="34">
        <f t="shared" si="40"/>
        <v>0</v>
      </c>
      <c r="G330" s="35">
        <f t="shared" si="42"/>
        <v>2</v>
      </c>
      <c r="H330" s="35" t="str">
        <f t="shared" si="43"/>
        <v>Quantité OK</v>
      </c>
      <c r="I330" s="35">
        <f t="shared" si="44"/>
        <v>0</v>
      </c>
      <c r="J330" s="17">
        <f t="shared" si="45"/>
        <v>2</v>
      </c>
      <c r="K330" s="17" t="str">
        <f t="shared" si="46"/>
        <v>Quantité OK</v>
      </c>
      <c r="L330" s="26">
        <f t="shared" si="47"/>
        <v>0</v>
      </c>
    </row>
    <row r="331" spans="1:12">
      <c r="A331" s="33" t="s">
        <v>335</v>
      </c>
      <c r="B331" s="28">
        <v>121104</v>
      </c>
      <c r="C331" s="28">
        <v>2</v>
      </c>
      <c r="D331" s="30">
        <f>IFERROR(VLOOKUP(A331,'code a barre'!A:C,3,0),0)</f>
        <v>2</v>
      </c>
      <c r="E331" s="34" t="str">
        <f t="shared" si="41"/>
        <v>Quantité OK</v>
      </c>
      <c r="F331" s="34">
        <f t="shared" si="40"/>
        <v>0</v>
      </c>
      <c r="G331" s="35">
        <f t="shared" si="42"/>
        <v>2</v>
      </c>
      <c r="H331" s="35" t="str">
        <f t="shared" si="43"/>
        <v>Quantité OK</v>
      </c>
      <c r="I331" s="35">
        <f t="shared" si="44"/>
        <v>0</v>
      </c>
      <c r="J331" s="17">
        <f t="shared" si="45"/>
        <v>2</v>
      </c>
      <c r="K331" s="17" t="str">
        <f t="shared" si="46"/>
        <v>Quantité OK</v>
      </c>
      <c r="L331" s="26">
        <f t="shared" si="47"/>
        <v>0</v>
      </c>
    </row>
    <row r="332" spans="1:12">
      <c r="A332" s="33" t="s">
        <v>336</v>
      </c>
      <c r="B332" s="28">
        <v>121104</v>
      </c>
      <c r="C332" s="28">
        <v>7</v>
      </c>
      <c r="D332" s="30">
        <f>IFERROR(VLOOKUP(A332,'code a barre'!A:C,3,0),0)</f>
        <v>7</v>
      </c>
      <c r="E332" s="34" t="str">
        <f t="shared" si="41"/>
        <v>Quantité OK</v>
      </c>
      <c r="F332" s="34">
        <f t="shared" si="40"/>
        <v>0</v>
      </c>
      <c r="G332" s="35">
        <f t="shared" si="42"/>
        <v>7</v>
      </c>
      <c r="H332" s="35" t="str">
        <f t="shared" si="43"/>
        <v>Quantité OK</v>
      </c>
      <c r="I332" s="35">
        <f t="shared" si="44"/>
        <v>0</v>
      </c>
      <c r="J332" s="17">
        <f t="shared" si="45"/>
        <v>7</v>
      </c>
      <c r="K332" s="17" t="str">
        <f t="shared" si="46"/>
        <v>Quantité OK</v>
      </c>
      <c r="L332" s="26">
        <f t="shared" si="47"/>
        <v>0</v>
      </c>
    </row>
    <row r="333" spans="1:12">
      <c r="A333" s="33" t="s">
        <v>337</v>
      </c>
      <c r="B333" s="28">
        <v>121104</v>
      </c>
      <c r="C333" s="28">
        <v>3</v>
      </c>
      <c r="D333" s="30">
        <f>IFERROR(VLOOKUP(A333,'code a barre'!A:C,3,0),0)</f>
        <v>1</v>
      </c>
      <c r="E333" s="34" t="str">
        <f t="shared" si="41"/>
        <v>Ecart négatif</v>
      </c>
      <c r="F333" s="34">
        <f t="shared" si="40"/>
        <v>2</v>
      </c>
      <c r="G333" s="35">
        <f t="shared" si="42"/>
        <v>0</v>
      </c>
      <c r="H333" s="35" t="str">
        <f t="shared" si="43"/>
        <v>Ecart négatif</v>
      </c>
      <c r="I333" s="35">
        <f t="shared" si="44"/>
        <v>3</v>
      </c>
      <c r="J333" s="17">
        <f t="shared" si="45"/>
        <v>0</v>
      </c>
      <c r="K333" s="17" t="str">
        <f t="shared" si="46"/>
        <v>Ecart négatif</v>
      </c>
      <c r="L333" s="26">
        <f t="shared" si="47"/>
        <v>3</v>
      </c>
    </row>
    <row r="334" spans="1:12">
      <c r="A334" s="33" t="s">
        <v>338</v>
      </c>
      <c r="B334" s="28">
        <v>121201</v>
      </c>
      <c r="C334" s="28">
        <v>4</v>
      </c>
      <c r="D334" s="30">
        <f>IFERROR(VLOOKUP(A334,'code a barre'!A:C,3,0),0)</f>
        <v>1</v>
      </c>
      <c r="E334" s="34" t="str">
        <f t="shared" si="41"/>
        <v>Ecart négatif</v>
      </c>
      <c r="F334" s="34">
        <f t="shared" si="40"/>
        <v>3</v>
      </c>
      <c r="G334" s="35">
        <f t="shared" si="42"/>
        <v>0</v>
      </c>
      <c r="H334" s="35" t="str">
        <f t="shared" si="43"/>
        <v>Ecart négatif</v>
      </c>
      <c r="I334" s="35">
        <f t="shared" si="44"/>
        <v>4</v>
      </c>
      <c r="J334" s="17">
        <f t="shared" si="45"/>
        <v>0</v>
      </c>
      <c r="K334" s="17" t="str">
        <f t="shared" si="46"/>
        <v>Ecart négatif</v>
      </c>
      <c r="L334" s="26">
        <f t="shared" si="47"/>
        <v>4</v>
      </c>
    </row>
    <row r="335" spans="1:12">
      <c r="A335" s="33" t="s">
        <v>339</v>
      </c>
      <c r="B335" s="28">
        <v>121201</v>
      </c>
      <c r="C335" s="28">
        <v>3</v>
      </c>
      <c r="D335" s="30">
        <f>IFERROR(VLOOKUP(A335,'code a barre'!A:C,3,0),0)</f>
        <v>3</v>
      </c>
      <c r="E335" s="34" t="str">
        <f t="shared" si="41"/>
        <v>Quantité OK</v>
      </c>
      <c r="F335" s="34">
        <f t="shared" si="40"/>
        <v>0</v>
      </c>
      <c r="G335" s="35">
        <f t="shared" si="42"/>
        <v>3</v>
      </c>
      <c r="H335" s="35" t="str">
        <f t="shared" si="43"/>
        <v>Quantité OK</v>
      </c>
      <c r="I335" s="35">
        <f t="shared" si="44"/>
        <v>0</v>
      </c>
      <c r="J335" s="17">
        <f t="shared" si="45"/>
        <v>3</v>
      </c>
      <c r="K335" s="17" t="str">
        <f t="shared" si="46"/>
        <v>Quantité OK</v>
      </c>
      <c r="L335" s="26">
        <f t="shared" si="47"/>
        <v>0</v>
      </c>
    </row>
    <row r="336" spans="1:12">
      <c r="A336" s="33" t="s">
        <v>340</v>
      </c>
      <c r="B336" s="28">
        <v>121202</v>
      </c>
      <c r="C336" s="28">
        <v>3</v>
      </c>
      <c r="D336" s="30">
        <f>IFERROR(VLOOKUP(A336,'code a barre'!A:C,3,0),0)</f>
        <v>3</v>
      </c>
      <c r="E336" s="34" t="str">
        <f t="shared" si="41"/>
        <v>Quantité OK</v>
      </c>
      <c r="F336" s="34">
        <f t="shared" si="40"/>
        <v>0</v>
      </c>
      <c r="G336" s="35">
        <f t="shared" si="42"/>
        <v>3</v>
      </c>
      <c r="H336" s="35" t="str">
        <f t="shared" si="43"/>
        <v>Quantité OK</v>
      </c>
      <c r="I336" s="35">
        <f t="shared" si="44"/>
        <v>0</v>
      </c>
      <c r="J336" s="17">
        <f t="shared" si="45"/>
        <v>3</v>
      </c>
      <c r="K336" s="17" t="str">
        <f t="shared" si="46"/>
        <v>Quantité OK</v>
      </c>
      <c r="L336" s="26">
        <f t="shared" si="47"/>
        <v>0</v>
      </c>
    </row>
    <row r="337" spans="1:12">
      <c r="A337" s="33" t="s">
        <v>341</v>
      </c>
      <c r="B337" s="28">
        <v>121202</v>
      </c>
      <c r="C337" s="28">
        <v>6</v>
      </c>
      <c r="D337" s="30">
        <f>IFERROR(VLOOKUP(A337,'code a barre'!A:C,3,0),0)</f>
        <v>2</v>
      </c>
      <c r="E337" s="34" t="str">
        <f t="shared" si="41"/>
        <v>Ecart négatif</v>
      </c>
      <c r="F337" s="34">
        <f t="shared" si="40"/>
        <v>4</v>
      </c>
      <c r="G337" s="35">
        <f t="shared" si="42"/>
        <v>0</v>
      </c>
      <c r="H337" s="35" t="str">
        <f t="shared" si="43"/>
        <v>Ecart négatif</v>
      </c>
      <c r="I337" s="35">
        <f t="shared" si="44"/>
        <v>6</v>
      </c>
      <c r="J337" s="17">
        <f t="shared" si="45"/>
        <v>0</v>
      </c>
      <c r="K337" s="17" t="str">
        <f t="shared" si="46"/>
        <v>Ecart négatif</v>
      </c>
      <c r="L337" s="26">
        <f t="shared" si="47"/>
        <v>6</v>
      </c>
    </row>
    <row r="338" spans="1:12">
      <c r="A338" s="33" t="s">
        <v>342</v>
      </c>
      <c r="B338" s="28">
        <v>121203</v>
      </c>
      <c r="C338" s="28">
        <v>12</v>
      </c>
      <c r="D338" s="30">
        <f>IFERROR(VLOOKUP(A338,'code a barre'!A:C,3,0),0)</f>
        <v>3</v>
      </c>
      <c r="E338" s="34" t="str">
        <f t="shared" si="41"/>
        <v>Ecart négatif</v>
      </c>
      <c r="F338" s="34">
        <f t="shared" si="40"/>
        <v>9</v>
      </c>
      <c r="G338" s="35">
        <f t="shared" si="42"/>
        <v>0</v>
      </c>
      <c r="H338" s="35" t="str">
        <f t="shared" si="43"/>
        <v>Ecart négatif</v>
      </c>
      <c r="I338" s="35">
        <f t="shared" si="44"/>
        <v>12</v>
      </c>
      <c r="J338" s="17">
        <f t="shared" si="45"/>
        <v>0</v>
      </c>
      <c r="K338" s="17" t="str">
        <f t="shared" si="46"/>
        <v>Ecart négatif</v>
      </c>
      <c r="L338" s="26">
        <f t="shared" si="47"/>
        <v>12</v>
      </c>
    </row>
    <row r="339" spans="1:12">
      <c r="A339" s="33" t="s">
        <v>343</v>
      </c>
      <c r="B339" s="28">
        <v>121203</v>
      </c>
      <c r="C339" s="28">
        <v>1</v>
      </c>
      <c r="D339" s="30">
        <f>IFERROR(VLOOKUP(A339,'code a barre'!A:C,3,0),0)</f>
        <v>0</v>
      </c>
      <c r="E339" s="34" t="str">
        <f t="shared" si="41"/>
        <v>Ecart négatif</v>
      </c>
      <c r="F339" s="34">
        <f t="shared" si="40"/>
        <v>1</v>
      </c>
      <c r="G339" s="35">
        <f t="shared" si="42"/>
        <v>0</v>
      </c>
      <c r="H339" s="35" t="str">
        <f t="shared" si="43"/>
        <v>Ecart négatif</v>
      </c>
      <c r="I339" s="35">
        <f t="shared" si="44"/>
        <v>1</v>
      </c>
      <c r="J339" s="17">
        <f t="shared" si="45"/>
        <v>0</v>
      </c>
      <c r="K339" s="17" t="str">
        <f t="shared" si="46"/>
        <v>Ecart négatif</v>
      </c>
      <c r="L339" s="26">
        <f t="shared" si="47"/>
        <v>1</v>
      </c>
    </row>
    <row r="340" spans="1:12">
      <c r="A340" s="33" t="s">
        <v>344</v>
      </c>
      <c r="B340" s="28">
        <v>121205</v>
      </c>
      <c r="C340" s="28">
        <v>2</v>
      </c>
      <c r="D340" s="30">
        <f>IFERROR(VLOOKUP(A340,'code a barre'!A:C,3,0),0)</f>
        <v>2</v>
      </c>
      <c r="E340" s="34" t="str">
        <f t="shared" si="41"/>
        <v>Quantité OK</v>
      </c>
      <c r="F340" s="34">
        <f t="shared" si="40"/>
        <v>0</v>
      </c>
      <c r="G340" s="35">
        <f t="shared" si="42"/>
        <v>2</v>
      </c>
      <c r="H340" s="35" t="str">
        <f t="shared" si="43"/>
        <v>Quantité OK</v>
      </c>
      <c r="I340" s="35">
        <f t="shared" si="44"/>
        <v>0</v>
      </c>
      <c r="J340" s="17">
        <f t="shared" si="45"/>
        <v>2</v>
      </c>
      <c r="K340" s="17" t="str">
        <f t="shared" si="46"/>
        <v>Quantité OK</v>
      </c>
      <c r="L340" s="26">
        <f t="shared" si="47"/>
        <v>0</v>
      </c>
    </row>
    <row r="341" spans="1:12">
      <c r="A341" s="33" t="s">
        <v>345</v>
      </c>
      <c r="B341" s="28">
        <v>121205</v>
      </c>
      <c r="C341" s="28">
        <v>5</v>
      </c>
      <c r="D341" s="30">
        <f>IFERROR(VLOOKUP(A341,'code a barre'!A:C,3,0),0)</f>
        <v>5</v>
      </c>
      <c r="E341" s="34" t="str">
        <f t="shared" si="41"/>
        <v>Quantité OK</v>
      </c>
      <c r="F341" s="34">
        <f t="shared" si="40"/>
        <v>0</v>
      </c>
      <c r="G341" s="35">
        <f t="shared" si="42"/>
        <v>5</v>
      </c>
      <c r="H341" s="35" t="str">
        <f t="shared" si="43"/>
        <v>Quantité OK</v>
      </c>
      <c r="I341" s="35">
        <f t="shared" si="44"/>
        <v>0</v>
      </c>
      <c r="J341" s="17">
        <f t="shared" si="45"/>
        <v>5</v>
      </c>
      <c r="K341" s="17" t="str">
        <f t="shared" si="46"/>
        <v>Quantité OK</v>
      </c>
      <c r="L341" s="26">
        <f t="shared" si="47"/>
        <v>0</v>
      </c>
    </row>
    <row r="342" spans="1:12">
      <c r="A342" s="33" t="s">
        <v>346</v>
      </c>
      <c r="B342" s="28">
        <v>121301</v>
      </c>
      <c r="C342" s="28">
        <v>1</v>
      </c>
      <c r="D342" s="30">
        <f>IFERROR(VLOOKUP(A342,'code a barre'!A:C,3,0),0)</f>
        <v>1</v>
      </c>
      <c r="E342" s="34" t="str">
        <f t="shared" si="41"/>
        <v>Quantité OK</v>
      </c>
      <c r="F342" s="34">
        <f t="shared" si="40"/>
        <v>0</v>
      </c>
      <c r="G342" s="35">
        <f t="shared" si="42"/>
        <v>1</v>
      </c>
      <c r="H342" s="35" t="str">
        <f t="shared" si="43"/>
        <v>Quantité OK</v>
      </c>
      <c r="I342" s="35">
        <f t="shared" si="44"/>
        <v>0</v>
      </c>
      <c r="J342" s="17">
        <f t="shared" si="45"/>
        <v>1</v>
      </c>
      <c r="K342" s="17" t="str">
        <f t="shared" si="46"/>
        <v>Quantité OK</v>
      </c>
      <c r="L342" s="26">
        <f t="shared" si="47"/>
        <v>0</v>
      </c>
    </row>
    <row r="343" spans="1:12">
      <c r="A343" s="33" t="s">
        <v>347</v>
      </c>
      <c r="B343" s="28">
        <v>121301</v>
      </c>
      <c r="C343" s="28">
        <v>3</v>
      </c>
      <c r="D343" s="30">
        <f>IFERROR(VLOOKUP(A343,'code a barre'!A:C,3,0),0)</f>
        <v>3</v>
      </c>
      <c r="E343" s="34" t="str">
        <f t="shared" si="41"/>
        <v>Quantité OK</v>
      </c>
      <c r="F343" s="34">
        <f t="shared" si="40"/>
        <v>0</v>
      </c>
      <c r="G343" s="35">
        <f t="shared" si="42"/>
        <v>3</v>
      </c>
      <c r="H343" s="35" t="str">
        <f t="shared" si="43"/>
        <v>Quantité OK</v>
      </c>
      <c r="I343" s="35">
        <f t="shared" si="44"/>
        <v>0</v>
      </c>
      <c r="J343" s="17">
        <f t="shared" si="45"/>
        <v>3</v>
      </c>
      <c r="K343" s="17" t="str">
        <f t="shared" si="46"/>
        <v>Quantité OK</v>
      </c>
      <c r="L343" s="26">
        <f t="shared" si="47"/>
        <v>0</v>
      </c>
    </row>
    <row r="344" spans="1:12">
      <c r="A344" s="33" t="s">
        <v>348</v>
      </c>
      <c r="B344" s="28">
        <v>121301</v>
      </c>
      <c r="C344" s="28">
        <v>2</v>
      </c>
      <c r="D344" s="30">
        <f>IFERROR(VLOOKUP(A344,'code a barre'!A:C,3,0),0)</f>
        <v>2</v>
      </c>
      <c r="E344" s="34" t="str">
        <f t="shared" si="41"/>
        <v>Quantité OK</v>
      </c>
      <c r="F344" s="34">
        <f t="shared" si="40"/>
        <v>0</v>
      </c>
      <c r="G344" s="35">
        <f t="shared" si="42"/>
        <v>2</v>
      </c>
      <c r="H344" s="35" t="str">
        <f t="shared" si="43"/>
        <v>Quantité OK</v>
      </c>
      <c r="I344" s="35">
        <f t="shared" si="44"/>
        <v>0</v>
      </c>
      <c r="J344" s="17">
        <f t="shared" si="45"/>
        <v>2</v>
      </c>
      <c r="K344" s="17" t="str">
        <f t="shared" si="46"/>
        <v>Quantité OK</v>
      </c>
      <c r="L344" s="26">
        <f t="shared" si="47"/>
        <v>0</v>
      </c>
    </row>
    <row r="345" spans="1:12">
      <c r="A345" s="33" t="s">
        <v>349</v>
      </c>
      <c r="B345" s="28">
        <v>121301</v>
      </c>
      <c r="C345" s="28">
        <v>2</v>
      </c>
      <c r="D345" s="30">
        <f>IFERROR(VLOOKUP(A345,'code a barre'!A:C,3,0),0)</f>
        <v>2</v>
      </c>
      <c r="E345" s="34" t="str">
        <f t="shared" si="41"/>
        <v>Quantité OK</v>
      </c>
      <c r="F345" s="34">
        <f t="shared" si="40"/>
        <v>0</v>
      </c>
      <c r="G345" s="35">
        <f t="shared" si="42"/>
        <v>2</v>
      </c>
      <c r="H345" s="35" t="str">
        <f t="shared" si="43"/>
        <v>Quantité OK</v>
      </c>
      <c r="I345" s="35">
        <f t="shared" si="44"/>
        <v>0</v>
      </c>
      <c r="J345" s="17">
        <f t="shared" si="45"/>
        <v>2</v>
      </c>
      <c r="K345" s="17" t="str">
        <f t="shared" si="46"/>
        <v>Quantité OK</v>
      </c>
      <c r="L345" s="26">
        <f t="shared" si="47"/>
        <v>0</v>
      </c>
    </row>
    <row r="346" spans="1:12">
      <c r="A346" s="33" t="s">
        <v>350</v>
      </c>
      <c r="B346" s="28">
        <v>121301</v>
      </c>
      <c r="C346" s="28">
        <v>2</v>
      </c>
      <c r="D346" s="30">
        <f>IFERROR(VLOOKUP(A346,'code a barre'!A:C,3,0),0)</f>
        <v>2</v>
      </c>
      <c r="E346" s="34" t="str">
        <f t="shared" si="41"/>
        <v>Quantité OK</v>
      </c>
      <c r="F346" s="34">
        <f t="shared" si="40"/>
        <v>0</v>
      </c>
      <c r="G346" s="35">
        <f t="shared" si="42"/>
        <v>2</v>
      </c>
      <c r="H346" s="35" t="str">
        <f t="shared" si="43"/>
        <v>Quantité OK</v>
      </c>
      <c r="I346" s="35">
        <f t="shared" si="44"/>
        <v>0</v>
      </c>
      <c r="J346" s="17">
        <f t="shared" si="45"/>
        <v>2</v>
      </c>
      <c r="K346" s="17" t="str">
        <f t="shared" si="46"/>
        <v>Quantité OK</v>
      </c>
      <c r="L346" s="26">
        <f t="shared" si="47"/>
        <v>0</v>
      </c>
    </row>
    <row r="347" spans="1:12">
      <c r="A347" s="33" t="s">
        <v>351</v>
      </c>
      <c r="B347" s="28">
        <v>121301</v>
      </c>
      <c r="C347" s="28">
        <v>1</v>
      </c>
      <c r="D347" s="30">
        <f>IFERROR(VLOOKUP(A347,'code a barre'!A:C,3,0),0)</f>
        <v>1</v>
      </c>
      <c r="E347" s="34" t="str">
        <f t="shared" si="41"/>
        <v>Quantité OK</v>
      </c>
      <c r="F347" s="34">
        <f t="shared" si="40"/>
        <v>0</v>
      </c>
      <c r="G347" s="35">
        <f t="shared" si="42"/>
        <v>1</v>
      </c>
      <c r="H347" s="35" t="str">
        <f t="shared" si="43"/>
        <v>Quantité OK</v>
      </c>
      <c r="I347" s="35">
        <f t="shared" si="44"/>
        <v>0</v>
      </c>
      <c r="J347" s="17">
        <f t="shared" si="45"/>
        <v>1</v>
      </c>
      <c r="K347" s="17" t="str">
        <f t="shared" si="46"/>
        <v>Quantité OK</v>
      </c>
      <c r="L347" s="26">
        <f t="shared" si="47"/>
        <v>0</v>
      </c>
    </row>
    <row r="348" spans="1:12">
      <c r="A348" s="33" t="s">
        <v>352</v>
      </c>
      <c r="B348" s="28">
        <v>121301</v>
      </c>
      <c r="C348" s="28">
        <v>2</v>
      </c>
      <c r="D348" s="30">
        <f>IFERROR(VLOOKUP(A348,'code a barre'!A:C,3,0),0)</f>
        <v>2</v>
      </c>
      <c r="E348" s="34" t="str">
        <f t="shared" si="41"/>
        <v>Quantité OK</v>
      </c>
      <c r="F348" s="34">
        <f t="shared" si="40"/>
        <v>0</v>
      </c>
      <c r="G348" s="35">
        <f t="shared" si="42"/>
        <v>2</v>
      </c>
      <c r="H348" s="35" t="str">
        <f t="shared" si="43"/>
        <v>Quantité OK</v>
      </c>
      <c r="I348" s="35">
        <f t="shared" si="44"/>
        <v>0</v>
      </c>
      <c r="J348" s="17">
        <f t="shared" si="45"/>
        <v>2</v>
      </c>
      <c r="K348" s="17" t="str">
        <f t="shared" si="46"/>
        <v>Quantité OK</v>
      </c>
      <c r="L348" s="26">
        <f t="shared" si="47"/>
        <v>0</v>
      </c>
    </row>
    <row r="349" spans="1:12">
      <c r="A349" s="33" t="s">
        <v>353</v>
      </c>
      <c r="B349" s="28">
        <v>121302</v>
      </c>
      <c r="C349" s="28">
        <v>3</v>
      </c>
      <c r="D349" s="30">
        <f>IFERROR(VLOOKUP(A349,'code a barre'!A:C,3,0),0)</f>
        <v>3</v>
      </c>
      <c r="E349" s="34" t="str">
        <f t="shared" si="41"/>
        <v>Quantité OK</v>
      </c>
      <c r="F349" s="34">
        <f t="shared" si="40"/>
        <v>0</v>
      </c>
      <c r="G349" s="35">
        <f t="shared" si="42"/>
        <v>3</v>
      </c>
      <c r="H349" s="35" t="str">
        <f t="shared" si="43"/>
        <v>Quantité OK</v>
      </c>
      <c r="I349" s="35">
        <f t="shared" si="44"/>
        <v>0</v>
      </c>
      <c r="J349" s="17">
        <f t="shared" si="45"/>
        <v>3</v>
      </c>
      <c r="K349" s="17" t="str">
        <f t="shared" si="46"/>
        <v>Quantité OK</v>
      </c>
      <c r="L349" s="26">
        <f t="shared" si="47"/>
        <v>0</v>
      </c>
    </row>
    <row r="350" spans="1:12">
      <c r="A350" s="33" t="s">
        <v>354</v>
      </c>
      <c r="B350" s="28">
        <v>121302</v>
      </c>
      <c r="C350" s="28">
        <v>1</v>
      </c>
      <c r="D350" s="30">
        <f>IFERROR(VLOOKUP(A350,'code a barre'!A:C,3,0),0)</f>
        <v>1</v>
      </c>
      <c r="E350" s="34" t="str">
        <f t="shared" si="41"/>
        <v>Quantité OK</v>
      </c>
      <c r="F350" s="34">
        <f t="shared" si="40"/>
        <v>0</v>
      </c>
      <c r="G350" s="35">
        <f t="shared" si="42"/>
        <v>1</v>
      </c>
      <c r="H350" s="35" t="str">
        <f t="shared" si="43"/>
        <v>Quantité OK</v>
      </c>
      <c r="I350" s="35">
        <f t="shared" si="44"/>
        <v>0</v>
      </c>
      <c r="J350" s="17">
        <f t="shared" si="45"/>
        <v>1</v>
      </c>
      <c r="K350" s="17" t="str">
        <f t="shared" si="46"/>
        <v>Quantité OK</v>
      </c>
      <c r="L350" s="26">
        <f t="shared" si="47"/>
        <v>0</v>
      </c>
    </row>
    <row r="351" spans="1:12">
      <c r="A351" s="33" t="s">
        <v>355</v>
      </c>
      <c r="B351" s="28">
        <v>121302</v>
      </c>
      <c r="C351" s="28">
        <v>3</v>
      </c>
      <c r="D351" s="30">
        <f>IFERROR(VLOOKUP(A351,'code a barre'!A:C,3,0),0)</f>
        <v>3</v>
      </c>
      <c r="E351" s="34" t="str">
        <f t="shared" si="41"/>
        <v>Quantité OK</v>
      </c>
      <c r="F351" s="34">
        <f t="shared" si="40"/>
        <v>0</v>
      </c>
      <c r="G351" s="35">
        <f t="shared" si="42"/>
        <v>3</v>
      </c>
      <c r="H351" s="35" t="str">
        <f t="shared" si="43"/>
        <v>Quantité OK</v>
      </c>
      <c r="I351" s="35">
        <f t="shared" si="44"/>
        <v>0</v>
      </c>
      <c r="J351" s="17">
        <f t="shared" si="45"/>
        <v>3</v>
      </c>
      <c r="K351" s="17" t="str">
        <f t="shared" si="46"/>
        <v>Quantité OK</v>
      </c>
      <c r="L351" s="26">
        <f t="shared" si="47"/>
        <v>0</v>
      </c>
    </row>
    <row r="352" spans="1:12">
      <c r="A352" s="33" t="s">
        <v>356</v>
      </c>
      <c r="B352" s="28">
        <v>121302</v>
      </c>
      <c r="C352" s="28">
        <v>1</v>
      </c>
      <c r="D352" s="30">
        <f>IFERROR(VLOOKUP(A352,'code a barre'!A:C,3,0),0)</f>
        <v>1</v>
      </c>
      <c r="E352" s="34" t="str">
        <f t="shared" si="41"/>
        <v>Quantité OK</v>
      </c>
      <c r="F352" s="34">
        <f t="shared" si="40"/>
        <v>0</v>
      </c>
      <c r="G352" s="35">
        <f t="shared" si="42"/>
        <v>1</v>
      </c>
      <c r="H352" s="35" t="str">
        <f t="shared" si="43"/>
        <v>Quantité OK</v>
      </c>
      <c r="I352" s="35">
        <f t="shared" si="44"/>
        <v>0</v>
      </c>
      <c r="J352" s="17">
        <f t="shared" si="45"/>
        <v>1</v>
      </c>
      <c r="K352" s="17" t="str">
        <f t="shared" si="46"/>
        <v>Quantité OK</v>
      </c>
      <c r="L352" s="26">
        <f t="shared" si="47"/>
        <v>0</v>
      </c>
    </row>
    <row r="353" spans="1:12">
      <c r="A353" s="33" t="s">
        <v>357</v>
      </c>
      <c r="B353" s="28">
        <v>121302</v>
      </c>
      <c r="C353" s="28">
        <v>1</v>
      </c>
      <c r="D353" s="30">
        <f>IFERROR(VLOOKUP(A353,'code a barre'!A:C,3,0),0)</f>
        <v>0</v>
      </c>
      <c r="E353" s="34" t="str">
        <f t="shared" si="41"/>
        <v>Ecart négatif</v>
      </c>
      <c r="F353" s="34">
        <f t="shared" si="40"/>
        <v>1</v>
      </c>
      <c r="G353" s="35">
        <f t="shared" si="42"/>
        <v>0</v>
      </c>
      <c r="H353" s="35" t="str">
        <f t="shared" si="43"/>
        <v>Ecart négatif</v>
      </c>
      <c r="I353" s="35">
        <f t="shared" si="44"/>
        <v>1</v>
      </c>
      <c r="J353" s="17">
        <f t="shared" si="45"/>
        <v>0</v>
      </c>
      <c r="K353" s="17" t="str">
        <f t="shared" si="46"/>
        <v>Ecart négatif</v>
      </c>
      <c r="L353" s="26">
        <f t="shared" si="47"/>
        <v>1</v>
      </c>
    </row>
    <row r="354" spans="1:12">
      <c r="A354" s="33" t="s">
        <v>358</v>
      </c>
      <c r="B354" s="28">
        <v>121302</v>
      </c>
      <c r="C354" s="28">
        <v>3</v>
      </c>
      <c r="D354" s="30">
        <f>IFERROR(VLOOKUP(A354,'code a barre'!A:C,3,0),0)</f>
        <v>1</v>
      </c>
      <c r="E354" s="34" t="str">
        <f t="shared" si="41"/>
        <v>Ecart négatif</v>
      </c>
      <c r="F354" s="34">
        <f t="shared" si="40"/>
        <v>2</v>
      </c>
      <c r="G354" s="35">
        <f t="shared" si="42"/>
        <v>0</v>
      </c>
      <c r="H354" s="35" t="str">
        <f t="shared" si="43"/>
        <v>Ecart négatif</v>
      </c>
      <c r="I354" s="35">
        <f t="shared" si="44"/>
        <v>3</v>
      </c>
      <c r="J354" s="17">
        <f t="shared" si="45"/>
        <v>0</v>
      </c>
      <c r="K354" s="17" t="str">
        <f t="shared" si="46"/>
        <v>Ecart négatif</v>
      </c>
      <c r="L354" s="26">
        <f t="shared" si="47"/>
        <v>3</v>
      </c>
    </row>
    <row r="355" spans="1:12">
      <c r="A355" s="33" t="s">
        <v>359</v>
      </c>
      <c r="B355" s="28">
        <v>121302</v>
      </c>
      <c r="C355" s="28">
        <v>9</v>
      </c>
      <c r="D355" s="30">
        <f>IFERROR(VLOOKUP(A355,'code a barre'!A:C,3,0),0)</f>
        <v>9</v>
      </c>
      <c r="E355" s="34" t="str">
        <f t="shared" si="41"/>
        <v>Quantité OK</v>
      </c>
      <c r="F355" s="34">
        <f t="shared" si="40"/>
        <v>0</v>
      </c>
      <c r="G355" s="35">
        <f t="shared" si="42"/>
        <v>9</v>
      </c>
      <c r="H355" s="35" t="str">
        <f t="shared" si="43"/>
        <v>Quantité OK</v>
      </c>
      <c r="I355" s="35">
        <f t="shared" si="44"/>
        <v>0</v>
      </c>
      <c r="J355" s="17">
        <f t="shared" si="45"/>
        <v>9</v>
      </c>
      <c r="K355" s="17" t="str">
        <f t="shared" si="46"/>
        <v>Quantité OK</v>
      </c>
      <c r="L355" s="26">
        <f t="shared" si="47"/>
        <v>0</v>
      </c>
    </row>
    <row r="356" spans="1:12">
      <c r="A356" s="33" t="s">
        <v>360</v>
      </c>
      <c r="B356" s="28">
        <v>121302</v>
      </c>
      <c r="C356" s="28">
        <v>3</v>
      </c>
      <c r="D356" s="30">
        <f>IFERROR(VLOOKUP(A356,'code a barre'!A:C,3,0),0)</f>
        <v>2</v>
      </c>
      <c r="E356" s="34" t="str">
        <f t="shared" si="41"/>
        <v>Ecart négatif</v>
      </c>
      <c r="F356" s="34">
        <f t="shared" si="40"/>
        <v>1</v>
      </c>
      <c r="G356" s="35">
        <f t="shared" si="42"/>
        <v>0</v>
      </c>
      <c r="H356" s="35" t="str">
        <f t="shared" si="43"/>
        <v>Ecart négatif</v>
      </c>
      <c r="I356" s="35">
        <f t="shared" si="44"/>
        <v>3</v>
      </c>
      <c r="J356" s="17">
        <f t="shared" si="45"/>
        <v>0</v>
      </c>
      <c r="K356" s="17" t="str">
        <f t="shared" si="46"/>
        <v>Ecart négatif</v>
      </c>
      <c r="L356" s="26">
        <f t="shared" si="47"/>
        <v>3</v>
      </c>
    </row>
    <row r="357" spans="1:12">
      <c r="A357" s="33" t="s">
        <v>361</v>
      </c>
      <c r="B357" s="28">
        <v>121302</v>
      </c>
      <c r="C357" s="28">
        <v>2</v>
      </c>
      <c r="D357" s="30">
        <f>IFERROR(VLOOKUP(A357,'code a barre'!A:C,3,0),0)</f>
        <v>2</v>
      </c>
      <c r="E357" s="34" t="str">
        <f t="shared" si="41"/>
        <v>Quantité OK</v>
      </c>
      <c r="F357" s="34">
        <f t="shared" si="40"/>
        <v>0</v>
      </c>
      <c r="G357" s="35">
        <f t="shared" si="42"/>
        <v>2</v>
      </c>
      <c r="H357" s="35" t="str">
        <f t="shared" si="43"/>
        <v>Quantité OK</v>
      </c>
      <c r="I357" s="35">
        <f t="shared" si="44"/>
        <v>0</v>
      </c>
      <c r="J357" s="17">
        <f t="shared" si="45"/>
        <v>2</v>
      </c>
      <c r="K357" s="17" t="str">
        <f t="shared" si="46"/>
        <v>Quantité OK</v>
      </c>
      <c r="L357" s="26">
        <f t="shared" si="47"/>
        <v>0</v>
      </c>
    </row>
    <row r="358" spans="1:12">
      <c r="A358" s="36" t="s">
        <v>362</v>
      </c>
      <c r="B358" s="28">
        <v>121302</v>
      </c>
      <c r="C358" s="28">
        <v>1</v>
      </c>
      <c r="D358" s="30">
        <f>IFERROR(VLOOKUP(A358,'code a barre'!A:C,3,0),0)</f>
        <v>1</v>
      </c>
      <c r="E358" s="34" t="str">
        <f t="shared" si="41"/>
        <v>Quantité OK</v>
      </c>
      <c r="F358" s="34">
        <f t="shared" si="40"/>
        <v>0</v>
      </c>
      <c r="G358" s="35">
        <f t="shared" si="42"/>
        <v>1</v>
      </c>
      <c r="H358" s="35" t="str">
        <f t="shared" si="43"/>
        <v>Quantité OK</v>
      </c>
      <c r="I358" s="35">
        <f t="shared" si="44"/>
        <v>0</v>
      </c>
      <c r="J358" s="17">
        <f t="shared" si="45"/>
        <v>1</v>
      </c>
      <c r="K358" s="17" t="str">
        <f t="shared" si="46"/>
        <v>Quantité OK</v>
      </c>
      <c r="L358" s="26">
        <f t="shared" si="47"/>
        <v>0</v>
      </c>
    </row>
    <row r="359" spans="1:12">
      <c r="A359" s="33" t="s">
        <v>363</v>
      </c>
      <c r="B359" s="28">
        <v>121303</v>
      </c>
      <c r="C359" s="28">
        <v>4</v>
      </c>
      <c r="D359" s="30">
        <f>IFERROR(VLOOKUP(A359,'code a barre'!A:C,3,0),0)</f>
        <v>3</v>
      </c>
      <c r="E359" s="34" t="str">
        <f t="shared" si="41"/>
        <v>Ecart négatif</v>
      </c>
      <c r="F359" s="34">
        <f t="shared" si="40"/>
        <v>1</v>
      </c>
      <c r="G359" s="35">
        <f t="shared" si="42"/>
        <v>0</v>
      </c>
      <c r="H359" s="35" t="str">
        <f t="shared" si="43"/>
        <v>Ecart négatif</v>
      </c>
      <c r="I359" s="35">
        <f t="shared" si="44"/>
        <v>4</v>
      </c>
      <c r="J359" s="17">
        <f t="shared" si="45"/>
        <v>0</v>
      </c>
      <c r="K359" s="17" t="str">
        <f t="shared" si="46"/>
        <v>Ecart négatif</v>
      </c>
      <c r="L359" s="26">
        <f t="shared" si="47"/>
        <v>4</v>
      </c>
    </row>
    <row r="360" spans="1:12">
      <c r="A360" s="33" t="s">
        <v>364</v>
      </c>
      <c r="B360" s="28">
        <v>121303</v>
      </c>
      <c r="C360" s="28">
        <v>2</v>
      </c>
      <c r="D360" s="30">
        <f>IFERROR(VLOOKUP(A360,'code a barre'!A:C,3,0),0)</f>
        <v>2</v>
      </c>
      <c r="E360" s="34" t="str">
        <f t="shared" si="41"/>
        <v>Quantité OK</v>
      </c>
      <c r="F360" s="34">
        <f t="shared" si="40"/>
        <v>0</v>
      </c>
      <c r="G360" s="35">
        <f t="shared" si="42"/>
        <v>2</v>
      </c>
      <c r="H360" s="35" t="str">
        <f t="shared" si="43"/>
        <v>Quantité OK</v>
      </c>
      <c r="I360" s="35">
        <f t="shared" si="44"/>
        <v>0</v>
      </c>
      <c r="J360" s="17">
        <f t="shared" si="45"/>
        <v>2</v>
      </c>
      <c r="K360" s="17" t="str">
        <f t="shared" si="46"/>
        <v>Quantité OK</v>
      </c>
      <c r="L360" s="26">
        <f t="shared" si="47"/>
        <v>0</v>
      </c>
    </row>
    <row r="361" spans="1:12">
      <c r="A361" s="33" t="s">
        <v>365</v>
      </c>
      <c r="B361" s="28">
        <v>121303</v>
      </c>
      <c r="C361" s="28">
        <v>4</v>
      </c>
      <c r="D361" s="30">
        <f>IFERROR(VLOOKUP(A361,'code a barre'!A:C,3,0),0)</f>
        <v>8</v>
      </c>
      <c r="E361" s="34" t="str">
        <f t="shared" si="41"/>
        <v>Ecart positif</v>
      </c>
      <c r="F361" s="34">
        <f t="shared" si="40"/>
        <v>-4</v>
      </c>
      <c r="G361" s="35">
        <f t="shared" si="42"/>
        <v>0</v>
      </c>
      <c r="H361" s="35" t="str">
        <f t="shared" si="43"/>
        <v>Ecart négatif</v>
      </c>
      <c r="I361" s="35">
        <f t="shared" si="44"/>
        <v>4</v>
      </c>
      <c r="J361" s="17">
        <f t="shared" si="45"/>
        <v>0</v>
      </c>
      <c r="K361" s="17" t="str">
        <f t="shared" si="46"/>
        <v>Ecart négatif</v>
      </c>
      <c r="L361" s="26">
        <f t="shared" si="47"/>
        <v>4</v>
      </c>
    </row>
    <row r="362" spans="1:12">
      <c r="A362" s="36" t="s">
        <v>366</v>
      </c>
      <c r="B362" s="28">
        <v>121303</v>
      </c>
      <c r="C362" s="28">
        <v>2</v>
      </c>
      <c r="D362" s="30">
        <f>IFERROR(VLOOKUP(A362,'code a barre'!A:C,3,0),0)</f>
        <v>2</v>
      </c>
      <c r="E362" s="34" t="str">
        <f t="shared" si="41"/>
        <v>Quantité OK</v>
      </c>
      <c r="F362" s="34">
        <f t="shared" si="40"/>
        <v>0</v>
      </c>
      <c r="G362" s="35">
        <f t="shared" si="42"/>
        <v>2</v>
      </c>
      <c r="H362" s="35" t="str">
        <f t="shared" si="43"/>
        <v>Quantité OK</v>
      </c>
      <c r="I362" s="35">
        <f t="shared" si="44"/>
        <v>0</v>
      </c>
      <c r="J362" s="17">
        <f t="shared" si="45"/>
        <v>2</v>
      </c>
      <c r="K362" s="17" t="str">
        <f t="shared" si="46"/>
        <v>Quantité OK</v>
      </c>
      <c r="L362" s="26">
        <f t="shared" si="47"/>
        <v>0</v>
      </c>
    </row>
    <row r="363" spans="1:12">
      <c r="A363" s="33" t="s">
        <v>367</v>
      </c>
      <c r="B363" s="28">
        <v>121303</v>
      </c>
      <c r="C363" s="28">
        <v>1</v>
      </c>
      <c r="D363" s="30">
        <f>IFERROR(VLOOKUP(A363,'code a barre'!A:C,3,0),0)</f>
        <v>1</v>
      </c>
      <c r="E363" s="34" t="str">
        <f t="shared" si="41"/>
        <v>Quantité OK</v>
      </c>
      <c r="F363" s="34">
        <f t="shared" si="40"/>
        <v>0</v>
      </c>
      <c r="G363" s="35">
        <f t="shared" si="42"/>
        <v>1</v>
      </c>
      <c r="H363" s="35" t="str">
        <f t="shared" si="43"/>
        <v>Quantité OK</v>
      </c>
      <c r="I363" s="35">
        <f t="shared" si="44"/>
        <v>0</v>
      </c>
      <c r="J363" s="17">
        <f t="shared" si="45"/>
        <v>1</v>
      </c>
      <c r="K363" s="17" t="str">
        <f t="shared" si="46"/>
        <v>Quantité OK</v>
      </c>
      <c r="L363" s="26">
        <f t="shared" si="47"/>
        <v>0</v>
      </c>
    </row>
    <row r="364" spans="1:12">
      <c r="A364" s="33" t="s">
        <v>368</v>
      </c>
      <c r="B364" s="28">
        <v>121303</v>
      </c>
      <c r="C364" s="28">
        <v>1</v>
      </c>
      <c r="D364" s="30">
        <f>IFERROR(VLOOKUP(A364,'code a barre'!A:C,3,0),0)</f>
        <v>1</v>
      </c>
      <c r="E364" s="34" t="str">
        <f t="shared" si="41"/>
        <v>Quantité OK</v>
      </c>
      <c r="F364" s="34">
        <f t="shared" si="40"/>
        <v>0</v>
      </c>
      <c r="G364" s="35">
        <f t="shared" si="42"/>
        <v>1</v>
      </c>
      <c r="H364" s="35" t="str">
        <f t="shared" si="43"/>
        <v>Quantité OK</v>
      </c>
      <c r="I364" s="35">
        <f t="shared" si="44"/>
        <v>0</v>
      </c>
      <c r="J364" s="17">
        <f t="shared" si="45"/>
        <v>1</v>
      </c>
      <c r="K364" s="17" t="str">
        <f t="shared" si="46"/>
        <v>Quantité OK</v>
      </c>
      <c r="L364" s="26">
        <f t="shared" si="47"/>
        <v>0</v>
      </c>
    </row>
    <row r="365" spans="1:12">
      <c r="A365" s="33" t="s">
        <v>369</v>
      </c>
      <c r="B365" s="28">
        <v>121303</v>
      </c>
      <c r="C365" s="28">
        <v>2</v>
      </c>
      <c r="D365" s="30">
        <f>IFERROR(VLOOKUP(A365,'code a barre'!A:C,3,0),0)</f>
        <v>2</v>
      </c>
      <c r="E365" s="34" t="str">
        <f t="shared" si="41"/>
        <v>Quantité OK</v>
      </c>
      <c r="F365" s="34">
        <f t="shared" si="40"/>
        <v>0</v>
      </c>
      <c r="G365" s="35">
        <f t="shared" si="42"/>
        <v>2</v>
      </c>
      <c r="H365" s="35" t="str">
        <f t="shared" si="43"/>
        <v>Quantité OK</v>
      </c>
      <c r="I365" s="35">
        <f t="shared" si="44"/>
        <v>0</v>
      </c>
      <c r="J365" s="17">
        <f t="shared" si="45"/>
        <v>2</v>
      </c>
      <c r="K365" s="17" t="str">
        <f t="shared" si="46"/>
        <v>Quantité OK</v>
      </c>
      <c r="L365" s="26">
        <f t="shared" si="47"/>
        <v>0</v>
      </c>
    </row>
    <row r="366" spans="1:12">
      <c r="A366" s="33" t="s">
        <v>370</v>
      </c>
      <c r="B366" s="28">
        <v>121303</v>
      </c>
      <c r="C366" s="28">
        <v>1</v>
      </c>
      <c r="D366" s="30">
        <f>IFERROR(VLOOKUP(A366,'code a barre'!A:C,3,0),0)</f>
        <v>1</v>
      </c>
      <c r="E366" s="34" t="str">
        <f t="shared" si="41"/>
        <v>Quantité OK</v>
      </c>
      <c r="F366" s="34">
        <f t="shared" si="40"/>
        <v>0</v>
      </c>
      <c r="G366" s="35">
        <f t="shared" si="42"/>
        <v>1</v>
      </c>
      <c r="H366" s="35" t="str">
        <f t="shared" si="43"/>
        <v>Quantité OK</v>
      </c>
      <c r="I366" s="35">
        <f t="shared" si="44"/>
        <v>0</v>
      </c>
      <c r="J366" s="17">
        <f t="shared" si="45"/>
        <v>1</v>
      </c>
      <c r="K366" s="17" t="str">
        <f t="shared" si="46"/>
        <v>Quantité OK</v>
      </c>
      <c r="L366" s="26">
        <f t="shared" si="47"/>
        <v>0</v>
      </c>
    </row>
    <row r="367" spans="1:12">
      <c r="A367" s="33" t="s">
        <v>371</v>
      </c>
      <c r="B367" s="28">
        <v>121303</v>
      </c>
      <c r="C367" s="28">
        <v>1</v>
      </c>
      <c r="D367" s="30">
        <f>IFERROR(VLOOKUP(A367,'code a barre'!A:C,3,0),0)</f>
        <v>1</v>
      </c>
      <c r="E367" s="34" t="str">
        <f t="shared" si="41"/>
        <v>Quantité OK</v>
      </c>
      <c r="F367" s="34">
        <f t="shared" si="40"/>
        <v>0</v>
      </c>
      <c r="G367" s="35">
        <f t="shared" si="42"/>
        <v>1</v>
      </c>
      <c r="H367" s="35" t="str">
        <f t="shared" si="43"/>
        <v>Quantité OK</v>
      </c>
      <c r="I367" s="35">
        <f t="shared" si="44"/>
        <v>0</v>
      </c>
      <c r="J367" s="17">
        <f t="shared" si="45"/>
        <v>1</v>
      </c>
      <c r="K367" s="17" t="str">
        <f t="shared" si="46"/>
        <v>Quantité OK</v>
      </c>
      <c r="L367" s="26">
        <f t="shared" si="47"/>
        <v>0</v>
      </c>
    </row>
    <row r="368" spans="1:12">
      <c r="A368" s="33" t="s">
        <v>372</v>
      </c>
      <c r="B368" s="28">
        <v>121304</v>
      </c>
      <c r="C368" s="28">
        <v>1</v>
      </c>
      <c r="D368" s="30">
        <f>IFERROR(VLOOKUP(A368,'code a barre'!A:C,3,0),0)</f>
        <v>1</v>
      </c>
      <c r="E368" s="34" t="str">
        <f t="shared" si="41"/>
        <v>Quantité OK</v>
      </c>
      <c r="F368" s="34">
        <f t="shared" si="40"/>
        <v>0</v>
      </c>
      <c r="G368" s="35">
        <f t="shared" si="42"/>
        <v>1</v>
      </c>
      <c r="H368" s="35" t="str">
        <f t="shared" si="43"/>
        <v>Quantité OK</v>
      </c>
      <c r="I368" s="35">
        <f t="shared" si="44"/>
        <v>0</v>
      </c>
      <c r="J368" s="17">
        <f t="shared" si="45"/>
        <v>1</v>
      </c>
      <c r="K368" s="17" t="str">
        <f t="shared" si="46"/>
        <v>Quantité OK</v>
      </c>
      <c r="L368" s="26">
        <f t="shared" si="47"/>
        <v>0</v>
      </c>
    </row>
    <row r="369" spans="1:12">
      <c r="A369" s="33" t="s">
        <v>373</v>
      </c>
      <c r="B369" s="28">
        <v>121304</v>
      </c>
      <c r="C369" s="28">
        <v>1</v>
      </c>
      <c r="D369" s="30">
        <f>IFERROR(VLOOKUP(A369,'code a barre'!A:C,3,0),0)</f>
        <v>1</v>
      </c>
      <c r="E369" s="34" t="str">
        <f t="shared" si="41"/>
        <v>Quantité OK</v>
      </c>
      <c r="F369" s="34">
        <f t="shared" si="40"/>
        <v>0</v>
      </c>
      <c r="G369" s="35">
        <f t="shared" si="42"/>
        <v>1</v>
      </c>
      <c r="H369" s="35" t="str">
        <f t="shared" si="43"/>
        <v>Quantité OK</v>
      </c>
      <c r="I369" s="35">
        <f t="shared" si="44"/>
        <v>0</v>
      </c>
      <c r="J369" s="17">
        <f t="shared" si="45"/>
        <v>1</v>
      </c>
      <c r="K369" s="17" t="str">
        <f t="shared" si="46"/>
        <v>Quantité OK</v>
      </c>
      <c r="L369" s="26">
        <f t="shared" si="47"/>
        <v>0</v>
      </c>
    </row>
    <row r="370" spans="1:12">
      <c r="A370" s="33" t="s">
        <v>374</v>
      </c>
      <c r="B370" s="28">
        <v>121304</v>
      </c>
      <c r="C370" s="28">
        <v>1</v>
      </c>
      <c r="D370" s="30">
        <f>IFERROR(VLOOKUP(A370,'code a barre'!A:C,3,0),0)</f>
        <v>1</v>
      </c>
      <c r="E370" s="34" t="str">
        <f t="shared" si="41"/>
        <v>Quantité OK</v>
      </c>
      <c r="F370" s="34">
        <f t="shared" si="40"/>
        <v>0</v>
      </c>
      <c r="G370" s="35">
        <f t="shared" si="42"/>
        <v>1</v>
      </c>
      <c r="H370" s="35" t="str">
        <f t="shared" si="43"/>
        <v>Quantité OK</v>
      </c>
      <c r="I370" s="35">
        <f t="shared" si="44"/>
        <v>0</v>
      </c>
      <c r="J370" s="17">
        <f t="shared" si="45"/>
        <v>1</v>
      </c>
      <c r="K370" s="17" t="str">
        <f t="shared" si="46"/>
        <v>Quantité OK</v>
      </c>
      <c r="L370" s="26">
        <f t="shared" si="47"/>
        <v>0</v>
      </c>
    </row>
    <row r="371" spans="1:12">
      <c r="A371" s="33" t="s">
        <v>375</v>
      </c>
      <c r="B371" s="28">
        <v>121304</v>
      </c>
      <c r="C371" s="28">
        <v>1</v>
      </c>
      <c r="D371" s="30">
        <f>IFERROR(VLOOKUP(A371,'code a barre'!A:C,3,0),0)</f>
        <v>1</v>
      </c>
      <c r="E371" s="34" t="str">
        <f t="shared" si="41"/>
        <v>Quantité OK</v>
      </c>
      <c r="F371" s="34">
        <f t="shared" si="40"/>
        <v>0</v>
      </c>
      <c r="G371" s="35">
        <f t="shared" si="42"/>
        <v>1</v>
      </c>
      <c r="H371" s="35" t="str">
        <f t="shared" si="43"/>
        <v>Quantité OK</v>
      </c>
      <c r="I371" s="35">
        <f t="shared" si="44"/>
        <v>0</v>
      </c>
      <c r="J371" s="17">
        <f t="shared" si="45"/>
        <v>1</v>
      </c>
      <c r="K371" s="17" t="str">
        <f t="shared" si="46"/>
        <v>Quantité OK</v>
      </c>
      <c r="L371" s="26">
        <f t="shared" si="47"/>
        <v>0</v>
      </c>
    </row>
    <row r="372" spans="1:12">
      <c r="A372" s="33" t="s">
        <v>376</v>
      </c>
      <c r="B372" s="28">
        <v>121304</v>
      </c>
      <c r="C372" s="28">
        <v>6</v>
      </c>
      <c r="D372" s="30">
        <f>IFERROR(VLOOKUP(A372,'code a barre'!A:C,3,0),0)</f>
        <v>6</v>
      </c>
      <c r="E372" s="34" t="str">
        <f t="shared" si="41"/>
        <v>Quantité OK</v>
      </c>
      <c r="F372" s="34">
        <f t="shared" si="40"/>
        <v>0</v>
      </c>
      <c r="G372" s="35">
        <f t="shared" si="42"/>
        <v>6</v>
      </c>
      <c r="H372" s="35" t="str">
        <f t="shared" si="43"/>
        <v>Quantité OK</v>
      </c>
      <c r="I372" s="35">
        <f t="shared" si="44"/>
        <v>0</v>
      </c>
      <c r="J372" s="17">
        <f t="shared" si="45"/>
        <v>6</v>
      </c>
      <c r="K372" s="17" t="str">
        <f t="shared" si="46"/>
        <v>Quantité OK</v>
      </c>
      <c r="L372" s="26">
        <f t="shared" si="47"/>
        <v>0</v>
      </c>
    </row>
    <row r="373" spans="1:12">
      <c r="A373" s="33" t="s">
        <v>377</v>
      </c>
      <c r="B373" s="28">
        <v>121401</v>
      </c>
      <c r="C373" s="28">
        <v>1</v>
      </c>
      <c r="D373" s="30">
        <f>IFERROR(VLOOKUP(A373,'code a barre'!A:C,3,0),0)</f>
        <v>1</v>
      </c>
      <c r="E373" s="34" t="str">
        <f t="shared" si="41"/>
        <v>Quantité OK</v>
      </c>
      <c r="F373" s="34">
        <f t="shared" si="40"/>
        <v>0</v>
      </c>
      <c r="G373" s="35">
        <f t="shared" si="42"/>
        <v>1</v>
      </c>
      <c r="H373" s="35" t="str">
        <f t="shared" si="43"/>
        <v>Quantité OK</v>
      </c>
      <c r="I373" s="35">
        <f t="shared" si="44"/>
        <v>0</v>
      </c>
      <c r="J373" s="17">
        <f t="shared" si="45"/>
        <v>1</v>
      </c>
      <c r="K373" s="17" t="str">
        <f t="shared" si="46"/>
        <v>Quantité OK</v>
      </c>
      <c r="L373" s="26">
        <f t="shared" si="47"/>
        <v>0</v>
      </c>
    </row>
    <row r="374" spans="1:12">
      <c r="A374" s="33" t="s">
        <v>378</v>
      </c>
      <c r="B374" s="28">
        <v>121401</v>
      </c>
      <c r="C374" s="28">
        <v>3</v>
      </c>
      <c r="D374" s="30">
        <f>IFERROR(VLOOKUP(A374,'code a barre'!A:C,3,0),0)</f>
        <v>1</v>
      </c>
      <c r="E374" s="34" t="str">
        <f t="shared" si="41"/>
        <v>Ecart négatif</v>
      </c>
      <c r="F374" s="34">
        <f t="shared" si="40"/>
        <v>2</v>
      </c>
      <c r="G374" s="35">
        <f t="shared" si="42"/>
        <v>0</v>
      </c>
      <c r="H374" s="35" t="str">
        <f t="shared" si="43"/>
        <v>Ecart négatif</v>
      </c>
      <c r="I374" s="35">
        <f t="shared" si="44"/>
        <v>3</v>
      </c>
      <c r="J374" s="17">
        <f t="shared" si="45"/>
        <v>0</v>
      </c>
      <c r="K374" s="17" t="str">
        <f t="shared" si="46"/>
        <v>Ecart négatif</v>
      </c>
      <c r="L374" s="26">
        <f t="shared" si="47"/>
        <v>3</v>
      </c>
    </row>
    <row r="375" spans="1:12">
      <c r="A375" s="33" t="s">
        <v>379</v>
      </c>
      <c r="B375" s="28">
        <v>121401</v>
      </c>
      <c r="C375" s="28">
        <v>2</v>
      </c>
      <c r="D375" s="30">
        <f>IFERROR(VLOOKUP(A375,'code a barre'!A:C,3,0),0)</f>
        <v>2</v>
      </c>
      <c r="E375" s="34" t="str">
        <f t="shared" si="41"/>
        <v>Quantité OK</v>
      </c>
      <c r="F375" s="34">
        <f t="shared" si="40"/>
        <v>0</v>
      </c>
      <c r="G375" s="35">
        <f t="shared" si="42"/>
        <v>2</v>
      </c>
      <c r="H375" s="35" t="str">
        <f t="shared" si="43"/>
        <v>Quantité OK</v>
      </c>
      <c r="I375" s="35">
        <f t="shared" si="44"/>
        <v>0</v>
      </c>
      <c r="J375" s="17">
        <f t="shared" si="45"/>
        <v>2</v>
      </c>
      <c r="K375" s="17" t="str">
        <f t="shared" si="46"/>
        <v>Quantité OK</v>
      </c>
      <c r="L375" s="26">
        <f t="shared" si="47"/>
        <v>0</v>
      </c>
    </row>
    <row r="376" spans="1:12">
      <c r="A376" s="33" t="s">
        <v>380</v>
      </c>
      <c r="B376" s="28">
        <v>121401</v>
      </c>
      <c r="C376" s="28">
        <v>1</v>
      </c>
      <c r="D376" s="30">
        <f>IFERROR(VLOOKUP(A376,'code a barre'!A:C,3,0),0)</f>
        <v>1</v>
      </c>
      <c r="E376" s="34" t="str">
        <f t="shared" si="41"/>
        <v>Quantité OK</v>
      </c>
      <c r="F376" s="34">
        <f t="shared" si="40"/>
        <v>0</v>
      </c>
      <c r="G376" s="35">
        <f t="shared" si="42"/>
        <v>1</v>
      </c>
      <c r="H376" s="35" t="str">
        <f t="shared" si="43"/>
        <v>Quantité OK</v>
      </c>
      <c r="I376" s="35">
        <f t="shared" si="44"/>
        <v>0</v>
      </c>
      <c r="J376" s="17">
        <f t="shared" si="45"/>
        <v>1</v>
      </c>
      <c r="K376" s="17" t="str">
        <f t="shared" si="46"/>
        <v>Quantité OK</v>
      </c>
      <c r="L376" s="26">
        <f t="shared" si="47"/>
        <v>0</v>
      </c>
    </row>
    <row r="377" spans="1:12">
      <c r="A377" s="33" t="s">
        <v>381</v>
      </c>
      <c r="B377" s="28">
        <v>121402</v>
      </c>
      <c r="C377" s="28">
        <v>3</v>
      </c>
      <c r="D377" s="30">
        <f>IFERROR(VLOOKUP(A377,'code a barre'!A:C,3,0),0)</f>
        <v>3</v>
      </c>
      <c r="E377" s="34" t="str">
        <f t="shared" si="41"/>
        <v>Quantité OK</v>
      </c>
      <c r="F377" s="34">
        <f t="shared" si="40"/>
        <v>0</v>
      </c>
      <c r="G377" s="35">
        <f t="shared" si="42"/>
        <v>3</v>
      </c>
      <c r="H377" s="35" t="str">
        <f t="shared" si="43"/>
        <v>Quantité OK</v>
      </c>
      <c r="I377" s="35">
        <f t="shared" si="44"/>
        <v>0</v>
      </c>
      <c r="J377" s="17">
        <f t="shared" si="45"/>
        <v>3</v>
      </c>
      <c r="K377" s="17" t="str">
        <f t="shared" si="46"/>
        <v>Quantité OK</v>
      </c>
      <c r="L377" s="26">
        <f t="shared" si="47"/>
        <v>0</v>
      </c>
    </row>
    <row r="378" spans="1:12">
      <c r="A378" s="33" t="s">
        <v>382</v>
      </c>
      <c r="B378" s="28">
        <v>121402</v>
      </c>
      <c r="C378" s="28">
        <v>1</v>
      </c>
      <c r="D378" s="30">
        <f>IFERROR(VLOOKUP(A378,'code a barre'!A:C,3,0),0)</f>
        <v>1</v>
      </c>
      <c r="E378" s="34" t="str">
        <f t="shared" si="41"/>
        <v>Quantité OK</v>
      </c>
      <c r="F378" s="34">
        <f t="shared" si="40"/>
        <v>0</v>
      </c>
      <c r="G378" s="35">
        <f t="shared" si="42"/>
        <v>1</v>
      </c>
      <c r="H378" s="35" t="str">
        <f t="shared" si="43"/>
        <v>Quantité OK</v>
      </c>
      <c r="I378" s="35">
        <f t="shared" si="44"/>
        <v>0</v>
      </c>
      <c r="J378" s="17">
        <f t="shared" si="45"/>
        <v>1</v>
      </c>
      <c r="K378" s="17" t="str">
        <f t="shared" si="46"/>
        <v>Quantité OK</v>
      </c>
      <c r="L378" s="26">
        <f t="shared" si="47"/>
        <v>0</v>
      </c>
    </row>
    <row r="379" spans="1:12">
      <c r="A379" s="33" t="s">
        <v>383</v>
      </c>
      <c r="B379" s="28">
        <v>121402</v>
      </c>
      <c r="C379" s="28">
        <v>2</v>
      </c>
      <c r="D379" s="30">
        <f>IFERROR(VLOOKUP(A379,'code a barre'!A:C,3,0),0)</f>
        <v>2</v>
      </c>
      <c r="E379" s="34" t="str">
        <f t="shared" si="41"/>
        <v>Quantité OK</v>
      </c>
      <c r="F379" s="34">
        <f t="shared" si="40"/>
        <v>0</v>
      </c>
      <c r="G379" s="35">
        <f t="shared" si="42"/>
        <v>2</v>
      </c>
      <c r="H379" s="35" t="str">
        <f t="shared" si="43"/>
        <v>Quantité OK</v>
      </c>
      <c r="I379" s="35">
        <f t="shared" si="44"/>
        <v>0</v>
      </c>
      <c r="J379" s="17">
        <f t="shared" si="45"/>
        <v>2</v>
      </c>
      <c r="K379" s="17" t="str">
        <f t="shared" si="46"/>
        <v>Quantité OK</v>
      </c>
      <c r="L379" s="26">
        <f t="shared" si="47"/>
        <v>0</v>
      </c>
    </row>
    <row r="380" spans="1:12">
      <c r="A380" s="36" t="s">
        <v>384</v>
      </c>
      <c r="B380" s="28">
        <v>121402</v>
      </c>
      <c r="C380" s="28">
        <v>1</v>
      </c>
      <c r="D380" s="30">
        <f>IFERROR(VLOOKUP(A380,'code a barre'!A:C,3,0),0)</f>
        <v>1</v>
      </c>
      <c r="E380" s="34" t="str">
        <f t="shared" si="41"/>
        <v>Quantité OK</v>
      </c>
      <c r="F380" s="34">
        <f t="shared" si="40"/>
        <v>0</v>
      </c>
      <c r="G380" s="35">
        <f t="shared" si="42"/>
        <v>1</v>
      </c>
      <c r="H380" s="35" t="str">
        <f t="shared" si="43"/>
        <v>Quantité OK</v>
      </c>
      <c r="I380" s="35">
        <f t="shared" si="44"/>
        <v>0</v>
      </c>
      <c r="J380" s="17">
        <f t="shared" si="45"/>
        <v>1</v>
      </c>
      <c r="K380" s="17" t="str">
        <f t="shared" si="46"/>
        <v>Quantité OK</v>
      </c>
      <c r="L380" s="26">
        <f t="shared" si="47"/>
        <v>0</v>
      </c>
    </row>
    <row r="381" spans="1:12">
      <c r="A381" s="33" t="s">
        <v>385</v>
      </c>
      <c r="B381" s="28">
        <v>121403</v>
      </c>
      <c r="C381" s="28">
        <v>2</v>
      </c>
      <c r="D381" s="30">
        <f>IFERROR(VLOOKUP(A381,'code a barre'!A:C,3,0),0)</f>
        <v>2</v>
      </c>
      <c r="E381" s="34" t="str">
        <f t="shared" si="41"/>
        <v>Quantité OK</v>
      </c>
      <c r="F381" s="34">
        <f t="shared" si="40"/>
        <v>0</v>
      </c>
      <c r="G381" s="35">
        <f t="shared" si="42"/>
        <v>2</v>
      </c>
      <c r="H381" s="35" t="str">
        <f t="shared" si="43"/>
        <v>Quantité OK</v>
      </c>
      <c r="I381" s="35">
        <f t="shared" si="44"/>
        <v>0</v>
      </c>
      <c r="J381" s="17">
        <f t="shared" si="45"/>
        <v>2</v>
      </c>
      <c r="K381" s="17" t="str">
        <f t="shared" si="46"/>
        <v>Quantité OK</v>
      </c>
      <c r="L381" s="26">
        <f t="shared" si="47"/>
        <v>0</v>
      </c>
    </row>
    <row r="382" spans="1:12">
      <c r="A382" s="33" t="s">
        <v>386</v>
      </c>
      <c r="B382" s="28">
        <v>121403</v>
      </c>
      <c r="C382" s="28">
        <v>3</v>
      </c>
      <c r="D382" s="30">
        <f>IFERROR(VLOOKUP(A382,'code a barre'!A:C,3,0),0)</f>
        <v>2</v>
      </c>
      <c r="E382" s="34" t="str">
        <f t="shared" si="41"/>
        <v>Ecart négatif</v>
      </c>
      <c r="F382" s="34">
        <f t="shared" si="40"/>
        <v>1</v>
      </c>
      <c r="G382" s="35">
        <f t="shared" si="42"/>
        <v>0</v>
      </c>
      <c r="H382" s="35" t="str">
        <f t="shared" si="43"/>
        <v>Ecart négatif</v>
      </c>
      <c r="I382" s="35">
        <f t="shared" si="44"/>
        <v>3</v>
      </c>
      <c r="J382" s="17">
        <f t="shared" si="45"/>
        <v>0</v>
      </c>
      <c r="K382" s="17" t="str">
        <f t="shared" si="46"/>
        <v>Ecart négatif</v>
      </c>
      <c r="L382" s="26">
        <f t="shared" si="47"/>
        <v>3</v>
      </c>
    </row>
    <row r="383" spans="1:12">
      <c r="A383" s="33" t="s">
        <v>387</v>
      </c>
      <c r="B383" s="28">
        <v>121403</v>
      </c>
      <c r="C383" s="28">
        <v>1</v>
      </c>
      <c r="D383" s="30">
        <f>IFERROR(VLOOKUP(A383,'code a barre'!A:C,3,0),0)</f>
        <v>1</v>
      </c>
      <c r="E383" s="34" t="str">
        <f t="shared" si="41"/>
        <v>Quantité OK</v>
      </c>
      <c r="F383" s="34">
        <f t="shared" si="40"/>
        <v>0</v>
      </c>
      <c r="G383" s="35">
        <f t="shared" si="42"/>
        <v>1</v>
      </c>
      <c r="H383" s="35" t="str">
        <f t="shared" si="43"/>
        <v>Quantité OK</v>
      </c>
      <c r="I383" s="35">
        <f t="shared" si="44"/>
        <v>0</v>
      </c>
      <c r="J383" s="17">
        <f t="shared" si="45"/>
        <v>1</v>
      </c>
      <c r="K383" s="17" t="str">
        <f t="shared" si="46"/>
        <v>Quantité OK</v>
      </c>
      <c r="L383" s="26">
        <f t="shared" si="47"/>
        <v>0</v>
      </c>
    </row>
    <row r="384" spans="1:12">
      <c r="A384" s="33" t="s">
        <v>388</v>
      </c>
      <c r="B384" s="28">
        <v>121405</v>
      </c>
      <c r="C384" s="28">
        <v>2</v>
      </c>
      <c r="D384" s="30">
        <f>IFERROR(VLOOKUP(A384,'code a barre'!A:C,3,0),0)</f>
        <v>1</v>
      </c>
      <c r="E384" s="34" t="str">
        <f t="shared" si="41"/>
        <v>Ecart négatif</v>
      </c>
      <c r="F384" s="34">
        <f t="shared" si="40"/>
        <v>1</v>
      </c>
      <c r="G384" s="35">
        <f t="shared" si="42"/>
        <v>0</v>
      </c>
      <c r="H384" s="35" t="str">
        <f t="shared" si="43"/>
        <v>Ecart négatif</v>
      </c>
      <c r="I384" s="35">
        <f t="shared" si="44"/>
        <v>2</v>
      </c>
      <c r="J384" s="17">
        <f t="shared" si="45"/>
        <v>0</v>
      </c>
      <c r="K384" s="17" t="str">
        <f t="shared" si="46"/>
        <v>Ecart négatif</v>
      </c>
      <c r="L384" s="26">
        <f t="shared" si="47"/>
        <v>2</v>
      </c>
    </row>
    <row r="385" spans="1:12">
      <c r="A385" s="33" t="s">
        <v>389</v>
      </c>
      <c r="B385" s="28">
        <v>121501</v>
      </c>
      <c r="C385" s="28">
        <v>1</v>
      </c>
      <c r="D385" s="30">
        <f>IFERROR(VLOOKUP(A385,'code a barre'!A:C,3,0),0)</f>
        <v>1</v>
      </c>
      <c r="E385" s="34" t="str">
        <f t="shared" si="41"/>
        <v>Quantité OK</v>
      </c>
      <c r="F385" s="34">
        <f t="shared" si="40"/>
        <v>0</v>
      </c>
      <c r="G385" s="35">
        <f t="shared" si="42"/>
        <v>1</v>
      </c>
      <c r="H385" s="35" t="str">
        <f t="shared" si="43"/>
        <v>Quantité OK</v>
      </c>
      <c r="I385" s="35">
        <f t="shared" si="44"/>
        <v>0</v>
      </c>
      <c r="J385" s="17">
        <f t="shared" si="45"/>
        <v>1</v>
      </c>
      <c r="K385" s="17" t="str">
        <f t="shared" si="46"/>
        <v>Quantité OK</v>
      </c>
      <c r="L385" s="26">
        <f t="shared" si="47"/>
        <v>0</v>
      </c>
    </row>
    <row r="386" spans="1:12">
      <c r="A386" s="33" t="s">
        <v>390</v>
      </c>
      <c r="B386" s="28">
        <v>121501</v>
      </c>
      <c r="C386" s="28">
        <v>1</v>
      </c>
      <c r="D386" s="30">
        <f>IFERROR(VLOOKUP(A386,'code a barre'!A:C,3,0),0)</f>
        <v>1</v>
      </c>
      <c r="E386" s="34" t="str">
        <f t="shared" si="41"/>
        <v>Quantité OK</v>
      </c>
      <c r="F386" s="34">
        <f t="shared" ref="F386:F449" si="48">C386-D386</f>
        <v>0</v>
      </c>
      <c r="G386" s="35">
        <f t="shared" si="42"/>
        <v>1</v>
      </c>
      <c r="H386" s="35" t="str">
        <f t="shared" si="43"/>
        <v>Quantité OK</v>
      </c>
      <c r="I386" s="35">
        <f t="shared" si="44"/>
        <v>0</v>
      </c>
      <c r="J386" s="17">
        <f t="shared" si="45"/>
        <v>1</v>
      </c>
      <c r="K386" s="17" t="str">
        <f t="shared" si="46"/>
        <v>Quantité OK</v>
      </c>
      <c r="L386" s="26">
        <f t="shared" si="47"/>
        <v>0</v>
      </c>
    </row>
    <row r="387" spans="1:12">
      <c r="A387" s="33" t="s">
        <v>391</v>
      </c>
      <c r="B387" s="28">
        <v>121501</v>
      </c>
      <c r="C387" s="28">
        <v>1</v>
      </c>
      <c r="D387" s="30">
        <f>IFERROR(VLOOKUP(A387,'code a barre'!A:C,3,0),0)</f>
        <v>1</v>
      </c>
      <c r="E387" s="34" t="str">
        <f t="shared" ref="E387:E450" si="49">IF(C387=D387,"Quantité OK",IF(C387&lt;D387,"Ecart positif","Ecart négatif"))</f>
        <v>Quantité OK</v>
      </c>
      <c r="F387" s="34">
        <f t="shared" si="48"/>
        <v>0</v>
      </c>
      <c r="G387" s="35">
        <f t="shared" ref="G387:G450" si="50">IF(E387="Quantité OK",D387,0)</f>
        <v>1</v>
      </c>
      <c r="H387" s="35" t="str">
        <f t="shared" ref="H387:H450" si="51">IF(C387=G387,"Quantité OK",IF(C387&lt;G387,"Ecart positif ","Ecart négatif"))</f>
        <v>Quantité OK</v>
      </c>
      <c r="I387" s="35">
        <f t="shared" ref="I387:I450" si="52">C387-G387</f>
        <v>0</v>
      </c>
      <c r="J387" s="17">
        <f t="shared" ref="J387:J450" si="53">IF(E387="Quantité OK",D387,0)</f>
        <v>1</v>
      </c>
      <c r="K387" s="17" t="str">
        <f t="shared" ref="K387:K450" si="54">IF(C387=J387,"Quantité OK",IF(C387&lt;J387,"Ecart positif ","Ecart négatif"))</f>
        <v>Quantité OK</v>
      </c>
      <c r="L387" s="26">
        <f t="shared" ref="L387:L450" si="55">C387-J387</f>
        <v>0</v>
      </c>
    </row>
    <row r="388" spans="1:12">
      <c r="A388" s="36" t="s">
        <v>392</v>
      </c>
      <c r="B388" s="28">
        <v>121502</v>
      </c>
      <c r="C388" s="28">
        <v>1</v>
      </c>
      <c r="D388" s="30">
        <f>IFERROR(VLOOKUP(A388,'code a barre'!A:C,3,0),0)</f>
        <v>1</v>
      </c>
      <c r="E388" s="34" t="str">
        <f t="shared" si="49"/>
        <v>Quantité OK</v>
      </c>
      <c r="F388" s="34">
        <f t="shared" si="48"/>
        <v>0</v>
      </c>
      <c r="G388" s="35">
        <f t="shared" si="50"/>
        <v>1</v>
      </c>
      <c r="H388" s="35" t="str">
        <f t="shared" si="51"/>
        <v>Quantité OK</v>
      </c>
      <c r="I388" s="35">
        <f t="shared" si="52"/>
        <v>0</v>
      </c>
      <c r="J388" s="17">
        <f t="shared" si="53"/>
        <v>1</v>
      </c>
      <c r="K388" s="17" t="str">
        <f t="shared" si="54"/>
        <v>Quantité OK</v>
      </c>
      <c r="L388" s="26">
        <f t="shared" si="55"/>
        <v>0</v>
      </c>
    </row>
    <row r="389" spans="1:12">
      <c r="A389" s="33" t="s">
        <v>393</v>
      </c>
      <c r="B389" s="28">
        <v>121502</v>
      </c>
      <c r="C389" s="28">
        <v>2</v>
      </c>
      <c r="D389" s="30">
        <f>IFERROR(VLOOKUP(A389,'code a barre'!A:C,3,0),0)</f>
        <v>2</v>
      </c>
      <c r="E389" s="34" t="str">
        <f t="shared" si="49"/>
        <v>Quantité OK</v>
      </c>
      <c r="F389" s="34">
        <f t="shared" si="48"/>
        <v>0</v>
      </c>
      <c r="G389" s="35">
        <f t="shared" si="50"/>
        <v>2</v>
      </c>
      <c r="H389" s="35" t="str">
        <f t="shared" si="51"/>
        <v>Quantité OK</v>
      </c>
      <c r="I389" s="35">
        <f t="shared" si="52"/>
        <v>0</v>
      </c>
      <c r="J389" s="17">
        <f t="shared" si="53"/>
        <v>2</v>
      </c>
      <c r="K389" s="17" t="str">
        <f t="shared" si="54"/>
        <v>Quantité OK</v>
      </c>
      <c r="L389" s="26">
        <f t="shared" si="55"/>
        <v>0</v>
      </c>
    </row>
    <row r="390" spans="1:12">
      <c r="A390" s="33" t="s">
        <v>394</v>
      </c>
      <c r="B390" s="28">
        <v>121502</v>
      </c>
      <c r="C390" s="28">
        <v>1</v>
      </c>
      <c r="D390" s="30">
        <f>IFERROR(VLOOKUP(A390,'code a barre'!A:C,3,0),0)</f>
        <v>1</v>
      </c>
      <c r="E390" s="34" t="str">
        <f t="shared" si="49"/>
        <v>Quantité OK</v>
      </c>
      <c r="F390" s="34">
        <f t="shared" si="48"/>
        <v>0</v>
      </c>
      <c r="G390" s="35">
        <f t="shared" si="50"/>
        <v>1</v>
      </c>
      <c r="H390" s="35" t="str">
        <f t="shared" si="51"/>
        <v>Quantité OK</v>
      </c>
      <c r="I390" s="35">
        <f t="shared" si="52"/>
        <v>0</v>
      </c>
      <c r="J390" s="17">
        <f t="shared" si="53"/>
        <v>1</v>
      </c>
      <c r="K390" s="17" t="str">
        <f t="shared" si="54"/>
        <v>Quantité OK</v>
      </c>
      <c r="L390" s="26">
        <f t="shared" si="55"/>
        <v>0</v>
      </c>
    </row>
    <row r="391" spans="1:12">
      <c r="A391" s="33" t="s">
        <v>395</v>
      </c>
      <c r="B391" s="28">
        <v>121502</v>
      </c>
      <c r="C391" s="28">
        <v>1</v>
      </c>
      <c r="D391" s="30">
        <f>IFERROR(VLOOKUP(A391,'code a barre'!A:C,3,0),0)</f>
        <v>1</v>
      </c>
      <c r="E391" s="34" t="str">
        <f t="shared" si="49"/>
        <v>Quantité OK</v>
      </c>
      <c r="F391" s="34">
        <f t="shared" si="48"/>
        <v>0</v>
      </c>
      <c r="G391" s="35">
        <f t="shared" si="50"/>
        <v>1</v>
      </c>
      <c r="H391" s="35" t="str">
        <f t="shared" si="51"/>
        <v>Quantité OK</v>
      </c>
      <c r="I391" s="35">
        <f t="shared" si="52"/>
        <v>0</v>
      </c>
      <c r="J391" s="17">
        <f t="shared" si="53"/>
        <v>1</v>
      </c>
      <c r="K391" s="17" t="str">
        <f t="shared" si="54"/>
        <v>Quantité OK</v>
      </c>
      <c r="L391" s="26">
        <f t="shared" si="55"/>
        <v>0</v>
      </c>
    </row>
    <row r="392" spans="1:12">
      <c r="A392" s="33" t="s">
        <v>396</v>
      </c>
      <c r="B392" s="28">
        <v>121502</v>
      </c>
      <c r="C392" s="28">
        <v>2</v>
      </c>
      <c r="D392" s="30">
        <f>IFERROR(VLOOKUP(A392,'code a barre'!A:C,3,0),0)</f>
        <v>3</v>
      </c>
      <c r="E392" s="34" t="str">
        <f t="shared" si="49"/>
        <v>Ecart positif</v>
      </c>
      <c r="F392" s="34">
        <f t="shared" si="48"/>
        <v>-1</v>
      </c>
      <c r="G392" s="35">
        <f t="shared" si="50"/>
        <v>0</v>
      </c>
      <c r="H392" s="35" t="str">
        <f t="shared" si="51"/>
        <v>Ecart négatif</v>
      </c>
      <c r="I392" s="35">
        <f t="shared" si="52"/>
        <v>2</v>
      </c>
      <c r="J392" s="17">
        <f t="shared" si="53"/>
        <v>0</v>
      </c>
      <c r="K392" s="17" t="str">
        <f t="shared" si="54"/>
        <v>Ecart négatif</v>
      </c>
      <c r="L392" s="26">
        <f t="shared" si="55"/>
        <v>2</v>
      </c>
    </row>
    <row r="393" spans="1:12">
      <c r="A393" s="33" t="s">
        <v>397</v>
      </c>
      <c r="B393" s="28">
        <v>121502</v>
      </c>
      <c r="C393" s="28">
        <v>2</v>
      </c>
      <c r="D393" s="30">
        <f>IFERROR(VLOOKUP(A393,'code a barre'!A:C,3,0),0)</f>
        <v>2</v>
      </c>
      <c r="E393" s="34" t="str">
        <f t="shared" si="49"/>
        <v>Quantité OK</v>
      </c>
      <c r="F393" s="34">
        <f t="shared" si="48"/>
        <v>0</v>
      </c>
      <c r="G393" s="35">
        <f t="shared" si="50"/>
        <v>2</v>
      </c>
      <c r="H393" s="35" t="str">
        <f t="shared" si="51"/>
        <v>Quantité OK</v>
      </c>
      <c r="I393" s="35">
        <f t="shared" si="52"/>
        <v>0</v>
      </c>
      <c r="J393" s="17">
        <f t="shared" si="53"/>
        <v>2</v>
      </c>
      <c r="K393" s="17" t="str">
        <f t="shared" si="54"/>
        <v>Quantité OK</v>
      </c>
      <c r="L393" s="26">
        <f t="shared" si="55"/>
        <v>0</v>
      </c>
    </row>
    <row r="394" spans="1:12">
      <c r="A394" s="33" t="s">
        <v>398</v>
      </c>
      <c r="B394" s="28">
        <v>121502</v>
      </c>
      <c r="C394" s="28">
        <v>1</v>
      </c>
      <c r="D394" s="30">
        <f>IFERROR(VLOOKUP(A394,'code a barre'!A:C,3,0),0)</f>
        <v>1</v>
      </c>
      <c r="E394" s="34" t="str">
        <f t="shared" si="49"/>
        <v>Quantité OK</v>
      </c>
      <c r="F394" s="34">
        <f t="shared" si="48"/>
        <v>0</v>
      </c>
      <c r="G394" s="35">
        <f t="shared" si="50"/>
        <v>1</v>
      </c>
      <c r="H394" s="35" t="str">
        <f t="shared" si="51"/>
        <v>Quantité OK</v>
      </c>
      <c r="I394" s="35">
        <f t="shared" si="52"/>
        <v>0</v>
      </c>
      <c r="J394" s="17">
        <f t="shared" si="53"/>
        <v>1</v>
      </c>
      <c r="K394" s="17" t="str">
        <f t="shared" si="54"/>
        <v>Quantité OK</v>
      </c>
      <c r="L394" s="26">
        <f t="shared" si="55"/>
        <v>0</v>
      </c>
    </row>
    <row r="395" spans="1:12">
      <c r="A395" s="33" t="s">
        <v>399</v>
      </c>
      <c r="B395" s="28">
        <v>121502</v>
      </c>
      <c r="C395" s="28">
        <v>2</v>
      </c>
      <c r="D395" s="30">
        <f>IFERROR(VLOOKUP(A395,'code a barre'!A:C,3,0),0)</f>
        <v>2</v>
      </c>
      <c r="E395" s="34" t="str">
        <f t="shared" si="49"/>
        <v>Quantité OK</v>
      </c>
      <c r="F395" s="34">
        <f t="shared" si="48"/>
        <v>0</v>
      </c>
      <c r="G395" s="35">
        <f t="shared" si="50"/>
        <v>2</v>
      </c>
      <c r="H395" s="35" t="str">
        <f t="shared" si="51"/>
        <v>Quantité OK</v>
      </c>
      <c r="I395" s="35">
        <f t="shared" si="52"/>
        <v>0</v>
      </c>
      <c r="J395" s="17">
        <f t="shared" si="53"/>
        <v>2</v>
      </c>
      <c r="K395" s="17" t="str">
        <f t="shared" si="54"/>
        <v>Quantité OK</v>
      </c>
      <c r="L395" s="26">
        <f t="shared" si="55"/>
        <v>0</v>
      </c>
    </row>
    <row r="396" spans="1:12">
      <c r="A396" s="33" t="s">
        <v>400</v>
      </c>
      <c r="B396" s="28">
        <v>121502</v>
      </c>
      <c r="C396" s="28">
        <v>2</v>
      </c>
      <c r="D396" s="30">
        <f>IFERROR(VLOOKUP(A396,'code a barre'!A:C,3,0),0)</f>
        <v>0</v>
      </c>
      <c r="E396" s="34" t="str">
        <f t="shared" si="49"/>
        <v>Ecart négatif</v>
      </c>
      <c r="F396" s="34">
        <f t="shared" si="48"/>
        <v>2</v>
      </c>
      <c r="G396" s="35">
        <f t="shared" si="50"/>
        <v>0</v>
      </c>
      <c r="H396" s="35" t="str">
        <f t="shared" si="51"/>
        <v>Ecart négatif</v>
      </c>
      <c r="I396" s="35">
        <f t="shared" si="52"/>
        <v>2</v>
      </c>
      <c r="J396" s="17">
        <f t="shared" si="53"/>
        <v>0</v>
      </c>
      <c r="K396" s="17" t="str">
        <f t="shared" si="54"/>
        <v>Ecart négatif</v>
      </c>
      <c r="L396" s="26">
        <f t="shared" si="55"/>
        <v>2</v>
      </c>
    </row>
    <row r="397" spans="1:12">
      <c r="A397" s="33" t="s">
        <v>401</v>
      </c>
      <c r="B397" s="28">
        <v>121502</v>
      </c>
      <c r="C397" s="28">
        <v>1</v>
      </c>
      <c r="D397" s="30">
        <f>IFERROR(VLOOKUP(A397,'code a barre'!A:C,3,0),0)</f>
        <v>0</v>
      </c>
      <c r="E397" s="34" t="str">
        <f t="shared" si="49"/>
        <v>Ecart négatif</v>
      </c>
      <c r="F397" s="34">
        <f t="shared" si="48"/>
        <v>1</v>
      </c>
      <c r="G397" s="35">
        <f t="shared" si="50"/>
        <v>0</v>
      </c>
      <c r="H397" s="35" t="str">
        <f t="shared" si="51"/>
        <v>Ecart négatif</v>
      </c>
      <c r="I397" s="35">
        <f t="shared" si="52"/>
        <v>1</v>
      </c>
      <c r="J397" s="17">
        <f t="shared" si="53"/>
        <v>0</v>
      </c>
      <c r="K397" s="17" t="str">
        <f t="shared" si="54"/>
        <v>Ecart négatif</v>
      </c>
      <c r="L397" s="26">
        <f t="shared" si="55"/>
        <v>1</v>
      </c>
    </row>
    <row r="398" spans="1:12">
      <c r="A398" s="33" t="s">
        <v>402</v>
      </c>
      <c r="B398" s="28">
        <v>121503</v>
      </c>
      <c r="C398" s="28">
        <v>1</v>
      </c>
      <c r="D398" s="30">
        <f>IFERROR(VLOOKUP(A398,'code a barre'!A:C,3,0),0)</f>
        <v>1</v>
      </c>
      <c r="E398" s="34" t="str">
        <f t="shared" si="49"/>
        <v>Quantité OK</v>
      </c>
      <c r="F398" s="34">
        <f t="shared" si="48"/>
        <v>0</v>
      </c>
      <c r="G398" s="35">
        <f t="shared" si="50"/>
        <v>1</v>
      </c>
      <c r="H398" s="35" t="str">
        <f t="shared" si="51"/>
        <v>Quantité OK</v>
      </c>
      <c r="I398" s="35">
        <f t="shared" si="52"/>
        <v>0</v>
      </c>
      <c r="J398" s="17">
        <f t="shared" si="53"/>
        <v>1</v>
      </c>
      <c r="K398" s="17" t="str">
        <f t="shared" si="54"/>
        <v>Quantité OK</v>
      </c>
      <c r="L398" s="26">
        <f t="shared" si="55"/>
        <v>0</v>
      </c>
    </row>
    <row r="399" spans="1:12">
      <c r="A399" s="36" t="s">
        <v>403</v>
      </c>
      <c r="B399" s="28">
        <v>121503</v>
      </c>
      <c r="C399" s="28">
        <v>2</v>
      </c>
      <c r="D399" s="30">
        <f>IFERROR(VLOOKUP(A399,'code a barre'!A:C,3,0),0)</f>
        <v>2</v>
      </c>
      <c r="E399" s="34" t="str">
        <f t="shared" si="49"/>
        <v>Quantité OK</v>
      </c>
      <c r="F399" s="34">
        <f t="shared" si="48"/>
        <v>0</v>
      </c>
      <c r="G399" s="35">
        <f t="shared" si="50"/>
        <v>2</v>
      </c>
      <c r="H399" s="35" t="str">
        <f t="shared" si="51"/>
        <v>Quantité OK</v>
      </c>
      <c r="I399" s="35">
        <f t="shared" si="52"/>
        <v>0</v>
      </c>
      <c r="J399" s="17">
        <f t="shared" si="53"/>
        <v>2</v>
      </c>
      <c r="K399" s="17" t="str">
        <f t="shared" si="54"/>
        <v>Quantité OK</v>
      </c>
      <c r="L399" s="26">
        <f t="shared" si="55"/>
        <v>0</v>
      </c>
    </row>
    <row r="400" spans="1:12">
      <c r="A400" s="33" t="s">
        <v>404</v>
      </c>
      <c r="B400" s="28">
        <v>121503</v>
      </c>
      <c r="C400" s="28">
        <v>1</v>
      </c>
      <c r="D400" s="30">
        <f>IFERROR(VLOOKUP(A400,'code a barre'!A:C,3,0),0)</f>
        <v>1</v>
      </c>
      <c r="E400" s="34" t="str">
        <f t="shared" si="49"/>
        <v>Quantité OK</v>
      </c>
      <c r="F400" s="34">
        <f t="shared" si="48"/>
        <v>0</v>
      </c>
      <c r="G400" s="35">
        <f t="shared" si="50"/>
        <v>1</v>
      </c>
      <c r="H400" s="35" t="str">
        <f t="shared" si="51"/>
        <v>Quantité OK</v>
      </c>
      <c r="I400" s="35">
        <f t="shared" si="52"/>
        <v>0</v>
      </c>
      <c r="J400" s="17">
        <f t="shared" si="53"/>
        <v>1</v>
      </c>
      <c r="K400" s="17" t="str">
        <f t="shared" si="54"/>
        <v>Quantité OK</v>
      </c>
      <c r="L400" s="26">
        <f t="shared" si="55"/>
        <v>0</v>
      </c>
    </row>
    <row r="401" spans="1:12">
      <c r="A401" s="33" t="s">
        <v>405</v>
      </c>
      <c r="B401" s="28">
        <v>121503</v>
      </c>
      <c r="C401" s="28">
        <v>1</v>
      </c>
      <c r="D401" s="30">
        <f>IFERROR(VLOOKUP(A401,'code a barre'!A:C,3,0),0)</f>
        <v>1</v>
      </c>
      <c r="E401" s="34" t="str">
        <f t="shared" si="49"/>
        <v>Quantité OK</v>
      </c>
      <c r="F401" s="34">
        <f t="shared" si="48"/>
        <v>0</v>
      </c>
      <c r="G401" s="35">
        <f t="shared" si="50"/>
        <v>1</v>
      </c>
      <c r="H401" s="35" t="str">
        <f t="shared" si="51"/>
        <v>Quantité OK</v>
      </c>
      <c r="I401" s="35">
        <f t="shared" si="52"/>
        <v>0</v>
      </c>
      <c r="J401" s="17">
        <f t="shared" si="53"/>
        <v>1</v>
      </c>
      <c r="K401" s="17" t="str">
        <f t="shared" si="54"/>
        <v>Quantité OK</v>
      </c>
      <c r="L401" s="26">
        <f t="shared" si="55"/>
        <v>0</v>
      </c>
    </row>
    <row r="402" spans="1:12">
      <c r="A402" s="33" t="s">
        <v>406</v>
      </c>
      <c r="B402" s="28">
        <v>121503</v>
      </c>
      <c r="C402" s="28">
        <v>3</v>
      </c>
      <c r="D402" s="30">
        <f>IFERROR(VLOOKUP(A402,'code a barre'!A:C,3,0),0)</f>
        <v>3</v>
      </c>
      <c r="E402" s="34" t="str">
        <f t="shared" si="49"/>
        <v>Quantité OK</v>
      </c>
      <c r="F402" s="34">
        <f t="shared" si="48"/>
        <v>0</v>
      </c>
      <c r="G402" s="35">
        <f t="shared" si="50"/>
        <v>3</v>
      </c>
      <c r="H402" s="35" t="str">
        <f t="shared" si="51"/>
        <v>Quantité OK</v>
      </c>
      <c r="I402" s="35">
        <f t="shared" si="52"/>
        <v>0</v>
      </c>
      <c r="J402" s="17">
        <f t="shared" si="53"/>
        <v>3</v>
      </c>
      <c r="K402" s="17" t="str">
        <f t="shared" si="54"/>
        <v>Quantité OK</v>
      </c>
      <c r="L402" s="26">
        <f t="shared" si="55"/>
        <v>0</v>
      </c>
    </row>
    <row r="403" spans="1:12">
      <c r="A403" s="33" t="s">
        <v>407</v>
      </c>
      <c r="B403" s="28">
        <v>121503</v>
      </c>
      <c r="C403" s="28">
        <v>5</v>
      </c>
      <c r="D403" s="30">
        <f>IFERROR(VLOOKUP(A403,'code a barre'!A:C,3,0),0)</f>
        <v>0</v>
      </c>
      <c r="E403" s="34" t="str">
        <f t="shared" si="49"/>
        <v>Ecart négatif</v>
      </c>
      <c r="F403" s="34">
        <f t="shared" si="48"/>
        <v>5</v>
      </c>
      <c r="G403" s="35">
        <f t="shared" si="50"/>
        <v>0</v>
      </c>
      <c r="H403" s="35" t="str">
        <f t="shared" si="51"/>
        <v>Ecart négatif</v>
      </c>
      <c r="I403" s="35">
        <f t="shared" si="52"/>
        <v>5</v>
      </c>
      <c r="J403" s="17">
        <f t="shared" si="53"/>
        <v>0</v>
      </c>
      <c r="K403" s="17" t="str">
        <f t="shared" si="54"/>
        <v>Ecart négatif</v>
      </c>
      <c r="L403" s="26">
        <f t="shared" si="55"/>
        <v>5</v>
      </c>
    </row>
    <row r="404" spans="1:12">
      <c r="A404" s="33" t="s">
        <v>408</v>
      </c>
      <c r="B404" s="28">
        <v>121503</v>
      </c>
      <c r="C404" s="28">
        <v>2</v>
      </c>
      <c r="D404" s="30">
        <f>IFERROR(VLOOKUP(A404,'code a barre'!A:C,3,0),0)</f>
        <v>2</v>
      </c>
      <c r="E404" s="34" t="str">
        <f t="shared" si="49"/>
        <v>Quantité OK</v>
      </c>
      <c r="F404" s="34">
        <f t="shared" si="48"/>
        <v>0</v>
      </c>
      <c r="G404" s="35">
        <f t="shared" si="50"/>
        <v>2</v>
      </c>
      <c r="H404" s="35" t="str">
        <f t="shared" si="51"/>
        <v>Quantité OK</v>
      </c>
      <c r="I404" s="35">
        <f t="shared" si="52"/>
        <v>0</v>
      </c>
      <c r="J404" s="17">
        <f t="shared" si="53"/>
        <v>2</v>
      </c>
      <c r="K404" s="17" t="str">
        <f t="shared" si="54"/>
        <v>Quantité OK</v>
      </c>
      <c r="L404" s="26">
        <f t="shared" si="55"/>
        <v>0</v>
      </c>
    </row>
    <row r="405" spans="1:12">
      <c r="A405" s="33" t="s">
        <v>409</v>
      </c>
      <c r="B405" s="28">
        <v>121503</v>
      </c>
      <c r="C405" s="28">
        <v>11</v>
      </c>
      <c r="D405" s="30">
        <f>IFERROR(VLOOKUP(A405,'code a barre'!A:C,3,0),0)</f>
        <v>11</v>
      </c>
      <c r="E405" s="34" t="str">
        <f t="shared" si="49"/>
        <v>Quantité OK</v>
      </c>
      <c r="F405" s="34">
        <f t="shared" si="48"/>
        <v>0</v>
      </c>
      <c r="G405" s="35">
        <f t="shared" si="50"/>
        <v>11</v>
      </c>
      <c r="H405" s="35" t="str">
        <f t="shared" si="51"/>
        <v>Quantité OK</v>
      </c>
      <c r="I405" s="35">
        <f t="shared" si="52"/>
        <v>0</v>
      </c>
      <c r="J405" s="17">
        <f t="shared" si="53"/>
        <v>11</v>
      </c>
      <c r="K405" s="17" t="str">
        <f t="shared" si="54"/>
        <v>Quantité OK</v>
      </c>
      <c r="L405" s="26">
        <f t="shared" si="55"/>
        <v>0</v>
      </c>
    </row>
    <row r="406" spans="1:12">
      <c r="A406" s="33" t="s">
        <v>410</v>
      </c>
      <c r="B406" s="28">
        <v>121503</v>
      </c>
      <c r="C406" s="28">
        <v>2</v>
      </c>
      <c r="D406" s="30">
        <f>IFERROR(VLOOKUP(A406,'code a barre'!A:C,3,0),0)</f>
        <v>2</v>
      </c>
      <c r="E406" s="34" t="str">
        <f t="shared" si="49"/>
        <v>Quantité OK</v>
      </c>
      <c r="F406" s="34">
        <f t="shared" si="48"/>
        <v>0</v>
      </c>
      <c r="G406" s="35">
        <f t="shared" si="50"/>
        <v>2</v>
      </c>
      <c r="H406" s="35" t="str">
        <f t="shared" si="51"/>
        <v>Quantité OK</v>
      </c>
      <c r="I406" s="35">
        <f t="shared" si="52"/>
        <v>0</v>
      </c>
      <c r="J406" s="17">
        <f t="shared" si="53"/>
        <v>2</v>
      </c>
      <c r="K406" s="17" t="str">
        <f t="shared" si="54"/>
        <v>Quantité OK</v>
      </c>
      <c r="L406" s="26">
        <f t="shared" si="55"/>
        <v>0</v>
      </c>
    </row>
    <row r="407" spans="1:12">
      <c r="A407" s="33" t="s">
        <v>411</v>
      </c>
      <c r="B407" s="28">
        <v>121503</v>
      </c>
      <c r="C407" s="28">
        <v>1</v>
      </c>
      <c r="D407" s="30">
        <f>IFERROR(VLOOKUP(A407,'code a barre'!A:C,3,0),0)</f>
        <v>1</v>
      </c>
      <c r="E407" s="34" t="str">
        <f t="shared" si="49"/>
        <v>Quantité OK</v>
      </c>
      <c r="F407" s="34">
        <f t="shared" si="48"/>
        <v>0</v>
      </c>
      <c r="G407" s="35">
        <f t="shared" si="50"/>
        <v>1</v>
      </c>
      <c r="H407" s="35" t="str">
        <f t="shared" si="51"/>
        <v>Quantité OK</v>
      </c>
      <c r="I407" s="35">
        <f t="shared" si="52"/>
        <v>0</v>
      </c>
      <c r="J407" s="17">
        <f t="shared" si="53"/>
        <v>1</v>
      </c>
      <c r="K407" s="17" t="str">
        <f t="shared" si="54"/>
        <v>Quantité OK</v>
      </c>
      <c r="L407" s="26">
        <f t="shared" si="55"/>
        <v>0</v>
      </c>
    </row>
    <row r="408" spans="1:12">
      <c r="A408" s="33" t="s">
        <v>412</v>
      </c>
      <c r="B408" s="28">
        <v>121503</v>
      </c>
      <c r="C408" s="28">
        <v>1</v>
      </c>
      <c r="D408" s="30">
        <f>IFERROR(VLOOKUP(A408,'code a barre'!A:C,3,0),0)</f>
        <v>1</v>
      </c>
      <c r="E408" s="34" t="str">
        <f t="shared" si="49"/>
        <v>Quantité OK</v>
      </c>
      <c r="F408" s="34">
        <f t="shared" si="48"/>
        <v>0</v>
      </c>
      <c r="G408" s="35">
        <f t="shared" si="50"/>
        <v>1</v>
      </c>
      <c r="H408" s="35" t="str">
        <f t="shared" si="51"/>
        <v>Quantité OK</v>
      </c>
      <c r="I408" s="35">
        <f t="shared" si="52"/>
        <v>0</v>
      </c>
      <c r="J408" s="17">
        <f t="shared" si="53"/>
        <v>1</v>
      </c>
      <c r="K408" s="17" t="str">
        <f t="shared" si="54"/>
        <v>Quantité OK</v>
      </c>
      <c r="L408" s="26">
        <f t="shared" si="55"/>
        <v>0</v>
      </c>
    </row>
    <row r="409" spans="1:12">
      <c r="A409" s="33" t="s">
        <v>413</v>
      </c>
      <c r="B409" s="28">
        <v>121504</v>
      </c>
      <c r="C409" s="28">
        <v>2</v>
      </c>
      <c r="D409" s="30">
        <f>IFERROR(VLOOKUP(A409,'code a barre'!A:C,3,0),0)</f>
        <v>2</v>
      </c>
      <c r="E409" s="34" t="str">
        <f t="shared" si="49"/>
        <v>Quantité OK</v>
      </c>
      <c r="F409" s="34">
        <f t="shared" si="48"/>
        <v>0</v>
      </c>
      <c r="G409" s="35">
        <f t="shared" si="50"/>
        <v>2</v>
      </c>
      <c r="H409" s="35" t="str">
        <f t="shared" si="51"/>
        <v>Quantité OK</v>
      </c>
      <c r="I409" s="35">
        <f t="shared" si="52"/>
        <v>0</v>
      </c>
      <c r="J409" s="17">
        <f t="shared" si="53"/>
        <v>2</v>
      </c>
      <c r="K409" s="17" t="str">
        <f t="shared" si="54"/>
        <v>Quantité OK</v>
      </c>
      <c r="L409" s="26">
        <f t="shared" si="55"/>
        <v>0</v>
      </c>
    </row>
    <row r="410" spans="1:12">
      <c r="A410" s="33" t="s">
        <v>414</v>
      </c>
      <c r="B410" s="28">
        <v>121504</v>
      </c>
      <c r="C410" s="28">
        <v>1</v>
      </c>
      <c r="D410" s="30">
        <f>IFERROR(VLOOKUP(A410,'code a barre'!A:C,3,0),0)</f>
        <v>0</v>
      </c>
      <c r="E410" s="34" t="str">
        <f t="shared" si="49"/>
        <v>Ecart négatif</v>
      </c>
      <c r="F410" s="34">
        <f t="shared" si="48"/>
        <v>1</v>
      </c>
      <c r="G410" s="35">
        <f t="shared" si="50"/>
        <v>0</v>
      </c>
      <c r="H410" s="35" t="str">
        <f t="shared" si="51"/>
        <v>Ecart négatif</v>
      </c>
      <c r="I410" s="35">
        <f t="shared" si="52"/>
        <v>1</v>
      </c>
      <c r="J410" s="17">
        <f t="shared" si="53"/>
        <v>0</v>
      </c>
      <c r="K410" s="17" t="str">
        <f t="shared" si="54"/>
        <v>Ecart négatif</v>
      </c>
      <c r="L410" s="26">
        <f t="shared" si="55"/>
        <v>1</v>
      </c>
    </row>
    <row r="411" spans="1:12">
      <c r="A411" s="33" t="s">
        <v>415</v>
      </c>
      <c r="B411" s="28">
        <v>121601</v>
      </c>
      <c r="C411" s="28">
        <v>1</v>
      </c>
      <c r="D411" s="30">
        <f>IFERROR(VLOOKUP(A411,'code a barre'!A:C,3,0),0)</f>
        <v>0</v>
      </c>
      <c r="E411" s="34" t="str">
        <f t="shared" si="49"/>
        <v>Ecart négatif</v>
      </c>
      <c r="F411" s="34">
        <f t="shared" si="48"/>
        <v>1</v>
      </c>
      <c r="G411" s="35">
        <f t="shared" si="50"/>
        <v>0</v>
      </c>
      <c r="H411" s="35" t="str">
        <f t="shared" si="51"/>
        <v>Ecart négatif</v>
      </c>
      <c r="I411" s="35">
        <f t="shared" si="52"/>
        <v>1</v>
      </c>
      <c r="J411" s="17">
        <f t="shared" si="53"/>
        <v>0</v>
      </c>
      <c r="K411" s="17" t="str">
        <f t="shared" si="54"/>
        <v>Ecart négatif</v>
      </c>
      <c r="L411" s="26">
        <f t="shared" si="55"/>
        <v>1</v>
      </c>
    </row>
    <row r="412" spans="1:12">
      <c r="A412" s="33" t="s">
        <v>416</v>
      </c>
      <c r="B412" s="28">
        <v>121601</v>
      </c>
      <c r="C412" s="28">
        <v>2</v>
      </c>
      <c r="D412" s="30">
        <f>IFERROR(VLOOKUP(A412,'code a barre'!A:C,3,0),0)</f>
        <v>2</v>
      </c>
      <c r="E412" s="34" t="str">
        <f t="shared" si="49"/>
        <v>Quantité OK</v>
      </c>
      <c r="F412" s="34">
        <f t="shared" si="48"/>
        <v>0</v>
      </c>
      <c r="G412" s="35">
        <f t="shared" si="50"/>
        <v>2</v>
      </c>
      <c r="H412" s="35" t="str">
        <f t="shared" si="51"/>
        <v>Quantité OK</v>
      </c>
      <c r="I412" s="35">
        <f t="shared" si="52"/>
        <v>0</v>
      </c>
      <c r="J412" s="17">
        <f t="shared" si="53"/>
        <v>2</v>
      </c>
      <c r="K412" s="17" t="str">
        <f t="shared" si="54"/>
        <v>Quantité OK</v>
      </c>
      <c r="L412" s="26">
        <f t="shared" si="55"/>
        <v>0</v>
      </c>
    </row>
    <row r="413" spans="1:12">
      <c r="A413" s="36" t="s">
        <v>417</v>
      </c>
      <c r="B413" s="28">
        <v>121601</v>
      </c>
      <c r="C413" s="28">
        <v>2</v>
      </c>
      <c r="D413" s="30">
        <f>IFERROR(VLOOKUP(A413,'code a barre'!A:C,3,0),0)</f>
        <v>2</v>
      </c>
      <c r="E413" s="34" t="str">
        <f t="shared" si="49"/>
        <v>Quantité OK</v>
      </c>
      <c r="F413" s="34">
        <f t="shared" si="48"/>
        <v>0</v>
      </c>
      <c r="G413" s="35">
        <f t="shared" si="50"/>
        <v>2</v>
      </c>
      <c r="H413" s="35" t="str">
        <f t="shared" si="51"/>
        <v>Quantité OK</v>
      </c>
      <c r="I413" s="35">
        <f t="shared" si="52"/>
        <v>0</v>
      </c>
      <c r="J413" s="17">
        <f t="shared" si="53"/>
        <v>2</v>
      </c>
      <c r="K413" s="17" t="str">
        <f t="shared" si="54"/>
        <v>Quantité OK</v>
      </c>
      <c r="L413" s="26">
        <f t="shared" si="55"/>
        <v>0</v>
      </c>
    </row>
    <row r="414" spans="1:12">
      <c r="A414" s="33" t="s">
        <v>418</v>
      </c>
      <c r="B414" s="28">
        <v>121602</v>
      </c>
      <c r="C414" s="28">
        <v>2</v>
      </c>
      <c r="D414" s="30">
        <f>IFERROR(VLOOKUP(A414,'code a barre'!A:C,3,0),0)</f>
        <v>2</v>
      </c>
      <c r="E414" s="34" t="str">
        <f t="shared" si="49"/>
        <v>Quantité OK</v>
      </c>
      <c r="F414" s="34">
        <f t="shared" si="48"/>
        <v>0</v>
      </c>
      <c r="G414" s="35">
        <f t="shared" si="50"/>
        <v>2</v>
      </c>
      <c r="H414" s="35" t="str">
        <f t="shared" si="51"/>
        <v>Quantité OK</v>
      </c>
      <c r="I414" s="35">
        <f t="shared" si="52"/>
        <v>0</v>
      </c>
      <c r="J414" s="17">
        <f t="shared" si="53"/>
        <v>2</v>
      </c>
      <c r="K414" s="17" t="str">
        <f t="shared" si="54"/>
        <v>Quantité OK</v>
      </c>
      <c r="L414" s="26">
        <f t="shared" si="55"/>
        <v>0</v>
      </c>
    </row>
    <row r="415" spans="1:12">
      <c r="A415" s="33" t="s">
        <v>419</v>
      </c>
      <c r="B415" s="28">
        <v>121603</v>
      </c>
      <c r="C415" s="28">
        <v>1</v>
      </c>
      <c r="D415" s="30">
        <f>IFERROR(VLOOKUP(A415,'code a barre'!A:C,3,0),0)</f>
        <v>0</v>
      </c>
      <c r="E415" s="34" t="str">
        <f t="shared" si="49"/>
        <v>Ecart négatif</v>
      </c>
      <c r="F415" s="34">
        <f t="shared" si="48"/>
        <v>1</v>
      </c>
      <c r="G415" s="35">
        <f t="shared" si="50"/>
        <v>0</v>
      </c>
      <c r="H415" s="35" t="str">
        <f t="shared" si="51"/>
        <v>Ecart négatif</v>
      </c>
      <c r="I415" s="35">
        <f t="shared" si="52"/>
        <v>1</v>
      </c>
      <c r="J415" s="17">
        <f t="shared" si="53"/>
        <v>0</v>
      </c>
      <c r="K415" s="17" t="str">
        <f t="shared" si="54"/>
        <v>Ecart négatif</v>
      </c>
      <c r="L415" s="26">
        <f t="shared" si="55"/>
        <v>1</v>
      </c>
    </row>
    <row r="416" spans="1:12">
      <c r="A416" s="33" t="s">
        <v>420</v>
      </c>
      <c r="B416" s="28">
        <v>121603</v>
      </c>
      <c r="C416" s="28">
        <v>18</v>
      </c>
      <c r="D416" s="30">
        <f>IFERROR(VLOOKUP(A416,'code a barre'!A:C,3,0),0)</f>
        <v>4</v>
      </c>
      <c r="E416" s="34" t="str">
        <f t="shared" si="49"/>
        <v>Ecart négatif</v>
      </c>
      <c r="F416" s="34">
        <f t="shared" si="48"/>
        <v>14</v>
      </c>
      <c r="G416" s="35">
        <f t="shared" si="50"/>
        <v>0</v>
      </c>
      <c r="H416" s="35" t="str">
        <f t="shared" si="51"/>
        <v>Ecart négatif</v>
      </c>
      <c r="I416" s="35">
        <f t="shared" si="52"/>
        <v>18</v>
      </c>
      <c r="J416" s="17">
        <f t="shared" si="53"/>
        <v>0</v>
      </c>
      <c r="K416" s="17" t="str">
        <f t="shared" si="54"/>
        <v>Ecart négatif</v>
      </c>
      <c r="L416" s="26">
        <f t="shared" si="55"/>
        <v>18</v>
      </c>
    </row>
    <row r="417" spans="1:12">
      <c r="A417" s="33" t="s">
        <v>421</v>
      </c>
      <c r="B417" s="28">
        <v>121604</v>
      </c>
      <c r="C417" s="28">
        <v>2</v>
      </c>
      <c r="D417" s="30">
        <f>IFERROR(VLOOKUP(A417,'code a barre'!A:C,3,0),0)</f>
        <v>3</v>
      </c>
      <c r="E417" s="34" t="str">
        <f t="shared" si="49"/>
        <v>Ecart positif</v>
      </c>
      <c r="F417" s="34">
        <f t="shared" si="48"/>
        <v>-1</v>
      </c>
      <c r="G417" s="35">
        <f t="shared" si="50"/>
        <v>0</v>
      </c>
      <c r="H417" s="35" t="str">
        <f t="shared" si="51"/>
        <v>Ecart négatif</v>
      </c>
      <c r="I417" s="35">
        <f t="shared" si="52"/>
        <v>2</v>
      </c>
      <c r="J417" s="17">
        <f t="shared" si="53"/>
        <v>0</v>
      </c>
      <c r="K417" s="17" t="str">
        <f t="shared" si="54"/>
        <v>Ecart négatif</v>
      </c>
      <c r="L417" s="26">
        <f t="shared" si="55"/>
        <v>2</v>
      </c>
    </row>
    <row r="418" spans="1:12">
      <c r="A418" s="33" t="s">
        <v>422</v>
      </c>
      <c r="B418" s="28">
        <v>121605</v>
      </c>
      <c r="C418" s="28">
        <v>4</v>
      </c>
      <c r="D418" s="30">
        <f>IFERROR(VLOOKUP(A418,'code a barre'!A:C,3,0),0)</f>
        <v>2</v>
      </c>
      <c r="E418" s="34" t="str">
        <f t="shared" si="49"/>
        <v>Ecart négatif</v>
      </c>
      <c r="F418" s="34">
        <f t="shared" si="48"/>
        <v>2</v>
      </c>
      <c r="G418" s="35">
        <f t="shared" si="50"/>
        <v>0</v>
      </c>
      <c r="H418" s="35" t="str">
        <f t="shared" si="51"/>
        <v>Ecart négatif</v>
      </c>
      <c r="I418" s="35">
        <f t="shared" si="52"/>
        <v>4</v>
      </c>
      <c r="J418" s="17">
        <f t="shared" si="53"/>
        <v>0</v>
      </c>
      <c r="K418" s="17" t="str">
        <f t="shared" si="54"/>
        <v>Ecart négatif</v>
      </c>
      <c r="L418" s="26">
        <f t="shared" si="55"/>
        <v>4</v>
      </c>
    </row>
    <row r="419" spans="1:12">
      <c r="A419" s="33" t="s">
        <v>423</v>
      </c>
      <c r="B419" s="28">
        <v>121605</v>
      </c>
      <c r="C419" s="28">
        <v>1</v>
      </c>
      <c r="D419" s="30">
        <f>IFERROR(VLOOKUP(A419,'code a barre'!A:C,3,0),0)</f>
        <v>1</v>
      </c>
      <c r="E419" s="34" t="str">
        <f t="shared" si="49"/>
        <v>Quantité OK</v>
      </c>
      <c r="F419" s="34">
        <f t="shared" si="48"/>
        <v>0</v>
      </c>
      <c r="G419" s="35">
        <f t="shared" si="50"/>
        <v>1</v>
      </c>
      <c r="H419" s="35" t="str">
        <f t="shared" si="51"/>
        <v>Quantité OK</v>
      </c>
      <c r="I419" s="35">
        <f t="shared" si="52"/>
        <v>0</v>
      </c>
      <c r="J419" s="17">
        <f t="shared" si="53"/>
        <v>1</v>
      </c>
      <c r="K419" s="17" t="str">
        <f t="shared" si="54"/>
        <v>Quantité OK</v>
      </c>
      <c r="L419" s="26">
        <f t="shared" si="55"/>
        <v>0</v>
      </c>
    </row>
    <row r="420" spans="1:12">
      <c r="A420" s="33" t="s">
        <v>424</v>
      </c>
      <c r="B420" s="28">
        <v>121605</v>
      </c>
      <c r="C420" s="28">
        <v>3</v>
      </c>
      <c r="D420" s="30">
        <f>IFERROR(VLOOKUP(A420,'code a barre'!A:C,3,0),0)</f>
        <v>3</v>
      </c>
      <c r="E420" s="34" t="str">
        <f t="shared" si="49"/>
        <v>Quantité OK</v>
      </c>
      <c r="F420" s="34">
        <f t="shared" si="48"/>
        <v>0</v>
      </c>
      <c r="G420" s="35">
        <f t="shared" si="50"/>
        <v>3</v>
      </c>
      <c r="H420" s="35" t="str">
        <f t="shared" si="51"/>
        <v>Quantité OK</v>
      </c>
      <c r="I420" s="35">
        <f t="shared" si="52"/>
        <v>0</v>
      </c>
      <c r="J420" s="17">
        <f t="shared" si="53"/>
        <v>3</v>
      </c>
      <c r="K420" s="17" t="str">
        <f t="shared" si="54"/>
        <v>Quantité OK</v>
      </c>
      <c r="L420" s="26">
        <f t="shared" si="55"/>
        <v>0</v>
      </c>
    </row>
    <row r="421" spans="1:12">
      <c r="A421" s="33" t="s">
        <v>425</v>
      </c>
      <c r="B421" s="28">
        <v>121701</v>
      </c>
      <c r="C421" s="28">
        <v>1</v>
      </c>
      <c r="D421" s="30">
        <f>IFERROR(VLOOKUP(A421,'code a barre'!A:C,3,0),0)</f>
        <v>1</v>
      </c>
      <c r="E421" s="34" t="str">
        <f t="shared" si="49"/>
        <v>Quantité OK</v>
      </c>
      <c r="F421" s="34">
        <f t="shared" si="48"/>
        <v>0</v>
      </c>
      <c r="G421" s="35">
        <f t="shared" si="50"/>
        <v>1</v>
      </c>
      <c r="H421" s="35" t="str">
        <f t="shared" si="51"/>
        <v>Quantité OK</v>
      </c>
      <c r="I421" s="35">
        <f t="shared" si="52"/>
        <v>0</v>
      </c>
      <c r="J421" s="17">
        <f t="shared" si="53"/>
        <v>1</v>
      </c>
      <c r="K421" s="17" t="str">
        <f t="shared" si="54"/>
        <v>Quantité OK</v>
      </c>
      <c r="L421" s="26">
        <f t="shared" si="55"/>
        <v>0</v>
      </c>
    </row>
    <row r="422" spans="1:12">
      <c r="A422" s="33" t="s">
        <v>426</v>
      </c>
      <c r="B422" s="28">
        <v>121701</v>
      </c>
      <c r="C422" s="28">
        <v>1</v>
      </c>
      <c r="D422" s="30">
        <f>IFERROR(VLOOKUP(A422,'code a barre'!A:C,3,0),0)</f>
        <v>1</v>
      </c>
      <c r="E422" s="34" t="str">
        <f t="shared" si="49"/>
        <v>Quantité OK</v>
      </c>
      <c r="F422" s="34">
        <f t="shared" si="48"/>
        <v>0</v>
      </c>
      <c r="G422" s="35">
        <f t="shared" si="50"/>
        <v>1</v>
      </c>
      <c r="H422" s="35" t="str">
        <f t="shared" si="51"/>
        <v>Quantité OK</v>
      </c>
      <c r="I422" s="35">
        <f t="shared" si="52"/>
        <v>0</v>
      </c>
      <c r="J422" s="17">
        <f t="shared" si="53"/>
        <v>1</v>
      </c>
      <c r="K422" s="17" t="str">
        <f t="shared" si="54"/>
        <v>Quantité OK</v>
      </c>
      <c r="L422" s="26">
        <f t="shared" si="55"/>
        <v>0</v>
      </c>
    </row>
    <row r="423" spans="1:12">
      <c r="A423" s="33" t="s">
        <v>427</v>
      </c>
      <c r="B423" s="28">
        <v>121701</v>
      </c>
      <c r="C423" s="28">
        <v>2</v>
      </c>
      <c r="D423" s="30">
        <f>IFERROR(VLOOKUP(A423,'code a barre'!A:C,3,0),0)</f>
        <v>2</v>
      </c>
      <c r="E423" s="34" t="str">
        <f t="shared" si="49"/>
        <v>Quantité OK</v>
      </c>
      <c r="F423" s="34">
        <f t="shared" si="48"/>
        <v>0</v>
      </c>
      <c r="G423" s="35">
        <f t="shared" si="50"/>
        <v>2</v>
      </c>
      <c r="H423" s="35" t="str">
        <f t="shared" si="51"/>
        <v>Quantité OK</v>
      </c>
      <c r="I423" s="35">
        <f t="shared" si="52"/>
        <v>0</v>
      </c>
      <c r="J423" s="17">
        <f t="shared" si="53"/>
        <v>2</v>
      </c>
      <c r="K423" s="17" t="str">
        <f t="shared" si="54"/>
        <v>Quantité OK</v>
      </c>
      <c r="L423" s="26">
        <f t="shared" si="55"/>
        <v>0</v>
      </c>
    </row>
    <row r="424" spans="1:12">
      <c r="A424" s="36" t="s">
        <v>428</v>
      </c>
      <c r="B424" s="28">
        <v>121701</v>
      </c>
      <c r="C424" s="28">
        <v>3</v>
      </c>
      <c r="D424" s="30">
        <f>IFERROR(VLOOKUP(A424,'code a barre'!A:C,3,0),0)</f>
        <v>3</v>
      </c>
      <c r="E424" s="34" t="str">
        <f t="shared" si="49"/>
        <v>Quantité OK</v>
      </c>
      <c r="F424" s="34">
        <f t="shared" si="48"/>
        <v>0</v>
      </c>
      <c r="G424" s="35">
        <f t="shared" si="50"/>
        <v>3</v>
      </c>
      <c r="H424" s="35" t="str">
        <f t="shared" si="51"/>
        <v>Quantité OK</v>
      </c>
      <c r="I424" s="35">
        <f t="shared" si="52"/>
        <v>0</v>
      </c>
      <c r="J424" s="17">
        <f t="shared" si="53"/>
        <v>3</v>
      </c>
      <c r="K424" s="17" t="str">
        <f t="shared" si="54"/>
        <v>Quantité OK</v>
      </c>
      <c r="L424" s="26">
        <f t="shared" si="55"/>
        <v>0</v>
      </c>
    </row>
    <row r="425" spans="1:12">
      <c r="A425" s="33" t="s">
        <v>429</v>
      </c>
      <c r="B425" s="28">
        <v>121702</v>
      </c>
      <c r="C425" s="28">
        <v>1</v>
      </c>
      <c r="D425" s="30">
        <f>IFERROR(VLOOKUP(A425,'code a barre'!A:C,3,0),0)</f>
        <v>1</v>
      </c>
      <c r="E425" s="34" t="str">
        <f t="shared" si="49"/>
        <v>Quantité OK</v>
      </c>
      <c r="F425" s="34">
        <f t="shared" si="48"/>
        <v>0</v>
      </c>
      <c r="G425" s="35">
        <f t="shared" si="50"/>
        <v>1</v>
      </c>
      <c r="H425" s="35" t="str">
        <f t="shared" si="51"/>
        <v>Quantité OK</v>
      </c>
      <c r="I425" s="35">
        <f t="shared" si="52"/>
        <v>0</v>
      </c>
      <c r="J425" s="17">
        <f t="shared" si="53"/>
        <v>1</v>
      </c>
      <c r="K425" s="17" t="str">
        <f t="shared" si="54"/>
        <v>Quantité OK</v>
      </c>
      <c r="L425" s="26">
        <f t="shared" si="55"/>
        <v>0</v>
      </c>
    </row>
    <row r="426" spans="1:12">
      <c r="A426" s="33" t="s">
        <v>430</v>
      </c>
      <c r="B426" s="28">
        <v>121702</v>
      </c>
      <c r="C426" s="28">
        <v>1</v>
      </c>
      <c r="D426" s="30">
        <f>IFERROR(VLOOKUP(A426,'code a barre'!A:C,3,0),0)</f>
        <v>1</v>
      </c>
      <c r="E426" s="34" t="str">
        <f t="shared" si="49"/>
        <v>Quantité OK</v>
      </c>
      <c r="F426" s="34">
        <f t="shared" si="48"/>
        <v>0</v>
      </c>
      <c r="G426" s="35">
        <f t="shared" si="50"/>
        <v>1</v>
      </c>
      <c r="H426" s="35" t="str">
        <f t="shared" si="51"/>
        <v>Quantité OK</v>
      </c>
      <c r="I426" s="35">
        <f t="shared" si="52"/>
        <v>0</v>
      </c>
      <c r="J426" s="17">
        <f t="shared" si="53"/>
        <v>1</v>
      </c>
      <c r="K426" s="17" t="str">
        <f t="shared" si="54"/>
        <v>Quantité OK</v>
      </c>
      <c r="L426" s="26">
        <f t="shared" si="55"/>
        <v>0</v>
      </c>
    </row>
    <row r="427" spans="1:12">
      <c r="A427" s="33" t="s">
        <v>431</v>
      </c>
      <c r="B427" s="28">
        <v>121702</v>
      </c>
      <c r="C427" s="28">
        <v>1</v>
      </c>
      <c r="D427" s="30">
        <f>IFERROR(VLOOKUP(A427,'code a barre'!A:C,3,0),0)</f>
        <v>1</v>
      </c>
      <c r="E427" s="34" t="str">
        <f t="shared" si="49"/>
        <v>Quantité OK</v>
      </c>
      <c r="F427" s="34">
        <f t="shared" si="48"/>
        <v>0</v>
      </c>
      <c r="G427" s="35">
        <f t="shared" si="50"/>
        <v>1</v>
      </c>
      <c r="H427" s="35" t="str">
        <f t="shared" si="51"/>
        <v>Quantité OK</v>
      </c>
      <c r="I427" s="35">
        <f t="shared" si="52"/>
        <v>0</v>
      </c>
      <c r="J427" s="17">
        <f t="shared" si="53"/>
        <v>1</v>
      </c>
      <c r="K427" s="17" t="str">
        <f t="shared" si="54"/>
        <v>Quantité OK</v>
      </c>
      <c r="L427" s="26">
        <f t="shared" si="55"/>
        <v>0</v>
      </c>
    </row>
    <row r="428" spans="1:12">
      <c r="A428" s="33" t="s">
        <v>432</v>
      </c>
      <c r="B428" s="28">
        <v>121702</v>
      </c>
      <c r="C428" s="28">
        <v>2</v>
      </c>
      <c r="D428" s="30">
        <f>IFERROR(VLOOKUP(A428,'code a barre'!A:C,3,0),0)</f>
        <v>2</v>
      </c>
      <c r="E428" s="34" t="str">
        <f t="shared" si="49"/>
        <v>Quantité OK</v>
      </c>
      <c r="F428" s="34">
        <f t="shared" si="48"/>
        <v>0</v>
      </c>
      <c r="G428" s="35">
        <f t="shared" si="50"/>
        <v>2</v>
      </c>
      <c r="H428" s="35" t="str">
        <f t="shared" si="51"/>
        <v>Quantité OK</v>
      </c>
      <c r="I428" s="35">
        <f t="shared" si="52"/>
        <v>0</v>
      </c>
      <c r="J428" s="17">
        <f t="shared" si="53"/>
        <v>2</v>
      </c>
      <c r="K428" s="17" t="str">
        <f t="shared" si="54"/>
        <v>Quantité OK</v>
      </c>
      <c r="L428" s="26">
        <f t="shared" si="55"/>
        <v>0</v>
      </c>
    </row>
    <row r="429" spans="1:12">
      <c r="A429" s="33" t="s">
        <v>433</v>
      </c>
      <c r="B429" s="28">
        <v>121702</v>
      </c>
      <c r="C429" s="28">
        <v>2</v>
      </c>
      <c r="D429" s="30">
        <f>IFERROR(VLOOKUP(A429,'code a barre'!A:C,3,0),0)</f>
        <v>1</v>
      </c>
      <c r="E429" s="34" t="str">
        <f t="shared" si="49"/>
        <v>Ecart négatif</v>
      </c>
      <c r="F429" s="34">
        <f t="shared" si="48"/>
        <v>1</v>
      </c>
      <c r="G429" s="35">
        <f t="shared" si="50"/>
        <v>0</v>
      </c>
      <c r="H429" s="35" t="str">
        <f t="shared" si="51"/>
        <v>Ecart négatif</v>
      </c>
      <c r="I429" s="35">
        <f t="shared" si="52"/>
        <v>2</v>
      </c>
      <c r="J429" s="17">
        <f t="shared" si="53"/>
        <v>0</v>
      </c>
      <c r="K429" s="17" t="str">
        <f t="shared" si="54"/>
        <v>Ecart négatif</v>
      </c>
      <c r="L429" s="26">
        <f t="shared" si="55"/>
        <v>2</v>
      </c>
    </row>
    <row r="430" spans="1:12">
      <c r="A430" s="33" t="s">
        <v>434</v>
      </c>
      <c r="B430" s="28">
        <v>121702</v>
      </c>
      <c r="C430" s="28">
        <v>1</v>
      </c>
      <c r="D430" s="30">
        <f>IFERROR(VLOOKUP(A430,'code a barre'!A:C,3,0),0)</f>
        <v>1</v>
      </c>
      <c r="E430" s="34" t="str">
        <f t="shared" si="49"/>
        <v>Quantité OK</v>
      </c>
      <c r="F430" s="34">
        <f t="shared" si="48"/>
        <v>0</v>
      </c>
      <c r="G430" s="35">
        <f t="shared" si="50"/>
        <v>1</v>
      </c>
      <c r="H430" s="35" t="str">
        <f t="shared" si="51"/>
        <v>Quantité OK</v>
      </c>
      <c r="I430" s="35">
        <f t="shared" si="52"/>
        <v>0</v>
      </c>
      <c r="J430" s="17">
        <f t="shared" si="53"/>
        <v>1</v>
      </c>
      <c r="K430" s="17" t="str">
        <f t="shared" si="54"/>
        <v>Quantité OK</v>
      </c>
      <c r="L430" s="26">
        <f t="shared" si="55"/>
        <v>0</v>
      </c>
    </row>
    <row r="431" spans="1:12">
      <c r="A431" s="33" t="s">
        <v>435</v>
      </c>
      <c r="B431" s="28">
        <v>121702</v>
      </c>
      <c r="C431" s="28">
        <v>2</v>
      </c>
      <c r="D431" s="30">
        <f>IFERROR(VLOOKUP(A431,'code a barre'!A:C,3,0),0)</f>
        <v>2</v>
      </c>
      <c r="E431" s="34" t="str">
        <f t="shared" si="49"/>
        <v>Quantité OK</v>
      </c>
      <c r="F431" s="34">
        <f t="shared" si="48"/>
        <v>0</v>
      </c>
      <c r="G431" s="35">
        <f t="shared" si="50"/>
        <v>2</v>
      </c>
      <c r="H431" s="35" t="str">
        <f t="shared" si="51"/>
        <v>Quantité OK</v>
      </c>
      <c r="I431" s="35">
        <f t="shared" si="52"/>
        <v>0</v>
      </c>
      <c r="J431" s="17">
        <f t="shared" si="53"/>
        <v>2</v>
      </c>
      <c r="K431" s="17" t="str">
        <f t="shared" si="54"/>
        <v>Quantité OK</v>
      </c>
      <c r="L431" s="26">
        <f t="shared" si="55"/>
        <v>0</v>
      </c>
    </row>
    <row r="432" spans="1:12">
      <c r="A432" s="33" t="s">
        <v>436</v>
      </c>
      <c r="B432" s="28">
        <v>121702</v>
      </c>
      <c r="C432" s="28">
        <v>1</v>
      </c>
      <c r="D432" s="30">
        <f>IFERROR(VLOOKUP(A432,'code a barre'!A:C,3,0),0)</f>
        <v>1</v>
      </c>
      <c r="E432" s="34" t="str">
        <f t="shared" si="49"/>
        <v>Quantité OK</v>
      </c>
      <c r="F432" s="34">
        <f t="shared" si="48"/>
        <v>0</v>
      </c>
      <c r="G432" s="35">
        <f t="shared" si="50"/>
        <v>1</v>
      </c>
      <c r="H432" s="35" t="str">
        <f t="shared" si="51"/>
        <v>Quantité OK</v>
      </c>
      <c r="I432" s="35">
        <f t="shared" si="52"/>
        <v>0</v>
      </c>
      <c r="J432" s="17">
        <f t="shared" si="53"/>
        <v>1</v>
      </c>
      <c r="K432" s="17" t="str">
        <f t="shared" si="54"/>
        <v>Quantité OK</v>
      </c>
      <c r="L432" s="26">
        <f t="shared" si="55"/>
        <v>0</v>
      </c>
    </row>
    <row r="433" spans="1:12">
      <c r="A433" s="33" t="s">
        <v>437</v>
      </c>
      <c r="B433" s="28">
        <v>121702</v>
      </c>
      <c r="C433" s="28">
        <v>1</v>
      </c>
      <c r="D433" s="30">
        <f>IFERROR(VLOOKUP(A433,'code a barre'!A:C,3,0),0)</f>
        <v>1</v>
      </c>
      <c r="E433" s="34" t="str">
        <f t="shared" si="49"/>
        <v>Quantité OK</v>
      </c>
      <c r="F433" s="34">
        <f t="shared" si="48"/>
        <v>0</v>
      </c>
      <c r="G433" s="35">
        <f t="shared" si="50"/>
        <v>1</v>
      </c>
      <c r="H433" s="35" t="str">
        <f t="shared" si="51"/>
        <v>Quantité OK</v>
      </c>
      <c r="I433" s="35">
        <f t="shared" si="52"/>
        <v>0</v>
      </c>
      <c r="J433" s="17">
        <f t="shared" si="53"/>
        <v>1</v>
      </c>
      <c r="K433" s="17" t="str">
        <f t="shared" si="54"/>
        <v>Quantité OK</v>
      </c>
      <c r="L433" s="26">
        <f t="shared" si="55"/>
        <v>0</v>
      </c>
    </row>
    <row r="434" spans="1:12">
      <c r="A434" s="33" t="s">
        <v>438</v>
      </c>
      <c r="B434" s="28">
        <v>121702</v>
      </c>
      <c r="C434" s="28">
        <v>3</v>
      </c>
      <c r="D434" s="30">
        <f>IFERROR(VLOOKUP(A434,'code a barre'!A:C,3,0),0)</f>
        <v>3</v>
      </c>
      <c r="E434" s="34" t="str">
        <f t="shared" si="49"/>
        <v>Quantité OK</v>
      </c>
      <c r="F434" s="34">
        <f t="shared" si="48"/>
        <v>0</v>
      </c>
      <c r="G434" s="35">
        <f t="shared" si="50"/>
        <v>3</v>
      </c>
      <c r="H434" s="35" t="str">
        <f t="shared" si="51"/>
        <v>Quantité OK</v>
      </c>
      <c r="I434" s="35">
        <f t="shared" si="52"/>
        <v>0</v>
      </c>
      <c r="J434" s="17">
        <f t="shared" si="53"/>
        <v>3</v>
      </c>
      <c r="K434" s="17" t="str">
        <f t="shared" si="54"/>
        <v>Quantité OK</v>
      </c>
      <c r="L434" s="26">
        <f t="shared" si="55"/>
        <v>0</v>
      </c>
    </row>
    <row r="435" spans="1:12">
      <c r="A435" s="33" t="s">
        <v>439</v>
      </c>
      <c r="B435" s="28">
        <v>121702</v>
      </c>
      <c r="C435" s="28">
        <v>1</v>
      </c>
      <c r="D435" s="30">
        <f>IFERROR(VLOOKUP(A435,'code a barre'!A:C,3,0),0)</f>
        <v>1</v>
      </c>
      <c r="E435" s="34" t="str">
        <f t="shared" si="49"/>
        <v>Quantité OK</v>
      </c>
      <c r="F435" s="34">
        <f t="shared" si="48"/>
        <v>0</v>
      </c>
      <c r="G435" s="35">
        <f t="shared" si="50"/>
        <v>1</v>
      </c>
      <c r="H435" s="35" t="str">
        <f t="shared" si="51"/>
        <v>Quantité OK</v>
      </c>
      <c r="I435" s="35">
        <f t="shared" si="52"/>
        <v>0</v>
      </c>
      <c r="J435" s="17">
        <f t="shared" si="53"/>
        <v>1</v>
      </c>
      <c r="K435" s="17" t="str">
        <f t="shared" si="54"/>
        <v>Quantité OK</v>
      </c>
      <c r="L435" s="26">
        <f t="shared" si="55"/>
        <v>0</v>
      </c>
    </row>
    <row r="436" spans="1:12">
      <c r="A436" s="36" t="s">
        <v>440</v>
      </c>
      <c r="B436" s="28">
        <v>121702</v>
      </c>
      <c r="C436" s="28">
        <v>1</v>
      </c>
      <c r="D436" s="30">
        <f>IFERROR(VLOOKUP(A436,'code a barre'!A:C,3,0),0)</f>
        <v>1</v>
      </c>
      <c r="E436" s="34" t="str">
        <f t="shared" si="49"/>
        <v>Quantité OK</v>
      </c>
      <c r="F436" s="34">
        <f t="shared" si="48"/>
        <v>0</v>
      </c>
      <c r="G436" s="35">
        <f t="shared" si="50"/>
        <v>1</v>
      </c>
      <c r="H436" s="35" t="str">
        <f t="shared" si="51"/>
        <v>Quantité OK</v>
      </c>
      <c r="I436" s="35">
        <f t="shared" si="52"/>
        <v>0</v>
      </c>
      <c r="J436" s="17">
        <f t="shared" si="53"/>
        <v>1</v>
      </c>
      <c r="K436" s="17" t="str">
        <f t="shared" si="54"/>
        <v>Quantité OK</v>
      </c>
      <c r="L436" s="26">
        <f t="shared" si="55"/>
        <v>0</v>
      </c>
    </row>
    <row r="437" spans="1:12">
      <c r="A437" s="33" t="s">
        <v>441</v>
      </c>
      <c r="B437" s="28">
        <v>121702</v>
      </c>
      <c r="C437" s="28">
        <v>1</v>
      </c>
      <c r="D437" s="30">
        <f>IFERROR(VLOOKUP(A437,'code a barre'!A:C,3,0),0)</f>
        <v>1</v>
      </c>
      <c r="E437" s="34" t="str">
        <f t="shared" si="49"/>
        <v>Quantité OK</v>
      </c>
      <c r="F437" s="34">
        <f t="shared" si="48"/>
        <v>0</v>
      </c>
      <c r="G437" s="35">
        <f t="shared" si="50"/>
        <v>1</v>
      </c>
      <c r="H437" s="35" t="str">
        <f t="shared" si="51"/>
        <v>Quantité OK</v>
      </c>
      <c r="I437" s="35">
        <f t="shared" si="52"/>
        <v>0</v>
      </c>
      <c r="J437" s="17">
        <f t="shared" si="53"/>
        <v>1</v>
      </c>
      <c r="K437" s="17" t="str">
        <f t="shared" si="54"/>
        <v>Quantité OK</v>
      </c>
      <c r="L437" s="26">
        <f t="shared" si="55"/>
        <v>0</v>
      </c>
    </row>
    <row r="438" spans="1:12">
      <c r="A438" s="33" t="s">
        <v>442</v>
      </c>
      <c r="B438" s="28">
        <v>121702</v>
      </c>
      <c r="C438" s="28">
        <v>1</v>
      </c>
      <c r="D438" s="30">
        <f>IFERROR(VLOOKUP(A438,'code a barre'!A:C,3,0),0)</f>
        <v>0</v>
      </c>
      <c r="E438" s="34" t="str">
        <f t="shared" si="49"/>
        <v>Ecart négatif</v>
      </c>
      <c r="F438" s="34">
        <f t="shared" si="48"/>
        <v>1</v>
      </c>
      <c r="G438" s="35">
        <f t="shared" si="50"/>
        <v>0</v>
      </c>
      <c r="H438" s="35" t="str">
        <f t="shared" si="51"/>
        <v>Ecart négatif</v>
      </c>
      <c r="I438" s="35">
        <f t="shared" si="52"/>
        <v>1</v>
      </c>
      <c r="J438" s="17">
        <f t="shared" si="53"/>
        <v>0</v>
      </c>
      <c r="K438" s="17" t="str">
        <f t="shared" si="54"/>
        <v>Ecart négatif</v>
      </c>
      <c r="L438" s="26">
        <f t="shared" si="55"/>
        <v>1</v>
      </c>
    </row>
    <row r="439" spans="1:12">
      <c r="A439" s="33" t="s">
        <v>443</v>
      </c>
      <c r="B439" s="28">
        <v>121702</v>
      </c>
      <c r="C439" s="28">
        <v>1</v>
      </c>
      <c r="D439" s="30">
        <f>IFERROR(VLOOKUP(A439,'code a barre'!A:C,3,0),0)</f>
        <v>1</v>
      </c>
      <c r="E439" s="34" t="str">
        <f t="shared" si="49"/>
        <v>Quantité OK</v>
      </c>
      <c r="F439" s="34">
        <f t="shared" si="48"/>
        <v>0</v>
      </c>
      <c r="G439" s="35">
        <f t="shared" si="50"/>
        <v>1</v>
      </c>
      <c r="H439" s="35" t="str">
        <f t="shared" si="51"/>
        <v>Quantité OK</v>
      </c>
      <c r="I439" s="35">
        <f t="shared" si="52"/>
        <v>0</v>
      </c>
      <c r="J439" s="17">
        <f t="shared" si="53"/>
        <v>1</v>
      </c>
      <c r="K439" s="17" t="str">
        <f t="shared" si="54"/>
        <v>Quantité OK</v>
      </c>
      <c r="L439" s="26">
        <f t="shared" si="55"/>
        <v>0</v>
      </c>
    </row>
    <row r="440" spans="1:12">
      <c r="A440" s="33" t="s">
        <v>444</v>
      </c>
      <c r="B440" s="28">
        <v>121703</v>
      </c>
      <c r="C440" s="28">
        <v>2</v>
      </c>
      <c r="D440" s="30">
        <f>IFERROR(VLOOKUP(A440,'code a barre'!A:C,3,0),0)</f>
        <v>2</v>
      </c>
      <c r="E440" s="34" t="str">
        <f t="shared" si="49"/>
        <v>Quantité OK</v>
      </c>
      <c r="F440" s="34">
        <f t="shared" si="48"/>
        <v>0</v>
      </c>
      <c r="G440" s="35">
        <f t="shared" si="50"/>
        <v>2</v>
      </c>
      <c r="H440" s="35" t="str">
        <f t="shared" si="51"/>
        <v>Quantité OK</v>
      </c>
      <c r="I440" s="35">
        <f t="shared" si="52"/>
        <v>0</v>
      </c>
      <c r="J440" s="17">
        <f t="shared" si="53"/>
        <v>2</v>
      </c>
      <c r="K440" s="17" t="str">
        <f t="shared" si="54"/>
        <v>Quantité OK</v>
      </c>
      <c r="L440" s="26">
        <f t="shared" si="55"/>
        <v>0</v>
      </c>
    </row>
    <row r="441" spans="1:12">
      <c r="A441" s="33" t="s">
        <v>445</v>
      </c>
      <c r="B441" s="28">
        <v>121703</v>
      </c>
      <c r="C441" s="28">
        <v>1</v>
      </c>
      <c r="D441" s="30">
        <f>IFERROR(VLOOKUP(A441,'code a barre'!A:C,3,0),0)</f>
        <v>1</v>
      </c>
      <c r="E441" s="34" t="str">
        <f t="shared" si="49"/>
        <v>Quantité OK</v>
      </c>
      <c r="F441" s="34">
        <f t="shared" si="48"/>
        <v>0</v>
      </c>
      <c r="G441" s="35">
        <f t="shared" si="50"/>
        <v>1</v>
      </c>
      <c r="H441" s="35" t="str">
        <f t="shared" si="51"/>
        <v>Quantité OK</v>
      </c>
      <c r="I441" s="35">
        <f t="shared" si="52"/>
        <v>0</v>
      </c>
      <c r="J441" s="17">
        <f t="shared" si="53"/>
        <v>1</v>
      </c>
      <c r="K441" s="17" t="str">
        <f t="shared" si="54"/>
        <v>Quantité OK</v>
      </c>
      <c r="L441" s="26">
        <f t="shared" si="55"/>
        <v>0</v>
      </c>
    </row>
    <row r="442" spans="1:12">
      <c r="A442" s="33" t="s">
        <v>446</v>
      </c>
      <c r="B442" s="28">
        <v>121703</v>
      </c>
      <c r="C442" s="28">
        <v>1</v>
      </c>
      <c r="D442" s="30">
        <f>IFERROR(VLOOKUP(A442,'code a barre'!A:C,3,0),0)</f>
        <v>1</v>
      </c>
      <c r="E442" s="34" t="str">
        <f t="shared" si="49"/>
        <v>Quantité OK</v>
      </c>
      <c r="F442" s="34">
        <f t="shared" si="48"/>
        <v>0</v>
      </c>
      <c r="G442" s="35">
        <f t="shared" si="50"/>
        <v>1</v>
      </c>
      <c r="H442" s="35" t="str">
        <f t="shared" si="51"/>
        <v>Quantité OK</v>
      </c>
      <c r="I442" s="35">
        <f t="shared" si="52"/>
        <v>0</v>
      </c>
      <c r="J442" s="17">
        <f t="shared" si="53"/>
        <v>1</v>
      </c>
      <c r="K442" s="17" t="str">
        <f t="shared" si="54"/>
        <v>Quantité OK</v>
      </c>
      <c r="L442" s="26">
        <f t="shared" si="55"/>
        <v>0</v>
      </c>
    </row>
    <row r="443" spans="1:12">
      <c r="A443" s="33" t="s">
        <v>447</v>
      </c>
      <c r="B443" s="28">
        <v>121703</v>
      </c>
      <c r="C443" s="28">
        <v>1</v>
      </c>
      <c r="D443" s="30">
        <f>IFERROR(VLOOKUP(A443,'code a barre'!A:C,3,0),0)</f>
        <v>1</v>
      </c>
      <c r="E443" s="34" t="str">
        <f t="shared" si="49"/>
        <v>Quantité OK</v>
      </c>
      <c r="F443" s="34">
        <f t="shared" si="48"/>
        <v>0</v>
      </c>
      <c r="G443" s="35">
        <f t="shared" si="50"/>
        <v>1</v>
      </c>
      <c r="H443" s="35" t="str">
        <f t="shared" si="51"/>
        <v>Quantité OK</v>
      </c>
      <c r="I443" s="35">
        <f t="shared" si="52"/>
        <v>0</v>
      </c>
      <c r="J443" s="17">
        <f t="shared" si="53"/>
        <v>1</v>
      </c>
      <c r="K443" s="17" t="str">
        <f t="shared" si="54"/>
        <v>Quantité OK</v>
      </c>
      <c r="L443" s="26">
        <f t="shared" si="55"/>
        <v>0</v>
      </c>
    </row>
    <row r="444" spans="1:12">
      <c r="A444" s="33" t="s">
        <v>448</v>
      </c>
      <c r="B444" s="28">
        <v>121703</v>
      </c>
      <c r="C444" s="28">
        <v>5</v>
      </c>
      <c r="D444" s="30">
        <f>IFERROR(VLOOKUP(A444,'code a barre'!A:C,3,0),0)</f>
        <v>5</v>
      </c>
      <c r="E444" s="34" t="str">
        <f t="shared" si="49"/>
        <v>Quantité OK</v>
      </c>
      <c r="F444" s="34">
        <f t="shared" si="48"/>
        <v>0</v>
      </c>
      <c r="G444" s="35">
        <f t="shared" si="50"/>
        <v>5</v>
      </c>
      <c r="H444" s="35" t="str">
        <f t="shared" si="51"/>
        <v>Quantité OK</v>
      </c>
      <c r="I444" s="35">
        <f t="shared" si="52"/>
        <v>0</v>
      </c>
      <c r="J444" s="17">
        <f t="shared" si="53"/>
        <v>5</v>
      </c>
      <c r="K444" s="17" t="str">
        <f t="shared" si="54"/>
        <v>Quantité OK</v>
      </c>
      <c r="L444" s="26">
        <f t="shared" si="55"/>
        <v>0</v>
      </c>
    </row>
    <row r="445" spans="1:12">
      <c r="A445" s="33" t="s">
        <v>449</v>
      </c>
      <c r="B445" s="28">
        <v>121703</v>
      </c>
      <c r="C445" s="28">
        <v>1</v>
      </c>
      <c r="D445" s="30">
        <f>IFERROR(VLOOKUP(A445,'code a barre'!A:C,3,0),0)</f>
        <v>1</v>
      </c>
      <c r="E445" s="34" t="str">
        <f t="shared" si="49"/>
        <v>Quantité OK</v>
      </c>
      <c r="F445" s="34">
        <f t="shared" si="48"/>
        <v>0</v>
      </c>
      <c r="G445" s="35">
        <f t="shared" si="50"/>
        <v>1</v>
      </c>
      <c r="H445" s="35" t="str">
        <f t="shared" si="51"/>
        <v>Quantité OK</v>
      </c>
      <c r="I445" s="35">
        <f t="shared" si="52"/>
        <v>0</v>
      </c>
      <c r="J445" s="17">
        <f t="shared" si="53"/>
        <v>1</v>
      </c>
      <c r="K445" s="17" t="str">
        <f t="shared" si="54"/>
        <v>Quantité OK</v>
      </c>
      <c r="L445" s="26">
        <f t="shared" si="55"/>
        <v>0</v>
      </c>
    </row>
    <row r="446" spans="1:12">
      <c r="A446" s="33" t="s">
        <v>450</v>
      </c>
      <c r="B446" s="28">
        <v>121703</v>
      </c>
      <c r="C446" s="28">
        <v>2</v>
      </c>
      <c r="D446" s="30">
        <f>IFERROR(VLOOKUP(A446,'code a barre'!A:C,3,0),0)</f>
        <v>2</v>
      </c>
      <c r="E446" s="34" t="str">
        <f t="shared" si="49"/>
        <v>Quantité OK</v>
      </c>
      <c r="F446" s="34">
        <f t="shared" si="48"/>
        <v>0</v>
      </c>
      <c r="G446" s="35">
        <f t="shared" si="50"/>
        <v>2</v>
      </c>
      <c r="H446" s="35" t="str">
        <f t="shared" si="51"/>
        <v>Quantité OK</v>
      </c>
      <c r="I446" s="35">
        <f t="shared" si="52"/>
        <v>0</v>
      </c>
      <c r="J446" s="17">
        <f t="shared" si="53"/>
        <v>2</v>
      </c>
      <c r="K446" s="17" t="str">
        <f t="shared" si="54"/>
        <v>Quantité OK</v>
      </c>
      <c r="L446" s="26">
        <f t="shared" si="55"/>
        <v>0</v>
      </c>
    </row>
    <row r="447" spans="1:12">
      <c r="A447" s="33" t="s">
        <v>451</v>
      </c>
      <c r="B447" s="28">
        <v>121703</v>
      </c>
      <c r="C447" s="28">
        <v>1</v>
      </c>
      <c r="D447" s="30">
        <f>IFERROR(VLOOKUP(A447,'code a barre'!A:C,3,0),0)</f>
        <v>1</v>
      </c>
      <c r="E447" s="34" t="str">
        <f t="shared" si="49"/>
        <v>Quantité OK</v>
      </c>
      <c r="F447" s="34">
        <f t="shared" si="48"/>
        <v>0</v>
      </c>
      <c r="G447" s="35">
        <f t="shared" si="50"/>
        <v>1</v>
      </c>
      <c r="H447" s="35" t="str">
        <f t="shared" si="51"/>
        <v>Quantité OK</v>
      </c>
      <c r="I447" s="35">
        <f t="shared" si="52"/>
        <v>0</v>
      </c>
      <c r="J447" s="17">
        <f t="shared" si="53"/>
        <v>1</v>
      </c>
      <c r="K447" s="17" t="str">
        <f t="shared" si="54"/>
        <v>Quantité OK</v>
      </c>
      <c r="L447" s="26">
        <f t="shared" si="55"/>
        <v>0</v>
      </c>
    </row>
    <row r="448" spans="1:12">
      <c r="A448" s="33" t="s">
        <v>452</v>
      </c>
      <c r="B448" s="28">
        <v>121703</v>
      </c>
      <c r="C448" s="28">
        <v>1</v>
      </c>
      <c r="D448" s="30">
        <f>IFERROR(VLOOKUP(A448,'code a barre'!A:C,3,0),0)</f>
        <v>1</v>
      </c>
      <c r="E448" s="34" t="str">
        <f t="shared" si="49"/>
        <v>Quantité OK</v>
      </c>
      <c r="F448" s="34">
        <f t="shared" si="48"/>
        <v>0</v>
      </c>
      <c r="G448" s="35">
        <f t="shared" si="50"/>
        <v>1</v>
      </c>
      <c r="H448" s="35" t="str">
        <f t="shared" si="51"/>
        <v>Quantité OK</v>
      </c>
      <c r="I448" s="35">
        <f t="shared" si="52"/>
        <v>0</v>
      </c>
      <c r="J448" s="17">
        <f t="shared" si="53"/>
        <v>1</v>
      </c>
      <c r="K448" s="17" t="str">
        <f t="shared" si="54"/>
        <v>Quantité OK</v>
      </c>
      <c r="L448" s="26">
        <f t="shared" si="55"/>
        <v>0</v>
      </c>
    </row>
    <row r="449" spans="1:12">
      <c r="A449" s="33" t="s">
        <v>453</v>
      </c>
      <c r="B449" s="28">
        <v>121704</v>
      </c>
      <c r="C449" s="28">
        <v>1</v>
      </c>
      <c r="D449" s="30">
        <f>IFERROR(VLOOKUP(A449,'code a barre'!A:C,3,0),0)</f>
        <v>0</v>
      </c>
      <c r="E449" s="34" t="str">
        <f t="shared" si="49"/>
        <v>Ecart négatif</v>
      </c>
      <c r="F449" s="34">
        <f t="shared" si="48"/>
        <v>1</v>
      </c>
      <c r="G449" s="35">
        <f t="shared" si="50"/>
        <v>0</v>
      </c>
      <c r="H449" s="35" t="str">
        <f t="shared" si="51"/>
        <v>Ecart négatif</v>
      </c>
      <c r="I449" s="35">
        <f t="shared" si="52"/>
        <v>1</v>
      </c>
      <c r="J449" s="17">
        <f t="shared" si="53"/>
        <v>0</v>
      </c>
      <c r="K449" s="17" t="str">
        <f t="shared" si="54"/>
        <v>Ecart négatif</v>
      </c>
      <c r="L449" s="26">
        <f t="shared" si="55"/>
        <v>1</v>
      </c>
    </row>
    <row r="450" spans="1:12">
      <c r="A450" s="33" t="s">
        <v>454</v>
      </c>
      <c r="B450" s="28">
        <v>121704</v>
      </c>
      <c r="C450" s="28">
        <v>1</v>
      </c>
      <c r="D450" s="30">
        <f>IFERROR(VLOOKUP(A450,'code a barre'!A:C,3,0),0)</f>
        <v>0</v>
      </c>
      <c r="E450" s="34" t="str">
        <f t="shared" si="49"/>
        <v>Ecart négatif</v>
      </c>
      <c r="F450" s="34">
        <f t="shared" ref="F450:F513" si="56">C450-D450</f>
        <v>1</v>
      </c>
      <c r="G450" s="35">
        <f t="shared" si="50"/>
        <v>0</v>
      </c>
      <c r="H450" s="35" t="str">
        <f t="shared" si="51"/>
        <v>Ecart négatif</v>
      </c>
      <c r="I450" s="35">
        <f t="shared" si="52"/>
        <v>1</v>
      </c>
      <c r="J450" s="17">
        <f t="shared" si="53"/>
        <v>0</v>
      </c>
      <c r="K450" s="17" t="str">
        <f t="shared" si="54"/>
        <v>Ecart négatif</v>
      </c>
      <c r="L450" s="26">
        <f t="shared" si="55"/>
        <v>1</v>
      </c>
    </row>
    <row r="451" spans="1:12">
      <c r="A451" s="36" t="s">
        <v>455</v>
      </c>
      <c r="B451" s="28">
        <v>121704</v>
      </c>
      <c r="C451" s="28">
        <v>2</v>
      </c>
      <c r="D451" s="30">
        <f>IFERROR(VLOOKUP(A451,'code a barre'!A:C,3,0),0)</f>
        <v>2</v>
      </c>
      <c r="E451" s="34" t="str">
        <f t="shared" ref="E451:E514" si="57">IF(C451=D451,"Quantité OK",IF(C451&lt;D451,"Ecart positif","Ecart négatif"))</f>
        <v>Quantité OK</v>
      </c>
      <c r="F451" s="34">
        <f t="shared" si="56"/>
        <v>0</v>
      </c>
      <c r="G451" s="35">
        <f t="shared" ref="G451:G514" si="58">IF(E451="Quantité OK",D451,0)</f>
        <v>2</v>
      </c>
      <c r="H451" s="35" t="str">
        <f t="shared" ref="H451:H514" si="59">IF(C451=G451,"Quantité OK",IF(C451&lt;G451,"Ecart positif ","Ecart négatif"))</f>
        <v>Quantité OK</v>
      </c>
      <c r="I451" s="35">
        <f t="shared" ref="I451:I514" si="60">C451-G451</f>
        <v>0</v>
      </c>
      <c r="J451" s="17">
        <f t="shared" ref="J451:J514" si="61">IF(E451="Quantité OK",D451,0)</f>
        <v>2</v>
      </c>
      <c r="K451" s="17" t="str">
        <f t="shared" ref="K451:K514" si="62">IF(C451=J451,"Quantité OK",IF(C451&lt;J451,"Ecart positif ","Ecart négatif"))</f>
        <v>Quantité OK</v>
      </c>
      <c r="L451" s="26">
        <f t="shared" ref="L451:L514" si="63">C451-J451</f>
        <v>0</v>
      </c>
    </row>
    <row r="452" spans="1:12">
      <c r="A452" s="33" t="s">
        <v>456</v>
      </c>
      <c r="B452" s="28">
        <v>121801</v>
      </c>
      <c r="C452" s="28">
        <v>1</v>
      </c>
      <c r="D452" s="30">
        <f>IFERROR(VLOOKUP(A452,'code a barre'!A:C,3,0),0)</f>
        <v>1</v>
      </c>
      <c r="E452" s="34" t="str">
        <f t="shared" si="57"/>
        <v>Quantité OK</v>
      </c>
      <c r="F452" s="34">
        <f t="shared" si="56"/>
        <v>0</v>
      </c>
      <c r="G452" s="35">
        <f t="shared" si="58"/>
        <v>1</v>
      </c>
      <c r="H452" s="35" t="str">
        <f t="shared" si="59"/>
        <v>Quantité OK</v>
      </c>
      <c r="I452" s="35">
        <f t="shared" si="60"/>
        <v>0</v>
      </c>
      <c r="J452" s="17">
        <f t="shared" si="61"/>
        <v>1</v>
      </c>
      <c r="K452" s="17" t="str">
        <f t="shared" si="62"/>
        <v>Quantité OK</v>
      </c>
      <c r="L452" s="26">
        <f t="shared" si="63"/>
        <v>0</v>
      </c>
    </row>
    <row r="453" spans="1:12">
      <c r="A453" s="36" t="s">
        <v>457</v>
      </c>
      <c r="B453" s="28">
        <v>121801</v>
      </c>
      <c r="C453" s="28">
        <v>1</v>
      </c>
      <c r="D453" s="30">
        <f>IFERROR(VLOOKUP(A453,'code a barre'!A:C,3,0),0)</f>
        <v>1</v>
      </c>
      <c r="E453" s="34" t="str">
        <f t="shared" si="57"/>
        <v>Quantité OK</v>
      </c>
      <c r="F453" s="34">
        <f t="shared" si="56"/>
        <v>0</v>
      </c>
      <c r="G453" s="35">
        <f t="shared" si="58"/>
        <v>1</v>
      </c>
      <c r="H453" s="35" t="str">
        <f t="shared" si="59"/>
        <v>Quantité OK</v>
      </c>
      <c r="I453" s="35">
        <f t="shared" si="60"/>
        <v>0</v>
      </c>
      <c r="J453" s="17">
        <f t="shared" si="61"/>
        <v>1</v>
      </c>
      <c r="K453" s="17" t="str">
        <f t="shared" si="62"/>
        <v>Quantité OK</v>
      </c>
      <c r="L453" s="26">
        <f t="shared" si="63"/>
        <v>0</v>
      </c>
    </row>
    <row r="454" spans="1:12">
      <c r="A454" s="33" t="s">
        <v>458</v>
      </c>
      <c r="B454" s="28">
        <v>121801</v>
      </c>
      <c r="C454" s="28">
        <v>2</v>
      </c>
      <c r="D454" s="30">
        <f>IFERROR(VLOOKUP(A454,'code a barre'!A:C,3,0),0)</f>
        <v>2</v>
      </c>
      <c r="E454" s="34" t="str">
        <f t="shared" si="57"/>
        <v>Quantité OK</v>
      </c>
      <c r="F454" s="34">
        <f t="shared" si="56"/>
        <v>0</v>
      </c>
      <c r="G454" s="35">
        <f t="shared" si="58"/>
        <v>2</v>
      </c>
      <c r="H454" s="35" t="str">
        <f t="shared" si="59"/>
        <v>Quantité OK</v>
      </c>
      <c r="I454" s="35">
        <f t="shared" si="60"/>
        <v>0</v>
      </c>
      <c r="J454" s="17">
        <f t="shared" si="61"/>
        <v>2</v>
      </c>
      <c r="K454" s="17" t="str">
        <f t="shared" si="62"/>
        <v>Quantité OK</v>
      </c>
      <c r="L454" s="26">
        <f t="shared" si="63"/>
        <v>0</v>
      </c>
    </row>
    <row r="455" spans="1:12">
      <c r="A455" s="36" t="s">
        <v>459</v>
      </c>
      <c r="B455" s="28">
        <v>121802</v>
      </c>
      <c r="C455" s="28">
        <v>1</v>
      </c>
      <c r="D455" s="30">
        <f>IFERROR(VLOOKUP(A455,'code a barre'!A:C,3,0),0)</f>
        <v>0</v>
      </c>
      <c r="E455" s="34" t="str">
        <f t="shared" si="57"/>
        <v>Ecart négatif</v>
      </c>
      <c r="F455" s="34">
        <f t="shared" si="56"/>
        <v>1</v>
      </c>
      <c r="G455" s="35">
        <f t="shared" si="58"/>
        <v>0</v>
      </c>
      <c r="H455" s="35" t="str">
        <f t="shared" si="59"/>
        <v>Ecart négatif</v>
      </c>
      <c r="I455" s="35">
        <f t="shared" si="60"/>
        <v>1</v>
      </c>
      <c r="J455" s="17">
        <f t="shared" si="61"/>
        <v>0</v>
      </c>
      <c r="K455" s="17" t="str">
        <f t="shared" si="62"/>
        <v>Ecart négatif</v>
      </c>
      <c r="L455" s="26">
        <f t="shared" si="63"/>
        <v>1</v>
      </c>
    </row>
    <row r="456" spans="1:12">
      <c r="A456" s="33" t="s">
        <v>460</v>
      </c>
      <c r="B456" s="28">
        <v>121802</v>
      </c>
      <c r="C456" s="28">
        <v>5</v>
      </c>
      <c r="D456" s="30">
        <f>IFERROR(VLOOKUP(A456,'code a barre'!A:C,3,0),0)</f>
        <v>4</v>
      </c>
      <c r="E456" s="34" t="str">
        <f t="shared" si="57"/>
        <v>Ecart négatif</v>
      </c>
      <c r="F456" s="34">
        <f t="shared" si="56"/>
        <v>1</v>
      </c>
      <c r="G456" s="35">
        <f t="shared" si="58"/>
        <v>0</v>
      </c>
      <c r="H456" s="35" t="str">
        <f t="shared" si="59"/>
        <v>Ecart négatif</v>
      </c>
      <c r="I456" s="35">
        <f t="shared" si="60"/>
        <v>5</v>
      </c>
      <c r="J456" s="17">
        <f t="shared" si="61"/>
        <v>0</v>
      </c>
      <c r="K456" s="17" t="str">
        <f t="shared" si="62"/>
        <v>Ecart négatif</v>
      </c>
      <c r="L456" s="26">
        <f t="shared" si="63"/>
        <v>5</v>
      </c>
    </row>
    <row r="457" spans="1:12">
      <c r="A457" s="33" t="s">
        <v>461</v>
      </c>
      <c r="B457" s="28">
        <v>121802</v>
      </c>
      <c r="C457" s="28">
        <v>3</v>
      </c>
      <c r="D457" s="30">
        <f>IFERROR(VLOOKUP(A457,'code a barre'!A:C,3,0),0)</f>
        <v>3</v>
      </c>
      <c r="E457" s="34" t="str">
        <f t="shared" si="57"/>
        <v>Quantité OK</v>
      </c>
      <c r="F457" s="34">
        <f t="shared" si="56"/>
        <v>0</v>
      </c>
      <c r="G457" s="35">
        <f t="shared" si="58"/>
        <v>3</v>
      </c>
      <c r="H457" s="35" t="str">
        <f t="shared" si="59"/>
        <v>Quantité OK</v>
      </c>
      <c r="I457" s="35">
        <f t="shared" si="60"/>
        <v>0</v>
      </c>
      <c r="J457" s="17">
        <f t="shared" si="61"/>
        <v>3</v>
      </c>
      <c r="K457" s="17" t="str">
        <f t="shared" si="62"/>
        <v>Quantité OK</v>
      </c>
      <c r="L457" s="26">
        <f t="shared" si="63"/>
        <v>0</v>
      </c>
    </row>
    <row r="458" spans="1:12">
      <c r="A458" s="33" t="s">
        <v>462</v>
      </c>
      <c r="B458" s="28">
        <v>121803</v>
      </c>
      <c r="C458" s="28">
        <v>2</v>
      </c>
      <c r="D458" s="30">
        <f>IFERROR(VLOOKUP(A458,'code a barre'!A:C,3,0),0)</f>
        <v>2</v>
      </c>
      <c r="E458" s="34" t="str">
        <f t="shared" si="57"/>
        <v>Quantité OK</v>
      </c>
      <c r="F458" s="34">
        <f t="shared" si="56"/>
        <v>0</v>
      </c>
      <c r="G458" s="35">
        <f t="shared" si="58"/>
        <v>2</v>
      </c>
      <c r="H458" s="35" t="str">
        <f t="shared" si="59"/>
        <v>Quantité OK</v>
      </c>
      <c r="I458" s="35">
        <f t="shared" si="60"/>
        <v>0</v>
      </c>
      <c r="J458" s="17">
        <f t="shared" si="61"/>
        <v>2</v>
      </c>
      <c r="K458" s="17" t="str">
        <f t="shared" si="62"/>
        <v>Quantité OK</v>
      </c>
      <c r="L458" s="26">
        <f t="shared" si="63"/>
        <v>0</v>
      </c>
    </row>
    <row r="459" spans="1:12">
      <c r="A459" s="33" t="s">
        <v>463</v>
      </c>
      <c r="B459" s="28">
        <v>121803</v>
      </c>
      <c r="C459" s="28">
        <v>2</v>
      </c>
      <c r="D459" s="30">
        <f>IFERROR(VLOOKUP(A459,'code a barre'!A:C,3,0),0)</f>
        <v>2</v>
      </c>
      <c r="E459" s="34" t="str">
        <f t="shared" si="57"/>
        <v>Quantité OK</v>
      </c>
      <c r="F459" s="34">
        <f t="shared" si="56"/>
        <v>0</v>
      </c>
      <c r="G459" s="35">
        <f t="shared" si="58"/>
        <v>2</v>
      </c>
      <c r="H459" s="35" t="str">
        <f t="shared" si="59"/>
        <v>Quantité OK</v>
      </c>
      <c r="I459" s="35">
        <f t="shared" si="60"/>
        <v>0</v>
      </c>
      <c r="J459" s="17">
        <f t="shared" si="61"/>
        <v>2</v>
      </c>
      <c r="K459" s="17" t="str">
        <f t="shared" si="62"/>
        <v>Quantité OK</v>
      </c>
      <c r="L459" s="26">
        <f t="shared" si="63"/>
        <v>0</v>
      </c>
    </row>
    <row r="460" spans="1:12">
      <c r="A460" s="33" t="s">
        <v>464</v>
      </c>
      <c r="B460" s="28">
        <v>121803</v>
      </c>
      <c r="C460" s="28">
        <v>1</v>
      </c>
      <c r="D460" s="30">
        <f>IFERROR(VLOOKUP(A460,'code a barre'!A:C,3,0),0)</f>
        <v>1</v>
      </c>
      <c r="E460" s="34" t="str">
        <f t="shared" si="57"/>
        <v>Quantité OK</v>
      </c>
      <c r="F460" s="34">
        <f t="shared" si="56"/>
        <v>0</v>
      </c>
      <c r="G460" s="35">
        <f t="shared" si="58"/>
        <v>1</v>
      </c>
      <c r="H460" s="35" t="str">
        <f t="shared" si="59"/>
        <v>Quantité OK</v>
      </c>
      <c r="I460" s="35">
        <f t="shared" si="60"/>
        <v>0</v>
      </c>
      <c r="J460" s="17">
        <f t="shared" si="61"/>
        <v>1</v>
      </c>
      <c r="K460" s="17" t="str">
        <f t="shared" si="62"/>
        <v>Quantité OK</v>
      </c>
      <c r="L460" s="26">
        <f t="shared" si="63"/>
        <v>0</v>
      </c>
    </row>
    <row r="461" spans="1:12">
      <c r="A461" s="33" t="s">
        <v>465</v>
      </c>
      <c r="B461" s="28">
        <v>121804</v>
      </c>
      <c r="C461" s="28">
        <v>2</v>
      </c>
      <c r="D461" s="30">
        <f>IFERROR(VLOOKUP(A461,'code a barre'!A:C,3,0),0)</f>
        <v>2</v>
      </c>
      <c r="E461" s="34" t="str">
        <f t="shared" si="57"/>
        <v>Quantité OK</v>
      </c>
      <c r="F461" s="34">
        <f t="shared" si="56"/>
        <v>0</v>
      </c>
      <c r="G461" s="35">
        <f t="shared" si="58"/>
        <v>2</v>
      </c>
      <c r="H461" s="35" t="str">
        <f t="shared" si="59"/>
        <v>Quantité OK</v>
      </c>
      <c r="I461" s="35">
        <f t="shared" si="60"/>
        <v>0</v>
      </c>
      <c r="J461" s="17">
        <f t="shared" si="61"/>
        <v>2</v>
      </c>
      <c r="K461" s="17" t="str">
        <f t="shared" si="62"/>
        <v>Quantité OK</v>
      </c>
      <c r="L461" s="26">
        <f t="shared" si="63"/>
        <v>0</v>
      </c>
    </row>
    <row r="462" spans="1:12">
      <c r="A462" s="33" t="s">
        <v>466</v>
      </c>
      <c r="B462" s="28">
        <v>121804</v>
      </c>
      <c r="C462" s="28">
        <v>2</v>
      </c>
      <c r="D462" s="30">
        <f>IFERROR(VLOOKUP(A462,'code a barre'!A:C,3,0),0)</f>
        <v>2</v>
      </c>
      <c r="E462" s="34" t="str">
        <f t="shared" si="57"/>
        <v>Quantité OK</v>
      </c>
      <c r="F462" s="34">
        <f t="shared" si="56"/>
        <v>0</v>
      </c>
      <c r="G462" s="35">
        <f t="shared" si="58"/>
        <v>2</v>
      </c>
      <c r="H462" s="35" t="str">
        <f t="shared" si="59"/>
        <v>Quantité OK</v>
      </c>
      <c r="I462" s="35">
        <f t="shared" si="60"/>
        <v>0</v>
      </c>
      <c r="J462" s="17">
        <f t="shared" si="61"/>
        <v>2</v>
      </c>
      <c r="K462" s="17" t="str">
        <f t="shared" si="62"/>
        <v>Quantité OK</v>
      </c>
      <c r="L462" s="26">
        <f t="shared" si="63"/>
        <v>0</v>
      </c>
    </row>
    <row r="463" spans="1:12">
      <c r="A463" s="33" t="s">
        <v>467</v>
      </c>
      <c r="B463" s="28">
        <v>121804</v>
      </c>
      <c r="C463" s="28">
        <v>1</v>
      </c>
      <c r="D463" s="30">
        <f>IFERROR(VLOOKUP(A463,'code a barre'!A:C,3,0),0)</f>
        <v>1</v>
      </c>
      <c r="E463" s="34" t="str">
        <f t="shared" si="57"/>
        <v>Quantité OK</v>
      </c>
      <c r="F463" s="34">
        <f t="shared" si="56"/>
        <v>0</v>
      </c>
      <c r="G463" s="35">
        <f t="shared" si="58"/>
        <v>1</v>
      </c>
      <c r="H463" s="35" t="str">
        <f t="shared" si="59"/>
        <v>Quantité OK</v>
      </c>
      <c r="I463" s="35">
        <f t="shared" si="60"/>
        <v>0</v>
      </c>
      <c r="J463" s="17">
        <f t="shared" si="61"/>
        <v>1</v>
      </c>
      <c r="K463" s="17" t="str">
        <f t="shared" si="62"/>
        <v>Quantité OK</v>
      </c>
      <c r="L463" s="26">
        <f t="shared" si="63"/>
        <v>0</v>
      </c>
    </row>
    <row r="464" spans="1:12">
      <c r="A464" s="33" t="s">
        <v>468</v>
      </c>
      <c r="B464" s="28">
        <v>121805</v>
      </c>
      <c r="C464" s="28">
        <v>2</v>
      </c>
      <c r="D464" s="30">
        <f>IFERROR(VLOOKUP(A464,'code a barre'!A:C,3,0),0)</f>
        <v>2</v>
      </c>
      <c r="E464" s="34" t="str">
        <f t="shared" si="57"/>
        <v>Quantité OK</v>
      </c>
      <c r="F464" s="34">
        <f t="shared" si="56"/>
        <v>0</v>
      </c>
      <c r="G464" s="35">
        <f t="shared" si="58"/>
        <v>2</v>
      </c>
      <c r="H464" s="35" t="str">
        <f t="shared" si="59"/>
        <v>Quantité OK</v>
      </c>
      <c r="I464" s="35">
        <f t="shared" si="60"/>
        <v>0</v>
      </c>
      <c r="J464" s="17">
        <f t="shared" si="61"/>
        <v>2</v>
      </c>
      <c r="K464" s="17" t="str">
        <f t="shared" si="62"/>
        <v>Quantité OK</v>
      </c>
      <c r="L464" s="26">
        <f t="shared" si="63"/>
        <v>0</v>
      </c>
    </row>
    <row r="465" spans="1:12">
      <c r="A465" s="33" t="s">
        <v>469</v>
      </c>
      <c r="B465" s="28">
        <v>121805</v>
      </c>
      <c r="C465" s="28">
        <v>6</v>
      </c>
      <c r="D465" s="30">
        <f>IFERROR(VLOOKUP(A465,'code a barre'!A:C,3,0),0)</f>
        <v>3</v>
      </c>
      <c r="E465" s="34" t="str">
        <f t="shared" si="57"/>
        <v>Ecart négatif</v>
      </c>
      <c r="F465" s="34">
        <f t="shared" si="56"/>
        <v>3</v>
      </c>
      <c r="G465" s="35">
        <f t="shared" si="58"/>
        <v>0</v>
      </c>
      <c r="H465" s="35" t="str">
        <f t="shared" si="59"/>
        <v>Ecart négatif</v>
      </c>
      <c r="I465" s="35">
        <f t="shared" si="60"/>
        <v>6</v>
      </c>
      <c r="J465" s="17">
        <f t="shared" si="61"/>
        <v>0</v>
      </c>
      <c r="K465" s="17" t="str">
        <f t="shared" si="62"/>
        <v>Ecart négatif</v>
      </c>
      <c r="L465" s="26">
        <f t="shared" si="63"/>
        <v>6</v>
      </c>
    </row>
    <row r="466" spans="1:12">
      <c r="A466" s="33" t="s">
        <v>470</v>
      </c>
      <c r="B466" s="28">
        <v>121805</v>
      </c>
      <c r="C466" s="28">
        <v>1</v>
      </c>
      <c r="D466" s="30">
        <f>IFERROR(VLOOKUP(A466,'code a barre'!A:C,3,0),0)</f>
        <v>1</v>
      </c>
      <c r="E466" s="34" t="str">
        <f t="shared" si="57"/>
        <v>Quantité OK</v>
      </c>
      <c r="F466" s="34">
        <f t="shared" si="56"/>
        <v>0</v>
      </c>
      <c r="G466" s="35">
        <f t="shared" si="58"/>
        <v>1</v>
      </c>
      <c r="H466" s="35" t="str">
        <f t="shared" si="59"/>
        <v>Quantité OK</v>
      </c>
      <c r="I466" s="35">
        <f t="shared" si="60"/>
        <v>0</v>
      </c>
      <c r="J466" s="17">
        <f t="shared" si="61"/>
        <v>1</v>
      </c>
      <c r="K466" s="17" t="str">
        <f t="shared" si="62"/>
        <v>Quantité OK</v>
      </c>
      <c r="L466" s="26">
        <f t="shared" si="63"/>
        <v>0</v>
      </c>
    </row>
    <row r="467" spans="1:12">
      <c r="A467" s="33" t="s">
        <v>471</v>
      </c>
      <c r="B467" s="28">
        <v>121901</v>
      </c>
      <c r="C467" s="28">
        <v>3</v>
      </c>
      <c r="D467" s="30">
        <f>IFERROR(VLOOKUP(A467,'code a barre'!A:C,3,0),0)</f>
        <v>3</v>
      </c>
      <c r="E467" s="34" t="str">
        <f t="shared" si="57"/>
        <v>Quantité OK</v>
      </c>
      <c r="F467" s="34">
        <f t="shared" si="56"/>
        <v>0</v>
      </c>
      <c r="G467" s="35">
        <f t="shared" si="58"/>
        <v>3</v>
      </c>
      <c r="H467" s="35" t="str">
        <f t="shared" si="59"/>
        <v>Quantité OK</v>
      </c>
      <c r="I467" s="35">
        <f t="shared" si="60"/>
        <v>0</v>
      </c>
      <c r="J467" s="17">
        <f t="shared" si="61"/>
        <v>3</v>
      </c>
      <c r="K467" s="17" t="str">
        <f t="shared" si="62"/>
        <v>Quantité OK</v>
      </c>
      <c r="L467" s="26">
        <f t="shared" si="63"/>
        <v>0</v>
      </c>
    </row>
    <row r="468" spans="1:12">
      <c r="A468" s="33" t="s">
        <v>472</v>
      </c>
      <c r="B468" s="28">
        <v>121901</v>
      </c>
      <c r="C468" s="28">
        <v>1</v>
      </c>
      <c r="D468" s="30">
        <f>IFERROR(VLOOKUP(A468,'code a barre'!A:C,3,0),0)</f>
        <v>0</v>
      </c>
      <c r="E468" s="34" t="str">
        <f t="shared" si="57"/>
        <v>Ecart négatif</v>
      </c>
      <c r="F468" s="34">
        <f t="shared" si="56"/>
        <v>1</v>
      </c>
      <c r="G468" s="35">
        <f t="shared" si="58"/>
        <v>0</v>
      </c>
      <c r="H468" s="35" t="str">
        <f t="shared" si="59"/>
        <v>Ecart négatif</v>
      </c>
      <c r="I468" s="35">
        <f t="shared" si="60"/>
        <v>1</v>
      </c>
      <c r="J468" s="17">
        <f t="shared" si="61"/>
        <v>0</v>
      </c>
      <c r="K468" s="17" t="str">
        <f t="shared" si="62"/>
        <v>Ecart négatif</v>
      </c>
      <c r="L468" s="26">
        <f t="shared" si="63"/>
        <v>1</v>
      </c>
    </row>
    <row r="469" spans="1:12">
      <c r="A469" s="33" t="s">
        <v>473</v>
      </c>
      <c r="B469" s="28">
        <v>121901</v>
      </c>
      <c r="C469" s="28">
        <v>2</v>
      </c>
      <c r="D469" s="30">
        <f>IFERROR(VLOOKUP(A469,'code a barre'!A:C,3,0),0)</f>
        <v>2</v>
      </c>
      <c r="E469" s="34" t="str">
        <f t="shared" si="57"/>
        <v>Quantité OK</v>
      </c>
      <c r="F469" s="34">
        <f t="shared" si="56"/>
        <v>0</v>
      </c>
      <c r="G469" s="35">
        <f t="shared" si="58"/>
        <v>2</v>
      </c>
      <c r="H469" s="35" t="str">
        <f t="shared" si="59"/>
        <v>Quantité OK</v>
      </c>
      <c r="I469" s="35">
        <f t="shared" si="60"/>
        <v>0</v>
      </c>
      <c r="J469" s="17">
        <f t="shared" si="61"/>
        <v>2</v>
      </c>
      <c r="K469" s="17" t="str">
        <f t="shared" si="62"/>
        <v>Quantité OK</v>
      </c>
      <c r="L469" s="26">
        <f t="shared" si="63"/>
        <v>0</v>
      </c>
    </row>
    <row r="470" spans="1:12">
      <c r="A470" s="33" t="s">
        <v>474</v>
      </c>
      <c r="B470" s="28">
        <v>121901</v>
      </c>
      <c r="C470" s="28">
        <v>2</v>
      </c>
      <c r="D470" s="30">
        <f>IFERROR(VLOOKUP(A470,'code a barre'!A:C,3,0),0)</f>
        <v>2</v>
      </c>
      <c r="E470" s="34" t="str">
        <f t="shared" si="57"/>
        <v>Quantité OK</v>
      </c>
      <c r="F470" s="34">
        <f t="shared" si="56"/>
        <v>0</v>
      </c>
      <c r="G470" s="35">
        <f t="shared" si="58"/>
        <v>2</v>
      </c>
      <c r="H470" s="35" t="str">
        <f t="shared" si="59"/>
        <v>Quantité OK</v>
      </c>
      <c r="I470" s="35">
        <f t="shared" si="60"/>
        <v>0</v>
      </c>
      <c r="J470" s="17">
        <f t="shared" si="61"/>
        <v>2</v>
      </c>
      <c r="K470" s="17" t="str">
        <f t="shared" si="62"/>
        <v>Quantité OK</v>
      </c>
      <c r="L470" s="26">
        <f t="shared" si="63"/>
        <v>0</v>
      </c>
    </row>
    <row r="471" spans="1:12">
      <c r="A471" s="33" t="s">
        <v>475</v>
      </c>
      <c r="B471" s="28">
        <v>121901</v>
      </c>
      <c r="C471" s="28">
        <v>2</v>
      </c>
      <c r="D471" s="30">
        <f>IFERROR(VLOOKUP(A471,'code a barre'!A:C,3,0),0)</f>
        <v>2</v>
      </c>
      <c r="E471" s="34" t="str">
        <f t="shared" si="57"/>
        <v>Quantité OK</v>
      </c>
      <c r="F471" s="34">
        <f t="shared" si="56"/>
        <v>0</v>
      </c>
      <c r="G471" s="35">
        <f t="shared" si="58"/>
        <v>2</v>
      </c>
      <c r="H471" s="35" t="str">
        <f t="shared" si="59"/>
        <v>Quantité OK</v>
      </c>
      <c r="I471" s="35">
        <f t="shared" si="60"/>
        <v>0</v>
      </c>
      <c r="J471" s="17">
        <f t="shared" si="61"/>
        <v>2</v>
      </c>
      <c r="K471" s="17" t="str">
        <f t="shared" si="62"/>
        <v>Quantité OK</v>
      </c>
      <c r="L471" s="26">
        <f t="shared" si="63"/>
        <v>0</v>
      </c>
    </row>
    <row r="472" spans="1:12">
      <c r="A472" s="33" t="s">
        <v>476</v>
      </c>
      <c r="B472" s="28">
        <v>121901</v>
      </c>
      <c r="C472" s="28">
        <v>1</v>
      </c>
      <c r="D472" s="30">
        <f>IFERROR(VLOOKUP(A472,'code a barre'!A:C,3,0),0)</f>
        <v>1</v>
      </c>
      <c r="E472" s="34" t="str">
        <f t="shared" si="57"/>
        <v>Quantité OK</v>
      </c>
      <c r="F472" s="34">
        <f t="shared" si="56"/>
        <v>0</v>
      </c>
      <c r="G472" s="35">
        <f t="shared" si="58"/>
        <v>1</v>
      </c>
      <c r="H472" s="35" t="str">
        <f t="shared" si="59"/>
        <v>Quantité OK</v>
      </c>
      <c r="I472" s="35">
        <f t="shared" si="60"/>
        <v>0</v>
      </c>
      <c r="J472" s="17">
        <f t="shared" si="61"/>
        <v>1</v>
      </c>
      <c r="K472" s="17" t="str">
        <f t="shared" si="62"/>
        <v>Quantité OK</v>
      </c>
      <c r="L472" s="26">
        <f t="shared" si="63"/>
        <v>0</v>
      </c>
    </row>
    <row r="473" spans="1:12">
      <c r="A473" s="33" t="s">
        <v>477</v>
      </c>
      <c r="B473" s="28">
        <v>121901</v>
      </c>
      <c r="C473" s="28">
        <v>1</v>
      </c>
      <c r="D473" s="30">
        <f>IFERROR(VLOOKUP(A473,'code a barre'!A:C,3,0),0)</f>
        <v>1</v>
      </c>
      <c r="E473" s="34" t="str">
        <f t="shared" si="57"/>
        <v>Quantité OK</v>
      </c>
      <c r="F473" s="34">
        <f t="shared" si="56"/>
        <v>0</v>
      </c>
      <c r="G473" s="35">
        <f t="shared" si="58"/>
        <v>1</v>
      </c>
      <c r="H473" s="35" t="str">
        <f t="shared" si="59"/>
        <v>Quantité OK</v>
      </c>
      <c r="I473" s="35">
        <f t="shared" si="60"/>
        <v>0</v>
      </c>
      <c r="J473" s="17">
        <f t="shared" si="61"/>
        <v>1</v>
      </c>
      <c r="K473" s="17" t="str">
        <f t="shared" si="62"/>
        <v>Quantité OK</v>
      </c>
      <c r="L473" s="26">
        <f t="shared" si="63"/>
        <v>0</v>
      </c>
    </row>
    <row r="474" spans="1:12">
      <c r="A474" s="33" t="s">
        <v>478</v>
      </c>
      <c r="B474" s="28">
        <v>121902</v>
      </c>
      <c r="C474" s="28">
        <v>1</v>
      </c>
      <c r="D474" s="30">
        <f>IFERROR(VLOOKUP(A474,'code a barre'!A:C,3,0),0)</f>
        <v>1</v>
      </c>
      <c r="E474" s="34" t="str">
        <f t="shared" si="57"/>
        <v>Quantité OK</v>
      </c>
      <c r="F474" s="34">
        <f t="shared" si="56"/>
        <v>0</v>
      </c>
      <c r="G474" s="35">
        <f t="shared" si="58"/>
        <v>1</v>
      </c>
      <c r="H474" s="35" t="str">
        <f t="shared" si="59"/>
        <v>Quantité OK</v>
      </c>
      <c r="I474" s="35">
        <f t="shared" si="60"/>
        <v>0</v>
      </c>
      <c r="J474" s="17">
        <f t="shared" si="61"/>
        <v>1</v>
      </c>
      <c r="K474" s="17" t="str">
        <f t="shared" si="62"/>
        <v>Quantité OK</v>
      </c>
      <c r="L474" s="26">
        <f t="shared" si="63"/>
        <v>0</v>
      </c>
    </row>
    <row r="475" spans="1:12">
      <c r="A475" s="33" t="s">
        <v>479</v>
      </c>
      <c r="B475" s="28">
        <v>121902</v>
      </c>
      <c r="C475" s="28">
        <v>2</v>
      </c>
      <c r="D475" s="30">
        <f>IFERROR(VLOOKUP(A475,'code a barre'!A:C,3,0),0)</f>
        <v>2</v>
      </c>
      <c r="E475" s="34" t="str">
        <f t="shared" si="57"/>
        <v>Quantité OK</v>
      </c>
      <c r="F475" s="34">
        <f t="shared" si="56"/>
        <v>0</v>
      </c>
      <c r="G475" s="35">
        <f t="shared" si="58"/>
        <v>2</v>
      </c>
      <c r="H475" s="35" t="str">
        <f t="shared" si="59"/>
        <v>Quantité OK</v>
      </c>
      <c r="I475" s="35">
        <f t="shared" si="60"/>
        <v>0</v>
      </c>
      <c r="J475" s="17">
        <f t="shared" si="61"/>
        <v>2</v>
      </c>
      <c r="K475" s="17" t="str">
        <f t="shared" si="62"/>
        <v>Quantité OK</v>
      </c>
      <c r="L475" s="26">
        <f t="shared" si="63"/>
        <v>0</v>
      </c>
    </row>
    <row r="476" spans="1:12">
      <c r="A476" s="33" t="s">
        <v>480</v>
      </c>
      <c r="B476" s="28">
        <v>121902</v>
      </c>
      <c r="C476" s="28">
        <v>3</v>
      </c>
      <c r="D476" s="30">
        <f>IFERROR(VLOOKUP(A476,'code a barre'!A:C,3,0),0)</f>
        <v>0</v>
      </c>
      <c r="E476" s="34" t="str">
        <f t="shared" si="57"/>
        <v>Ecart négatif</v>
      </c>
      <c r="F476" s="34">
        <f t="shared" si="56"/>
        <v>3</v>
      </c>
      <c r="G476" s="35">
        <f t="shared" si="58"/>
        <v>0</v>
      </c>
      <c r="H476" s="35" t="str">
        <f t="shared" si="59"/>
        <v>Ecart négatif</v>
      </c>
      <c r="I476" s="35">
        <f t="shared" si="60"/>
        <v>3</v>
      </c>
      <c r="J476" s="17">
        <f t="shared" si="61"/>
        <v>0</v>
      </c>
      <c r="K476" s="17" t="str">
        <f t="shared" si="62"/>
        <v>Ecart négatif</v>
      </c>
      <c r="L476" s="26">
        <f t="shared" si="63"/>
        <v>3</v>
      </c>
    </row>
    <row r="477" spans="1:12">
      <c r="A477" s="33" t="s">
        <v>481</v>
      </c>
      <c r="B477" s="28">
        <v>121902</v>
      </c>
      <c r="C477" s="28">
        <v>3</v>
      </c>
      <c r="D477" s="30">
        <f>IFERROR(VLOOKUP(A477,'code a barre'!A:C,3,0),0)</f>
        <v>3</v>
      </c>
      <c r="E477" s="34" t="str">
        <f t="shared" si="57"/>
        <v>Quantité OK</v>
      </c>
      <c r="F477" s="34">
        <f t="shared" si="56"/>
        <v>0</v>
      </c>
      <c r="G477" s="35">
        <f t="shared" si="58"/>
        <v>3</v>
      </c>
      <c r="H477" s="35" t="str">
        <f t="shared" si="59"/>
        <v>Quantité OK</v>
      </c>
      <c r="I477" s="35">
        <f t="shared" si="60"/>
        <v>0</v>
      </c>
      <c r="J477" s="17">
        <f t="shared" si="61"/>
        <v>3</v>
      </c>
      <c r="K477" s="17" t="str">
        <f t="shared" si="62"/>
        <v>Quantité OK</v>
      </c>
      <c r="L477" s="26">
        <f t="shared" si="63"/>
        <v>0</v>
      </c>
    </row>
    <row r="478" spans="1:12">
      <c r="A478" s="33" t="s">
        <v>482</v>
      </c>
      <c r="B478" s="28">
        <v>121902</v>
      </c>
      <c r="C478" s="28">
        <v>2</v>
      </c>
      <c r="D478" s="30">
        <f>IFERROR(VLOOKUP(A478,'code a barre'!A:C,3,0),0)</f>
        <v>2</v>
      </c>
      <c r="E478" s="34" t="str">
        <f t="shared" si="57"/>
        <v>Quantité OK</v>
      </c>
      <c r="F478" s="34">
        <f t="shared" si="56"/>
        <v>0</v>
      </c>
      <c r="G478" s="35">
        <f t="shared" si="58"/>
        <v>2</v>
      </c>
      <c r="H478" s="35" t="str">
        <f t="shared" si="59"/>
        <v>Quantité OK</v>
      </c>
      <c r="I478" s="35">
        <f t="shared" si="60"/>
        <v>0</v>
      </c>
      <c r="J478" s="17">
        <f t="shared" si="61"/>
        <v>2</v>
      </c>
      <c r="K478" s="17" t="str">
        <f t="shared" si="62"/>
        <v>Quantité OK</v>
      </c>
      <c r="L478" s="26">
        <f t="shared" si="63"/>
        <v>0</v>
      </c>
    </row>
    <row r="479" spans="1:12">
      <c r="A479" s="33" t="s">
        <v>483</v>
      </c>
      <c r="B479" s="28">
        <v>121902</v>
      </c>
      <c r="C479" s="28">
        <v>2</v>
      </c>
      <c r="D479" s="30">
        <f>IFERROR(VLOOKUP(A479,'code a barre'!A:C,3,0),0)</f>
        <v>2</v>
      </c>
      <c r="E479" s="34" t="str">
        <f t="shared" si="57"/>
        <v>Quantité OK</v>
      </c>
      <c r="F479" s="34">
        <f t="shared" si="56"/>
        <v>0</v>
      </c>
      <c r="G479" s="35">
        <f t="shared" si="58"/>
        <v>2</v>
      </c>
      <c r="H479" s="35" t="str">
        <f t="shared" si="59"/>
        <v>Quantité OK</v>
      </c>
      <c r="I479" s="35">
        <f t="shared" si="60"/>
        <v>0</v>
      </c>
      <c r="J479" s="17">
        <f t="shared" si="61"/>
        <v>2</v>
      </c>
      <c r="K479" s="17" t="str">
        <f t="shared" si="62"/>
        <v>Quantité OK</v>
      </c>
      <c r="L479" s="26">
        <f t="shared" si="63"/>
        <v>0</v>
      </c>
    </row>
    <row r="480" spans="1:12">
      <c r="A480" s="33" t="s">
        <v>484</v>
      </c>
      <c r="B480" s="28">
        <v>121902</v>
      </c>
      <c r="C480" s="28">
        <v>2</v>
      </c>
      <c r="D480" s="30">
        <f>IFERROR(VLOOKUP(A480,'code a barre'!A:C,3,0),0)</f>
        <v>2</v>
      </c>
      <c r="E480" s="34" t="str">
        <f t="shared" si="57"/>
        <v>Quantité OK</v>
      </c>
      <c r="F480" s="34">
        <f t="shared" si="56"/>
        <v>0</v>
      </c>
      <c r="G480" s="35">
        <f t="shared" si="58"/>
        <v>2</v>
      </c>
      <c r="H480" s="35" t="str">
        <f t="shared" si="59"/>
        <v>Quantité OK</v>
      </c>
      <c r="I480" s="35">
        <f t="shared" si="60"/>
        <v>0</v>
      </c>
      <c r="J480" s="17">
        <f t="shared" si="61"/>
        <v>2</v>
      </c>
      <c r="K480" s="17" t="str">
        <f t="shared" si="62"/>
        <v>Quantité OK</v>
      </c>
      <c r="L480" s="26">
        <f t="shared" si="63"/>
        <v>0</v>
      </c>
    </row>
    <row r="481" spans="1:12">
      <c r="A481" s="33" t="s">
        <v>485</v>
      </c>
      <c r="B481" s="28">
        <v>121902</v>
      </c>
      <c r="C481" s="28">
        <v>5</v>
      </c>
      <c r="D481" s="30">
        <f>IFERROR(VLOOKUP(A481,'code a barre'!A:C,3,0),0)</f>
        <v>5</v>
      </c>
      <c r="E481" s="34" t="str">
        <f t="shared" si="57"/>
        <v>Quantité OK</v>
      </c>
      <c r="F481" s="34">
        <f t="shared" si="56"/>
        <v>0</v>
      </c>
      <c r="G481" s="35">
        <f t="shared" si="58"/>
        <v>5</v>
      </c>
      <c r="H481" s="35" t="str">
        <f t="shared" si="59"/>
        <v>Quantité OK</v>
      </c>
      <c r="I481" s="35">
        <f t="shared" si="60"/>
        <v>0</v>
      </c>
      <c r="J481" s="17">
        <f t="shared" si="61"/>
        <v>5</v>
      </c>
      <c r="K481" s="17" t="str">
        <f t="shared" si="62"/>
        <v>Quantité OK</v>
      </c>
      <c r="L481" s="26">
        <f t="shared" si="63"/>
        <v>0</v>
      </c>
    </row>
    <row r="482" spans="1:12">
      <c r="A482" s="33" t="s">
        <v>486</v>
      </c>
      <c r="B482" s="28">
        <v>121902</v>
      </c>
      <c r="C482" s="28">
        <v>2</v>
      </c>
      <c r="D482" s="30">
        <f>IFERROR(VLOOKUP(A482,'code a barre'!A:C,3,0),0)</f>
        <v>1</v>
      </c>
      <c r="E482" s="34" t="str">
        <f t="shared" si="57"/>
        <v>Ecart négatif</v>
      </c>
      <c r="F482" s="34">
        <f t="shared" si="56"/>
        <v>1</v>
      </c>
      <c r="G482" s="35">
        <f t="shared" si="58"/>
        <v>0</v>
      </c>
      <c r="H482" s="35" t="str">
        <f t="shared" si="59"/>
        <v>Ecart négatif</v>
      </c>
      <c r="I482" s="35">
        <f t="shared" si="60"/>
        <v>2</v>
      </c>
      <c r="J482" s="17">
        <f t="shared" si="61"/>
        <v>0</v>
      </c>
      <c r="K482" s="17" t="str">
        <f t="shared" si="62"/>
        <v>Ecart négatif</v>
      </c>
      <c r="L482" s="26">
        <f t="shared" si="63"/>
        <v>2</v>
      </c>
    </row>
    <row r="483" spans="1:12">
      <c r="A483" s="36" t="s">
        <v>487</v>
      </c>
      <c r="B483" s="28">
        <v>121902</v>
      </c>
      <c r="C483" s="28">
        <v>1</v>
      </c>
      <c r="D483" s="30">
        <f>IFERROR(VLOOKUP(A483,'code a barre'!A:C,3,0),0)</f>
        <v>0</v>
      </c>
      <c r="E483" s="34" t="str">
        <f t="shared" si="57"/>
        <v>Ecart négatif</v>
      </c>
      <c r="F483" s="34">
        <f t="shared" si="56"/>
        <v>1</v>
      </c>
      <c r="G483" s="35">
        <f t="shared" si="58"/>
        <v>0</v>
      </c>
      <c r="H483" s="35" t="str">
        <f t="shared" si="59"/>
        <v>Ecart négatif</v>
      </c>
      <c r="I483" s="35">
        <f t="shared" si="60"/>
        <v>1</v>
      </c>
      <c r="J483" s="17">
        <f t="shared" si="61"/>
        <v>0</v>
      </c>
      <c r="K483" s="17" t="str">
        <f t="shared" si="62"/>
        <v>Ecart négatif</v>
      </c>
      <c r="L483" s="26">
        <f t="shared" si="63"/>
        <v>1</v>
      </c>
    </row>
    <row r="484" spans="1:12">
      <c r="A484" s="33" t="s">
        <v>488</v>
      </c>
      <c r="B484" s="28">
        <v>121902</v>
      </c>
      <c r="C484" s="28">
        <v>1</v>
      </c>
      <c r="D484" s="30">
        <f>IFERROR(VLOOKUP(A484,'code a barre'!A:C,3,0),0)</f>
        <v>0</v>
      </c>
      <c r="E484" s="34" t="str">
        <f t="shared" si="57"/>
        <v>Ecart négatif</v>
      </c>
      <c r="F484" s="34">
        <f t="shared" si="56"/>
        <v>1</v>
      </c>
      <c r="G484" s="35">
        <f t="shared" si="58"/>
        <v>0</v>
      </c>
      <c r="H484" s="35" t="str">
        <f t="shared" si="59"/>
        <v>Ecart négatif</v>
      </c>
      <c r="I484" s="35">
        <f t="shared" si="60"/>
        <v>1</v>
      </c>
      <c r="J484" s="17">
        <f t="shared" si="61"/>
        <v>0</v>
      </c>
      <c r="K484" s="17" t="str">
        <f t="shared" si="62"/>
        <v>Ecart négatif</v>
      </c>
      <c r="L484" s="26">
        <f t="shared" si="63"/>
        <v>1</v>
      </c>
    </row>
    <row r="485" spans="1:12">
      <c r="A485" s="33" t="s">
        <v>489</v>
      </c>
      <c r="B485" s="28">
        <v>121902</v>
      </c>
      <c r="C485" s="28">
        <v>1</v>
      </c>
      <c r="D485" s="30">
        <f>IFERROR(VLOOKUP(A485,'code a barre'!A:C,3,0),0)</f>
        <v>1</v>
      </c>
      <c r="E485" s="34" t="str">
        <f t="shared" si="57"/>
        <v>Quantité OK</v>
      </c>
      <c r="F485" s="34">
        <f t="shared" si="56"/>
        <v>0</v>
      </c>
      <c r="G485" s="35">
        <f t="shared" si="58"/>
        <v>1</v>
      </c>
      <c r="H485" s="35" t="str">
        <f t="shared" si="59"/>
        <v>Quantité OK</v>
      </c>
      <c r="I485" s="35">
        <f t="shared" si="60"/>
        <v>0</v>
      </c>
      <c r="J485" s="17">
        <f t="shared" si="61"/>
        <v>1</v>
      </c>
      <c r="K485" s="17" t="str">
        <f t="shared" si="62"/>
        <v>Quantité OK</v>
      </c>
      <c r="L485" s="26">
        <f t="shared" si="63"/>
        <v>0</v>
      </c>
    </row>
    <row r="486" spans="1:12">
      <c r="A486" s="33" t="s">
        <v>490</v>
      </c>
      <c r="B486" s="28">
        <v>121902</v>
      </c>
      <c r="C486" s="28">
        <v>3</v>
      </c>
      <c r="D486" s="30">
        <f>IFERROR(VLOOKUP(A486,'code a barre'!A:C,3,0),0)</f>
        <v>3</v>
      </c>
      <c r="E486" s="34" t="str">
        <f t="shared" si="57"/>
        <v>Quantité OK</v>
      </c>
      <c r="F486" s="34">
        <f t="shared" si="56"/>
        <v>0</v>
      </c>
      <c r="G486" s="35">
        <f t="shared" si="58"/>
        <v>3</v>
      </c>
      <c r="H486" s="35" t="str">
        <f t="shared" si="59"/>
        <v>Quantité OK</v>
      </c>
      <c r="I486" s="35">
        <f t="shared" si="60"/>
        <v>0</v>
      </c>
      <c r="J486" s="17">
        <f t="shared" si="61"/>
        <v>3</v>
      </c>
      <c r="K486" s="17" t="str">
        <f t="shared" si="62"/>
        <v>Quantité OK</v>
      </c>
      <c r="L486" s="26">
        <f t="shared" si="63"/>
        <v>0</v>
      </c>
    </row>
    <row r="487" spans="1:12">
      <c r="A487" s="33" t="s">
        <v>491</v>
      </c>
      <c r="B487" s="28">
        <v>121903</v>
      </c>
      <c r="C487" s="28">
        <v>1</v>
      </c>
      <c r="D487" s="30">
        <f>IFERROR(VLOOKUP(A487,'code a barre'!A:C,3,0),0)</f>
        <v>1</v>
      </c>
      <c r="E487" s="34" t="str">
        <f t="shared" si="57"/>
        <v>Quantité OK</v>
      </c>
      <c r="F487" s="34">
        <f t="shared" si="56"/>
        <v>0</v>
      </c>
      <c r="G487" s="35">
        <f t="shared" si="58"/>
        <v>1</v>
      </c>
      <c r="H487" s="35" t="str">
        <f t="shared" si="59"/>
        <v>Quantité OK</v>
      </c>
      <c r="I487" s="35">
        <f t="shared" si="60"/>
        <v>0</v>
      </c>
      <c r="J487" s="17">
        <f t="shared" si="61"/>
        <v>1</v>
      </c>
      <c r="K487" s="17" t="str">
        <f t="shared" si="62"/>
        <v>Quantité OK</v>
      </c>
      <c r="L487" s="26">
        <f t="shared" si="63"/>
        <v>0</v>
      </c>
    </row>
    <row r="488" spans="1:12">
      <c r="A488" s="33" t="s">
        <v>492</v>
      </c>
      <c r="B488" s="28">
        <v>121903</v>
      </c>
      <c r="C488" s="28">
        <v>1</v>
      </c>
      <c r="D488" s="30">
        <f>IFERROR(VLOOKUP(A488,'code a barre'!A:C,3,0),0)</f>
        <v>0</v>
      </c>
      <c r="E488" s="34" t="str">
        <f t="shared" si="57"/>
        <v>Ecart négatif</v>
      </c>
      <c r="F488" s="34">
        <f t="shared" si="56"/>
        <v>1</v>
      </c>
      <c r="G488" s="35">
        <f t="shared" si="58"/>
        <v>0</v>
      </c>
      <c r="H488" s="35" t="str">
        <f t="shared" si="59"/>
        <v>Ecart négatif</v>
      </c>
      <c r="I488" s="35">
        <f t="shared" si="60"/>
        <v>1</v>
      </c>
      <c r="J488" s="17">
        <f t="shared" si="61"/>
        <v>0</v>
      </c>
      <c r="K488" s="17" t="str">
        <f t="shared" si="62"/>
        <v>Ecart négatif</v>
      </c>
      <c r="L488" s="26">
        <f t="shared" si="63"/>
        <v>1</v>
      </c>
    </row>
    <row r="489" spans="1:12">
      <c r="A489" s="33" t="s">
        <v>493</v>
      </c>
      <c r="B489" s="28">
        <v>121903</v>
      </c>
      <c r="C489" s="28">
        <v>1</v>
      </c>
      <c r="D489" s="30">
        <f>IFERROR(VLOOKUP(A489,'code a barre'!A:C,3,0),0)</f>
        <v>1</v>
      </c>
      <c r="E489" s="34" t="str">
        <f t="shared" si="57"/>
        <v>Quantité OK</v>
      </c>
      <c r="F489" s="34">
        <f t="shared" si="56"/>
        <v>0</v>
      </c>
      <c r="G489" s="35">
        <f t="shared" si="58"/>
        <v>1</v>
      </c>
      <c r="H489" s="35" t="str">
        <f t="shared" si="59"/>
        <v>Quantité OK</v>
      </c>
      <c r="I489" s="35">
        <f t="shared" si="60"/>
        <v>0</v>
      </c>
      <c r="J489" s="17">
        <f t="shared" si="61"/>
        <v>1</v>
      </c>
      <c r="K489" s="17" t="str">
        <f t="shared" si="62"/>
        <v>Quantité OK</v>
      </c>
      <c r="L489" s="26">
        <f t="shared" si="63"/>
        <v>0</v>
      </c>
    </row>
    <row r="490" spans="1:12">
      <c r="A490" s="33" t="s">
        <v>494</v>
      </c>
      <c r="B490" s="28">
        <v>121903</v>
      </c>
      <c r="C490" s="28">
        <v>3</v>
      </c>
      <c r="D490" s="30">
        <f>IFERROR(VLOOKUP(A490,'code a barre'!A:C,3,0),0)</f>
        <v>2</v>
      </c>
      <c r="E490" s="34" t="str">
        <f t="shared" si="57"/>
        <v>Ecart négatif</v>
      </c>
      <c r="F490" s="34">
        <f t="shared" si="56"/>
        <v>1</v>
      </c>
      <c r="G490" s="35">
        <f t="shared" si="58"/>
        <v>0</v>
      </c>
      <c r="H490" s="35" t="str">
        <f t="shared" si="59"/>
        <v>Ecart négatif</v>
      </c>
      <c r="I490" s="35">
        <f t="shared" si="60"/>
        <v>3</v>
      </c>
      <c r="J490" s="17">
        <f t="shared" si="61"/>
        <v>0</v>
      </c>
      <c r="K490" s="17" t="str">
        <f t="shared" si="62"/>
        <v>Ecart négatif</v>
      </c>
      <c r="L490" s="26">
        <f t="shared" si="63"/>
        <v>3</v>
      </c>
    </row>
    <row r="491" spans="1:12">
      <c r="A491" s="33" t="s">
        <v>495</v>
      </c>
      <c r="B491" s="28">
        <v>121903</v>
      </c>
      <c r="C491" s="28">
        <v>3</v>
      </c>
      <c r="D491" s="30">
        <f>IFERROR(VLOOKUP(A491,'code a barre'!A:C,3,0),0)</f>
        <v>3</v>
      </c>
      <c r="E491" s="34" t="str">
        <f t="shared" si="57"/>
        <v>Quantité OK</v>
      </c>
      <c r="F491" s="34">
        <f t="shared" si="56"/>
        <v>0</v>
      </c>
      <c r="G491" s="35">
        <f t="shared" si="58"/>
        <v>3</v>
      </c>
      <c r="H491" s="35" t="str">
        <f t="shared" si="59"/>
        <v>Quantité OK</v>
      </c>
      <c r="I491" s="35">
        <f t="shared" si="60"/>
        <v>0</v>
      </c>
      <c r="J491" s="17">
        <f t="shared" si="61"/>
        <v>3</v>
      </c>
      <c r="K491" s="17" t="str">
        <f t="shared" si="62"/>
        <v>Quantité OK</v>
      </c>
      <c r="L491" s="26">
        <f t="shared" si="63"/>
        <v>0</v>
      </c>
    </row>
    <row r="492" spans="1:12">
      <c r="A492" s="33" t="s">
        <v>496</v>
      </c>
      <c r="B492" s="28">
        <v>121903</v>
      </c>
      <c r="C492" s="28">
        <v>5</v>
      </c>
      <c r="D492" s="30">
        <f>IFERROR(VLOOKUP(A492,'code a barre'!A:C,3,0),0)</f>
        <v>5</v>
      </c>
      <c r="E492" s="34" t="str">
        <f t="shared" si="57"/>
        <v>Quantité OK</v>
      </c>
      <c r="F492" s="34">
        <f t="shared" si="56"/>
        <v>0</v>
      </c>
      <c r="G492" s="35">
        <f t="shared" si="58"/>
        <v>5</v>
      </c>
      <c r="H492" s="35" t="str">
        <f t="shared" si="59"/>
        <v>Quantité OK</v>
      </c>
      <c r="I492" s="35">
        <f t="shared" si="60"/>
        <v>0</v>
      </c>
      <c r="J492" s="17">
        <f t="shared" si="61"/>
        <v>5</v>
      </c>
      <c r="K492" s="17" t="str">
        <f t="shared" si="62"/>
        <v>Quantité OK</v>
      </c>
      <c r="L492" s="26">
        <f t="shared" si="63"/>
        <v>0</v>
      </c>
    </row>
    <row r="493" spans="1:12">
      <c r="A493" s="33" t="s">
        <v>497</v>
      </c>
      <c r="B493" s="28">
        <v>121903</v>
      </c>
      <c r="C493" s="28">
        <v>1</v>
      </c>
      <c r="D493" s="30">
        <f>IFERROR(VLOOKUP(A493,'code a barre'!A:C,3,0),0)</f>
        <v>1</v>
      </c>
      <c r="E493" s="34" t="str">
        <f t="shared" si="57"/>
        <v>Quantité OK</v>
      </c>
      <c r="F493" s="34">
        <f t="shared" si="56"/>
        <v>0</v>
      </c>
      <c r="G493" s="35">
        <f t="shared" si="58"/>
        <v>1</v>
      </c>
      <c r="H493" s="35" t="str">
        <f t="shared" si="59"/>
        <v>Quantité OK</v>
      </c>
      <c r="I493" s="35">
        <f t="shared" si="60"/>
        <v>0</v>
      </c>
      <c r="J493" s="17">
        <f t="shared" si="61"/>
        <v>1</v>
      </c>
      <c r="K493" s="17" t="str">
        <f t="shared" si="62"/>
        <v>Quantité OK</v>
      </c>
      <c r="L493" s="26">
        <f t="shared" si="63"/>
        <v>0</v>
      </c>
    </row>
    <row r="494" spans="1:12">
      <c r="A494" s="33" t="s">
        <v>498</v>
      </c>
      <c r="B494" s="28">
        <v>121903</v>
      </c>
      <c r="C494" s="28">
        <v>1</v>
      </c>
      <c r="D494" s="30">
        <f>IFERROR(VLOOKUP(A494,'code a barre'!A:C,3,0),0)</f>
        <v>1</v>
      </c>
      <c r="E494" s="34" t="str">
        <f t="shared" si="57"/>
        <v>Quantité OK</v>
      </c>
      <c r="F494" s="34">
        <f t="shared" si="56"/>
        <v>0</v>
      </c>
      <c r="G494" s="35">
        <f t="shared" si="58"/>
        <v>1</v>
      </c>
      <c r="H494" s="35" t="str">
        <f t="shared" si="59"/>
        <v>Quantité OK</v>
      </c>
      <c r="I494" s="35">
        <f t="shared" si="60"/>
        <v>0</v>
      </c>
      <c r="J494" s="17">
        <f t="shared" si="61"/>
        <v>1</v>
      </c>
      <c r="K494" s="17" t="str">
        <f t="shared" si="62"/>
        <v>Quantité OK</v>
      </c>
      <c r="L494" s="26">
        <f t="shared" si="63"/>
        <v>0</v>
      </c>
    </row>
    <row r="495" spans="1:12">
      <c r="A495" s="33" t="s">
        <v>499</v>
      </c>
      <c r="B495" s="28">
        <v>121904</v>
      </c>
      <c r="C495" s="28">
        <v>1</v>
      </c>
      <c r="D495" s="30">
        <f>IFERROR(VLOOKUP(A495,'code a barre'!A:C,3,0),0)</f>
        <v>1</v>
      </c>
      <c r="E495" s="34" t="str">
        <f t="shared" si="57"/>
        <v>Quantité OK</v>
      </c>
      <c r="F495" s="34">
        <f t="shared" si="56"/>
        <v>0</v>
      </c>
      <c r="G495" s="35">
        <f t="shared" si="58"/>
        <v>1</v>
      </c>
      <c r="H495" s="35" t="str">
        <f t="shared" si="59"/>
        <v>Quantité OK</v>
      </c>
      <c r="I495" s="35">
        <f t="shared" si="60"/>
        <v>0</v>
      </c>
      <c r="J495" s="17">
        <f t="shared" si="61"/>
        <v>1</v>
      </c>
      <c r="K495" s="17" t="str">
        <f t="shared" si="62"/>
        <v>Quantité OK</v>
      </c>
      <c r="L495" s="26">
        <f t="shared" si="63"/>
        <v>0</v>
      </c>
    </row>
    <row r="496" spans="1:12">
      <c r="A496" s="33" t="s">
        <v>500</v>
      </c>
      <c r="B496" s="28">
        <v>121904</v>
      </c>
      <c r="C496" s="28">
        <v>1</v>
      </c>
      <c r="D496" s="30">
        <f>IFERROR(VLOOKUP(A496,'code a barre'!A:C,3,0),0)</f>
        <v>1</v>
      </c>
      <c r="E496" s="34" t="str">
        <f t="shared" si="57"/>
        <v>Quantité OK</v>
      </c>
      <c r="F496" s="34">
        <f t="shared" si="56"/>
        <v>0</v>
      </c>
      <c r="G496" s="35">
        <f t="shared" si="58"/>
        <v>1</v>
      </c>
      <c r="H496" s="35" t="str">
        <f t="shared" si="59"/>
        <v>Quantité OK</v>
      </c>
      <c r="I496" s="35">
        <f t="shared" si="60"/>
        <v>0</v>
      </c>
      <c r="J496" s="17">
        <f t="shared" si="61"/>
        <v>1</v>
      </c>
      <c r="K496" s="17" t="str">
        <f t="shared" si="62"/>
        <v>Quantité OK</v>
      </c>
      <c r="L496" s="26">
        <f t="shared" si="63"/>
        <v>0</v>
      </c>
    </row>
    <row r="497" spans="1:12">
      <c r="A497" s="33" t="s">
        <v>501</v>
      </c>
      <c r="B497" s="28">
        <v>121904</v>
      </c>
      <c r="C497" s="28">
        <v>1</v>
      </c>
      <c r="D497" s="30">
        <f>IFERROR(VLOOKUP(A497,'code a barre'!A:C,3,0),0)</f>
        <v>1</v>
      </c>
      <c r="E497" s="34" t="str">
        <f t="shared" si="57"/>
        <v>Quantité OK</v>
      </c>
      <c r="F497" s="34">
        <f t="shared" si="56"/>
        <v>0</v>
      </c>
      <c r="G497" s="35">
        <f t="shared" si="58"/>
        <v>1</v>
      </c>
      <c r="H497" s="35" t="str">
        <f t="shared" si="59"/>
        <v>Quantité OK</v>
      </c>
      <c r="I497" s="35">
        <f t="shared" si="60"/>
        <v>0</v>
      </c>
      <c r="J497" s="17">
        <f t="shared" si="61"/>
        <v>1</v>
      </c>
      <c r="K497" s="17" t="str">
        <f t="shared" si="62"/>
        <v>Quantité OK</v>
      </c>
      <c r="L497" s="26">
        <f t="shared" si="63"/>
        <v>0</v>
      </c>
    </row>
    <row r="498" spans="1:12">
      <c r="A498" s="33" t="s">
        <v>502</v>
      </c>
      <c r="B498" s="28">
        <v>121904</v>
      </c>
      <c r="C498" s="28">
        <v>8</v>
      </c>
      <c r="D498" s="30">
        <f>IFERROR(VLOOKUP(A498,'code a barre'!A:C,3,0),0)</f>
        <v>6</v>
      </c>
      <c r="E498" s="34" t="str">
        <f t="shared" si="57"/>
        <v>Ecart négatif</v>
      </c>
      <c r="F498" s="34">
        <f t="shared" si="56"/>
        <v>2</v>
      </c>
      <c r="G498" s="35">
        <f t="shared" si="58"/>
        <v>0</v>
      </c>
      <c r="H498" s="35" t="str">
        <f t="shared" si="59"/>
        <v>Ecart négatif</v>
      </c>
      <c r="I498" s="35">
        <f t="shared" si="60"/>
        <v>8</v>
      </c>
      <c r="J498" s="17">
        <f t="shared" si="61"/>
        <v>0</v>
      </c>
      <c r="K498" s="17" t="str">
        <f t="shared" si="62"/>
        <v>Ecart négatif</v>
      </c>
      <c r="L498" s="26">
        <f t="shared" si="63"/>
        <v>8</v>
      </c>
    </row>
    <row r="499" spans="1:12">
      <c r="A499" s="33" t="s">
        <v>503</v>
      </c>
      <c r="B499" s="28">
        <v>122001</v>
      </c>
      <c r="C499" s="28">
        <v>2</v>
      </c>
      <c r="D499" s="30">
        <f>IFERROR(VLOOKUP(A499,'code a barre'!A:C,3,0),0)</f>
        <v>2</v>
      </c>
      <c r="E499" s="34" t="str">
        <f t="shared" si="57"/>
        <v>Quantité OK</v>
      </c>
      <c r="F499" s="34">
        <f t="shared" si="56"/>
        <v>0</v>
      </c>
      <c r="G499" s="35">
        <f t="shared" si="58"/>
        <v>2</v>
      </c>
      <c r="H499" s="35" t="str">
        <f t="shared" si="59"/>
        <v>Quantité OK</v>
      </c>
      <c r="I499" s="35">
        <f t="shared" si="60"/>
        <v>0</v>
      </c>
      <c r="J499" s="17">
        <f t="shared" si="61"/>
        <v>2</v>
      </c>
      <c r="K499" s="17" t="str">
        <f t="shared" si="62"/>
        <v>Quantité OK</v>
      </c>
      <c r="L499" s="26">
        <f t="shared" si="63"/>
        <v>0</v>
      </c>
    </row>
    <row r="500" spans="1:12">
      <c r="A500" s="33" t="s">
        <v>504</v>
      </c>
      <c r="B500" s="28">
        <v>122001</v>
      </c>
      <c r="C500" s="28">
        <v>1</v>
      </c>
      <c r="D500" s="30">
        <f>IFERROR(VLOOKUP(A500,'code a barre'!A:C,3,0),0)</f>
        <v>1</v>
      </c>
      <c r="E500" s="34" t="str">
        <f t="shared" si="57"/>
        <v>Quantité OK</v>
      </c>
      <c r="F500" s="34">
        <f t="shared" si="56"/>
        <v>0</v>
      </c>
      <c r="G500" s="35">
        <f t="shared" si="58"/>
        <v>1</v>
      </c>
      <c r="H500" s="35" t="str">
        <f t="shared" si="59"/>
        <v>Quantité OK</v>
      </c>
      <c r="I500" s="35">
        <f t="shared" si="60"/>
        <v>0</v>
      </c>
      <c r="J500" s="17">
        <f t="shared" si="61"/>
        <v>1</v>
      </c>
      <c r="K500" s="17" t="str">
        <f t="shared" si="62"/>
        <v>Quantité OK</v>
      </c>
      <c r="L500" s="26">
        <f t="shared" si="63"/>
        <v>0</v>
      </c>
    </row>
    <row r="501" spans="1:12">
      <c r="A501" s="36" t="s">
        <v>505</v>
      </c>
      <c r="B501" s="28">
        <v>122002</v>
      </c>
      <c r="C501" s="28">
        <v>1</v>
      </c>
      <c r="D501" s="30">
        <f>IFERROR(VLOOKUP(A501,'code a barre'!A:C,3,0),0)</f>
        <v>1</v>
      </c>
      <c r="E501" s="34" t="str">
        <f t="shared" si="57"/>
        <v>Quantité OK</v>
      </c>
      <c r="F501" s="34">
        <f t="shared" si="56"/>
        <v>0</v>
      </c>
      <c r="G501" s="35">
        <f t="shared" si="58"/>
        <v>1</v>
      </c>
      <c r="H501" s="35" t="str">
        <f t="shared" si="59"/>
        <v>Quantité OK</v>
      </c>
      <c r="I501" s="35">
        <f t="shared" si="60"/>
        <v>0</v>
      </c>
      <c r="J501" s="17">
        <f t="shared" si="61"/>
        <v>1</v>
      </c>
      <c r="K501" s="17" t="str">
        <f t="shared" si="62"/>
        <v>Quantité OK</v>
      </c>
      <c r="L501" s="26">
        <f t="shared" si="63"/>
        <v>0</v>
      </c>
    </row>
    <row r="502" spans="1:12">
      <c r="A502" s="36" t="s">
        <v>506</v>
      </c>
      <c r="B502" s="28">
        <v>122002</v>
      </c>
      <c r="C502" s="28">
        <v>1</v>
      </c>
      <c r="D502" s="30">
        <f>IFERROR(VLOOKUP(A502,'code a barre'!A:C,3,0),0)</f>
        <v>1</v>
      </c>
      <c r="E502" s="34" t="str">
        <f t="shared" si="57"/>
        <v>Quantité OK</v>
      </c>
      <c r="F502" s="34">
        <f t="shared" si="56"/>
        <v>0</v>
      </c>
      <c r="G502" s="35">
        <f t="shared" si="58"/>
        <v>1</v>
      </c>
      <c r="H502" s="35" t="str">
        <f t="shared" si="59"/>
        <v>Quantité OK</v>
      </c>
      <c r="I502" s="35">
        <f t="shared" si="60"/>
        <v>0</v>
      </c>
      <c r="J502" s="17">
        <f t="shared" si="61"/>
        <v>1</v>
      </c>
      <c r="K502" s="17" t="str">
        <f t="shared" si="62"/>
        <v>Quantité OK</v>
      </c>
      <c r="L502" s="26">
        <f t="shared" si="63"/>
        <v>0</v>
      </c>
    </row>
    <row r="503" spans="1:12">
      <c r="A503" s="33" t="s">
        <v>507</v>
      </c>
      <c r="B503" s="28">
        <v>122002</v>
      </c>
      <c r="C503" s="28">
        <v>2</v>
      </c>
      <c r="D503" s="30">
        <f>IFERROR(VLOOKUP(A503,'code a barre'!A:C,3,0),0)</f>
        <v>3</v>
      </c>
      <c r="E503" s="34" t="str">
        <f t="shared" si="57"/>
        <v>Ecart positif</v>
      </c>
      <c r="F503" s="34">
        <f t="shared" si="56"/>
        <v>-1</v>
      </c>
      <c r="G503" s="35">
        <f t="shared" si="58"/>
        <v>0</v>
      </c>
      <c r="H503" s="35" t="str">
        <f t="shared" si="59"/>
        <v>Ecart négatif</v>
      </c>
      <c r="I503" s="35">
        <f t="shared" si="60"/>
        <v>2</v>
      </c>
      <c r="J503" s="17">
        <f t="shared" si="61"/>
        <v>0</v>
      </c>
      <c r="K503" s="17" t="str">
        <f t="shared" si="62"/>
        <v>Ecart négatif</v>
      </c>
      <c r="L503" s="26">
        <f t="shared" si="63"/>
        <v>2</v>
      </c>
    </row>
    <row r="504" spans="1:12">
      <c r="A504" s="33" t="s">
        <v>508</v>
      </c>
      <c r="B504" s="28">
        <v>122002</v>
      </c>
      <c r="C504" s="28">
        <v>2</v>
      </c>
      <c r="D504" s="30">
        <f>IFERROR(VLOOKUP(A504,'code a barre'!A:C,3,0),0)</f>
        <v>0</v>
      </c>
      <c r="E504" s="34" t="str">
        <f t="shared" si="57"/>
        <v>Ecart négatif</v>
      </c>
      <c r="F504" s="34">
        <f t="shared" si="56"/>
        <v>2</v>
      </c>
      <c r="G504" s="35">
        <f t="shared" si="58"/>
        <v>0</v>
      </c>
      <c r="H504" s="35" t="str">
        <f t="shared" si="59"/>
        <v>Ecart négatif</v>
      </c>
      <c r="I504" s="35">
        <f t="shared" si="60"/>
        <v>2</v>
      </c>
      <c r="J504" s="17">
        <f t="shared" si="61"/>
        <v>0</v>
      </c>
      <c r="K504" s="17" t="str">
        <f t="shared" si="62"/>
        <v>Ecart négatif</v>
      </c>
      <c r="L504" s="26">
        <f t="shared" si="63"/>
        <v>2</v>
      </c>
    </row>
    <row r="505" spans="1:12">
      <c r="A505" s="33" t="s">
        <v>509</v>
      </c>
      <c r="B505" s="28">
        <v>122002</v>
      </c>
      <c r="C505" s="28">
        <v>2</v>
      </c>
      <c r="D505" s="30">
        <f>IFERROR(VLOOKUP(A505,'code a barre'!A:C,3,0),0)</f>
        <v>2</v>
      </c>
      <c r="E505" s="34" t="str">
        <f t="shared" si="57"/>
        <v>Quantité OK</v>
      </c>
      <c r="F505" s="34">
        <f t="shared" si="56"/>
        <v>0</v>
      </c>
      <c r="G505" s="35">
        <f t="shared" si="58"/>
        <v>2</v>
      </c>
      <c r="H505" s="35" t="str">
        <f t="shared" si="59"/>
        <v>Quantité OK</v>
      </c>
      <c r="I505" s="35">
        <f t="shared" si="60"/>
        <v>0</v>
      </c>
      <c r="J505" s="17">
        <f t="shared" si="61"/>
        <v>2</v>
      </c>
      <c r="K505" s="17" t="str">
        <f t="shared" si="62"/>
        <v>Quantité OK</v>
      </c>
      <c r="L505" s="26">
        <f t="shared" si="63"/>
        <v>0</v>
      </c>
    </row>
    <row r="506" spans="1:12">
      <c r="A506" s="36" t="s">
        <v>510</v>
      </c>
      <c r="B506" s="28">
        <v>122003</v>
      </c>
      <c r="C506" s="28">
        <v>1</v>
      </c>
      <c r="D506" s="30">
        <f>IFERROR(VLOOKUP(A506,'code a barre'!A:C,3,0),0)</f>
        <v>1</v>
      </c>
      <c r="E506" s="34" t="str">
        <f t="shared" si="57"/>
        <v>Quantité OK</v>
      </c>
      <c r="F506" s="34">
        <f t="shared" si="56"/>
        <v>0</v>
      </c>
      <c r="G506" s="35">
        <f t="shared" si="58"/>
        <v>1</v>
      </c>
      <c r="H506" s="35" t="str">
        <f t="shared" si="59"/>
        <v>Quantité OK</v>
      </c>
      <c r="I506" s="35">
        <f t="shared" si="60"/>
        <v>0</v>
      </c>
      <c r="J506" s="17">
        <f t="shared" si="61"/>
        <v>1</v>
      </c>
      <c r="K506" s="17" t="str">
        <f t="shared" si="62"/>
        <v>Quantité OK</v>
      </c>
      <c r="L506" s="26">
        <f t="shared" si="63"/>
        <v>0</v>
      </c>
    </row>
    <row r="507" spans="1:12">
      <c r="A507" s="33" t="s">
        <v>511</v>
      </c>
      <c r="B507" s="28">
        <v>122003</v>
      </c>
      <c r="C507" s="28">
        <v>1</v>
      </c>
      <c r="D507" s="30">
        <f>IFERROR(VLOOKUP(A507,'code a barre'!A:C,3,0),0)</f>
        <v>1</v>
      </c>
      <c r="E507" s="34" t="str">
        <f t="shared" si="57"/>
        <v>Quantité OK</v>
      </c>
      <c r="F507" s="34">
        <f t="shared" si="56"/>
        <v>0</v>
      </c>
      <c r="G507" s="35">
        <f t="shared" si="58"/>
        <v>1</v>
      </c>
      <c r="H507" s="35" t="str">
        <f t="shared" si="59"/>
        <v>Quantité OK</v>
      </c>
      <c r="I507" s="35">
        <f t="shared" si="60"/>
        <v>0</v>
      </c>
      <c r="J507" s="17">
        <f t="shared" si="61"/>
        <v>1</v>
      </c>
      <c r="K507" s="17" t="str">
        <f t="shared" si="62"/>
        <v>Quantité OK</v>
      </c>
      <c r="L507" s="26">
        <f t="shared" si="63"/>
        <v>0</v>
      </c>
    </row>
    <row r="508" spans="1:12">
      <c r="A508" s="33" t="s">
        <v>512</v>
      </c>
      <c r="B508" s="28">
        <v>122003</v>
      </c>
      <c r="C508" s="28">
        <v>2</v>
      </c>
      <c r="D508" s="30">
        <f>IFERROR(VLOOKUP(A508,'code a barre'!A:C,3,0),0)</f>
        <v>1</v>
      </c>
      <c r="E508" s="34" t="str">
        <f t="shared" si="57"/>
        <v>Ecart négatif</v>
      </c>
      <c r="F508" s="34">
        <f t="shared" si="56"/>
        <v>1</v>
      </c>
      <c r="G508" s="35">
        <f t="shared" si="58"/>
        <v>0</v>
      </c>
      <c r="H508" s="35" t="str">
        <f t="shared" si="59"/>
        <v>Ecart négatif</v>
      </c>
      <c r="I508" s="35">
        <f t="shared" si="60"/>
        <v>2</v>
      </c>
      <c r="J508" s="17">
        <f t="shared" si="61"/>
        <v>0</v>
      </c>
      <c r="K508" s="17" t="str">
        <f t="shared" si="62"/>
        <v>Ecart négatif</v>
      </c>
      <c r="L508" s="26">
        <f t="shared" si="63"/>
        <v>2</v>
      </c>
    </row>
    <row r="509" spans="1:12">
      <c r="A509" s="36" t="s">
        <v>513</v>
      </c>
      <c r="B509" s="28">
        <v>122003</v>
      </c>
      <c r="C509" s="28">
        <v>1</v>
      </c>
      <c r="D509" s="30">
        <f>IFERROR(VLOOKUP(A509,'code a barre'!A:C,3,0),0)</f>
        <v>1</v>
      </c>
      <c r="E509" s="34" t="str">
        <f t="shared" si="57"/>
        <v>Quantité OK</v>
      </c>
      <c r="F509" s="34">
        <f t="shared" si="56"/>
        <v>0</v>
      </c>
      <c r="G509" s="35">
        <f t="shared" si="58"/>
        <v>1</v>
      </c>
      <c r="H509" s="35" t="str">
        <f t="shared" si="59"/>
        <v>Quantité OK</v>
      </c>
      <c r="I509" s="35">
        <f t="shared" si="60"/>
        <v>0</v>
      </c>
      <c r="J509" s="17">
        <f t="shared" si="61"/>
        <v>1</v>
      </c>
      <c r="K509" s="17" t="str">
        <f t="shared" si="62"/>
        <v>Quantité OK</v>
      </c>
      <c r="L509" s="26">
        <f t="shared" si="63"/>
        <v>0</v>
      </c>
    </row>
    <row r="510" spans="1:12">
      <c r="A510" s="33" t="s">
        <v>514</v>
      </c>
      <c r="B510" s="28">
        <v>122003</v>
      </c>
      <c r="C510" s="28">
        <v>2</v>
      </c>
      <c r="D510" s="30">
        <f>IFERROR(VLOOKUP(A510,'code a barre'!A:C,3,0),0)</f>
        <v>2</v>
      </c>
      <c r="E510" s="34" t="str">
        <f t="shared" si="57"/>
        <v>Quantité OK</v>
      </c>
      <c r="F510" s="34">
        <f t="shared" si="56"/>
        <v>0</v>
      </c>
      <c r="G510" s="35">
        <f t="shared" si="58"/>
        <v>2</v>
      </c>
      <c r="H510" s="35" t="str">
        <f t="shared" si="59"/>
        <v>Quantité OK</v>
      </c>
      <c r="I510" s="35">
        <f t="shared" si="60"/>
        <v>0</v>
      </c>
      <c r="J510" s="17">
        <f t="shared" si="61"/>
        <v>2</v>
      </c>
      <c r="K510" s="17" t="str">
        <f t="shared" si="62"/>
        <v>Quantité OK</v>
      </c>
      <c r="L510" s="26">
        <f t="shared" si="63"/>
        <v>0</v>
      </c>
    </row>
    <row r="511" spans="1:12">
      <c r="A511" s="36" t="s">
        <v>515</v>
      </c>
      <c r="B511" s="28">
        <v>122004</v>
      </c>
      <c r="C511" s="28">
        <v>2</v>
      </c>
      <c r="D511" s="30">
        <f>IFERROR(VLOOKUP(A511,'code a barre'!A:C,3,0),0)</f>
        <v>2</v>
      </c>
      <c r="E511" s="34" t="str">
        <f t="shared" si="57"/>
        <v>Quantité OK</v>
      </c>
      <c r="F511" s="34">
        <f t="shared" si="56"/>
        <v>0</v>
      </c>
      <c r="G511" s="35">
        <f t="shared" si="58"/>
        <v>2</v>
      </c>
      <c r="H511" s="35" t="str">
        <f t="shared" si="59"/>
        <v>Quantité OK</v>
      </c>
      <c r="I511" s="35">
        <f t="shared" si="60"/>
        <v>0</v>
      </c>
      <c r="J511" s="17">
        <f t="shared" si="61"/>
        <v>2</v>
      </c>
      <c r="K511" s="17" t="str">
        <f t="shared" si="62"/>
        <v>Quantité OK</v>
      </c>
      <c r="L511" s="26">
        <f t="shared" si="63"/>
        <v>0</v>
      </c>
    </row>
    <row r="512" spans="1:12">
      <c r="A512" s="33" t="s">
        <v>516</v>
      </c>
      <c r="B512" s="28">
        <v>122004</v>
      </c>
      <c r="C512" s="28">
        <v>1</v>
      </c>
      <c r="D512" s="30">
        <f>IFERROR(VLOOKUP(A512,'code a barre'!A:C,3,0),0)</f>
        <v>1</v>
      </c>
      <c r="E512" s="34" t="str">
        <f t="shared" si="57"/>
        <v>Quantité OK</v>
      </c>
      <c r="F512" s="34">
        <f t="shared" si="56"/>
        <v>0</v>
      </c>
      <c r="G512" s="35">
        <f t="shared" si="58"/>
        <v>1</v>
      </c>
      <c r="H512" s="35" t="str">
        <f t="shared" si="59"/>
        <v>Quantité OK</v>
      </c>
      <c r="I512" s="35">
        <f t="shared" si="60"/>
        <v>0</v>
      </c>
      <c r="J512" s="17">
        <f t="shared" si="61"/>
        <v>1</v>
      </c>
      <c r="K512" s="17" t="str">
        <f t="shared" si="62"/>
        <v>Quantité OK</v>
      </c>
      <c r="L512" s="26">
        <f t="shared" si="63"/>
        <v>0</v>
      </c>
    </row>
    <row r="513" spans="1:12">
      <c r="A513" s="33" t="s">
        <v>517</v>
      </c>
      <c r="B513" s="28">
        <v>122005</v>
      </c>
      <c r="C513" s="28">
        <v>1</v>
      </c>
      <c r="D513" s="30">
        <f>IFERROR(VLOOKUP(A513,'code a barre'!A:C,3,0),0)</f>
        <v>1</v>
      </c>
      <c r="E513" s="34" t="str">
        <f t="shared" si="57"/>
        <v>Quantité OK</v>
      </c>
      <c r="F513" s="34">
        <f t="shared" si="56"/>
        <v>0</v>
      </c>
      <c r="G513" s="35">
        <f t="shared" si="58"/>
        <v>1</v>
      </c>
      <c r="H513" s="35" t="str">
        <f t="shared" si="59"/>
        <v>Quantité OK</v>
      </c>
      <c r="I513" s="35">
        <f t="shared" si="60"/>
        <v>0</v>
      </c>
      <c r="J513" s="17">
        <f t="shared" si="61"/>
        <v>1</v>
      </c>
      <c r="K513" s="17" t="str">
        <f t="shared" si="62"/>
        <v>Quantité OK</v>
      </c>
      <c r="L513" s="26">
        <f t="shared" si="63"/>
        <v>0</v>
      </c>
    </row>
    <row r="514" spans="1:12">
      <c r="A514" s="33" t="s">
        <v>518</v>
      </c>
      <c r="B514" s="28">
        <v>122005</v>
      </c>
      <c r="C514" s="28">
        <v>2</v>
      </c>
      <c r="D514" s="30">
        <f>IFERROR(VLOOKUP(A514,'code a barre'!A:C,3,0),0)</f>
        <v>2</v>
      </c>
      <c r="E514" s="34" t="str">
        <f t="shared" si="57"/>
        <v>Quantité OK</v>
      </c>
      <c r="F514" s="34">
        <f t="shared" ref="F514:F577" si="64">C514-D514</f>
        <v>0</v>
      </c>
      <c r="G514" s="35">
        <f t="shared" si="58"/>
        <v>2</v>
      </c>
      <c r="H514" s="35" t="str">
        <f t="shared" si="59"/>
        <v>Quantité OK</v>
      </c>
      <c r="I514" s="35">
        <f t="shared" si="60"/>
        <v>0</v>
      </c>
      <c r="J514" s="17">
        <f t="shared" si="61"/>
        <v>2</v>
      </c>
      <c r="K514" s="17" t="str">
        <f t="shared" si="62"/>
        <v>Quantité OK</v>
      </c>
      <c r="L514" s="26">
        <f t="shared" si="63"/>
        <v>0</v>
      </c>
    </row>
    <row r="515" spans="1:12">
      <c r="A515" s="33" t="s">
        <v>519</v>
      </c>
      <c r="B515" s="28">
        <v>122005</v>
      </c>
      <c r="C515" s="28">
        <v>1</v>
      </c>
      <c r="D515" s="30">
        <f>IFERROR(VLOOKUP(A515,'code a barre'!A:C,3,0),0)</f>
        <v>1</v>
      </c>
      <c r="E515" s="34" t="str">
        <f t="shared" ref="E515:E578" si="65">IF(C515=D515,"Quantité OK",IF(C515&lt;D515,"Ecart positif","Ecart négatif"))</f>
        <v>Quantité OK</v>
      </c>
      <c r="F515" s="34">
        <f t="shared" si="64"/>
        <v>0</v>
      </c>
      <c r="G515" s="35">
        <f t="shared" ref="G515:G578" si="66">IF(E515="Quantité OK",D515,0)</f>
        <v>1</v>
      </c>
      <c r="H515" s="35" t="str">
        <f t="shared" ref="H515:H578" si="67">IF(C515=G515,"Quantité OK",IF(C515&lt;G515,"Ecart positif ","Ecart négatif"))</f>
        <v>Quantité OK</v>
      </c>
      <c r="I515" s="35">
        <f t="shared" ref="I515:I578" si="68">C515-G515</f>
        <v>0</v>
      </c>
      <c r="J515" s="17">
        <f t="shared" ref="J515:J578" si="69">IF(E515="Quantité OK",D515,0)</f>
        <v>1</v>
      </c>
      <c r="K515" s="17" t="str">
        <f t="shared" ref="K515:K578" si="70">IF(C515=J515,"Quantité OK",IF(C515&lt;J515,"Ecart positif ","Ecart négatif"))</f>
        <v>Quantité OK</v>
      </c>
      <c r="L515" s="26">
        <f t="shared" ref="L515:L578" si="71">C515-J515</f>
        <v>0</v>
      </c>
    </row>
    <row r="516" spans="1:12">
      <c r="A516" s="33" t="s">
        <v>520</v>
      </c>
      <c r="B516" s="28">
        <v>122101</v>
      </c>
      <c r="C516" s="28">
        <v>1</v>
      </c>
      <c r="D516" s="30">
        <f>IFERROR(VLOOKUP(A516,'code a barre'!A:C,3,0),0)</f>
        <v>0</v>
      </c>
      <c r="E516" s="34" t="str">
        <f t="shared" si="65"/>
        <v>Ecart négatif</v>
      </c>
      <c r="F516" s="34">
        <f t="shared" si="64"/>
        <v>1</v>
      </c>
      <c r="G516" s="35">
        <f t="shared" si="66"/>
        <v>0</v>
      </c>
      <c r="H516" s="35" t="str">
        <f t="shared" si="67"/>
        <v>Ecart négatif</v>
      </c>
      <c r="I516" s="35">
        <f t="shared" si="68"/>
        <v>1</v>
      </c>
      <c r="J516" s="17">
        <f t="shared" si="69"/>
        <v>0</v>
      </c>
      <c r="K516" s="17" t="str">
        <f t="shared" si="70"/>
        <v>Ecart négatif</v>
      </c>
      <c r="L516" s="26">
        <f t="shared" si="71"/>
        <v>1</v>
      </c>
    </row>
    <row r="517" spans="1:12">
      <c r="A517" s="33" t="s">
        <v>521</v>
      </c>
      <c r="B517" s="28">
        <v>122101</v>
      </c>
      <c r="C517" s="28">
        <v>1</v>
      </c>
      <c r="D517" s="30">
        <f>IFERROR(VLOOKUP(A517,'code a barre'!A:C,3,0),0)</f>
        <v>1</v>
      </c>
      <c r="E517" s="34" t="str">
        <f t="shared" si="65"/>
        <v>Quantité OK</v>
      </c>
      <c r="F517" s="34">
        <f t="shared" si="64"/>
        <v>0</v>
      </c>
      <c r="G517" s="35">
        <f t="shared" si="66"/>
        <v>1</v>
      </c>
      <c r="H517" s="35" t="str">
        <f t="shared" si="67"/>
        <v>Quantité OK</v>
      </c>
      <c r="I517" s="35">
        <f t="shared" si="68"/>
        <v>0</v>
      </c>
      <c r="J517" s="17">
        <f t="shared" si="69"/>
        <v>1</v>
      </c>
      <c r="K517" s="17" t="str">
        <f t="shared" si="70"/>
        <v>Quantité OK</v>
      </c>
      <c r="L517" s="26">
        <f t="shared" si="71"/>
        <v>0</v>
      </c>
    </row>
    <row r="518" spans="1:12">
      <c r="A518" s="33" t="s">
        <v>522</v>
      </c>
      <c r="B518" s="28">
        <v>122101</v>
      </c>
      <c r="C518" s="28">
        <v>3</v>
      </c>
      <c r="D518" s="30">
        <f>IFERROR(VLOOKUP(A518,'code a barre'!A:C,3,0),0)</f>
        <v>2</v>
      </c>
      <c r="E518" s="34" t="str">
        <f t="shared" si="65"/>
        <v>Ecart négatif</v>
      </c>
      <c r="F518" s="34">
        <f t="shared" si="64"/>
        <v>1</v>
      </c>
      <c r="G518" s="35">
        <f t="shared" si="66"/>
        <v>0</v>
      </c>
      <c r="H518" s="35" t="str">
        <f t="shared" si="67"/>
        <v>Ecart négatif</v>
      </c>
      <c r="I518" s="35">
        <f t="shared" si="68"/>
        <v>3</v>
      </c>
      <c r="J518" s="17">
        <f t="shared" si="69"/>
        <v>0</v>
      </c>
      <c r="K518" s="17" t="str">
        <f t="shared" si="70"/>
        <v>Ecart négatif</v>
      </c>
      <c r="L518" s="26">
        <f t="shared" si="71"/>
        <v>3</v>
      </c>
    </row>
    <row r="519" spans="1:12">
      <c r="A519" s="33" t="s">
        <v>523</v>
      </c>
      <c r="B519" s="28">
        <v>122101</v>
      </c>
      <c r="C519" s="28">
        <v>2</v>
      </c>
      <c r="D519" s="30">
        <f>IFERROR(VLOOKUP(A519,'code a barre'!A:C,3,0),0)</f>
        <v>2</v>
      </c>
      <c r="E519" s="34" t="str">
        <f t="shared" si="65"/>
        <v>Quantité OK</v>
      </c>
      <c r="F519" s="34">
        <f t="shared" si="64"/>
        <v>0</v>
      </c>
      <c r="G519" s="35">
        <f t="shared" si="66"/>
        <v>2</v>
      </c>
      <c r="H519" s="35" t="str">
        <f t="shared" si="67"/>
        <v>Quantité OK</v>
      </c>
      <c r="I519" s="35">
        <f t="shared" si="68"/>
        <v>0</v>
      </c>
      <c r="J519" s="17">
        <f t="shared" si="69"/>
        <v>2</v>
      </c>
      <c r="K519" s="17" t="str">
        <f t="shared" si="70"/>
        <v>Quantité OK</v>
      </c>
      <c r="L519" s="26">
        <f t="shared" si="71"/>
        <v>0</v>
      </c>
    </row>
    <row r="520" spans="1:12">
      <c r="A520" s="33" t="s">
        <v>524</v>
      </c>
      <c r="B520" s="28">
        <v>122101</v>
      </c>
      <c r="C520" s="28">
        <v>3</v>
      </c>
      <c r="D520" s="30">
        <f>IFERROR(VLOOKUP(A520,'code a barre'!A:C,3,0),0)</f>
        <v>3</v>
      </c>
      <c r="E520" s="34" t="str">
        <f t="shared" si="65"/>
        <v>Quantité OK</v>
      </c>
      <c r="F520" s="34">
        <f t="shared" si="64"/>
        <v>0</v>
      </c>
      <c r="G520" s="35">
        <f t="shared" si="66"/>
        <v>3</v>
      </c>
      <c r="H520" s="35" t="str">
        <f t="shared" si="67"/>
        <v>Quantité OK</v>
      </c>
      <c r="I520" s="35">
        <f t="shared" si="68"/>
        <v>0</v>
      </c>
      <c r="J520" s="17">
        <f t="shared" si="69"/>
        <v>3</v>
      </c>
      <c r="K520" s="17" t="str">
        <f t="shared" si="70"/>
        <v>Quantité OK</v>
      </c>
      <c r="L520" s="26">
        <f t="shared" si="71"/>
        <v>0</v>
      </c>
    </row>
    <row r="521" spans="1:12">
      <c r="A521" s="33" t="s">
        <v>525</v>
      </c>
      <c r="B521" s="28">
        <v>122102</v>
      </c>
      <c r="C521" s="28">
        <v>9</v>
      </c>
      <c r="D521" s="30">
        <f>IFERROR(VLOOKUP(A521,'code a barre'!A:C,3,0),0)</f>
        <v>6</v>
      </c>
      <c r="E521" s="34" t="str">
        <f t="shared" si="65"/>
        <v>Ecart négatif</v>
      </c>
      <c r="F521" s="34">
        <f t="shared" si="64"/>
        <v>3</v>
      </c>
      <c r="G521" s="35">
        <f t="shared" si="66"/>
        <v>0</v>
      </c>
      <c r="H521" s="35" t="str">
        <f t="shared" si="67"/>
        <v>Ecart négatif</v>
      </c>
      <c r="I521" s="35">
        <f t="shared" si="68"/>
        <v>9</v>
      </c>
      <c r="J521" s="17">
        <f t="shared" si="69"/>
        <v>0</v>
      </c>
      <c r="K521" s="17" t="str">
        <f t="shared" si="70"/>
        <v>Ecart négatif</v>
      </c>
      <c r="L521" s="26">
        <f t="shared" si="71"/>
        <v>9</v>
      </c>
    </row>
    <row r="522" spans="1:12">
      <c r="A522" s="33" t="s">
        <v>526</v>
      </c>
      <c r="B522" s="28">
        <v>122103</v>
      </c>
      <c r="C522" s="28">
        <v>2</v>
      </c>
      <c r="D522" s="30">
        <f>IFERROR(VLOOKUP(A522,'code a barre'!A:C,3,0),0)</f>
        <v>1</v>
      </c>
      <c r="E522" s="34" t="str">
        <f t="shared" si="65"/>
        <v>Ecart négatif</v>
      </c>
      <c r="F522" s="34">
        <f t="shared" si="64"/>
        <v>1</v>
      </c>
      <c r="G522" s="35">
        <f t="shared" si="66"/>
        <v>0</v>
      </c>
      <c r="H522" s="35" t="str">
        <f t="shared" si="67"/>
        <v>Ecart négatif</v>
      </c>
      <c r="I522" s="35">
        <f t="shared" si="68"/>
        <v>2</v>
      </c>
      <c r="J522" s="17">
        <f t="shared" si="69"/>
        <v>0</v>
      </c>
      <c r="K522" s="17" t="str">
        <f t="shared" si="70"/>
        <v>Ecart négatif</v>
      </c>
      <c r="L522" s="26">
        <f t="shared" si="71"/>
        <v>2</v>
      </c>
    </row>
    <row r="523" spans="1:12">
      <c r="A523" s="33" t="s">
        <v>527</v>
      </c>
      <c r="B523" s="28">
        <v>122103</v>
      </c>
      <c r="C523" s="28">
        <v>6</v>
      </c>
      <c r="D523" s="30">
        <f>IFERROR(VLOOKUP(A523,'code a barre'!A:C,3,0),0)</f>
        <v>4</v>
      </c>
      <c r="E523" s="34" t="str">
        <f t="shared" si="65"/>
        <v>Ecart négatif</v>
      </c>
      <c r="F523" s="34">
        <f t="shared" si="64"/>
        <v>2</v>
      </c>
      <c r="G523" s="35">
        <f t="shared" si="66"/>
        <v>0</v>
      </c>
      <c r="H523" s="35" t="str">
        <f t="shared" si="67"/>
        <v>Ecart négatif</v>
      </c>
      <c r="I523" s="35">
        <f t="shared" si="68"/>
        <v>6</v>
      </c>
      <c r="J523" s="17">
        <f t="shared" si="69"/>
        <v>0</v>
      </c>
      <c r="K523" s="17" t="str">
        <f t="shared" si="70"/>
        <v>Ecart négatif</v>
      </c>
      <c r="L523" s="26">
        <f t="shared" si="71"/>
        <v>6</v>
      </c>
    </row>
    <row r="524" spans="1:12">
      <c r="A524" s="33" t="s">
        <v>528</v>
      </c>
      <c r="B524" s="28">
        <v>122103</v>
      </c>
      <c r="C524" s="28">
        <v>1</v>
      </c>
      <c r="D524" s="30">
        <f>IFERROR(VLOOKUP(A524,'code a barre'!A:C,3,0),0)</f>
        <v>1</v>
      </c>
      <c r="E524" s="34" t="str">
        <f t="shared" si="65"/>
        <v>Quantité OK</v>
      </c>
      <c r="F524" s="34">
        <f t="shared" si="64"/>
        <v>0</v>
      </c>
      <c r="G524" s="35">
        <f t="shared" si="66"/>
        <v>1</v>
      </c>
      <c r="H524" s="35" t="str">
        <f t="shared" si="67"/>
        <v>Quantité OK</v>
      </c>
      <c r="I524" s="35">
        <f t="shared" si="68"/>
        <v>0</v>
      </c>
      <c r="J524" s="17">
        <f t="shared" si="69"/>
        <v>1</v>
      </c>
      <c r="K524" s="17" t="str">
        <f t="shared" si="70"/>
        <v>Quantité OK</v>
      </c>
      <c r="L524" s="26">
        <f t="shared" si="71"/>
        <v>0</v>
      </c>
    </row>
    <row r="525" spans="1:12">
      <c r="A525" s="33" t="s">
        <v>529</v>
      </c>
      <c r="B525" s="28">
        <v>122104</v>
      </c>
      <c r="C525" s="28">
        <v>2</v>
      </c>
      <c r="D525" s="30">
        <f>IFERROR(VLOOKUP(A525,'code a barre'!A:C,3,0),0)</f>
        <v>2</v>
      </c>
      <c r="E525" s="34" t="str">
        <f t="shared" si="65"/>
        <v>Quantité OK</v>
      </c>
      <c r="F525" s="34">
        <f t="shared" si="64"/>
        <v>0</v>
      </c>
      <c r="G525" s="35">
        <f t="shared" si="66"/>
        <v>2</v>
      </c>
      <c r="H525" s="35" t="str">
        <f t="shared" si="67"/>
        <v>Quantité OK</v>
      </c>
      <c r="I525" s="35">
        <f t="shared" si="68"/>
        <v>0</v>
      </c>
      <c r="J525" s="17">
        <f t="shared" si="69"/>
        <v>2</v>
      </c>
      <c r="K525" s="17" t="str">
        <f t="shared" si="70"/>
        <v>Quantité OK</v>
      </c>
      <c r="L525" s="26">
        <f t="shared" si="71"/>
        <v>0</v>
      </c>
    </row>
    <row r="526" spans="1:12">
      <c r="A526" s="36" t="s">
        <v>530</v>
      </c>
      <c r="B526" s="28">
        <v>122104</v>
      </c>
      <c r="C526" s="28">
        <v>2</v>
      </c>
      <c r="D526" s="30">
        <f>IFERROR(VLOOKUP(A526,'code a barre'!A:C,3,0),0)</f>
        <v>2</v>
      </c>
      <c r="E526" s="34" t="str">
        <f t="shared" si="65"/>
        <v>Quantité OK</v>
      </c>
      <c r="F526" s="34">
        <f t="shared" si="64"/>
        <v>0</v>
      </c>
      <c r="G526" s="35">
        <f t="shared" si="66"/>
        <v>2</v>
      </c>
      <c r="H526" s="35" t="str">
        <f t="shared" si="67"/>
        <v>Quantité OK</v>
      </c>
      <c r="I526" s="35">
        <f t="shared" si="68"/>
        <v>0</v>
      </c>
      <c r="J526" s="17">
        <f t="shared" si="69"/>
        <v>2</v>
      </c>
      <c r="K526" s="17" t="str">
        <f t="shared" si="70"/>
        <v>Quantité OK</v>
      </c>
      <c r="L526" s="26">
        <f t="shared" si="71"/>
        <v>0</v>
      </c>
    </row>
    <row r="527" spans="1:12">
      <c r="A527" s="36" t="s">
        <v>531</v>
      </c>
      <c r="B527" s="28">
        <v>122104</v>
      </c>
      <c r="C527" s="28">
        <v>1</v>
      </c>
      <c r="D527" s="30">
        <f>IFERROR(VLOOKUP(A527,'code a barre'!A:C,3,0),0)</f>
        <v>1</v>
      </c>
      <c r="E527" s="34" t="str">
        <f t="shared" si="65"/>
        <v>Quantité OK</v>
      </c>
      <c r="F527" s="34">
        <f t="shared" si="64"/>
        <v>0</v>
      </c>
      <c r="G527" s="35">
        <f t="shared" si="66"/>
        <v>1</v>
      </c>
      <c r="H527" s="35" t="str">
        <f t="shared" si="67"/>
        <v>Quantité OK</v>
      </c>
      <c r="I527" s="35">
        <f t="shared" si="68"/>
        <v>0</v>
      </c>
      <c r="J527" s="17">
        <f t="shared" si="69"/>
        <v>1</v>
      </c>
      <c r="K527" s="17" t="str">
        <f t="shared" si="70"/>
        <v>Quantité OK</v>
      </c>
      <c r="L527" s="26">
        <f t="shared" si="71"/>
        <v>0</v>
      </c>
    </row>
    <row r="528" spans="1:12">
      <c r="A528" s="33" t="s">
        <v>532</v>
      </c>
      <c r="B528" s="28">
        <v>122104</v>
      </c>
      <c r="C528" s="28">
        <v>1</v>
      </c>
      <c r="D528" s="30">
        <f>IFERROR(VLOOKUP(A528,'code a barre'!A:C,3,0),0)</f>
        <v>0</v>
      </c>
      <c r="E528" s="34" t="str">
        <f t="shared" si="65"/>
        <v>Ecart négatif</v>
      </c>
      <c r="F528" s="34">
        <f t="shared" si="64"/>
        <v>1</v>
      </c>
      <c r="G528" s="35">
        <f t="shared" si="66"/>
        <v>0</v>
      </c>
      <c r="H528" s="35" t="str">
        <f t="shared" si="67"/>
        <v>Ecart négatif</v>
      </c>
      <c r="I528" s="35">
        <f t="shared" si="68"/>
        <v>1</v>
      </c>
      <c r="J528" s="17">
        <f t="shared" si="69"/>
        <v>0</v>
      </c>
      <c r="K528" s="17" t="str">
        <f t="shared" si="70"/>
        <v>Ecart négatif</v>
      </c>
      <c r="L528" s="26">
        <f t="shared" si="71"/>
        <v>1</v>
      </c>
    </row>
    <row r="529" spans="1:12">
      <c r="A529" s="33" t="s">
        <v>533</v>
      </c>
      <c r="B529" s="28">
        <v>122104</v>
      </c>
      <c r="C529" s="28">
        <v>1</v>
      </c>
      <c r="D529" s="30">
        <f>IFERROR(VLOOKUP(A529,'code a barre'!A:C,3,0),0)</f>
        <v>2</v>
      </c>
      <c r="E529" s="34" t="str">
        <f t="shared" si="65"/>
        <v>Ecart positif</v>
      </c>
      <c r="F529" s="34">
        <f t="shared" si="64"/>
        <v>-1</v>
      </c>
      <c r="G529" s="35">
        <f t="shared" si="66"/>
        <v>0</v>
      </c>
      <c r="H529" s="35" t="str">
        <f t="shared" si="67"/>
        <v>Ecart négatif</v>
      </c>
      <c r="I529" s="35">
        <f t="shared" si="68"/>
        <v>1</v>
      </c>
      <c r="J529" s="17">
        <f t="shared" si="69"/>
        <v>0</v>
      </c>
      <c r="K529" s="17" t="str">
        <f t="shared" si="70"/>
        <v>Ecart négatif</v>
      </c>
      <c r="L529" s="26">
        <f t="shared" si="71"/>
        <v>1</v>
      </c>
    </row>
    <row r="530" spans="1:12">
      <c r="A530" s="33" t="s">
        <v>534</v>
      </c>
      <c r="B530" s="28">
        <v>122104</v>
      </c>
      <c r="C530" s="28">
        <v>2</v>
      </c>
      <c r="D530" s="30">
        <f>IFERROR(VLOOKUP(A530,'code a barre'!A:C,3,0),0)</f>
        <v>2</v>
      </c>
      <c r="E530" s="34" t="str">
        <f t="shared" si="65"/>
        <v>Quantité OK</v>
      </c>
      <c r="F530" s="34">
        <f t="shared" si="64"/>
        <v>0</v>
      </c>
      <c r="G530" s="35">
        <f t="shared" si="66"/>
        <v>2</v>
      </c>
      <c r="H530" s="35" t="str">
        <f t="shared" si="67"/>
        <v>Quantité OK</v>
      </c>
      <c r="I530" s="35">
        <f t="shared" si="68"/>
        <v>0</v>
      </c>
      <c r="J530" s="17">
        <f t="shared" si="69"/>
        <v>2</v>
      </c>
      <c r="K530" s="17" t="str">
        <f t="shared" si="70"/>
        <v>Quantité OK</v>
      </c>
      <c r="L530" s="26">
        <f t="shared" si="71"/>
        <v>0</v>
      </c>
    </row>
    <row r="531" spans="1:12">
      <c r="A531" s="33" t="s">
        <v>535</v>
      </c>
      <c r="B531" s="28">
        <v>122105</v>
      </c>
      <c r="C531" s="28">
        <v>1</v>
      </c>
      <c r="D531" s="30">
        <f>IFERROR(VLOOKUP(A531,'code a barre'!A:C,3,0),0)</f>
        <v>1</v>
      </c>
      <c r="E531" s="34" t="str">
        <f t="shared" si="65"/>
        <v>Quantité OK</v>
      </c>
      <c r="F531" s="34">
        <f t="shared" si="64"/>
        <v>0</v>
      </c>
      <c r="G531" s="35">
        <f t="shared" si="66"/>
        <v>1</v>
      </c>
      <c r="H531" s="35" t="str">
        <f t="shared" si="67"/>
        <v>Quantité OK</v>
      </c>
      <c r="I531" s="35">
        <f t="shared" si="68"/>
        <v>0</v>
      </c>
      <c r="J531" s="17">
        <f t="shared" si="69"/>
        <v>1</v>
      </c>
      <c r="K531" s="17" t="str">
        <f t="shared" si="70"/>
        <v>Quantité OK</v>
      </c>
      <c r="L531" s="26">
        <f t="shared" si="71"/>
        <v>0</v>
      </c>
    </row>
    <row r="532" spans="1:12">
      <c r="A532" s="33" t="s">
        <v>536</v>
      </c>
      <c r="B532" s="28">
        <v>122105</v>
      </c>
      <c r="C532" s="28">
        <v>2</v>
      </c>
      <c r="D532" s="30">
        <f>IFERROR(VLOOKUP(A532,'code a barre'!A:C,3,0),0)</f>
        <v>2</v>
      </c>
      <c r="E532" s="34" t="str">
        <f t="shared" si="65"/>
        <v>Quantité OK</v>
      </c>
      <c r="F532" s="34">
        <f t="shared" si="64"/>
        <v>0</v>
      </c>
      <c r="G532" s="35">
        <f t="shared" si="66"/>
        <v>2</v>
      </c>
      <c r="H532" s="35" t="str">
        <f t="shared" si="67"/>
        <v>Quantité OK</v>
      </c>
      <c r="I532" s="35">
        <f t="shared" si="68"/>
        <v>0</v>
      </c>
      <c r="J532" s="17">
        <f t="shared" si="69"/>
        <v>2</v>
      </c>
      <c r="K532" s="17" t="str">
        <f t="shared" si="70"/>
        <v>Quantité OK</v>
      </c>
      <c r="L532" s="26">
        <f t="shared" si="71"/>
        <v>0</v>
      </c>
    </row>
    <row r="533" spans="1:12">
      <c r="A533" s="33" t="s">
        <v>537</v>
      </c>
      <c r="B533" s="28">
        <v>122105</v>
      </c>
      <c r="C533" s="28">
        <v>1</v>
      </c>
      <c r="D533" s="30">
        <f>IFERROR(VLOOKUP(A533,'code a barre'!A:C,3,0),0)</f>
        <v>1</v>
      </c>
      <c r="E533" s="34" t="str">
        <f t="shared" si="65"/>
        <v>Quantité OK</v>
      </c>
      <c r="F533" s="34">
        <f t="shared" si="64"/>
        <v>0</v>
      </c>
      <c r="G533" s="35">
        <f t="shared" si="66"/>
        <v>1</v>
      </c>
      <c r="H533" s="35" t="str">
        <f t="shared" si="67"/>
        <v>Quantité OK</v>
      </c>
      <c r="I533" s="35">
        <f t="shared" si="68"/>
        <v>0</v>
      </c>
      <c r="J533" s="17">
        <f t="shared" si="69"/>
        <v>1</v>
      </c>
      <c r="K533" s="17" t="str">
        <f t="shared" si="70"/>
        <v>Quantité OK</v>
      </c>
      <c r="L533" s="26">
        <f t="shared" si="71"/>
        <v>0</v>
      </c>
    </row>
    <row r="534" spans="1:12">
      <c r="A534" s="33" t="s">
        <v>538</v>
      </c>
      <c r="B534" s="28">
        <v>122105</v>
      </c>
      <c r="C534" s="28">
        <v>2</v>
      </c>
      <c r="D534" s="30">
        <f>IFERROR(VLOOKUP(A534,'code a barre'!A:C,3,0),0)</f>
        <v>3</v>
      </c>
      <c r="E534" s="34" t="str">
        <f t="shared" si="65"/>
        <v>Ecart positif</v>
      </c>
      <c r="F534" s="34">
        <f t="shared" si="64"/>
        <v>-1</v>
      </c>
      <c r="G534" s="35">
        <f t="shared" si="66"/>
        <v>0</v>
      </c>
      <c r="H534" s="35" t="str">
        <f t="shared" si="67"/>
        <v>Ecart négatif</v>
      </c>
      <c r="I534" s="35">
        <f t="shared" si="68"/>
        <v>2</v>
      </c>
      <c r="J534" s="17">
        <f t="shared" si="69"/>
        <v>0</v>
      </c>
      <c r="K534" s="17" t="str">
        <f t="shared" si="70"/>
        <v>Ecart négatif</v>
      </c>
      <c r="L534" s="26">
        <f t="shared" si="71"/>
        <v>2</v>
      </c>
    </row>
    <row r="535" spans="1:12">
      <c r="A535" s="33" t="s">
        <v>539</v>
      </c>
      <c r="B535" s="28">
        <v>122105</v>
      </c>
      <c r="C535" s="28">
        <v>2</v>
      </c>
      <c r="D535" s="30">
        <f>IFERROR(VLOOKUP(A535,'code a barre'!A:C,3,0),0)</f>
        <v>1</v>
      </c>
      <c r="E535" s="34" t="str">
        <f t="shared" si="65"/>
        <v>Ecart négatif</v>
      </c>
      <c r="F535" s="34">
        <f t="shared" si="64"/>
        <v>1</v>
      </c>
      <c r="G535" s="35">
        <f t="shared" si="66"/>
        <v>0</v>
      </c>
      <c r="H535" s="35" t="str">
        <f t="shared" si="67"/>
        <v>Ecart négatif</v>
      </c>
      <c r="I535" s="35">
        <f t="shared" si="68"/>
        <v>2</v>
      </c>
      <c r="J535" s="17">
        <f t="shared" si="69"/>
        <v>0</v>
      </c>
      <c r="K535" s="17" t="str">
        <f t="shared" si="70"/>
        <v>Ecart négatif</v>
      </c>
      <c r="L535" s="26">
        <f t="shared" si="71"/>
        <v>2</v>
      </c>
    </row>
    <row r="536" spans="1:12">
      <c r="A536" s="33" t="s">
        <v>540</v>
      </c>
      <c r="B536" s="28">
        <v>122106</v>
      </c>
      <c r="C536" s="28">
        <v>1</v>
      </c>
      <c r="D536" s="30">
        <f>IFERROR(VLOOKUP(A536,'code a barre'!A:C,3,0),0)</f>
        <v>1</v>
      </c>
      <c r="E536" s="34" t="str">
        <f t="shared" si="65"/>
        <v>Quantité OK</v>
      </c>
      <c r="F536" s="34">
        <f t="shared" si="64"/>
        <v>0</v>
      </c>
      <c r="G536" s="35">
        <f t="shared" si="66"/>
        <v>1</v>
      </c>
      <c r="H536" s="35" t="str">
        <f t="shared" si="67"/>
        <v>Quantité OK</v>
      </c>
      <c r="I536" s="35">
        <f t="shared" si="68"/>
        <v>0</v>
      </c>
      <c r="J536" s="17">
        <f t="shared" si="69"/>
        <v>1</v>
      </c>
      <c r="K536" s="17" t="str">
        <f t="shared" si="70"/>
        <v>Quantité OK</v>
      </c>
      <c r="L536" s="26">
        <f t="shared" si="71"/>
        <v>0</v>
      </c>
    </row>
    <row r="537" spans="1:12">
      <c r="A537" s="33" t="s">
        <v>541</v>
      </c>
      <c r="B537" s="28">
        <v>122301</v>
      </c>
      <c r="C537" s="28">
        <v>1</v>
      </c>
      <c r="D537" s="30">
        <f>IFERROR(VLOOKUP(A537,'code a barre'!A:C,3,0),0)</f>
        <v>1</v>
      </c>
      <c r="E537" s="34" t="str">
        <f t="shared" si="65"/>
        <v>Quantité OK</v>
      </c>
      <c r="F537" s="34">
        <f t="shared" si="64"/>
        <v>0</v>
      </c>
      <c r="G537" s="35">
        <f t="shared" si="66"/>
        <v>1</v>
      </c>
      <c r="H537" s="35" t="str">
        <f t="shared" si="67"/>
        <v>Quantité OK</v>
      </c>
      <c r="I537" s="35">
        <f t="shared" si="68"/>
        <v>0</v>
      </c>
      <c r="J537" s="17">
        <f t="shared" si="69"/>
        <v>1</v>
      </c>
      <c r="K537" s="17" t="str">
        <f t="shared" si="70"/>
        <v>Quantité OK</v>
      </c>
      <c r="L537" s="26">
        <f t="shared" si="71"/>
        <v>0</v>
      </c>
    </row>
    <row r="538" spans="1:12">
      <c r="A538" s="33" t="s">
        <v>542</v>
      </c>
      <c r="B538" s="28">
        <v>122301</v>
      </c>
      <c r="C538" s="28">
        <v>1</v>
      </c>
      <c r="D538" s="30">
        <f>IFERROR(VLOOKUP(A538,'code a barre'!A:C,3,0),0)</f>
        <v>1</v>
      </c>
      <c r="E538" s="34" t="str">
        <f t="shared" si="65"/>
        <v>Quantité OK</v>
      </c>
      <c r="F538" s="34">
        <f t="shared" si="64"/>
        <v>0</v>
      </c>
      <c r="G538" s="35">
        <f t="shared" si="66"/>
        <v>1</v>
      </c>
      <c r="H538" s="35" t="str">
        <f t="shared" si="67"/>
        <v>Quantité OK</v>
      </c>
      <c r="I538" s="35">
        <f t="shared" si="68"/>
        <v>0</v>
      </c>
      <c r="J538" s="17">
        <f t="shared" si="69"/>
        <v>1</v>
      </c>
      <c r="K538" s="17" t="str">
        <f t="shared" si="70"/>
        <v>Quantité OK</v>
      </c>
      <c r="L538" s="26">
        <f t="shared" si="71"/>
        <v>0</v>
      </c>
    </row>
    <row r="539" spans="1:12">
      <c r="A539" s="33" t="s">
        <v>543</v>
      </c>
      <c r="B539" s="28">
        <v>122301</v>
      </c>
      <c r="C539" s="28">
        <v>1</v>
      </c>
      <c r="D539" s="30">
        <f>IFERROR(VLOOKUP(A539,'code a barre'!A:C,3,0),0)</f>
        <v>1</v>
      </c>
      <c r="E539" s="34" t="str">
        <f t="shared" si="65"/>
        <v>Quantité OK</v>
      </c>
      <c r="F539" s="34">
        <f t="shared" si="64"/>
        <v>0</v>
      </c>
      <c r="G539" s="35">
        <f t="shared" si="66"/>
        <v>1</v>
      </c>
      <c r="H539" s="35" t="str">
        <f t="shared" si="67"/>
        <v>Quantité OK</v>
      </c>
      <c r="I539" s="35">
        <f t="shared" si="68"/>
        <v>0</v>
      </c>
      <c r="J539" s="17">
        <f t="shared" si="69"/>
        <v>1</v>
      </c>
      <c r="K539" s="17" t="str">
        <f t="shared" si="70"/>
        <v>Quantité OK</v>
      </c>
      <c r="L539" s="26">
        <f t="shared" si="71"/>
        <v>0</v>
      </c>
    </row>
    <row r="540" spans="1:12">
      <c r="A540" s="33" t="s">
        <v>544</v>
      </c>
      <c r="B540" s="28">
        <v>122302</v>
      </c>
      <c r="C540" s="28">
        <v>1</v>
      </c>
      <c r="D540" s="30">
        <f>IFERROR(VLOOKUP(A540,'code a barre'!A:C,3,0),0)</f>
        <v>1</v>
      </c>
      <c r="E540" s="34" t="str">
        <f t="shared" si="65"/>
        <v>Quantité OK</v>
      </c>
      <c r="F540" s="34">
        <f t="shared" si="64"/>
        <v>0</v>
      </c>
      <c r="G540" s="35">
        <f t="shared" si="66"/>
        <v>1</v>
      </c>
      <c r="H540" s="35" t="str">
        <f t="shared" si="67"/>
        <v>Quantité OK</v>
      </c>
      <c r="I540" s="35">
        <f t="shared" si="68"/>
        <v>0</v>
      </c>
      <c r="J540" s="17">
        <f t="shared" si="69"/>
        <v>1</v>
      </c>
      <c r="K540" s="17" t="str">
        <f t="shared" si="70"/>
        <v>Quantité OK</v>
      </c>
      <c r="L540" s="26">
        <f t="shared" si="71"/>
        <v>0</v>
      </c>
    </row>
    <row r="541" spans="1:12">
      <c r="A541" s="33" t="s">
        <v>545</v>
      </c>
      <c r="B541" s="28">
        <v>122302</v>
      </c>
      <c r="C541" s="28">
        <v>3</v>
      </c>
      <c r="D541" s="30">
        <f>IFERROR(VLOOKUP(A541,'code a barre'!A:C,3,0),0)</f>
        <v>3</v>
      </c>
      <c r="E541" s="34" t="str">
        <f t="shared" si="65"/>
        <v>Quantité OK</v>
      </c>
      <c r="F541" s="34">
        <f t="shared" si="64"/>
        <v>0</v>
      </c>
      <c r="G541" s="35">
        <f t="shared" si="66"/>
        <v>3</v>
      </c>
      <c r="H541" s="35" t="str">
        <f t="shared" si="67"/>
        <v>Quantité OK</v>
      </c>
      <c r="I541" s="35">
        <f t="shared" si="68"/>
        <v>0</v>
      </c>
      <c r="J541" s="17">
        <f t="shared" si="69"/>
        <v>3</v>
      </c>
      <c r="K541" s="17" t="str">
        <f t="shared" si="70"/>
        <v>Quantité OK</v>
      </c>
      <c r="L541" s="26">
        <f t="shared" si="71"/>
        <v>0</v>
      </c>
    </row>
    <row r="542" spans="1:12">
      <c r="A542" s="33" t="s">
        <v>546</v>
      </c>
      <c r="B542" s="28">
        <v>122302</v>
      </c>
      <c r="C542" s="28">
        <v>1</v>
      </c>
      <c r="D542" s="30">
        <f>IFERROR(VLOOKUP(A542,'code a barre'!A:C,3,0),0)</f>
        <v>1</v>
      </c>
      <c r="E542" s="34" t="str">
        <f t="shared" si="65"/>
        <v>Quantité OK</v>
      </c>
      <c r="F542" s="34">
        <f t="shared" si="64"/>
        <v>0</v>
      </c>
      <c r="G542" s="35">
        <f t="shared" si="66"/>
        <v>1</v>
      </c>
      <c r="H542" s="35" t="str">
        <f t="shared" si="67"/>
        <v>Quantité OK</v>
      </c>
      <c r="I542" s="35">
        <f t="shared" si="68"/>
        <v>0</v>
      </c>
      <c r="J542" s="17">
        <f t="shared" si="69"/>
        <v>1</v>
      </c>
      <c r="K542" s="17" t="str">
        <f t="shared" si="70"/>
        <v>Quantité OK</v>
      </c>
      <c r="L542" s="26">
        <f t="shared" si="71"/>
        <v>0</v>
      </c>
    </row>
    <row r="543" spans="1:12">
      <c r="A543" s="33" t="s">
        <v>547</v>
      </c>
      <c r="B543" s="28">
        <v>122302</v>
      </c>
      <c r="C543" s="28">
        <v>2</v>
      </c>
      <c r="D543" s="30">
        <f>IFERROR(VLOOKUP(A543,'code a barre'!A:C,3,0),0)</f>
        <v>2</v>
      </c>
      <c r="E543" s="34" t="str">
        <f t="shared" si="65"/>
        <v>Quantité OK</v>
      </c>
      <c r="F543" s="34">
        <f t="shared" si="64"/>
        <v>0</v>
      </c>
      <c r="G543" s="35">
        <f t="shared" si="66"/>
        <v>2</v>
      </c>
      <c r="H543" s="35" t="str">
        <f t="shared" si="67"/>
        <v>Quantité OK</v>
      </c>
      <c r="I543" s="35">
        <f t="shared" si="68"/>
        <v>0</v>
      </c>
      <c r="J543" s="17">
        <f t="shared" si="69"/>
        <v>2</v>
      </c>
      <c r="K543" s="17" t="str">
        <f t="shared" si="70"/>
        <v>Quantité OK</v>
      </c>
      <c r="L543" s="26">
        <f t="shared" si="71"/>
        <v>0</v>
      </c>
    </row>
    <row r="544" spans="1:12">
      <c r="A544" s="33" t="s">
        <v>548</v>
      </c>
      <c r="B544" s="28">
        <v>122302</v>
      </c>
      <c r="C544" s="28">
        <v>4</v>
      </c>
      <c r="D544" s="30">
        <f>IFERROR(VLOOKUP(A544,'code a barre'!A:C,3,0),0)</f>
        <v>4</v>
      </c>
      <c r="E544" s="34" t="str">
        <f t="shared" si="65"/>
        <v>Quantité OK</v>
      </c>
      <c r="F544" s="34">
        <f t="shared" si="64"/>
        <v>0</v>
      </c>
      <c r="G544" s="35">
        <f t="shared" si="66"/>
        <v>4</v>
      </c>
      <c r="H544" s="35" t="str">
        <f t="shared" si="67"/>
        <v>Quantité OK</v>
      </c>
      <c r="I544" s="35">
        <f t="shared" si="68"/>
        <v>0</v>
      </c>
      <c r="J544" s="17">
        <f t="shared" si="69"/>
        <v>4</v>
      </c>
      <c r="K544" s="17" t="str">
        <f t="shared" si="70"/>
        <v>Quantité OK</v>
      </c>
      <c r="L544" s="26">
        <f t="shared" si="71"/>
        <v>0</v>
      </c>
    </row>
    <row r="545" spans="1:12">
      <c r="A545" s="33" t="s">
        <v>549</v>
      </c>
      <c r="B545" s="28">
        <v>122302</v>
      </c>
      <c r="C545" s="28">
        <v>2</v>
      </c>
      <c r="D545" s="30">
        <f>IFERROR(VLOOKUP(A545,'code a barre'!A:C,3,0),0)</f>
        <v>2</v>
      </c>
      <c r="E545" s="34" t="str">
        <f t="shared" si="65"/>
        <v>Quantité OK</v>
      </c>
      <c r="F545" s="34">
        <f t="shared" si="64"/>
        <v>0</v>
      </c>
      <c r="G545" s="35">
        <f t="shared" si="66"/>
        <v>2</v>
      </c>
      <c r="H545" s="35" t="str">
        <f t="shared" si="67"/>
        <v>Quantité OK</v>
      </c>
      <c r="I545" s="35">
        <f t="shared" si="68"/>
        <v>0</v>
      </c>
      <c r="J545" s="17">
        <f t="shared" si="69"/>
        <v>2</v>
      </c>
      <c r="K545" s="17" t="str">
        <f t="shared" si="70"/>
        <v>Quantité OK</v>
      </c>
      <c r="L545" s="26">
        <f t="shared" si="71"/>
        <v>0</v>
      </c>
    </row>
    <row r="546" spans="1:12">
      <c r="A546" s="33" t="s">
        <v>550</v>
      </c>
      <c r="B546" s="28">
        <v>122302</v>
      </c>
      <c r="C546" s="28">
        <v>1</v>
      </c>
      <c r="D546" s="30">
        <f>IFERROR(VLOOKUP(A546,'code a barre'!A:C,3,0),0)</f>
        <v>0</v>
      </c>
      <c r="E546" s="34" t="str">
        <f t="shared" si="65"/>
        <v>Ecart négatif</v>
      </c>
      <c r="F546" s="34">
        <f t="shared" si="64"/>
        <v>1</v>
      </c>
      <c r="G546" s="35">
        <f t="shared" si="66"/>
        <v>0</v>
      </c>
      <c r="H546" s="35" t="str">
        <f t="shared" si="67"/>
        <v>Ecart négatif</v>
      </c>
      <c r="I546" s="35">
        <f t="shared" si="68"/>
        <v>1</v>
      </c>
      <c r="J546" s="17">
        <f t="shared" si="69"/>
        <v>0</v>
      </c>
      <c r="K546" s="17" t="str">
        <f t="shared" si="70"/>
        <v>Ecart négatif</v>
      </c>
      <c r="L546" s="26">
        <f t="shared" si="71"/>
        <v>1</v>
      </c>
    </row>
    <row r="547" spans="1:12">
      <c r="A547" s="33" t="s">
        <v>551</v>
      </c>
      <c r="B547" s="28">
        <v>122302</v>
      </c>
      <c r="C547" s="28">
        <v>2</v>
      </c>
      <c r="D547" s="30">
        <f>IFERROR(VLOOKUP(A547,'code a barre'!A:C,3,0),0)</f>
        <v>1</v>
      </c>
      <c r="E547" s="34" t="str">
        <f t="shared" si="65"/>
        <v>Ecart négatif</v>
      </c>
      <c r="F547" s="34">
        <f t="shared" si="64"/>
        <v>1</v>
      </c>
      <c r="G547" s="35">
        <f t="shared" si="66"/>
        <v>0</v>
      </c>
      <c r="H547" s="35" t="str">
        <f t="shared" si="67"/>
        <v>Ecart négatif</v>
      </c>
      <c r="I547" s="35">
        <f t="shared" si="68"/>
        <v>2</v>
      </c>
      <c r="J547" s="17">
        <f t="shared" si="69"/>
        <v>0</v>
      </c>
      <c r="K547" s="17" t="str">
        <f t="shared" si="70"/>
        <v>Ecart négatif</v>
      </c>
      <c r="L547" s="26">
        <f t="shared" si="71"/>
        <v>2</v>
      </c>
    </row>
    <row r="548" spans="1:12">
      <c r="A548" s="33">
        <v>575807651</v>
      </c>
      <c r="B548" s="28">
        <v>122303</v>
      </c>
      <c r="C548" s="28">
        <v>3</v>
      </c>
      <c r="D548" s="30">
        <f>IFERROR(VLOOKUP(A548,'code a barre'!A:C,3,0),0)</f>
        <v>0</v>
      </c>
      <c r="E548" s="34" t="str">
        <f t="shared" si="65"/>
        <v>Ecart négatif</v>
      </c>
      <c r="F548" s="34">
        <f t="shared" si="64"/>
        <v>3</v>
      </c>
      <c r="G548" s="35">
        <f t="shared" si="66"/>
        <v>0</v>
      </c>
      <c r="H548" s="35" t="str">
        <f t="shared" si="67"/>
        <v>Ecart négatif</v>
      </c>
      <c r="I548" s="35">
        <f t="shared" si="68"/>
        <v>3</v>
      </c>
      <c r="J548" s="17">
        <f t="shared" si="69"/>
        <v>0</v>
      </c>
      <c r="K548" s="17" t="str">
        <f t="shared" si="70"/>
        <v>Ecart négatif</v>
      </c>
      <c r="L548" s="26">
        <f t="shared" si="71"/>
        <v>3</v>
      </c>
    </row>
    <row r="549" spans="1:12">
      <c r="A549" s="33" t="s">
        <v>552</v>
      </c>
      <c r="B549" s="28">
        <v>122303</v>
      </c>
      <c r="C549" s="28">
        <v>2</v>
      </c>
      <c r="D549" s="30">
        <f>IFERROR(VLOOKUP(A549,'code a barre'!A:C,3,0),0)</f>
        <v>2</v>
      </c>
      <c r="E549" s="34" t="str">
        <f t="shared" si="65"/>
        <v>Quantité OK</v>
      </c>
      <c r="F549" s="34">
        <f t="shared" si="64"/>
        <v>0</v>
      </c>
      <c r="G549" s="35">
        <f t="shared" si="66"/>
        <v>2</v>
      </c>
      <c r="H549" s="35" t="str">
        <f t="shared" si="67"/>
        <v>Quantité OK</v>
      </c>
      <c r="I549" s="35">
        <f t="shared" si="68"/>
        <v>0</v>
      </c>
      <c r="J549" s="17">
        <f t="shared" si="69"/>
        <v>2</v>
      </c>
      <c r="K549" s="17" t="str">
        <f t="shared" si="70"/>
        <v>Quantité OK</v>
      </c>
      <c r="L549" s="26">
        <f t="shared" si="71"/>
        <v>0</v>
      </c>
    </row>
    <row r="550" spans="1:12">
      <c r="A550" s="33" t="s">
        <v>553</v>
      </c>
      <c r="B550" s="28">
        <v>122303</v>
      </c>
      <c r="C550" s="28">
        <v>1</v>
      </c>
      <c r="D550" s="30">
        <f>IFERROR(VLOOKUP(A550,'code a barre'!A:C,3,0),0)</f>
        <v>1</v>
      </c>
      <c r="E550" s="34" t="str">
        <f t="shared" si="65"/>
        <v>Quantité OK</v>
      </c>
      <c r="F550" s="34">
        <f t="shared" si="64"/>
        <v>0</v>
      </c>
      <c r="G550" s="35">
        <f t="shared" si="66"/>
        <v>1</v>
      </c>
      <c r="H550" s="35" t="str">
        <f t="shared" si="67"/>
        <v>Quantité OK</v>
      </c>
      <c r="I550" s="35">
        <f t="shared" si="68"/>
        <v>0</v>
      </c>
      <c r="J550" s="17">
        <f t="shared" si="69"/>
        <v>1</v>
      </c>
      <c r="K550" s="17" t="str">
        <f t="shared" si="70"/>
        <v>Quantité OK</v>
      </c>
      <c r="L550" s="26">
        <f t="shared" si="71"/>
        <v>0</v>
      </c>
    </row>
    <row r="551" spans="1:12">
      <c r="A551" s="33" t="s">
        <v>554</v>
      </c>
      <c r="B551" s="28">
        <v>122303</v>
      </c>
      <c r="C551" s="28">
        <v>2</v>
      </c>
      <c r="D551" s="30">
        <f>IFERROR(VLOOKUP(A551,'code a barre'!A:C,3,0),0)</f>
        <v>2</v>
      </c>
      <c r="E551" s="34" t="str">
        <f t="shared" si="65"/>
        <v>Quantité OK</v>
      </c>
      <c r="F551" s="34">
        <f t="shared" si="64"/>
        <v>0</v>
      </c>
      <c r="G551" s="35">
        <f t="shared" si="66"/>
        <v>2</v>
      </c>
      <c r="H551" s="35" t="str">
        <f t="shared" si="67"/>
        <v>Quantité OK</v>
      </c>
      <c r="I551" s="35">
        <f t="shared" si="68"/>
        <v>0</v>
      </c>
      <c r="J551" s="17">
        <f t="shared" si="69"/>
        <v>2</v>
      </c>
      <c r="K551" s="17" t="str">
        <f t="shared" si="70"/>
        <v>Quantité OK</v>
      </c>
      <c r="L551" s="26">
        <f t="shared" si="71"/>
        <v>0</v>
      </c>
    </row>
    <row r="552" spans="1:12">
      <c r="A552" s="33" t="s">
        <v>555</v>
      </c>
      <c r="B552" s="28">
        <v>122303</v>
      </c>
      <c r="C552" s="28">
        <v>1</v>
      </c>
      <c r="D552" s="30">
        <f>IFERROR(VLOOKUP(A552,'code a barre'!A:C,3,0),0)</f>
        <v>1</v>
      </c>
      <c r="E552" s="34" t="str">
        <f t="shared" si="65"/>
        <v>Quantité OK</v>
      </c>
      <c r="F552" s="34">
        <f t="shared" si="64"/>
        <v>0</v>
      </c>
      <c r="G552" s="35">
        <f t="shared" si="66"/>
        <v>1</v>
      </c>
      <c r="H552" s="35" t="str">
        <f t="shared" si="67"/>
        <v>Quantité OK</v>
      </c>
      <c r="I552" s="35">
        <f t="shared" si="68"/>
        <v>0</v>
      </c>
      <c r="J552" s="17">
        <f t="shared" si="69"/>
        <v>1</v>
      </c>
      <c r="K552" s="17" t="str">
        <f t="shared" si="70"/>
        <v>Quantité OK</v>
      </c>
      <c r="L552" s="26">
        <f t="shared" si="71"/>
        <v>0</v>
      </c>
    </row>
    <row r="553" spans="1:12">
      <c r="A553" s="33" t="s">
        <v>556</v>
      </c>
      <c r="B553" s="28">
        <v>122303</v>
      </c>
      <c r="C553" s="28">
        <v>2</v>
      </c>
      <c r="D553" s="30">
        <f>IFERROR(VLOOKUP(A553,'code a barre'!A:C,3,0),0)</f>
        <v>1</v>
      </c>
      <c r="E553" s="34" t="str">
        <f t="shared" si="65"/>
        <v>Ecart négatif</v>
      </c>
      <c r="F553" s="34">
        <f t="shared" si="64"/>
        <v>1</v>
      </c>
      <c r="G553" s="35">
        <f t="shared" si="66"/>
        <v>0</v>
      </c>
      <c r="H553" s="35" t="str">
        <f t="shared" si="67"/>
        <v>Ecart négatif</v>
      </c>
      <c r="I553" s="35">
        <f t="shared" si="68"/>
        <v>2</v>
      </c>
      <c r="J553" s="17">
        <f t="shared" si="69"/>
        <v>0</v>
      </c>
      <c r="K553" s="17" t="str">
        <f t="shared" si="70"/>
        <v>Ecart négatif</v>
      </c>
      <c r="L553" s="26">
        <f t="shared" si="71"/>
        <v>2</v>
      </c>
    </row>
    <row r="554" spans="1:12">
      <c r="A554" s="33" t="s">
        <v>557</v>
      </c>
      <c r="B554" s="28">
        <v>122303</v>
      </c>
      <c r="C554" s="28">
        <v>3</v>
      </c>
      <c r="D554" s="30">
        <f>IFERROR(VLOOKUP(A554,'code a barre'!A:C,3,0),0)</f>
        <v>2</v>
      </c>
      <c r="E554" s="34" t="str">
        <f t="shared" si="65"/>
        <v>Ecart négatif</v>
      </c>
      <c r="F554" s="34">
        <f t="shared" si="64"/>
        <v>1</v>
      </c>
      <c r="G554" s="35">
        <f t="shared" si="66"/>
        <v>0</v>
      </c>
      <c r="H554" s="35" t="str">
        <f t="shared" si="67"/>
        <v>Ecart négatif</v>
      </c>
      <c r="I554" s="35">
        <f t="shared" si="68"/>
        <v>3</v>
      </c>
      <c r="J554" s="17">
        <f t="shared" si="69"/>
        <v>0</v>
      </c>
      <c r="K554" s="17" t="str">
        <f t="shared" si="70"/>
        <v>Ecart négatif</v>
      </c>
      <c r="L554" s="26">
        <f t="shared" si="71"/>
        <v>3</v>
      </c>
    </row>
    <row r="555" spans="1:12">
      <c r="A555" s="33" t="s">
        <v>558</v>
      </c>
      <c r="B555" s="28">
        <v>122303</v>
      </c>
      <c r="C555" s="28">
        <v>1</v>
      </c>
      <c r="D555" s="30">
        <f>IFERROR(VLOOKUP(A555,'code a barre'!A:C,3,0),0)</f>
        <v>1</v>
      </c>
      <c r="E555" s="34" t="str">
        <f t="shared" si="65"/>
        <v>Quantité OK</v>
      </c>
      <c r="F555" s="34">
        <f t="shared" si="64"/>
        <v>0</v>
      </c>
      <c r="G555" s="35">
        <f t="shared" si="66"/>
        <v>1</v>
      </c>
      <c r="H555" s="35" t="str">
        <f t="shared" si="67"/>
        <v>Quantité OK</v>
      </c>
      <c r="I555" s="35">
        <f t="shared" si="68"/>
        <v>0</v>
      </c>
      <c r="J555" s="17">
        <f t="shared" si="69"/>
        <v>1</v>
      </c>
      <c r="K555" s="17" t="str">
        <f t="shared" si="70"/>
        <v>Quantité OK</v>
      </c>
      <c r="L555" s="26">
        <f t="shared" si="71"/>
        <v>0</v>
      </c>
    </row>
    <row r="556" spans="1:12">
      <c r="A556" s="33" t="s">
        <v>559</v>
      </c>
      <c r="B556" s="28">
        <v>122304</v>
      </c>
      <c r="C556" s="28">
        <v>3</v>
      </c>
      <c r="D556" s="30">
        <f>IFERROR(VLOOKUP(A556,'code a barre'!A:C,3,0),0)</f>
        <v>3</v>
      </c>
      <c r="E556" s="34" t="str">
        <f t="shared" si="65"/>
        <v>Quantité OK</v>
      </c>
      <c r="F556" s="34">
        <f t="shared" si="64"/>
        <v>0</v>
      </c>
      <c r="G556" s="35">
        <f t="shared" si="66"/>
        <v>3</v>
      </c>
      <c r="H556" s="35" t="str">
        <f t="shared" si="67"/>
        <v>Quantité OK</v>
      </c>
      <c r="I556" s="35">
        <f t="shared" si="68"/>
        <v>0</v>
      </c>
      <c r="J556" s="17">
        <f t="shared" si="69"/>
        <v>3</v>
      </c>
      <c r="K556" s="17" t="str">
        <f t="shared" si="70"/>
        <v>Quantité OK</v>
      </c>
      <c r="L556" s="26">
        <f t="shared" si="71"/>
        <v>0</v>
      </c>
    </row>
    <row r="557" spans="1:12">
      <c r="A557" s="33" t="s">
        <v>560</v>
      </c>
      <c r="B557" s="28">
        <v>122304</v>
      </c>
      <c r="C557" s="28">
        <v>2</v>
      </c>
      <c r="D557" s="30">
        <f>IFERROR(VLOOKUP(A557,'code a barre'!A:C,3,0),0)</f>
        <v>2</v>
      </c>
      <c r="E557" s="34" t="str">
        <f t="shared" si="65"/>
        <v>Quantité OK</v>
      </c>
      <c r="F557" s="34">
        <f t="shared" si="64"/>
        <v>0</v>
      </c>
      <c r="G557" s="35">
        <f t="shared" si="66"/>
        <v>2</v>
      </c>
      <c r="H557" s="35" t="str">
        <f t="shared" si="67"/>
        <v>Quantité OK</v>
      </c>
      <c r="I557" s="35">
        <f t="shared" si="68"/>
        <v>0</v>
      </c>
      <c r="J557" s="17">
        <f t="shared" si="69"/>
        <v>2</v>
      </c>
      <c r="K557" s="17" t="str">
        <f t="shared" si="70"/>
        <v>Quantité OK</v>
      </c>
      <c r="L557" s="26">
        <f t="shared" si="71"/>
        <v>0</v>
      </c>
    </row>
    <row r="558" spans="1:12">
      <c r="A558" s="33" t="s">
        <v>561</v>
      </c>
      <c r="B558" s="28">
        <v>122304</v>
      </c>
      <c r="C558" s="28">
        <v>1</v>
      </c>
      <c r="D558" s="30">
        <f>IFERROR(VLOOKUP(A558,'code a barre'!A:C,3,0),0)</f>
        <v>1</v>
      </c>
      <c r="E558" s="34" t="str">
        <f t="shared" si="65"/>
        <v>Quantité OK</v>
      </c>
      <c r="F558" s="34">
        <f t="shared" si="64"/>
        <v>0</v>
      </c>
      <c r="G558" s="35">
        <f t="shared" si="66"/>
        <v>1</v>
      </c>
      <c r="H558" s="35" t="str">
        <f t="shared" si="67"/>
        <v>Quantité OK</v>
      </c>
      <c r="I558" s="35">
        <f t="shared" si="68"/>
        <v>0</v>
      </c>
      <c r="J558" s="17">
        <f t="shared" si="69"/>
        <v>1</v>
      </c>
      <c r="K558" s="17" t="str">
        <f t="shared" si="70"/>
        <v>Quantité OK</v>
      </c>
      <c r="L558" s="26">
        <f t="shared" si="71"/>
        <v>0</v>
      </c>
    </row>
    <row r="559" spans="1:12">
      <c r="A559" s="36" t="s">
        <v>562</v>
      </c>
      <c r="B559" s="28">
        <v>122304</v>
      </c>
      <c r="C559" s="28">
        <v>2</v>
      </c>
      <c r="D559" s="30">
        <f>IFERROR(VLOOKUP(A559,'code a barre'!A:C,3,0),0)</f>
        <v>2</v>
      </c>
      <c r="E559" s="34" t="str">
        <f t="shared" si="65"/>
        <v>Quantité OK</v>
      </c>
      <c r="F559" s="34">
        <f t="shared" si="64"/>
        <v>0</v>
      </c>
      <c r="G559" s="35">
        <f t="shared" si="66"/>
        <v>2</v>
      </c>
      <c r="H559" s="35" t="str">
        <f t="shared" si="67"/>
        <v>Quantité OK</v>
      </c>
      <c r="I559" s="35">
        <f t="shared" si="68"/>
        <v>0</v>
      </c>
      <c r="J559" s="17">
        <f t="shared" si="69"/>
        <v>2</v>
      </c>
      <c r="K559" s="17" t="str">
        <f t="shared" si="70"/>
        <v>Quantité OK</v>
      </c>
      <c r="L559" s="26">
        <f t="shared" si="71"/>
        <v>0</v>
      </c>
    </row>
    <row r="560" spans="1:12">
      <c r="A560" s="33" t="s">
        <v>563</v>
      </c>
      <c r="B560" s="28">
        <v>122304</v>
      </c>
      <c r="C560" s="28">
        <v>2</v>
      </c>
      <c r="D560" s="30">
        <f>IFERROR(VLOOKUP(A560,'code a barre'!A:C,3,0),0)</f>
        <v>2</v>
      </c>
      <c r="E560" s="34" t="str">
        <f t="shared" si="65"/>
        <v>Quantité OK</v>
      </c>
      <c r="F560" s="34">
        <f t="shared" si="64"/>
        <v>0</v>
      </c>
      <c r="G560" s="35">
        <f t="shared" si="66"/>
        <v>2</v>
      </c>
      <c r="H560" s="35" t="str">
        <f t="shared" si="67"/>
        <v>Quantité OK</v>
      </c>
      <c r="I560" s="35">
        <f t="shared" si="68"/>
        <v>0</v>
      </c>
      <c r="J560" s="17">
        <f t="shared" si="69"/>
        <v>2</v>
      </c>
      <c r="K560" s="17" t="str">
        <f t="shared" si="70"/>
        <v>Quantité OK</v>
      </c>
      <c r="L560" s="26">
        <f t="shared" si="71"/>
        <v>0</v>
      </c>
    </row>
    <row r="561" spans="1:12">
      <c r="A561" s="33" t="s">
        <v>564</v>
      </c>
      <c r="B561" s="28">
        <v>122304</v>
      </c>
      <c r="C561" s="28">
        <v>1</v>
      </c>
      <c r="D561" s="30">
        <f>IFERROR(VLOOKUP(A561,'code a barre'!A:C,3,0),0)</f>
        <v>1</v>
      </c>
      <c r="E561" s="34" t="str">
        <f t="shared" si="65"/>
        <v>Quantité OK</v>
      </c>
      <c r="F561" s="34">
        <f t="shared" si="64"/>
        <v>0</v>
      </c>
      <c r="G561" s="35">
        <f t="shared" si="66"/>
        <v>1</v>
      </c>
      <c r="H561" s="35" t="str">
        <f t="shared" si="67"/>
        <v>Quantité OK</v>
      </c>
      <c r="I561" s="35">
        <f t="shared" si="68"/>
        <v>0</v>
      </c>
      <c r="J561" s="17">
        <f t="shared" si="69"/>
        <v>1</v>
      </c>
      <c r="K561" s="17" t="str">
        <f t="shared" si="70"/>
        <v>Quantité OK</v>
      </c>
      <c r="L561" s="26">
        <f t="shared" si="71"/>
        <v>0</v>
      </c>
    </row>
    <row r="562" spans="1:12">
      <c r="A562" s="33" t="s">
        <v>565</v>
      </c>
      <c r="B562" s="28">
        <v>122305</v>
      </c>
      <c r="C562" s="28">
        <v>1</v>
      </c>
      <c r="D562" s="30">
        <f>IFERROR(VLOOKUP(A562,'code a barre'!A:C,3,0),0)</f>
        <v>1</v>
      </c>
      <c r="E562" s="34" t="str">
        <f t="shared" si="65"/>
        <v>Quantité OK</v>
      </c>
      <c r="F562" s="34">
        <f t="shared" si="64"/>
        <v>0</v>
      </c>
      <c r="G562" s="35">
        <f t="shared" si="66"/>
        <v>1</v>
      </c>
      <c r="H562" s="35" t="str">
        <f t="shared" si="67"/>
        <v>Quantité OK</v>
      </c>
      <c r="I562" s="35">
        <f t="shared" si="68"/>
        <v>0</v>
      </c>
      <c r="J562" s="17">
        <f t="shared" si="69"/>
        <v>1</v>
      </c>
      <c r="K562" s="17" t="str">
        <f t="shared" si="70"/>
        <v>Quantité OK</v>
      </c>
      <c r="L562" s="26">
        <f t="shared" si="71"/>
        <v>0</v>
      </c>
    </row>
    <row r="563" spans="1:12">
      <c r="A563" s="33" t="s">
        <v>566</v>
      </c>
      <c r="B563" s="28">
        <v>122305</v>
      </c>
      <c r="C563" s="28">
        <v>1</v>
      </c>
      <c r="D563" s="30">
        <f>IFERROR(VLOOKUP(A563,'code a barre'!A:C,3,0),0)</f>
        <v>1</v>
      </c>
      <c r="E563" s="34" t="str">
        <f t="shared" si="65"/>
        <v>Quantité OK</v>
      </c>
      <c r="F563" s="34">
        <f t="shared" si="64"/>
        <v>0</v>
      </c>
      <c r="G563" s="35">
        <f t="shared" si="66"/>
        <v>1</v>
      </c>
      <c r="H563" s="35" t="str">
        <f t="shared" si="67"/>
        <v>Quantité OK</v>
      </c>
      <c r="I563" s="35">
        <f t="shared" si="68"/>
        <v>0</v>
      </c>
      <c r="J563" s="17">
        <f t="shared" si="69"/>
        <v>1</v>
      </c>
      <c r="K563" s="17" t="str">
        <f t="shared" si="70"/>
        <v>Quantité OK</v>
      </c>
      <c r="L563" s="26">
        <f t="shared" si="71"/>
        <v>0</v>
      </c>
    </row>
    <row r="564" spans="1:12">
      <c r="A564" s="36" t="s">
        <v>567</v>
      </c>
      <c r="B564" s="28">
        <v>122305</v>
      </c>
      <c r="C564" s="28">
        <v>3</v>
      </c>
      <c r="D564" s="30">
        <f>IFERROR(VLOOKUP(A564,'code a barre'!A:C,3,0),0)</f>
        <v>3</v>
      </c>
      <c r="E564" s="34" t="str">
        <f t="shared" si="65"/>
        <v>Quantité OK</v>
      </c>
      <c r="F564" s="34">
        <f t="shared" si="64"/>
        <v>0</v>
      </c>
      <c r="G564" s="35">
        <f t="shared" si="66"/>
        <v>3</v>
      </c>
      <c r="H564" s="35" t="str">
        <f t="shared" si="67"/>
        <v>Quantité OK</v>
      </c>
      <c r="I564" s="35">
        <f t="shared" si="68"/>
        <v>0</v>
      </c>
      <c r="J564" s="17">
        <f t="shared" si="69"/>
        <v>3</v>
      </c>
      <c r="K564" s="17" t="str">
        <f t="shared" si="70"/>
        <v>Quantité OK</v>
      </c>
      <c r="L564" s="26">
        <f t="shared" si="71"/>
        <v>0</v>
      </c>
    </row>
    <row r="565" spans="1:12">
      <c r="A565" s="33">
        <v>873809835</v>
      </c>
      <c r="B565" s="28">
        <v>122501</v>
      </c>
      <c r="C565" s="28">
        <v>1</v>
      </c>
      <c r="D565" s="30">
        <f>IFERROR(VLOOKUP(A565,'code a barre'!A:C,3,0),0)</f>
        <v>0</v>
      </c>
      <c r="E565" s="34" t="str">
        <f t="shared" si="65"/>
        <v>Ecart négatif</v>
      </c>
      <c r="F565" s="34">
        <f t="shared" si="64"/>
        <v>1</v>
      </c>
      <c r="G565" s="35">
        <f t="shared" si="66"/>
        <v>0</v>
      </c>
      <c r="H565" s="35" t="str">
        <f t="shared" si="67"/>
        <v>Ecart négatif</v>
      </c>
      <c r="I565" s="35">
        <f t="shared" si="68"/>
        <v>1</v>
      </c>
      <c r="J565" s="17">
        <f t="shared" si="69"/>
        <v>0</v>
      </c>
      <c r="K565" s="17" t="str">
        <f t="shared" si="70"/>
        <v>Ecart négatif</v>
      </c>
      <c r="L565" s="26">
        <f t="shared" si="71"/>
        <v>1</v>
      </c>
    </row>
    <row r="566" spans="1:12">
      <c r="A566" s="33" t="s">
        <v>568</v>
      </c>
      <c r="B566" s="28">
        <v>122501</v>
      </c>
      <c r="C566" s="28">
        <v>1</v>
      </c>
      <c r="D566" s="30">
        <f>IFERROR(VLOOKUP(A566,'code a barre'!A:C,3,0),0)</f>
        <v>1</v>
      </c>
      <c r="E566" s="34" t="str">
        <f t="shared" si="65"/>
        <v>Quantité OK</v>
      </c>
      <c r="F566" s="34">
        <f t="shared" si="64"/>
        <v>0</v>
      </c>
      <c r="G566" s="35">
        <f t="shared" si="66"/>
        <v>1</v>
      </c>
      <c r="H566" s="35" t="str">
        <f t="shared" si="67"/>
        <v>Quantité OK</v>
      </c>
      <c r="I566" s="35">
        <f t="shared" si="68"/>
        <v>0</v>
      </c>
      <c r="J566" s="17">
        <f t="shared" si="69"/>
        <v>1</v>
      </c>
      <c r="K566" s="17" t="str">
        <f t="shared" si="70"/>
        <v>Quantité OK</v>
      </c>
      <c r="L566" s="26">
        <f t="shared" si="71"/>
        <v>0</v>
      </c>
    </row>
    <row r="567" spans="1:12">
      <c r="A567" s="33" t="s">
        <v>569</v>
      </c>
      <c r="B567" s="28">
        <v>122501</v>
      </c>
      <c r="C567" s="28">
        <v>1</v>
      </c>
      <c r="D567" s="30">
        <f>IFERROR(VLOOKUP(A567,'code a barre'!A:C,3,0),0)</f>
        <v>1</v>
      </c>
      <c r="E567" s="34" t="str">
        <f t="shared" si="65"/>
        <v>Quantité OK</v>
      </c>
      <c r="F567" s="34">
        <f t="shared" si="64"/>
        <v>0</v>
      </c>
      <c r="G567" s="35">
        <f t="shared" si="66"/>
        <v>1</v>
      </c>
      <c r="H567" s="35" t="str">
        <f t="shared" si="67"/>
        <v>Quantité OK</v>
      </c>
      <c r="I567" s="35">
        <f t="shared" si="68"/>
        <v>0</v>
      </c>
      <c r="J567" s="17">
        <f t="shared" si="69"/>
        <v>1</v>
      </c>
      <c r="K567" s="17" t="str">
        <f t="shared" si="70"/>
        <v>Quantité OK</v>
      </c>
      <c r="L567" s="26">
        <f t="shared" si="71"/>
        <v>0</v>
      </c>
    </row>
    <row r="568" spans="1:12">
      <c r="A568" s="33" t="s">
        <v>570</v>
      </c>
      <c r="B568" s="28">
        <v>122501</v>
      </c>
      <c r="C568" s="28">
        <v>1</v>
      </c>
      <c r="D568" s="30">
        <f>IFERROR(VLOOKUP(A568,'code a barre'!A:C,3,0),0)</f>
        <v>1</v>
      </c>
      <c r="E568" s="34" t="str">
        <f t="shared" si="65"/>
        <v>Quantité OK</v>
      </c>
      <c r="F568" s="34">
        <f t="shared" si="64"/>
        <v>0</v>
      </c>
      <c r="G568" s="35">
        <f t="shared" si="66"/>
        <v>1</v>
      </c>
      <c r="H568" s="35" t="str">
        <f t="shared" si="67"/>
        <v>Quantité OK</v>
      </c>
      <c r="I568" s="35">
        <f t="shared" si="68"/>
        <v>0</v>
      </c>
      <c r="J568" s="17">
        <f t="shared" si="69"/>
        <v>1</v>
      </c>
      <c r="K568" s="17" t="str">
        <f t="shared" si="70"/>
        <v>Quantité OK</v>
      </c>
      <c r="L568" s="26">
        <f t="shared" si="71"/>
        <v>0</v>
      </c>
    </row>
    <row r="569" spans="1:12">
      <c r="A569" s="33" t="s">
        <v>571</v>
      </c>
      <c r="B569" s="28">
        <v>122501</v>
      </c>
      <c r="C569" s="28">
        <v>3</v>
      </c>
      <c r="D569" s="30">
        <f>IFERROR(VLOOKUP(A569,'code a barre'!A:C,3,0),0)</f>
        <v>3</v>
      </c>
      <c r="E569" s="34" t="str">
        <f t="shared" si="65"/>
        <v>Quantité OK</v>
      </c>
      <c r="F569" s="34">
        <f t="shared" si="64"/>
        <v>0</v>
      </c>
      <c r="G569" s="35">
        <f t="shared" si="66"/>
        <v>3</v>
      </c>
      <c r="H569" s="35" t="str">
        <f t="shared" si="67"/>
        <v>Quantité OK</v>
      </c>
      <c r="I569" s="35">
        <f t="shared" si="68"/>
        <v>0</v>
      </c>
      <c r="J569" s="17">
        <f t="shared" si="69"/>
        <v>3</v>
      </c>
      <c r="K569" s="17" t="str">
        <f t="shared" si="70"/>
        <v>Quantité OK</v>
      </c>
      <c r="L569" s="26">
        <f t="shared" si="71"/>
        <v>0</v>
      </c>
    </row>
    <row r="570" spans="1:12">
      <c r="A570" s="33" t="s">
        <v>572</v>
      </c>
      <c r="B570" s="28">
        <v>122501</v>
      </c>
      <c r="C570" s="28">
        <v>1</v>
      </c>
      <c r="D570" s="30">
        <f>IFERROR(VLOOKUP(A570,'code a barre'!A:C,3,0),0)</f>
        <v>1</v>
      </c>
      <c r="E570" s="34" t="str">
        <f t="shared" si="65"/>
        <v>Quantité OK</v>
      </c>
      <c r="F570" s="34">
        <f t="shared" si="64"/>
        <v>0</v>
      </c>
      <c r="G570" s="35">
        <f t="shared" si="66"/>
        <v>1</v>
      </c>
      <c r="H570" s="35" t="str">
        <f t="shared" si="67"/>
        <v>Quantité OK</v>
      </c>
      <c r="I570" s="35">
        <f t="shared" si="68"/>
        <v>0</v>
      </c>
      <c r="J570" s="17">
        <f t="shared" si="69"/>
        <v>1</v>
      </c>
      <c r="K570" s="17" t="str">
        <f t="shared" si="70"/>
        <v>Quantité OK</v>
      </c>
      <c r="L570" s="26">
        <f t="shared" si="71"/>
        <v>0</v>
      </c>
    </row>
    <row r="571" spans="1:12">
      <c r="A571" s="33" t="s">
        <v>573</v>
      </c>
      <c r="B571" s="28">
        <v>122501</v>
      </c>
      <c r="C571" s="28">
        <v>1</v>
      </c>
      <c r="D571" s="30">
        <f>IFERROR(VLOOKUP(A571,'code a barre'!A:C,3,0),0)</f>
        <v>1</v>
      </c>
      <c r="E571" s="34" t="str">
        <f t="shared" si="65"/>
        <v>Quantité OK</v>
      </c>
      <c r="F571" s="34">
        <f t="shared" si="64"/>
        <v>0</v>
      </c>
      <c r="G571" s="35">
        <f t="shared" si="66"/>
        <v>1</v>
      </c>
      <c r="H571" s="35" t="str">
        <f t="shared" si="67"/>
        <v>Quantité OK</v>
      </c>
      <c r="I571" s="35">
        <f t="shared" si="68"/>
        <v>0</v>
      </c>
      <c r="J571" s="17">
        <f t="shared" si="69"/>
        <v>1</v>
      </c>
      <c r="K571" s="17" t="str">
        <f t="shared" si="70"/>
        <v>Quantité OK</v>
      </c>
      <c r="L571" s="26">
        <f t="shared" si="71"/>
        <v>0</v>
      </c>
    </row>
    <row r="572" spans="1:12">
      <c r="A572" s="33" t="s">
        <v>574</v>
      </c>
      <c r="B572" s="28">
        <v>122501</v>
      </c>
      <c r="C572" s="28">
        <v>1</v>
      </c>
      <c r="D572" s="30">
        <f>IFERROR(VLOOKUP(A572,'code a barre'!A:C,3,0),0)</f>
        <v>1</v>
      </c>
      <c r="E572" s="34" t="str">
        <f t="shared" si="65"/>
        <v>Quantité OK</v>
      </c>
      <c r="F572" s="34">
        <f t="shared" si="64"/>
        <v>0</v>
      </c>
      <c r="G572" s="35">
        <f t="shared" si="66"/>
        <v>1</v>
      </c>
      <c r="H572" s="35" t="str">
        <f t="shared" si="67"/>
        <v>Quantité OK</v>
      </c>
      <c r="I572" s="35">
        <f t="shared" si="68"/>
        <v>0</v>
      </c>
      <c r="J572" s="17">
        <f t="shared" si="69"/>
        <v>1</v>
      </c>
      <c r="K572" s="17" t="str">
        <f t="shared" si="70"/>
        <v>Quantité OK</v>
      </c>
      <c r="L572" s="26">
        <f t="shared" si="71"/>
        <v>0</v>
      </c>
    </row>
    <row r="573" spans="1:12">
      <c r="A573" s="33" t="s">
        <v>575</v>
      </c>
      <c r="B573" s="28">
        <v>122501</v>
      </c>
      <c r="C573" s="28">
        <v>1</v>
      </c>
      <c r="D573" s="30">
        <f>IFERROR(VLOOKUP(A573,'code a barre'!A:C,3,0),0)</f>
        <v>1</v>
      </c>
      <c r="E573" s="34" t="str">
        <f t="shared" si="65"/>
        <v>Quantité OK</v>
      </c>
      <c r="F573" s="34">
        <f t="shared" si="64"/>
        <v>0</v>
      </c>
      <c r="G573" s="35">
        <f t="shared" si="66"/>
        <v>1</v>
      </c>
      <c r="H573" s="35" t="str">
        <f t="shared" si="67"/>
        <v>Quantité OK</v>
      </c>
      <c r="I573" s="35">
        <f t="shared" si="68"/>
        <v>0</v>
      </c>
      <c r="J573" s="17">
        <f t="shared" si="69"/>
        <v>1</v>
      </c>
      <c r="K573" s="17" t="str">
        <f t="shared" si="70"/>
        <v>Quantité OK</v>
      </c>
      <c r="L573" s="26">
        <f t="shared" si="71"/>
        <v>0</v>
      </c>
    </row>
    <row r="574" spans="1:12">
      <c r="A574" s="33" t="s">
        <v>576</v>
      </c>
      <c r="B574" s="28">
        <v>122501</v>
      </c>
      <c r="C574" s="28">
        <v>2</v>
      </c>
      <c r="D574" s="30">
        <f>IFERROR(VLOOKUP(A574,'code a barre'!A:C,3,0),0)</f>
        <v>2</v>
      </c>
      <c r="E574" s="34" t="str">
        <f t="shared" si="65"/>
        <v>Quantité OK</v>
      </c>
      <c r="F574" s="34">
        <f t="shared" si="64"/>
        <v>0</v>
      </c>
      <c r="G574" s="35">
        <f t="shared" si="66"/>
        <v>2</v>
      </c>
      <c r="H574" s="35" t="str">
        <f t="shared" si="67"/>
        <v>Quantité OK</v>
      </c>
      <c r="I574" s="35">
        <f t="shared" si="68"/>
        <v>0</v>
      </c>
      <c r="J574" s="17">
        <f t="shared" si="69"/>
        <v>2</v>
      </c>
      <c r="K574" s="17" t="str">
        <f t="shared" si="70"/>
        <v>Quantité OK</v>
      </c>
      <c r="L574" s="26">
        <f t="shared" si="71"/>
        <v>0</v>
      </c>
    </row>
    <row r="575" spans="1:12">
      <c r="A575" s="33" t="s">
        <v>577</v>
      </c>
      <c r="B575" s="28">
        <v>122502</v>
      </c>
      <c r="C575" s="28">
        <v>3</v>
      </c>
      <c r="D575" s="30">
        <f>IFERROR(VLOOKUP(A575,'code a barre'!A:C,3,0),0)</f>
        <v>3</v>
      </c>
      <c r="E575" s="34" t="str">
        <f t="shared" si="65"/>
        <v>Quantité OK</v>
      </c>
      <c r="F575" s="34">
        <f t="shared" si="64"/>
        <v>0</v>
      </c>
      <c r="G575" s="35">
        <f t="shared" si="66"/>
        <v>3</v>
      </c>
      <c r="H575" s="35" t="str">
        <f t="shared" si="67"/>
        <v>Quantité OK</v>
      </c>
      <c r="I575" s="35">
        <f t="shared" si="68"/>
        <v>0</v>
      </c>
      <c r="J575" s="17">
        <f t="shared" si="69"/>
        <v>3</v>
      </c>
      <c r="K575" s="17" t="str">
        <f t="shared" si="70"/>
        <v>Quantité OK</v>
      </c>
      <c r="L575" s="26">
        <f t="shared" si="71"/>
        <v>0</v>
      </c>
    </row>
    <row r="576" spans="1:12">
      <c r="A576" s="36" t="s">
        <v>578</v>
      </c>
      <c r="B576" s="28">
        <v>122502</v>
      </c>
      <c r="C576" s="28">
        <v>1</v>
      </c>
      <c r="D576" s="30">
        <f>IFERROR(VLOOKUP(A576,'code a barre'!A:C,3,0),0)</f>
        <v>1</v>
      </c>
      <c r="E576" s="34" t="str">
        <f t="shared" si="65"/>
        <v>Quantité OK</v>
      </c>
      <c r="F576" s="34">
        <f t="shared" si="64"/>
        <v>0</v>
      </c>
      <c r="G576" s="35">
        <f t="shared" si="66"/>
        <v>1</v>
      </c>
      <c r="H576" s="35" t="str">
        <f t="shared" si="67"/>
        <v>Quantité OK</v>
      </c>
      <c r="I576" s="35">
        <f t="shared" si="68"/>
        <v>0</v>
      </c>
      <c r="J576" s="17">
        <f t="shared" si="69"/>
        <v>1</v>
      </c>
      <c r="K576" s="17" t="str">
        <f t="shared" si="70"/>
        <v>Quantité OK</v>
      </c>
      <c r="L576" s="26">
        <f t="shared" si="71"/>
        <v>0</v>
      </c>
    </row>
    <row r="577" spans="1:12">
      <c r="A577" s="33" t="s">
        <v>579</v>
      </c>
      <c r="B577" s="28">
        <v>122502</v>
      </c>
      <c r="C577" s="28">
        <v>1</v>
      </c>
      <c r="D577" s="30">
        <f>IFERROR(VLOOKUP(A577,'code a barre'!A:C,3,0),0)</f>
        <v>1</v>
      </c>
      <c r="E577" s="34" t="str">
        <f t="shared" si="65"/>
        <v>Quantité OK</v>
      </c>
      <c r="F577" s="34">
        <f t="shared" si="64"/>
        <v>0</v>
      </c>
      <c r="G577" s="35">
        <f t="shared" si="66"/>
        <v>1</v>
      </c>
      <c r="H577" s="35" t="str">
        <f t="shared" si="67"/>
        <v>Quantité OK</v>
      </c>
      <c r="I577" s="35">
        <f t="shared" si="68"/>
        <v>0</v>
      </c>
      <c r="J577" s="17">
        <f t="shared" si="69"/>
        <v>1</v>
      </c>
      <c r="K577" s="17" t="str">
        <f t="shared" si="70"/>
        <v>Quantité OK</v>
      </c>
      <c r="L577" s="26">
        <f t="shared" si="71"/>
        <v>0</v>
      </c>
    </row>
    <row r="578" spans="1:12">
      <c r="A578" s="33" t="s">
        <v>580</v>
      </c>
      <c r="B578" s="28">
        <v>122502</v>
      </c>
      <c r="C578" s="28">
        <v>1</v>
      </c>
      <c r="D578" s="30">
        <f>IFERROR(VLOOKUP(A578,'code a barre'!A:C,3,0),0)</f>
        <v>1</v>
      </c>
      <c r="E578" s="34" t="str">
        <f t="shared" si="65"/>
        <v>Quantité OK</v>
      </c>
      <c r="F578" s="34">
        <f t="shared" ref="F578:F641" si="72">C578-D578</f>
        <v>0</v>
      </c>
      <c r="G578" s="35">
        <f t="shared" si="66"/>
        <v>1</v>
      </c>
      <c r="H578" s="35" t="str">
        <f t="shared" si="67"/>
        <v>Quantité OK</v>
      </c>
      <c r="I578" s="35">
        <f t="shared" si="68"/>
        <v>0</v>
      </c>
      <c r="J578" s="17">
        <f t="shared" si="69"/>
        <v>1</v>
      </c>
      <c r="K578" s="17" t="str">
        <f t="shared" si="70"/>
        <v>Quantité OK</v>
      </c>
      <c r="L578" s="26">
        <f t="shared" si="71"/>
        <v>0</v>
      </c>
    </row>
    <row r="579" spans="1:12">
      <c r="A579" s="33" t="s">
        <v>581</v>
      </c>
      <c r="B579" s="28">
        <v>122502</v>
      </c>
      <c r="C579" s="28">
        <v>3</v>
      </c>
      <c r="D579" s="30">
        <f>IFERROR(VLOOKUP(A579,'code a barre'!A:C,3,0),0)</f>
        <v>1</v>
      </c>
      <c r="E579" s="34" t="str">
        <f t="shared" ref="E579:E642" si="73">IF(C579=D579,"Quantité OK",IF(C579&lt;D579,"Ecart positif","Ecart négatif"))</f>
        <v>Ecart négatif</v>
      </c>
      <c r="F579" s="34">
        <f t="shared" si="72"/>
        <v>2</v>
      </c>
      <c r="G579" s="35">
        <f t="shared" ref="G579:G642" si="74">IF(E579="Quantité OK",D579,0)</f>
        <v>0</v>
      </c>
      <c r="H579" s="35" t="str">
        <f t="shared" ref="H579:H642" si="75">IF(C579=G579,"Quantité OK",IF(C579&lt;G579,"Ecart positif ","Ecart négatif"))</f>
        <v>Ecart négatif</v>
      </c>
      <c r="I579" s="35">
        <f t="shared" ref="I579:I642" si="76">C579-G579</f>
        <v>3</v>
      </c>
      <c r="J579" s="17">
        <f t="shared" ref="J579:J642" si="77">IF(E579="Quantité OK",D579,0)</f>
        <v>0</v>
      </c>
      <c r="K579" s="17" t="str">
        <f t="shared" ref="K579:K642" si="78">IF(C579=J579,"Quantité OK",IF(C579&lt;J579,"Ecart positif ","Ecart négatif"))</f>
        <v>Ecart négatif</v>
      </c>
      <c r="L579" s="26">
        <f t="shared" ref="L579:L642" si="79">C579-J579</f>
        <v>3</v>
      </c>
    </row>
    <row r="580" spans="1:12">
      <c r="A580" s="33" t="s">
        <v>582</v>
      </c>
      <c r="B580" s="28">
        <v>122503</v>
      </c>
      <c r="C580" s="28">
        <v>1</v>
      </c>
      <c r="D580" s="30">
        <f>IFERROR(VLOOKUP(A580,'code a barre'!A:C,3,0),0)</f>
        <v>1</v>
      </c>
      <c r="E580" s="34" t="str">
        <f t="shared" si="73"/>
        <v>Quantité OK</v>
      </c>
      <c r="F580" s="34">
        <f t="shared" si="72"/>
        <v>0</v>
      </c>
      <c r="G580" s="35">
        <f t="shared" si="74"/>
        <v>1</v>
      </c>
      <c r="H580" s="35" t="str">
        <f t="shared" si="75"/>
        <v>Quantité OK</v>
      </c>
      <c r="I580" s="35">
        <f t="shared" si="76"/>
        <v>0</v>
      </c>
      <c r="J580" s="17">
        <f t="shared" si="77"/>
        <v>1</v>
      </c>
      <c r="K580" s="17" t="str">
        <f t="shared" si="78"/>
        <v>Quantité OK</v>
      </c>
      <c r="L580" s="26">
        <f t="shared" si="79"/>
        <v>0</v>
      </c>
    </row>
    <row r="581" spans="1:12">
      <c r="A581" s="33" t="s">
        <v>583</v>
      </c>
      <c r="B581" s="28">
        <v>122503</v>
      </c>
      <c r="C581" s="28">
        <v>1</v>
      </c>
      <c r="D581" s="30">
        <f>IFERROR(VLOOKUP(A581,'code a barre'!A:C,3,0),0)</f>
        <v>1</v>
      </c>
      <c r="E581" s="34" t="str">
        <f t="shared" si="73"/>
        <v>Quantité OK</v>
      </c>
      <c r="F581" s="34">
        <f t="shared" si="72"/>
        <v>0</v>
      </c>
      <c r="G581" s="35">
        <f t="shared" si="74"/>
        <v>1</v>
      </c>
      <c r="H581" s="35" t="str">
        <f t="shared" si="75"/>
        <v>Quantité OK</v>
      </c>
      <c r="I581" s="35">
        <f t="shared" si="76"/>
        <v>0</v>
      </c>
      <c r="J581" s="17">
        <f t="shared" si="77"/>
        <v>1</v>
      </c>
      <c r="K581" s="17" t="str">
        <f t="shared" si="78"/>
        <v>Quantité OK</v>
      </c>
      <c r="L581" s="26">
        <f t="shared" si="79"/>
        <v>0</v>
      </c>
    </row>
    <row r="582" spans="1:12">
      <c r="A582" s="36" t="s">
        <v>584</v>
      </c>
      <c r="B582" s="28">
        <v>122503</v>
      </c>
      <c r="C582" s="28">
        <v>1</v>
      </c>
      <c r="D582" s="30">
        <f>IFERROR(VLOOKUP(A582,'code a barre'!A:C,3,0),0)</f>
        <v>2</v>
      </c>
      <c r="E582" s="34" t="str">
        <f t="shared" si="73"/>
        <v>Ecart positif</v>
      </c>
      <c r="F582" s="34">
        <f t="shared" si="72"/>
        <v>-1</v>
      </c>
      <c r="G582" s="35">
        <f t="shared" si="74"/>
        <v>0</v>
      </c>
      <c r="H582" s="35" t="str">
        <f t="shared" si="75"/>
        <v>Ecart négatif</v>
      </c>
      <c r="I582" s="35">
        <f t="shared" si="76"/>
        <v>1</v>
      </c>
      <c r="J582" s="17">
        <f t="shared" si="77"/>
        <v>0</v>
      </c>
      <c r="K582" s="17" t="str">
        <f t="shared" si="78"/>
        <v>Ecart négatif</v>
      </c>
      <c r="L582" s="26">
        <f t="shared" si="79"/>
        <v>1</v>
      </c>
    </row>
    <row r="583" spans="1:12">
      <c r="A583" s="33" t="s">
        <v>585</v>
      </c>
      <c r="B583" s="28">
        <v>122503</v>
      </c>
      <c r="C583" s="28">
        <v>1</v>
      </c>
      <c r="D583" s="30">
        <f>IFERROR(VLOOKUP(A583,'code a barre'!A:C,3,0),0)</f>
        <v>1</v>
      </c>
      <c r="E583" s="34" t="str">
        <f t="shared" si="73"/>
        <v>Quantité OK</v>
      </c>
      <c r="F583" s="34">
        <f t="shared" si="72"/>
        <v>0</v>
      </c>
      <c r="G583" s="35">
        <f t="shared" si="74"/>
        <v>1</v>
      </c>
      <c r="H583" s="35" t="str">
        <f t="shared" si="75"/>
        <v>Quantité OK</v>
      </c>
      <c r="I583" s="35">
        <f t="shared" si="76"/>
        <v>0</v>
      </c>
      <c r="J583" s="17">
        <f t="shared" si="77"/>
        <v>1</v>
      </c>
      <c r="K583" s="17" t="str">
        <f t="shared" si="78"/>
        <v>Quantité OK</v>
      </c>
      <c r="L583" s="26">
        <f t="shared" si="79"/>
        <v>0</v>
      </c>
    </row>
    <row r="584" spans="1:12">
      <c r="A584" s="33" t="s">
        <v>586</v>
      </c>
      <c r="B584" s="28">
        <v>122503</v>
      </c>
      <c r="C584" s="28">
        <v>4</v>
      </c>
      <c r="D584" s="30">
        <f>IFERROR(VLOOKUP(A584,'code a barre'!A:C,3,0),0)</f>
        <v>4</v>
      </c>
      <c r="E584" s="34" t="str">
        <f t="shared" si="73"/>
        <v>Quantité OK</v>
      </c>
      <c r="F584" s="34">
        <f t="shared" si="72"/>
        <v>0</v>
      </c>
      <c r="G584" s="35">
        <f t="shared" si="74"/>
        <v>4</v>
      </c>
      <c r="H584" s="35" t="str">
        <f t="shared" si="75"/>
        <v>Quantité OK</v>
      </c>
      <c r="I584" s="35">
        <f t="shared" si="76"/>
        <v>0</v>
      </c>
      <c r="J584" s="17">
        <f t="shared" si="77"/>
        <v>4</v>
      </c>
      <c r="K584" s="17" t="str">
        <f t="shared" si="78"/>
        <v>Quantité OK</v>
      </c>
      <c r="L584" s="26">
        <f t="shared" si="79"/>
        <v>0</v>
      </c>
    </row>
    <row r="585" spans="1:12">
      <c r="A585" s="33" t="s">
        <v>587</v>
      </c>
      <c r="B585" s="28">
        <v>122503</v>
      </c>
      <c r="C585" s="28">
        <v>1</v>
      </c>
      <c r="D585" s="30">
        <f>IFERROR(VLOOKUP(A585,'code a barre'!A:C,3,0),0)</f>
        <v>1</v>
      </c>
      <c r="E585" s="34" t="str">
        <f t="shared" si="73"/>
        <v>Quantité OK</v>
      </c>
      <c r="F585" s="34">
        <f t="shared" si="72"/>
        <v>0</v>
      </c>
      <c r="G585" s="35">
        <f t="shared" si="74"/>
        <v>1</v>
      </c>
      <c r="H585" s="35" t="str">
        <f t="shared" si="75"/>
        <v>Quantité OK</v>
      </c>
      <c r="I585" s="35">
        <f t="shared" si="76"/>
        <v>0</v>
      </c>
      <c r="J585" s="17">
        <f t="shared" si="77"/>
        <v>1</v>
      </c>
      <c r="K585" s="17" t="str">
        <f t="shared" si="78"/>
        <v>Quantité OK</v>
      </c>
      <c r="L585" s="26">
        <f t="shared" si="79"/>
        <v>0</v>
      </c>
    </row>
    <row r="586" spans="1:12">
      <c r="A586" s="33" t="s">
        <v>588</v>
      </c>
      <c r="B586" s="28">
        <v>122503</v>
      </c>
      <c r="C586" s="28">
        <v>2</v>
      </c>
      <c r="D586" s="30">
        <f>IFERROR(VLOOKUP(A586,'code a barre'!A:C,3,0),0)</f>
        <v>1</v>
      </c>
      <c r="E586" s="34" t="str">
        <f t="shared" si="73"/>
        <v>Ecart négatif</v>
      </c>
      <c r="F586" s="34">
        <f t="shared" si="72"/>
        <v>1</v>
      </c>
      <c r="G586" s="35">
        <f t="shared" si="74"/>
        <v>0</v>
      </c>
      <c r="H586" s="35" t="str">
        <f t="shared" si="75"/>
        <v>Ecart négatif</v>
      </c>
      <c r="I586" s="35">
        <f t="shared" si="76"/>
        <v>2</v>
      </c>
      <c r="J586" s="17">
        <f t="shared" si="77"/>
        <v>0</v>
      </c>
      <c r="K586" s="17" t="str">
        <f t="shared" si="78"/>
        <v>Ecart négatif</v>
      </c>
      <c r="L586" s="26">
        <f t="shared" si="79"/>
        <v>2</v>
      </c>
    </row>
    <row r="587" spans="1:12">
      <c r="A587" s="33" t="s">
        <v>589</v>
      </c>
      <c r="B587" s="28">
        <v>122503</v>
      </c>
      <c r="C587" s="28">
        <v>2</v>
      </c>
      <c r="D587" s="30">
        <f>IFERROR(VLOOKUP(A587,'code a barre'!A:C,3,0),0)</f>
        <v>2</v>
      </c>
      <c r="E587" s="34" t="str">
        <f t="shared" si="73"/>
        <v>Quantité OK</v>
      </c>
      <c r="F587" s="34">
        <f t="shared" si="72"/>
        <v>0</v>
      </c>
      <c r="G587" s="35">
        <f t="shared" si="74"/>
        <v>2</v>
      </c>
      <c r="H587" s="35" t="str">
        <f t="shared" si="75"/>
        <v>Quantité OK</v>
      </c>
      <c r="I587" s="35">
        <f t="shared" si="76"/>
        <v>0</v>
      </c>
      <c r="J587" s="17">
        <f t="shared" si="77"/>
        <v>2</v>
      </c>
      <c r="K587" s="17" t="str">
        <f t="shared" si="78"/>
        <v>Quantité OK</v>
      </c>
      <c r="L587" s="26">
        <f t="shared" si="79"/>
        <v>0</v>
      </c>
    </row>
    <row r="588" spans="1:12">
      <c r="A588" s="33" t="s">
        <v>590</v>
      </c>
      <c r="B588" s="28">
        <v>122503</v>
      </c>
      <c r="C588" s="28">
        <v>1</v>
      </c>
      <c r="D588" s="30">
        <f>IFERROR(VLOOKUP(A588,'code a barre'!A:C,3,0),0)</f>
        <v>1</v>
      </c>
      <c r="E588" s="34" t="str">
        <f t="shared" si="73"/>
        <v>Quantité OK</v>
      </c>
      <c r="F588" s="34">
        <f t="shared" si="72"/>
        <v>0</v>
      </c>
      <c r="G588" s="35">
        <f t="shared" si="74"/>
        <v>1</v>
      </c>
      <c r="H588" s="35" t="str">
        <f t="shared" si="75"/>
        <v>Quantité OK</v>
      </c>
      <c r="I588" s="35">
        <f t="shared" si="76"/>
        <v>0</v>
      </c>
      <c r="J588" s="17">
        <f t="shared" si="77"/>
        <v>1</v>
      </c>
      <c r="K588" s="17" t="str">
        <f t="shared" si="78"/>
        <v>Quantité OK</v>
      </c>
      <c r="L588" s="26">
        <f t="shared" si="79"/>
        <v>0</v>
      </c>
    </row>
    <row r="589" spans="1:12">
      <c r="A589" s="33" t="s">
        <v>591</v>
      </c>
      <c r="B589" s="28">
        <v>122503</v>
      </c>
      <c r="C589" s="28">
        <v>1</v>
      </c>
      <c r="D589" s="30">
        <f>IFERROR(VLOOKUP(A589,'code a barre'!A:C,3,0),0)</f>
        <v>0</v>
      </c>
      <c r="E589" s="34" t="str">
        <f t="shared" si="73"/>
        <v>Ecart négatif</v>
      </c>
      <c r="F589" s="34">
        <f t="shared" si="72"/>
        <v>1</v>
      </c>
      <c r="G589" s="35">
        <f t="shared" si="74"/>
        <v>0</v>
      </c>
      <c r="H589" s="35" t="str">
        <f t="shared" si="75"/>
        <v>Ecart négatif</v>
      </c>
      <c r="I589" s="35">
        <f t="shared" si="76"/>
        <v>1</v>
      </c>
      <c r="J589" s="17">
        <f t="shared" si="77"/>
        <v>0</v>
      </c>
      <c r="K589" s="17" t="str">
        <f t="shared" si="78"/>
        <v>Ecart négatif</v>
      </c>
      <c r="L589" s="26">
        <f t="shared" si="79"/>
        <v>1</v>
      </c>
    </row>
    <row r="590" spans="1:12">
      <c r="A590" s="33" t="s">
        <v>592</v>
      </c>
      <c r="B590" s="28">
        <v>122503</v>
      </c>
      <c r="C590" s="28">
        <v>2</v>
      </c>
      <c r="D590" s="30">
        <f>IFERROR(VLOOKUP(A590,'code a barre'!A:C,3,0),0)</f>
        <v>2</v>
      </c>
      <c r="E590" s="34" t="str">
        <f t="shared" si="73"/>
        <v>Quantité OK</v>
      </c>
      <c r="F590" s="34">
        <f t="shared" si="72"/>
        <v>0</v>
      </c>
      <c r="G590" s="35">
        <f t="shared" si="74"/>
        <v>2</v>
      </c>
      <c r="H590" s="35" t="str">
        <f t="shared" si="75"/>
        <v>Quantité OK</v>
      </c>
      <c r="I590" s="35">
        <f t="shared" si="76"/>
        <v>0</v>
      </c>
      <c r="J590" s="17">
        <f t="shared" si="77"/>
        <v>2</v>
      </c>
      <c r="K590" s="17" t="str">
        <f t="shared" si="78"/>
        <v>Quantité OK</v>
      </c>
      <c r="L590" s="26">
        <f t="shared" si="79"/>
        <v>0</v>
      </c>
    </row>
    <row r="591" spans="1:12">
      <c r="A591" s="33" t="s">
        <v>593</v>
      </c>
      <c r="B591" s="28">
        <v>122504</v>
      </c>
      <c r="C591" s="28">
        <v>2</v>
      </c>
      <c r="D591" s="30">
        <f>IFERROR(VLOOKUP(A591,'code a barre'!A:C,3,0),0)</f>
        <v>2</v>
      </c>
      <c r="E591" s="34" t="str">
        <f t="shared" si="73"/>
        <v>Quantité OK</v>
      </c>
      <c r="F591" s="34">
        <f t="shared" si="72"/>
        <v>0</v>
      </c>
      <c r="G591" s="35">
        <f t="shared" si="74"/>
        <v>2</v>
      </c>
      <c r="H591" s="35" t="str">
        <f t="shared" si="75"/>
        <v>Quantité OK</v>
      </c>
      <c r="I591" s="35">
        <f t="shared" si="76"/>
        <v>0</v>
      </c>
      <c r="J591" s="17">
        <f t="shared" si="77"/>
        <v>2</v>
      </c>
      <c r="K591" s="17" t="str">
        <f t="shared" si="78"/>
        <v>Quantité OK</v>
      </c>
      <c r="L591" s="26">
        <f t="shared" si="79"/>
        <v>0</v>
      </c>
    </row>
    <row r="592" spans="1:12">
      <c r="A592" s="33" t="s">
        <v>594</v>
      </c>
      <c r="B592" s="28">
        <v>122504</v>
      </c>
      <c r="C592" s="28">
        <v>1</v>
      </c>
      <c r="D592" s="30">
        <f>IFERROR(VLOOKUP(A592,'code a barre'!A:C,3,0),0)</f>
        <v>1</v>
      </c>
      <c r="E592" s="34" t="str">
        <f t="shared" si="73"/>
        <v>Quantité OK</v>
      </c>
      <c r="F592" s="34">
        <f t="shared" si="72"/>
        <v>0</v>
      </c>
      <c r="G592" s="35">
        <f t="shared" si="74"/>
        <v>1</v>
      </c>
      <c r="H592" s="35" t="str">
        <f t="shared" si="75"/>
        <v>Quantité OK</v>
      </c>
      <c r="I592" s="35">
        <f t="shared" si="76"/>
        <v>0</v>
      </c>
      <c r="J592" s="17">
        <f t="shared" si="77"/>
        <v>1</v>
      </c>
      <c r="K592" s="17" t="str">
        <f t="shared" si="78"/>
        <v>Quantité OK</v>
      </c>
      <c r="L592" s="26">
        <f t="shared" si="79"/>
        <v>0</v>
      </c>
    </row>
    <row r="593" spans="1:12">
      <c r="A593" s="33" t="s">
        <v>595</v>
      </c>
      <c r="B593" s="28">
        <v>122504</v>
      </c>
      <c r="C593" s="28">
        <v>1</v>
      </c>
      <c r="D593" s="30">
        <f>IFERROR(VLOOKUP(A593,'code a barre'!A:C,3,0),0)</f>
        <v>0</v>
      </c>
      <c r="E593" s="34" t="str">
        <f t="shared" si="73"/>
        <v>Ecart négatif</v>
      </c>
      <c r="F593" s="34">
        <f t="shared" si="72"/>
        <v>1</v>
      </c>
      <c r="G593" s="35">
        <f t="shared" si="74"/>
        <v>0</v>
      </c>
      <c r="H593" s="35" t="str">
        <f t="shared" si="75"/>
        <v>Ecart négatif</v>
      </c>
      <c r="I593" s="35">
        <f t="shared" si="76"/>
        <v>1</v>
      </c>
      <c r="J593" s="17">
        <f t="shared" si="77"/>
        <v>0</v>
      </c>
      <c r="K593" s="17" t="str">
        <f t="shared" si="78"/>
        <v>Ecart négatif</v>
      </c>
      <c r="L593" s="26">
        <f t="shared" si="79"/>
        <v>1</v>
      </c>
    </row>
    <row r="594" spans="1:12">
      <c r="A594" s="33" t="s">
        <v>596</v>
      </c>
      <c r="B594" s="28">
        <v>122504</v>
      </c>
      <c r="C594" s="28">
        <v>1</v>
      </c>
      <c r="D594" s="30">
        <f>IFERROR(VLOOKUP(A594,'code a barre'!A:C,3,0),0)</f>
        <v>1</v>
      </c>
      <c r="E594" s="34" t="str">
        <f t="shared" si="73"/>
        <v>Quantité OK</v>
      </c>
      <c r="F594" s="34">
        <f t="shared" si="72"/>
        <v>0</v>
      </c>
      <c r="G594" s="35">
        <f t="shared" si="74"/>
        <v>1</v>
      </c>
      <c r="H594" s="35" t="str">
        <f t="shared" si="75"/>
        <v>Quantité OK</v>
      </c>
      <c r="I594" s="35">
        <f t="shared" si="76"/>
        <v>0</v>
      </c>
      <c r="J594" s="17">
        <f t="shared" si="77"/>
        <v>1</v>
      </c>
      <c r="K594" s="17" t="str">
        <f t="shared" si="78"/>
        <v>Quantité OK</v>
      </c>
      <c r="L594" s="26">
        <f t="shared" si="79"/>
        <v>0</v>
      </c>
    </row>
    <row r="595" spans="1:12">
      <c r="A595" s="33" t="s">
        <v>597</v>
      </c>
      <c r="B595" s="28">
        <v>122504</v>
      </c>
      <c r="C595" s="28">
        <v>1</v>
      </c>
      <c r="D595" s="30">
        <f>IFERROR(VLOOKUP(A595,'code a barre'!A:C,3,0),0)</f>
        <v>1</v>
      </c>
      <c r="E595" s="34" t="str">
        <f t="shared" si="73"/>
        <v>Quantité OK</v>
      </c>
      <c r="F595" s="34">
        <f t="shared" si="72"/>
        <v>0</v>
      </c>
      <c r="G595" s="35">
        <f t="shared" si="74"/>
        <v>1</v>
      </c>
      <c r="H595" s="35" t="str">
        <f t="shared" si="75"/>
        <v>Quantité OK</v>
      </c>
      <c r="I595" s="35">
        <f t="shared" si="76"/>
        <v>0</v>
      </c>
      <c r="J595" s="17">
        <f t="shared" si="77"/>
        <v>1</v>
      </c>
      <c r="K595" s="17" t="str">
        <f t="shared" si="78"/>
        <v>Quantité OK</v>
      </c>
      <c r="L595" s="26">
        <f t="shared" si="79"/>
        <v>0</v>
      </c>
    </row>
    <row r="596" spans="1:12">
      <c r="A596" s="33" t="s">
        <v>598</v>
      </c>
      <c r="B596" s="28">
        <v>122504</v>
      </c>
      <c r="C596" s="28">
        <v>3</v>
      </c>
      <c r="D596" s="30">
        <f>IFERROR(VLOOKUP(A596,'code a barre'!A:C,3,0),0)</f>
        <v>3</v>
      </c>
      <c r="E596" s="34" t="str">
        <f t="shared" si="73"/>
        <v>Quantité OK</v>
      </c>
      <c r="F596" s="34">
        <f t="shared" si="72"/>
        <v>0</v>
      </c>
      <c r="G596" s="35">
        <f t="shared" si="74"/>
        <v>3</v>
      </c>
      <c r="H596" s="35" t="str">
        <f t="shared" si="75"/>
        <v>Quantité OK</v>
      </c>
      <c r="I596" s="35">
        <f t="shared" si="76"/>
        <v>0</v>
      </c>
      <c r="J596" s="17">
        <f t="shared" si="77"/>
        <v>3</v>
      </c>
      <c r="K596" s="17" t="str">
        <f t="shared" si="78"/>
        <v>Quantité OK</v>
      </c>
      <c r="L596" s="26">
        <f t="shared" si="79"/>
        <v>0</v>
      </c>
    </row>
    <row r="597" spans="1:12">
      <c r="A597" s="33" t="s">
        <v>599</v>
      </c>
      <c r="B597" s="28">
        <v>122505</v>
      </c>
      <c r="C597" s="28">
        <v>1</v>
      </c>
      <c r="D597" s="30">
        <f>IFERROR(VLOOKUP(A597,'code a barre'!A:C,3,0),0)</f>
        <v>1</v>
      </c>
      <c r="E597" s="34" t="str">
        <f t="shared" si="73"/>
        <v>Quantité OK</v>
      </c>
      <c r="F597" s="34">
        <f t="shared" si="72"/>
        <v>0</v>
      </c>
      <c r="G597" s="35">
        <f t="shared" si="74"/>
        <v>1</v>
      </c>
      <c r="H597" s="35" t="str">
        <f t="shared" si="75"/>
        <v>Quantité OK</v>
      </c>
      <c r="I597" s="35">
        <f t="shared" si="76"/>
        <v>0</v>
      </c>
      <c r="J597" s="17">
        <f t="shared" si="77"/>
        <v>1</v>
      </c>
      <c r="K597" s="17" t="str">
        <f t="shared" si="78"/>
        <v>Quantité OK</v>
      </c>
      <c r="L597" s="26">
        <f t="shared" si="79"/>
        <v>0</v>
      </c>
    </row>
    <row r="598" spans="1:12">
      <c r="A598" s="33" t="s">
        <v>600</v>
      </c>
      <c r="B598" s="28">
        <v>122505</v>
      </c>
      <c r="C598" s="28">
        <v>1</v>
      </c>
      <c r="D598" s="30">
        <f>IFERROR(VLOOKUP(A598,'code a barre'!A:C,3,0),0)</f>
        <v>1</v>
      </c>
      <c r="E598" s="34" t="str">
        <f t="shared" si="73"/>
        <v>Quantité OK</v>
      </c>
      <c r="F598" s="34">
        <f t="shared" si="72"/>
        <v>0</v>
      </c>
      <c r="G598" s="35">
        <f t="shared" si="74"/>
        <v>1</v>
      </c>
      <c r="H598" s="35" t="str">
        <f t="shared" si="75"/>
        <v>Quantité OK</v>
      </c>
      <c r="I598" s="35">
        <f t="shared" si="76"/>
        <v>0</v>
      </c>
      <c r="J598" s="17">
        <f t="shared" si="77"/>
        <v>1</v>
      </c>
      <c r="K598" s="17" t="str">
        <f t="shared" si="78"/>
        <v>Quantité OK</v>
      </c>
      <c r="L598" s="26">
        <f t="shared" si="79"/>
        <v>0</v>
      </c>
    </row>
    <row r="599" spans="1:12">
      <c r="A599" s="33" t="s">
        <v>601</v>
      </c>
      <c r="B599" s="28">
        <v>122505</v>
      </c>
      <c r="C599" s="28">
        <v>3</v>
      </c>
      <c r="D599" s="30">
        <f>IFERROR(VLOOKUP(A599,'code a barre'!A:C,3,0),0)</f>
        <v>1</v>
      </c>
      <c r="E599" s="34" t="str">
        <f t="shared" si="73"/>
        <v>Ecart négatif</v>
      </c>
      <c r="F599" s="34">
        <f t="shared" si="72"/>
        <v>2</v>
      </c>
      <c r="G599" s="35">
        <f t="shared" si="74"/>
        <v>0</v>
      </c>
      <c r="H599" s="35" t="str">
        <f t="shared" si="75"/>
        <v>Ecart négatif</v>
      </c>
      <c r="I599" s="35">
        <f t="shared" si="76"/>
        <v>3</v>
      </c>
      <c r="J599" s="17">
        <f t="shared" si="77"/>
        <v>0</v>
      </c>
      <c r="K599" s="17" t="str">
        <f t="shared" si="78"/>
        <v>Ecart négatif</v>
      </c>
      <c r="L599" s="26">
        <f t="shared" si="79"/>
        <v>3</v>
      </c>
    </row>
    <row r="600" spans="1:12">
      <c r="A600" s="33" t="s">
        <v>602</v>
      </c>
      <c r="B600" s="28">
        <v>122506</v>
      </c>
      <c r="C600" s="28">
        <v>1</v>
      </c>
      <c r="D600" s="30">
        <f>IFERROR(VLOOKUP(A600,'code a barre'!A:C,3,0),0)</f>
        <v>1</v>
      </c>
      <c r="E600" s="34" t="str">
        <f t="shared" si="73"/>
        <v>Quantité OK</v>
      </c>
      <c r="F600" s="34">
        <f t="shared" si="72"/>
        <v>0</v>
      </c>
      <c r="G600" s="35">
        <f t="shared" si="74"/>
        <v>1</v>
      </c>
      <c r="H600" s="35" t="str">
        <f t="shared" si="75"/>
        <v>Quantité OK</v>
      </c>
      <c r="I600" s="35">
        <f t="shared" si="76"/>
        <v>0</v>
      </c>
      <c r="J600" s="17">
        <f t="shared" si="77"/>
        <v>1</v>
      </c>
      <c r="K600" s="17" t="str">
        <f t="shared" si="78"/>
        <v>Quantité OK</v>
      </c>
      <c r="L600" s="26">
        <f t="shared" si="79"/>
        <v>0</v>
      </c>
    </row>
    <row r="601" spans="1:12">
      <c r="A601" s="33" t="s">
        <v>603</v>
      </c>
      <c r="B601" s="28">
        <v>122506</v>
      </c>
      <c r="C601" s="28">
        <v>3</v>
      </c>
      <c r="D601" s="30">
        <f>IFERROR(VLOOKUP(A601,'code a barre'!A:C,3,0),0)</f>
        <v>3</v>
      </c>
      <c r="E601" s="34" t="str">
        <f t="shared" si="73"/>
        <v>Quantité OK</v>
      </c>
      <c r="F601" s="34">
        <f t="shared" si="72"/>
        <v>0</v>
      </c>
      <c r="G601" s="35">
        <f t="shared" si="74"/>
        <v>3</v>
      </c>
      <c r="H601" s="35" t="str">
        <f t="shared" si="75"/>
        <v>Quantité OK</v>
      </c>
      <c r="I601" s="35">
        <f t="shared" si="76"/>
        <v>0</v>
      </c>
      <c r="J601" s="17">
        <f t="shared" si="77"/>
        <v>3</v>
      </c>
      <c r="K601" s="17" t="str">
        <f t="shared" si="78"/>
        <v>Quantité OK</v>
      </c>
      <c r="L601" s="26">
        <f t="shared" si="79"/>
        <v>0</v>
      </c>
    </row>
    <row r="602" spans="1:12">
      <c r="A602" s="33" t="s">
        <v>604</v>
      </c>
      <c r="B602" s="28">
        <v>122506</v>
      </c>
      <c r="C602" s="28">
        <v>5</v>
      </c>
      <c r="D602" s="30">
        <f>IFERROR(VLOOKUP(A602,'code a barre'!A:C,3,0),0)</f>
        <v>6</v>
      </c>
      <c r="E602" s="34" t="str">
        <f t="shared" si="73"/>
        <v>Ecart positif</v>
      </c>
      <c r="F602" s="34">
        <f t="shared" si="72"/>
        <v>-1</v>
      </c>
      <c r="G602" s="35">
        <f t="shared" si="74"/>
        <v>0</v>
      </c>
      <c r="H602" s="35" t="str">
        <f t="shared" si="75"/>
        <v>Ecart négatif</v>
      </c>
      <c r="I602" s="35">
        <f t="shared" si="76"/>
        <v>5</v>
      </c>
      <c r="J602" s="17">
        <f t="shared" si="77"/>
        <v>0</v>
      </c>
      <c r="K602" s="17" t="str">
        <f t="shared" si="78"/>
        <v>Ecart négatif</v>
      </c>
      <c r="L602" s="26">
        <f t="shared" si="79"/>
        <v>5</v>
      </c>
    </row>
    <row r="603" spans="1:12">
      <c r="A603" s="33" t="s">
        <v>605</v>
      </c>
      <c r="B603" s="28">
        <v>122701</v>
      </c>
      <c r="C603" s="28">
        <v>1</v>
      </c>
      <c r="D603" s="30">
        <f>IFERROR(VLOOKUP(A603,'code a barre'!A:C,3,0),0)</f>
        <v>1</v>
      </c>
      <c r="E603" s="34" t="str">
        <f t="shared" si="73"/>
        <v>Quantité OK</v>
      </c>
      <c r="F603" s="34">
        <f t="shared" si="72"/>
        <v>0</v>
      </c>
      <c r="G603" s="35">
        <f t="shared" si="74"/>
        <v>1</v>
      </c>
      <c r="H603" s="35" t="str">
        <f t="shared" si="75"/>
        <v>Quantité OK</v>
      </c>
      <c r="I603" s="35">
        <f t="shared" si="76"/>
        <v>0</v>
      </c>
      <c r="J603" s="17">
        <f t="shared" si="77"/>
        <v>1</v>
      </c>
      <c r="K603" s="17" t="str">
        <f t="shared" si="78"/>
        <v>Quantité OK</v>
      </c>
      <c r="L603" s="26">
        <f t="shared" si="79"/>
        <v>0</v>
      </c>
    </row>
    <row r="604" spans="1:12">
      <c r="A604" s="33" t="s">
        <v>606</v>
      </c>
      <c r="B604" s="28">
        <v>122701</v>
      </c>
      <c r="C604" s="28">
        <v>1</v>
      </c>
      <c r="D604" s="30">
        <f>IFERROR(VLOOKUP(A604,'code a barre'!A:C,3,0),0)</f>
        <v>0</v>
      </c>
      <c r="E604" s="34" t="str">
        <f t="shared" si="73"/>
        <v>Ecart négatif</v>
      </c>
      <c r="F604" s="34">
        <f t="shared" si="72"/>
        <v>1</v>
      </c>
      <c r="G604" s="35">
        <f t="shared" si="74"/>
        <v>0</v>
      </c>
      <c r="H604" s="35" t="str">
        <f t="shared" si="75"/>
        <v>Ecart négatif</v>
      </c>
      <c r="I604" s="35">
        <f t="shared" si="76"/>
        <v>1</v>
      </c>
      <c r="J604" s="17">
        <f t="shared" si="77"/>
        <v>0</v>
      </c>
      <c r="K604" s="17" t="str">
        <f t="shared" si="78"/>
        <v>Ecart négatif</v>
      </c>
      <c r="L604" s="26">
        <f t="shared" si="79"/>
        <v>1</v>
      </c>
    </row>
    <row r="605" spans="1:12">
      <c r="A605" s="33" t="s">
        <v>607</v>
      </c>
      <c r="B605" s="28">
        <v>122701</v>
      </c>
      <c r="C605" s="28">
        <v>1</v>
      </c>
      <c r="D605" s="30">
        <f>IFERROR(VLOOKUP(A605,'code a barre'!A:C,3,0),0)</f>
        <v>2</v>
      </c>
      <c r="E605" s="34" t="str">
        <f t="shared" si="73"/>
        <v>Ecart positif</v>
      </c>
      <c r="F605" s="34">
        <f t="shared" si="72"/>
        <v>-1</v>
      </c>
      <c r="G605" s="35">
        <f t="shared" si="74"/>
        <v>0</v>
      </c>
      <c r="H605" s="35" t="str">
        <f t="shared" si="75"/>
        <v>Ecart négatif</v>
      </c>
      <c r="I605" s="35">
        <f t="shared" si="76"/>
        <v>1</v>
      </c>
      <c r="J605" s="17">
        <f t="shared" si="77"/>
        <v>0</v>
      </c>
      <c r="K605" s="17" t="str">
        <f t="shared" si="78"/>
        <v>Ecart négatif</v>
      </c>
      <c r="L605" s="26">
        <f t="shared" si="79"/>
        <v>1</v>
      </c>
    </row>
    <row r="606" spans="1:12">
      <c r="A606" s="33" t="s">
        <v>608</v>
      </c>
      <c r="B606" s="28">
        <v>122701</v>
      </c>
      <c r="C606" s="28">
        <v>1</v>
      </c>
      <c r="D606" s="30">
        <f>IFERROR(VLOOKUP(A606,'code a barre'!A:C,3,0),0)</f>
        <v>1</v>
      </c>
      <c r="E606" s="34" t="str">
        <f t="shared" si="73"/>
        <v>Quantité OK</v>
      </c>
      <c r="F606" s="34">
        <f t="shared" si="72"/>
        <v>0</v>
      </c>
      <c r="G606" s="35">
        <f t="shared" si="74"/>
        <v>1</v>
      </c>
      <c r="H606" s="35" t="str">
        <f t="shared" si="75"/>
        <v>Quantité OK</v>
      </c>
      <c r="I606" s="35">
        <f t="shared" si="76"/>
        <v>0</v>
      </c>
      <c r="J606" s="17">
        <f t="shared" si="77"/>
        <v>1</v>
      </c>
      <c r="K606" s="17" t="str">
        <f t="shared" si="78"/>
        <v>Quantité OK</v>
      </c>
      <c r="L606" s="26">
        <f t="shared" si="79"/>
        <v>0</v>
      </c>
    </row>
    <row r="607" spans="1:12">
      <c r="A607" s="33" t="s">
        <v>609</v>
      </c>
      <c r="B607" s="28">
        <v>122701</v>
      </c>
      <c r="C607" s="28">
        <v>1</v>
      </c>
      <c r="D607" s="30">
        <f>IFERROR(VLOOKUP(A607,'code a barre'!A:C,3,0),0)</f>
        <v>1</v>
      </c>
      <c r="E607" s="34" t="str">
        <f t="shared" si="73"/>
        <v>Quantité OK</v>
      </c>
      <c r="F607" s="34">
        <f t="shared" si="72"/>
        <v>0</v>
      </c>
      <c r="G607" s="35">
        <f t="shared" si="74"/>
        <v>1</v>
      </c>
      <c r="H607" s="35" t="str">
        <f t="shared" si="75"/>
        <v>Quantité OK</v>
      </c>
      <c r="I607" s="35">
        <f t="shared" si="76"/>
        <v>0</v>
      </c>
      <c r="J607" s="17">
        <f t="shared" si="77"/>
        <v>1</v>
      </c>
      <c r="K607" s="17" t="str">
        <f t="shared" si="78"/>
        <v>Quantité OK</v>
      </c>
      <c r="L607" s="26">
        <f t="shared" si="79"/>
        <v>0</v>
      </c>
    </row>
    <row r="608" spans="1:12">
      <c r="A608" s="33" t="s">
        <v>610</v>
      </c>
      <c r="B608" s="28">
        <v>122701</v>
      </c>
      <c r="C608" s="28">
        <v>1</v>
      </c>
      <c r="D608" s="30">
        <f>IFERROR(VLOOKUP(A608,'code a barre'!A:C,3,0),0)</f>
        <v>1</v>
      </c>
      <c r="E608" s="34" t="str">
        <f t="shared" si="73"/>
        <v>Quantité OK</v>
      </c>
      <c r="F608" s="34">
        <f t="shared" si="72"/>
        <v>0</v>
      </c>
      <c r="G608" s="35">
        <f t="shared" si="74"/>
        <v>1</v>
      </c>
      <c r="H608" s="35" t="str">
        <f t="shared" si="75"/>
        <v>Quantité OK</v>
      </c>
      <c r="I608" s="35">
        <f t="shared" si="76"/>
        <v>0</v>
      </c>
      <c r="J608" s="17">
        <f t="shared" si="77"/>
        <v>1</v>
      </c>
      <c r="K608" s="17" t="str">
        <f t="shared" si="78"/>
        <v>Quantité OK</v>
      </c>
      <c r="L608" s="26">
        <f t="shared" si="79"/>
        <v>0</v>
      </c>
    </row>
    <row r="609" spans="1:12">
      <c r="A609" s="33" t="s">
        <v>611</v>
      </c>
      <c r="B609" s="28">
        <v>122702</v>
      </c>
      <c r="C609" s="28">
        <v>1</v>
      </c>
      <c r="D609" s="30">
        <f>IFERROR(VLOOKUP(A609,'code a barre'!A:C,3,0),0)</f>
        <v>1</v>
      </c>
      <c r="E609" s="34" t="str">
        <f t="shared" si="73"/>
        <v>Quantité OK</v>
      </c>
      <c r="F609" s="34">
        <f t="shared" si="72"/>
        <v>0</v>
      </c>
      <c r="G609" s="35">
        <f t="shared" si="74"/>
        <v>1</v>
      </c>
      <c r="H609" s="35" t="str">
        <f t="shared" si="75"/>
        <v>Quantité OK</v>
      </c>
      <c r="I609" s="35">
        <f t="shared" si="76"/>
        <v>0</v>
      </c>
      <c r="J609" s="17">
        <f t="shared" si="77"/>
        <v>1</v>
      </c>
      <c r="K609" s="17" t="str">
        <f t="shared" si="78"/>
        <v>Quantité OK</v>
      </c>
      <c r="L609" s="26">
        <f t="shared" si="79"/>
        <v>0</v>
      </c>
    </row>
    <row r="610" spans="1:12">
      <c r="A610" s="33" t="s">
        <v>612</v>
      </c>
      <c r="B610" s="28">
        <v>122702</v>
      </c>
      <c r="C610" s="28">
        <v>2</v>
      </c>
      <c r="D610" s="30">
        <f>IFERROR(VLOOKUP(A610,'code a barre'!A:C,3,0),0)</f>
        <v>2</v>
      </c>
      <c r="E610" s="34" t="str">
        <f t="shared" si="73"/>
        <v>Quantité OK</v>
      </c>
      <c r="F610" s="34">
        <f t="shared" si="72"/>
        <v>0</v>
      </c>
      <c r="G610" s="35">
        <f t="shared" si="74"/>
        <v>2</v>
      </c>
      <c r="H610" s="35" t="str">
        <f t="shared" si="75"/>
        <v>Quantité OK</v>
      </c>
      <c r="I610" s="35">
        <f t="shared" si="76"/>
        <v>0</v>
      </c>
      <c r="J610" s="17">
        <f t="shared" si="77"/>
        <v>2</v>
      </c>
      <c r="K610" s="17" t="str">
        <f t="shared" si="78"/>
        <v>Quantité OK</v>
      </c>
      <c r="L610" s="26">
        <f t="shared" si="79"/>
        <v>0</v>
      </c>
    </row>
    <row r="611" spans="1:12">
      <c r="A611" s="33" t="s">
        <v>253</v>
      </c>
      <c r="B611" s="28">
        <v>122702</v>
      </c>
      <c r="C611" s="28">
        <v>1</v>
      </c>
      <c r="D611" s="30">
        <f>IFERROR(VLOOKUP(A611,'code a barre'!A:C,3,0),0)</f>
        <v>2</v>
      </c>
      <c r="E611" s="34" t="str">
        <f t="shared" si="73"/>
        <v>Ecart positif</v>
      </c>
      <c r="F611" s="34">
        <f t="shared" si="72"/>
        <v>-1</v>
      </c>
      <c r="G611" s="35">
        <f t="shared" si="74"/>
        <v>0</v>
      </c>
      <c r="H611" s="35" t="str">
        <f t="shared" si="75"/>
        <v>Ecart négatif</v>
      </c>
      <c r="I611" s="35">
        <f t="shared" si="76"/>
        <v>1</v>
      </c>
      <c r="J611" s="17">
        <f t="shared" si="77"/>
        <v>0</v>
      </c>
      <c r="K611" s="17" t="str">
        <f t="shared" si="78"/>
        <v>Ecart négatif</v>
      </c>
      <c r="L611" s="26">
        <f t="shared" si="79"/>
        <v>1</v>
      </c>
    </row>
    <row r="612" spans="1:12">
      <c r="A612" s="33" t="s">
        <v>613</v>
      </c>
      <c r="B612" s="28">
        <v>122702</v>
      </c>
      <c r="C612" s="28">
        <v>1</v>
      </c>
      <c r="D612" s="30">
        <f>IFERROR(VLOOKUP(A612,'code a barre'!A:C,3,0),0)</f>
        <v>1</v>
      </c>
      <c r="E612" s="34" t="str">
        <f t="shared" si="73"/>
        <v>Quantité OK</v>
      </c>
      <c r="F612" s="34">
        <f t="shared" si="72"/>
        <v>0</v>
      </c>
      <c r="G612" s="35">
        <f t="shared" si="74"/>
        <v>1</v>
      </c>
      <c r="H612" s="35" t="str">
        <f t="shared" si="75"/>
        <v>Quantité OK</v>
      </c>
      <c r="I612" s="35">
        <f t="shared" si="76"/>
        <v>0</v>
      </c>
      <c r="J612" s="17">
        <f t="shared" si="77"/>
        <v>1</v>
      </c>
      <c r="K612" s="17" t="str">
        <f t="shared" si="78"/>
        <v>Quantité OK</v>
      </c>
      <c r="L612" s="26">
        <f t="shared" si="79"/>
        <v>0</v>
      </c>
    </row>
    <row r="613" spans="1:12">
      <c r="A613" s="33" t="s">
        <v>614</v>
      </c>
      <c r="B613" s="28">
        <v>122702</v>
      </c>
      <c r="C613" s="28">
        <v>2</v>
      </c>
      <c r="D613" s="30">
        <f>IFERROR(VLOOKUP(A613,'code a barre'!A:C,3,0),0)</f>
        <v>2</v>
      </c>
      <c r="E613" s="34" t="str">
        <f t="shared" si="73"/>
        <v>Quantité OK</v>
      </c>
      <c r="F613" s="34">
        <f t="shared" si="72"/>
        <v>0</v>
      </c>
      <c r="G613" s="35">
        <f t="shared" si="74"/>
        <v>2</v>
      </c>
      <c r="H613" s="35" t="str">
        <f t="shared" si="75"/>
        <v>Quantité OK</v>
      </c>
      <c r="I613" s="35">
        <f t="shared" si="76"/>
        <v>0</v>
      </c>
      <c r="J613" s="17">
        <f t="shared" si="77"/>
        <v>2</v>
      </c>
      <c r="K613" s="17" t="str">
        <f t="shared" si="78"/>
        <v>Quantité OK</v>
      </c>
      <c r="L613" s="26">
        <f t="shared" si="79"/>
        <v>0</v>
      </c>
    </row>
    <row r="614" spans="1:12">
      <c r="A614" s="33" t="s">
        <v>615</v>
      </c>
      <c r="B614" s="28">
        <v>122702</v>
      </c>
      <c r="C614" s="28">
        <v>1</v>
      </c>
      <c r="D614" s="30">
        <f>IFERROR(VLOOKUP(A614,'code a barre'!A:C,3,0),0)</f>
        <v>1</v>
      </c>
      <c r="E614" s="34" t="str">
        <f t="shared" si="73"/>
        <v>Quantité OK</v>
      </c>
      <c r="F614" s="34">
        <f t="shared" si="72"/>
        <v>0</v>
      </c>
      <c r="G614" s="35">
        <f t="shared" si="74"/>
        <v>1</v>
      </c>
      <c r="H614" s="35" t="str">
        <f t="shared" si="75"/>
        <v>Quantité OK</v>
      </c>
      <c r="I614" s="35">
        <f t="shared" si="76"/>
        <v>0</v>
      </c>
      <c r="J614" s="17">
        <f t="shared" si="77"/>
        <v>1</v>
      </c>
      <c r="K614" s="17" t="str">
        <f t="shared" si="78"/>
        <v>Quantité OK</v>
      </c>
      <c r="L614" s="26">
        <f t="shared" si="79"/>
        <v>0</v>
      </c>
    </row>
    <row r="615" spans="1:12">
      <c r="A615" s="33" t="s">
        <v>616</v>
      </c>
      <c r="B615" s="28">
        <v>122702</v>
      </c>
      <c r="C615" s="28">
        <v>1</v>
      </c>
      <c r="D615" s="30">
        <f>IFERROR(VLOOKUP(A615,'code a barre'!A:C,3,0),0)</f>
        <v>1</v>
      </c>
      <c r="E615" s="34" t="str">
        <f t="shared" si="73"/>
        <v>Quantité OK</v>
      </c>
      <c r="F615" s="34">
        <f t="shared" si="72"/>
        <v>0</v>
      </c>
      <c r="G615" s="35">
        <f t="shared" si="74"/>
        <v>1</v>
      </c>
      <c r="H615" s="35" t="str">
        <f t="shared" si="75"/>
        <v>Quantité OK</v>
      </c>
      <c r="I615" s="35">
        <f t="shared" si="76"/>
        <v>0</v>
      </c>
      <c r="J615" s="17">
        <f t="shared" si="77"/>
        <v>1</v>
      </c>
      <c r="K615" s="17" t="str">
        <f t="shared" si="78"/>
        <v>Quantité OK</v>
      </c>
      <c r="L615" s="26">
        <f t="shared" si="79"/>
        <v>0</v>
      </c>
    </row>
    <row r="616" spans="1:12">
      <c r="A616" s="33" t="s">
        <v>617</v>
      </c>
      <c r="B616" s="28">
        <v>122702</v>
      </c>
      <c r="C616" s="28">
        <v>1</v>
      </c>
      <c r="D616" s="30">
        <f>IFERROR(VLOOKUP(A616,'code a barre'!A:C,3,0),0)</f>
        <v>1</v>
      </c>
      <c r="E616" s="34" t="str">
        <f t="shared" si="73"/>
        <v>Quantité OK</v>
      </c>
      <c r="F616" s="34">
        <f t="shared" si="72"/>
        <v>0</v>
      </c>
      <c r="G616" s="35">
        <f t="shared" si="74"/>
        <v>1</v>
      </c>
      <c r="H616" s="35" t="str">
        <f t="shared" si="75"/>
        <v>Quantité OK</v>
      </c>
      <c r="I616" s="35">
        <f t="shared" si="76"/>
        <v>0</v>
      </c>
      <c r="J616" s="17">
        <f t="shared" si="77"/>
        <v>1</v>
      </c>
      <c r="K616" s="17" t="str">
        <f t="shared" si="78"/>
        <v>Quantité OK</v>
      </c>
      <c r="L616" s="26">
        <f t="shared" si="79"/>
        <v>0</v>
      </c>
    </row>
    <row r="617" spans="1:12">
      <c r="A617" s="33" t="s">
        <v>618</v>
      </c>
      <c r="B617" s="28">
        <v>122702</v>
      </c>
      <c r="C617" s="28">
        <v>2</v>
      </c>
      <c r="D617" s="30">
        <f>IFERROR(VLOOKUP(A617,'code a barre'!A:C,3,0),0)</f>
        <v>2</v>
      </c>
      <c r="E617" s="34" t="str">
        <f t="shared" si="73"/>
        <v>Quantité OK</v>
      </c>
      <c r="F617" s="34">
        <f t="shared" si="72"/>
        <v>0</v>
      </c>
      <c r="G617" s="35">
        <f t="shared" si="74"/>
        <v>2</v>
      </c>
      <c r="H617" s="35" t="str">
        <f t="shared" si="75"/>
        <v>Quantité OK</v>
      </c>
      <c r="I617" s="35">
        <f t="shared" si="76"/>
        <v>0</v>
      </c>
      <c r="J617" s="17">
        <f t="shared" si="77"/>
        <v>2</v>
      </c>
      <c r="K617" s="17" t="str">
        <f t="shared" si="78"/>
        <v>Quantité OK</v>
      </c>
      <c r="L617" s="26">
        <f t="shared" si="79"/>
        <v>0</v>
      </c>
    </row>
    <row r="618" spans="1:12">
      <c r="A618" s="33" t="s">
        <v>619</v>
      </c>
      <c r="B618" s="28">
        <v>122703</v>
      </c>
      <c r="C618" s="28">
        <v>1</v>
      </c>
      <c r="D618" s="30">
        <f>IFERROR(VLOOKUP(A618,'code a barre'!A:C,3,0),0)</f>
        <v>1</v>
      </c>
      <c r="E618" s="34" t="str">
        <f t="shared" si="73"/>
        <v>Quantité OK</v>
      </c>
      <c r="F618" s="34">
        <f t="shared" si="72"/>
        <v>0</v>
      </c>
      <c r="G618" s="35">
        <f t="shared" si="74"/>
        <v>1</v>
      </c>
      <c r="H618" s="35" t="str">
        <f t="shared" si="75"/>
        <v>Quantité OK</v>
      </c>
      <c r="I618" s="35">
        <f t="shared" si="76"/>
        <v>0</v>
      </c>
      <c r="J618" s="17">
        <f t="shared" si="77"/>
        <v>1</v>
      </c>
      <c r="K618" s="17" t="str">
        <f t="shared" si="78"/>
        <v>Quantité OK</v>
      </c>
      <c r="L618" s="26">
        <f t="shared" si="79"/>
        <v>0</v>
      </c>
    </row>
    <row r="619" spans="1:12">
      <c r="A619" s="33" t="s">
        <v>620</v>
      </c>
      <c r="B619" s="28">
        <v>122703</v>
      </c>
      <c r="C619" s="28">
        <v>1</v>
      </c>
      <c r="D619" s="30">
        <f>IFERROR(VLOOKUP(A619,'code a barre'!A:C,3,0),0)</f>
        <v>1</v>
      </c>
      <c r="E619" s="34" t="str">
        <f t="shared" si="73"/>
        <v>Quantité OK</v>
      </c>
      <c r="F619" s="34">
        <f t="shared" si="72"/>
        <v>0</v>
      </c>
      <c r="G619" s="35">
        <f t="shared" si="74"/>
        <v>1</v>
      </c>
      <c r="H619" s="35" t="str">
        <f t="shared" si="75"/>
        <v>Quantité OK</v>
      </c>
      <c r="I619" s="35">
        <f t="shared" si="76"/>
        <v>0</v>
      </c>
      <c r="J619" s="17">
        <f t="shared" si="77"/>
        <v>1</v>
      </c>
      <c r="K619" s="17" t="str">
        <f t="shared" si="78"/>
        <v>Quantité OK</v>
      </c>
      <c r="L619" s="26">
        <f t="shared" si="79"/>
        <v>0</v>
      </c>
    </row>
    <row r="620" spans="1:12">
      <c r="A620" s="33" t="s">
        <v>621</v>
      </c>
      <c r="B620" s="28">
        <v>122703</v>
      </c>
      <c r="C620" s="28">
        <v>1</v>
      </c>
      <c r="D620" s="30">
        <f>IFERROR(VLOOKUP(A620,'code a barre'!A:C,3,0),0)</f>
        <v>1</v>
      </c>
      <c r="E620" s="34" t="str">
        <f t="shared" si="73"/>
        <v>Quantité OK</v>
      </c>
      <c r="F620" s="34">
        <f t="shared" si="72"/>
        <v>0</v>
      </c>
      <c r="G620" s="35">
        <f t="shared" si="74"/>
        <v>1</v>
      </c>
      <c r="H620" s="35" t="str">
        <f t="shared" si="75"/>
        <v>Quantité OK</v>
      </c>
      <c r="I620" s="35">
        <f t="shared" si="76"/>
        <v>0</v>
      </c>
      <c r="J620" s="17">
        <f t="shared" si="77"/>
        <v>1</v>
      </c>
      <c r="K620" s="17" t="str">
        <f t="shared" si="78"/>
        <v>Quantité OK</v>
      </c>
      <c r="L620" s="26">
        <f t="shared" si="79"/>
        <v>0</v>
      </c>
    </row>
    <row r="621" spans="1:12">
      <c r="A621" s="33" t="s">
        <v>622</v>
      </c>
      <c r="B621" s="28">
        <v>122703</v>
      </c>
      <c r="C621" s="28">
        <v>1</v>
      </c>
      <c r="D621" s="30">
        <f>IFERROR(VLOOKUP(A621,'code a barre'!A:C,3,0),0)</f>
        <v>2</v>
      </c>
      <c r="E621" s="34" t="str">
        <f t="shared" si="73"/>
        <v>Ecart positif</v>
      </c>
      <c r="F621" s="34">
        <f t="shared" si="72"/>
        <v>-1</v>
      </c>
      <c r="G621" s="35">
        <f t="shared" si="74"/>
        <v>0</v>
      </c>
      <c r="H621" s="35" t="str">
        <f t="shared" si="75"/>
        <v>Ecart négatif</v>
      </c>
      <c r="I621" s="35">
        <f t="shared" si="76"/>
        <v>1</v>
      </c>
      <c r="J621" s="17">
        <f t="shared" si="77"/>
        <v>0</v>
      </c>
      <c r="K621" s="17" t="str">
        <f t="shared" si="78"/>
        <v>Ecart négatif</v>
      </c>
      <c r="L621" s="26">
        <f t="shared" si="79"/>
        <v>1</v>
      </c>
    </row>
    <row r="622" spans="1:12">
      <c r="A622" s="33" t="s">
        <v>623</v>
      </c>
      <c r="B622" s="28">
        <v>122703</v>
      </c>
      <c r="C622" s="28">
        <v>1</v>
      </c>
      <c r="D622" s="30">
        <f>IFERROR(VLOOKUP(A622,'code a barre'!A:C,3,0),0)</f>
        <v>1</v>
      </c>
      <c r="E622" s="34" t="str">
        <f t="shared" si="73"/>
        <v>Quantité OK</v>
      </c>
      <c r="F622" s="34">
        <f t="shared" si="72"/>
        <v>0</v>
      </c>
      <c r="G622" s="35">
        <f t="shared" si="74"/>
        <v>1</v>
      </c>
      <c r="H622" s="35" t="str">
        <f t="shared" si="75"/>
        <v>Quantité OK</v>
      </c>
      <c r="I622" s="35">
        <f t="shared" si="76"/>
        <v>0</v>
      </c>
      <c r="J622" s="17">
        <f t="shared" si="77"/>
        <v>1</v>
      </c>
      <c r="K622" s="17" t="str">
        <f t="shared" si="78"/>
        <v>Quantité OK</v>
      </c>
      <c r="L622" s="26">
        <f t="shared" si="79"/>
        <v>0</v>
      </c>
    </row>
    <row r="623" spans="1:12">
      <c r="A623" s="33" t="s">
        <v>624</v>
      </c>
      <c r="B623" s="28">
        <v>122703</v>
      </c>
      <c r="C623" s="28">
        <v>1</v>
      </c>
      <c r="D623" s="30">
        <f>IFERROR(VLOOKUP(A623,'code a barre'!A:C,3,0),0)</f>
        <v>1</v>
      </c>
      <c r="E623" s="34" t="str">
        <f t="shared" si="73"/>
        <v>Quantité OK</v>
      </c>
      <c r="F623" s="34">
        <f t="shared" si="72"/>
        <v>0</v>
      </c>
      <c r="G623" s="35">
        <f t="shared" si="74"/>
        <v>1</v>
      </c>
      <c r="H623" s="35" t="str">
        <f t="shared" si="75"/>
        <v>Quantité OK</v>
      </c>
      <c r="I623" s="35">
        <f t="shared" si="76"/>
        <v>0</v>
      </c>
      <c r="J623" s="17">
        <f t="shared" si="77"/>
        <v>1</v>
      </c>
      <c r="K623" s="17" t="str">
        <f t="shared" si="78"/>
        <v>Quantité OK</v>
      </c>
      <c r="L623" s="26">
        <f t="shared" si="79"/>
        <v>0</v>
      </c>
    </row>
    <row r="624" spans="1:12">
      <c r="A624" s="33" t="s">
        <v>625</v>
      </c>
      <c r="B624" s="28">
        <v>122703</v>
      </c>
      <c r="C624" s="28">
        <v>1</v>
      </c>
      <c r="D624" s="30">
        <f>IFERROR(VLOOKUP(A624,'code a barre'!A:C,3,0),0)</f>
        <v>1</v>
      </c>
      <c r="E624" s="34" t="str">
        <f t="shared" si="73"/>
        <v>Quantité OK</v>
      </c>
      <c r="F624" s="34">
        <f t="shared" si="72"/>
        <v>0</v>
      </c>
      <c r="G624" s="35">
        <f t="shared" si="74"/>
        <v>1</v>
      </c>
      <c r="H624" s="35" t="str">
        <f t="shared" si="75"/>
        <v>Quantité OK</v>
      </c>
      <c r="I624" s="35">
        <f t="shared" si="76"/>
        <v>0</v>
      </c>
      <c r="J624" s="17">
        <f t="shared" si="77"/>
        <v>1</v>
      </c>
      <c r="K624" s="17" t="str">
        <f t="shared" si="78"/>
        <v>Quantité OK</v>
      </c>
      <c r="L624" s="26">
        <f t="shared" si="79"/>
        <v>0</v>
      </c>
    </row>
    <row r="625" spans="1:12">
      <c r="A625" s="33" t="s">
        <v>626</v>
      </c>
      <c r="B625" s="28">
        <v>122703</v>
      </c>
      <c r="C625" s="28">
        <v>5</v>
      </c>
      <c r="D625" s="30">
        <f>IFERROR(VLOOKUP(A625,'code a barre'!A:C,3,0),0)</f>
        <v>5</v>
      </c>
      <c r="E625" s="34" t="str">
        <f t="shared" si="73"/>
        <v>Quantité OK</v>
      </c>
      <c r="F625" s="34">
        <f t="shared" si="72"/>
        <v>0</v>
      </c>
      <c r="G625" s="35">
        <f t="shared" si="74"/>
        <v>5</v>
      </c>
      <c r="H625" s="35" t="str">
        <f t="shared" si="75"/>
        <v>Quantité OK</v>
      </c>
      <c r="I625" s="35">
        <f t="shared" si="76"/>
        <v>0</v>
      </c>
      <c r="J625" s="17">
        <f t="shared" si="77"/>
        <v>5</v>
      </c>
      <c r="K625" s="17" t="str">
        <f t="shared" si="78"/>
        <v>Quantité OK</v>
      </c>
      <c r="L625" s="26">
        <f t="shared" si="79"/>
        <v>0</v>
      </c>
    </row>
    <row r="626" spans="1:12">
      <c r="A626" s="36" t="s">
        <v>627</v>
      </c>
      <c r="B626" s="28">
        <v>122704</v>
      </c>
      <c r="C626" s="28">
        <v>1</v>
      </c>
      <c r="D626" s="30">
        <f>IFERROR(VLOOKUP(A626,'code a barre'!A:C,3,0),0)</f>
        <v>1</v>
      </c>
      <c r="E626" s="34" t="str">
        <f t="shared" si="73"/>
        <v>Quantité OK</v>
      </c>
      <c r="F626" s="34">
        <f t="shared" si="72"/>
        <v>0</v>
      </c>
      <c r="G626" s="35">
        <f t="shared" si="74"/>
        <v>1</v>
      </c>
      <c r="H626" s="35" t="str">
        <f t="shared" si="75"/>
        <v>Quantité OK</v>
      </c>
      <c r="I626" s="35">
        <f t="shared" si="76"/>
        <v>0</v>
      </c>
      <c r="J626" s="17">
        <f t="shared" si="77"/>
        <v>1</v>
      </c>
      <c r="K626" s="17" t="str">
        <f t="shared" si="78"/>
        <v>Quantité OK</v>
      </c>
      <c r="L626" s="26">
        <f t="shared" si="79"/>
        <v>0</v>
      </c>
    </row>
    <row r="627" spans="1:12">
      <c r="A627" s="33" t="s">
        <v>628</v>
      </c>
      <c r="B627" s="28">
        <v>122704</v>
      </c>
      <c r="C627" s="28">
        <v>2</v>
      </c>
      <c r="D627" s="30">
        <f>IFERROR(VLOOKUP(A627,'code a barre'!A:C,3,0),0)</f>
        <v>2</v>
      </c>
      <c r="E627" s="34" t="str">
        <f t="shared" si="73"/>
        <v>Quantité OK</v>
      </c>
      <c r="F627" s="34">
        <f t="shared" si="72"/>
        <v>0</v>
      </c>
      <c r="G627" s="35">
        <f t="shared" si="74"/>
        <v>2</v>
      </c>
      <c r="H627" s="35" t="str">
        <f t="shared" si="75"/>
        <v>Quantité OK</v>
      </c>
      <c r="I627" s="35">
        <f t="shared" si="76"/>
        <v>0</v>
      </c>
      <c r="J627" s="17">
        <f t="shared" si="77"/>
        <v>2</v>
      </c>
      <c r="K627" s="17" t="str">
        <f t="shared" si="78"/>
        <v>Quantité OK</v>
      </c>
      <c r="L627" s="26">
        <f t="shared" si="79"/>
        <v>0</v>
      </c>
    </row>
    <row r="628" spans="1:12">
      <c r="A628" s="33" t="s">
        <v>629</v>
      </c>
      <c r="B628" s="28">
        <v>122704</v>
      </c>
      <c r="C628" s="28">
        <v>1</v>
      </c>
      <c r="D628" s="30">
        <f>IFERROR(VLOOKUP(A628,'code a barre'!A:C,3,0),0)</f>
        <v>1</v>
      </c>
      <c r="E628" s="34" t="str">
        <f t="shared" si="73"/>
        <v>Quantité OK</v>
      </c>
      <c r="F628" s="34">
        <f t="shared" si="72"/>
        <v>0</v>
      </c>
      <c r="G628" s="35">
        <f t="shared" si="74"/>
        <v>1</v>
      </c>
      <c r="H628" s="35" t="str">
        <f t="shared" si="75"/>
        <v>Quantité OK</v>
      </c>
      <c r="I628" s="35">
        <f t="shared" si="76"/>
        <v>0</v>
      </c>
      <c r="J628" s="17">
        <f t="shared" si="77"/>
        <v>1</v>
      </c>
      <c r="K628" s="17" t="str">
        <f t="shared" si="78"/>
        <v>Quantité OK</v>
      </c>
      <c r="L628" s="26">
        <f t="shared" si="79"/>
        <v>0</v>
      </c>
    </row>
    <row r="629" spans="1:12">
      <c r="A629" s="33" t="s">
        <v>630</v>
      </c>
      <c r="B629" s="28">
        <v>122704</v>
      </c>
      <c r="C629" s="28">
        <v>1</v>
      </c>
      <c r="D629" s="30">
        <f>IFERROR(VLOOKUP(A629,'code a barre'!A:C,3,0),0)</f>
        <v>1</v>
      </c>
      <c r="E629" s="34" t="str">
        <f t="shared" si="73"/>
        <v>Quantité OK</v>
      </c>
      <c r="F629" s="34">
        <f t="shared" si="72"/>
        <v>0</v>
      </c>
      <c r="G629" s="35">
        <f t="shared" si="74"/>
        <v>1</v>
      </c>
      <c r="H629" s="35" t="str">
        <f t="shared" si="75"/>
        <v>Quantité OK</v>
      </c>
      <c r="I629" s="35">
        <f t="shared" si="76"/>
        <v>0</v>
      </c>
      <c r="J629" s="17">
        <f t="shared" si="77"/>
        <v>1</v>
      </c>
      <c r="K629" s="17" t="str">
        <f t="shared" si="78"/>
        <v>Quantité OK</v>
      </c>
      <c r="L629" s="26">
        <f t="shared" si="79"/>
        <v>0</v>
      </c>
    </row>
    <row r="630" spans="1:12">
      <c r="A630" s="33" t="s">
        <v>631</v>
      </c>
      <c r="B630" s="28">
        <v>122704</v>
      </c>
      <c r="C630" s="28">
        <v>6</v>
      </c>
      <c r="D630" s="30">
        <f>IFERROR(VLOOKUP(A630,'code a barre'!A:C,3,0),0)</f>
        <v>2</v>
      </c>
      <c r="E630" s="34" t="str">
        <f t="shared" si="73"/>
        <v>Ecart négatif</v>
      </c>
      <c r="F630" s="34">
        <f t="shared" si="72"/>
        <v>4</v>
      </c>
      <c r="G630" s="35">
        <f t="shared" si="74"/>
        <v>0</v>
      </c>
      <c r="H630" s="35" t="str">
        <f t="shared" si="75"/>
        <v>Ecart négatif</v>
      </c>
      <c r="I630" s="35">
        <f t="shared" si="76"/>
        <v>6</v>
      </c>
      <c r="J630" s="17">
        <f t="shared" si="77"/>
        <v>0</v>
      </c>
      <c r="K630" s="17" t="str">
        <f t="shared" si="78"/>
        <v>Ecart négatif</v>
      </c>
      <c r="L630" s="26">
        <f t="shared" si="79"/>
        <v>6</v>
      </c>
    </row>
    <row r="631" spans="1:12">
      <c r="A631" s="33" t="s">
        <v>632</v>
      </c>
      <c r="B631" s="28">
        <v>122704</v>
      </c>
      <c r="C631" s="28">
        <v>2</v>
      </c>
      <c r="D631" s="30">
        <f>IFERROR(VLOOKUP(A631,'code a barre'!A:C,3,0),0)</f>
        <v>2</v>
      </c>
      <c r="E631" s="34" t="str">
        <f t="shared" si="73"/>
        <v>Quantité OK</v>
      </c>
      <c r="F631" s="34">
        <f t="shared" si="72"/>
        <v>0</v>
      </c>
      <c r="G631" s="35">
        <f t="shared" si="74"/>
        <v>2</v>
      </c>
      <c r="H631" s="35" t="str">
        <f t="shared" si="75"/>
        <v>Quantité OK</v>
      </c>
      <c r="I631" s="35">
        <f t="shared" si="76"/>
        <v>0</v>
      </c>
      <c r="J631" s="17">
        <f t="shared" si="77"/>
        <v>2</v>
      </c>
      <c r="K631" s="17" t="str">
        <f t="shared" si="78"/>
        <v>Quantité OK</v>
      </c>
      <c r="L631" s="26">
        <f t="shared" si="79"/>
        <v>0</v>
      </c>
    </row>
    <row r="632" spans="1:12">
      <c r="A632" s="36" t="s">
        <v>633</v>
      </c>
      <c r="B632" s="28">
        <v>122704</v>
      </c>
      <c r="C632" s="28">
        <v>1</v>
      </c>
      <c r="D632" s="30">
        <f>IFERROR(VLOOKUP(A632,'code a barre'!A:C,3,0),0)</f>
        <v>1</v>
      </c>
      <c r="E632" s="34" t="str">
        <f t="shared" si="73"/>
        <v>Quantité OK</v>
      </c>
      <c r="F632" s="34">
        <f t="shared" si="72"/>
        <v>0</v>
      </c>
      <c r="G632" s="35">
        <f t="shared" si="74"/>
        <v>1</v>
      </c>
      <c r="H632" s="35" t="str">
        <f t="shared" si="75"/>
        <v>Quantité OK</v>
      </c>
      <c r="I632" s="35">
        <f t="shared" si="76"/>
        <v>0</v>
      </c>
      <c r="J632" s="17">
        <f t="shared" si="77"/>
        <v>1</v>
      </c>
      <c r="K632" s="17" t="str">
        <f t="shared" si="78"/>
        <v>Quantité OK</v>
      </c>
      <c r="L632" s="26">
        <f t="shared" si="79"/>
        <v>0</v>
      </c>
    </row>
    <row r="633" spans="1:12">
      <c r="A633" s="33" t="s">
        <v>634</v>
      </c>
      <c r="B633" s="28">
        <v>122704</v>
      </c>
      <c r="C633" s="28">
        <v>1</v>
      </c>
      <c r="D633" s="30">
        <f>IFERROR(VLOOKUP(A633,'code a barre'!A:C,3,0),0)</f>
        <v>1</v>
      </c>
      <c r="E633" s="34" t="str">
        <f t="shared" si="73"/>
        <v>Quantité OK</v>
      </c>
      <c r="F633" s="34">
        <f t="shared" si="72"/>
        <v>0</v>
      </c>
      <c r="G633" s="35">
        <f t="shared" si="74"/>
        <v>1</v>
      </c>
      <c r="H633" s="35" t="str">
        <f t="shared" si="75"/>
        <v>Quantité OK</v>
      </c>
      <c r="I633" s="35">
        <f t="shared" si="76"/>
        <v>0</v>
      </c>
      <c r="J633" s="17">
        <f t="shared" si="77"/>
        <v>1</v>
      </c>
      <c r="K633" s="17" t="str">
        <f t="shared" si="78"/>
        <v>Quantité OK</v>
      </c>
      <c r="L633" s="26">
        <f t="shared" si="79"/>
        <v>0</v>
      </c>
    </row>
    <row r="634" spans="1:12">
      <c r="A634" s="33" t="s">
        <v>635</v>
      </c>
      <c r="B634" s="28">
        <v>122704</v>
      </c>
      <c r="C634" s="28">
        <v>1</v>
      </c>
      <c r="D634" s="30">
        <f>IFERROR(VLOOKUP(A634,'code a barre'!A:C,3,0),0)</f>
        <v>1</v>
      </c>
      <c r="E634" s="34" t="str">
        <f t="shared" si="73"/>
        <v>Quantité OK</v>
      </c>
      <c r="F634" s="34">
        <f t="shared" si="72"/>
        <v>0</v>
      </c>
      <c r="G634" s="35">
        <f t="shared" si="74"/>
        <v>1</v>
      </c>
      <c r="H634" s="35" t="str">
        <f t="shared" si="75"/>
        <v>Quantité OK</v>
      </c>
      <c r="I634" s="35">
        <f t="shared" si="76"/>
        <v>0</v>
      </c>
      <c r="J634" s="17">
        <f t="shared" si="77"/>
        <v>1</v>
      </c>
      <c r="K634" s="17" t="str">
        <f t="shared" si="78"/>
        <v>Quantité OK</v>
      </c>
      <c r="L634" s="26">
        <f t="shared" si="79"/>
        <v>0</v>
      </c>
    </row>
    <row r="635" spans="1:12">
      <c r="A635" s="33" t="s">
        <v>636</v>
      </c>
      <c r="B635" s="28">
        <v>122704</v>
      </c>
      <c r="C635" s="28">
        <v>1</v>
      </c>
      <c r="D635" s="30">
        <f>IFERROR(VLOOKUP(A635,'code a barre'!A:C,3,0),0)</f>
        <v>1</v>
      </c>
      <c r="E635" s="34" t="str">
        <f t="shared" si="73"/>
        <v>Quantité OK</v>
      </c>
      <c r="F635" s="34">
        <f t="shared" si="72"/>
        <v>0</v>
      </c>
      <c r="G635" s="35">
        <f t="shared" si="74"/>
        <v>1</v>
      </c>
      <c r="H635" s="35" t="str">
        <f t="shared" si="75"/>
        <v>Quantité OK</v>
      </c>
      <c r="I635" s="35">
        <f t="shared" si="76"/>
        <v>0</v>
      </c>
      <c r="J635" s="17">
        <f t="shared" si="77"/>
        <v>1</v>
      </c>
      <c r="K635" s="17" t="str">
        <f t="shared" si="78"/>
        <v>Quantité OK</v>
      </c>
      <c r="L635" s="26">
        <f t="shared" si="79"/>
        <v>0</v>
      </c>
    </row>
    <row r="636" spans="1:12">
      <c r="A636" s="33" t="s">
        <v>637</v>
      </c>
      <c r="B636" s="28">
        <v>122704</v>
      </c>
      <c r="C636" s="28">
        <v>1</v>
      </c>
      <c r="D636" s="30">
        <f>IFERROR(VLOOKUP(A636,'code a barre'!A:C,3,0),0)</f>
        <v>1</v>
      </c>
      <c r="E636" s="34" t="str">
        <f t="shared" si="73"/>
        <v>Quantité OK</v>
      </c>
      <c r="F636" s="34">
        <f t="shared" si="72"/>
        <v>0</v>
      </c>
      <c r="G636" s="35">
        <f t="shared" si="74"/>
        <v>1</v>
      </c>
      <c r="H636" s="35" t="str">
        <f t="shared" si="75"/>
        <v>Quantité OK</v>
      </c>
      <c r="I636" s="35">
        <f t="shared" si="76"/>
        <v>0</v>
      </c>
      <c r="J636" s="17">
        <f t="shared" si="77"/>
        <v>1</v>
      </c>
      <c r="K636" s="17" t="str">
        <f t="shared" si="78"/>
        <v>Quantité OK</v>
      </c>
      <c r="L636" s="26">
        <f t="shared" si="79"/>
        <v>0</v>
      </c>
    </row>
    <row r="637" spans="1:12">
      <c r="A637" s="33" t="s">
        <v>638</v>
      </c>
      <c r="B637" s="28">
        <v>122705</v>
      </c>
      <c r="C637" s="28">
        <v>1</v>
      </c>
      <c r="D637" s="30">
        <f>IFERROR(VLOOKUP(A637,'code a barre'!A:C,3,0),0)</f>
        <v>1</v>
      </c>
      <c r="E637" s="34" t="str">
        <f t="shared" si="73"/>
        <v>Quantité OK</v>
      </c>
      <c r="F637" s="34">
        <f t="shared" si="72"/>
        <v>0</v>
      </c>
      <c r="G637" s="35">
        <f t="shared" si="74"/>
        <v>1</v>
      </c>
      <c r="H637" s="35" t="str">
        <f t="shared" si="75"/>
        <v>Quantité OK</v>
      </c>
      <c r="I637" s="35">
        <f t="shared" si="76"/>
        <v>0</v>
      </c>
      <c r="J637" s="17">
        <f t="shared" si="77"/>
        <v>1</v>
      </c>
      <c r="K637" s="17" t="str">
        <f t="shared" si="78"/>
        <v>Quantité OK</v>
      </c>
      <c r="L637" s="26">
        <f t="shared" si="79"/>
        <v>0</v>
      </c>
    </row>
    <row r="638" spans="1:12">
      <c r="A638" s="33" t="s">
        <v>639</v>
      </c>
      <c r="B638" s="28">
        <v>122705</v>
      </c>
      <c r="C638" s="28">
        <v>2</v>
      </c>
      <c r="D638" s="30">
        <f>IFERROR(VLOOKUP(A638,'code a barre'!A:C,3,0),0)</f>
        <v>0</v>
      </c>
      <c r="E638" s="34" t="str">
        <f t="shared" si="73"/>
        <v>Ecart négatif</v>
      </c>
      <c r="F638" s="34">
        <f t="shared" si="72"/>
        <v>2</v>
      </c>
      <c r="G638" s="35">
        <f t="shared" si="74"/>
        <v>0</v>
      </c>
      <c r="H638" s="35" t="str">
        <f t="shared" si="75"/>
        <v>Ecart négatif</v>
      </c>
      <c r="I638" s="35">
        <f t="shared" si="76"/>
        <v>2</v>
      </c>
      <c r="J638" s="17">
        <f t="shared" si="77"/>
        <v>0</v>
      </c>
      <c r="K638" s="17" t="str">
        <f t="shared" si="78"/>
        <v>Ecart négatif</v>
      </c>
      <c r="L638" s="26">
        <f t="shared" si="79"/>
        <v>2</v>
      </c>
    </row>
    <row r="639" spans="1:12">
      <c r="A639" s="33" t="s">
        <v>640</v>
      </c>
      <c r="B639" s="28">
        <v>122706</v>
      </c>
      <c r="C639" s="28">
        <v>2</v>
      </c>
      <c r="D639" s="30">
        <f>IFERROR(VLOOKUP(A639,'code a barre'!A:C,3,0),0)</f>
        <v>2</v>
      </c>
      <c r="E639" s="34" t="str">
        <f t="shared" si="73"/>
        <v>Quantité OK</v>
      </c>
      <c r="F639" s="34">
        <f t="shared" si="72"/>
        <v>0</v>
      </c>
      <c r="G639" s="35">
        <f t="shared" si="74"/>
        <v>2</v>
      </c>
      <c r="H639" s="35" t="str">
        <f t="shared" si="75"/>
        <v>Quantité OK</v>
      </c>
      <c r="I639" s="35">
        <f t="shared" si="76"/>
        <v>0</v>
      </c>
      <c r="J639" s="17">
        <f t="shared" si="77"/>
        <v>2</v>
      </c>
      <c r="K639" s="17" t="str">
        <f t="shared" si="78"/>
        <v>Quantité OK</v>
      </c>
      <c r="L639" s="26">
        <f t="shared" si="79"/>
        <v>0</v>
      </c>
    </row>
    <row r="640" spans="1:12">
      <c r="A640" s="33" t="s">
        <v>641</v>
      </c>
      <c r="B640" s="28">
        <v>122706</v>
      </c>
      <c r="C640" s="28">
        <v>1</v>
      </c>
      <c r="D640" s="30">
        <f>IFERROR(VLOOKUP(A640,'code a barre'!A:C,3,0),0)</f>
        <v>1</v>
      </c>
      <c r="E640" s="34" t="str">
        <f t="shared" si="73"/>
        <v>Quantité OK</v>
      </c>
      <c r="F640" s="34">
        <f t="shared" si="72"/>
        <v>0</v>
      </c>
      <c r="G640" s="35">
        <f t="shared" si="74"/>
        <v>1</v>
      </c>
      <c r="H640" s="35" t="str">
        <f t="shared" si="75"/>
        <v>Quantité OK</v>
      </c>
      <c r="I640" s="35">
        <f t="shared" si="76"/>
        <v>0</v>
      </c>
      <c r="J640" s="17">
        <f t="shared" si="77"/>
        <v>1</v>
      </c>
      <c r="K640" s="17" t="str">
        <f t="shared" si="78"/>
        <v>Quantité OK</v>
      </c>
      <c r="L640" s="26">
        <f t="shared" si="79"/>
        <v>0</v>
      </c>
    </row>
    <row r="641" spans="1:12">
      <c r="A641" s="33" t="s">
        <v>642</v>
      </c>
      <c r="B641" s="28">
        <v>130600</v>
      </c>
      <c r="C641" s="28">
        <v>1</v>
      </c>
      <c r="D641" s="30">
        <f>IFERROR(VLOOKUP(A641,'code a barre'!A:C,3,0),0)</f>
        <v>1</v>
      </c>
      <c r="E641" s="34" t="str">
        <f t="shared" si="73"/>
        <v>Quantité OK</v>
      </c>
      <c r="F641" s="34">
        <f t="shared" si="72"/>
        <v>0</v>
      </c>
      <c r="G641" s="35">
        <f t="shared" si="74"/>
        <v>1</v>
      </c>
      <c r="H641" s="35" t="str">
        <f t="shared" si="75"/>
        <v>Quantité OK</v>
      </c>
      <c r="I641" s="35">
        <f t="shared" si="76"/>
        <v>0</v>
      </c>
      <c r="J641" s="17">
        <f t="shared" si="77"/>
        <v>1</v>
      </c>
      <c r="K641" s="17" t="str">
        <f t="shared" si="78"/>
        <v>Quantité OK</v>
      </c>
      <c r="L641" s="26">
        <f t="shared" si="79"/>
        <v>0</v>
      </c>
    </row>
    <row r="642" spans="1:12">
      <c r="A642" s="33" t="s">
        <v>643</v>
      </c>
      <c r="B642" s="28">
        <v>130600</v>
      </c>
      <c r="C642" s="28">
        <v>5</v>
      </c>
      <c r="D642" s="30">
        <f>IFERROR(VLOOKUP(A642,'code a barre'!A:C,3,0),0)</f>
        <v>5</v>
      </c>
      <c r="E642" s="34" t="str">
        <f t="shared" si="73"/>
        <v>Quantité OK</v>
      </c>
      <c r="F642" s="34">
        <f t="shared" ref="F642:F705" si="80">C642-D642</f>
        <v>0</v>
      </c>
      <c r="G642" s="35">
        <f t="shared" si="74"/>
        <v>5</v>
      </c>
      <c r="H642" s="35" t="str">
        <f t="shared" si="75"/>
        <v>Quantité OK</v>
      </c>
      <c r="I642" s="35">
        <f t="shared" si="76"/>
        <v>0</v>
      </c>
      <c r="J642" s="17">
        <f t="shared" si="77"/>
        <v>5</v>
      </c>
      <c r="K642" s="17" t="str">
        <f t="shared" si="78"/>
        <v>Quantité OK</v>
      </c>
      <c r="L642" s="26">
        <f t="shared" si="79"/>
        <v>0</v>
      </c>
    </row>
    <row r="643" spans="1:12">
      <c r="A643" s="33" t="s">
        <v>644</v>
      </c>
      <c r="B643" s="28">
        <v>130600</v>
      </c>
      <c r="C643" s="28">
        <v>1</v>
      </c>
      <c r="D643" s="30">
        <f>IFERROR(VLOOKUP(A643,'code a barre'!A:C,3,0),0)</f>
        <v>0</v>
      </c>
      <c r="E643" s="34" t="str">
        <f t="shared" ref="E643:E706" si="81">IF(C643=D643,"Quantité OK",IF(C643&lt;D643,"Ecart positif","Ecart négatif"))</f>
        <v>Ecart négatif</v>
      </c>
      <c r="F643" s="34">
        <f t="shared" si="80"/>
        <v>1</v>
      </c>
      <c r="G643" s="35">
        <f t="shared" ref="G643:G706" si="82">IF(E643="Quantité OK",D643,0)</f>
        <v>0</v>
      </c>
      <c r="H643" s="35" t="str">
        <f t="shared" ref="H643:H706" si="83">IF(C643=G643,"Quantité OK",IF(C643&lt;G643,"Ecart positif ","Ecart négatif"))</f>
        <v>Ecart négatif</v>
      </c>
      <c r="I643" s="35">
        <f t="shared" ref="I643:I706" si="84">C643-G643</f>
        <v>1</v>
      </c>
      <c r="J643" s="17">
        <f t="shared" ref="J643:J706" si="85">IF(E643="Quantité OK",D643,0)</f>
        <v>0</v>
      </c>
      <c r="K643" s="17" t="str">
        <f t="shared" ref="K643:K706" si="86">IF(C643=J643,"Quantité OK",IF(C643&lt;J643,"Ecart positif ","Ecart négatif"))</f>
        <v>Ecart négatif</v>
      </c>
      <c r="L643" s="26">
        <f t="shared" ref="L643:L706" si="87">C643-J643</f>
        <v>1</v>
      </c>
    </row>
    <row r="644" spans="1:12">
      <c r="A644" s="33" t="s">
        <v>645</v>
      </c>
      <c r="B644" s="28">
        <v>130600</v>
      </c>
      <c r="C644" s="28">
        <v>2</v>
      </c>
      <c r="D644" s="30">
        <f>IFERROR(VLOOKUP(A644,'code a barre'!A:C,3,0),0)</f>
        <v>2</v>
      </c>
      <c r="E644" s="34" t="str">
        <f t="shared" si="81"/>
        <v>Quantité OK</v>
      </c>
      <c r="F644" s="34">
        <f t="shared" si="80"/>
        <v>0</v>
      </c>
      <c r="G644" s="35">
        <f t="shared" si="82"/>
        <v>2</v>
      </c>
      <c r="H644" s="35" t="str">
        <f t="shared" si="83"/>
        <v>Quantité OK</v>
      </c>
      <c r="I644" s="35">
        <f t="shared" si="84"/>
        <v>0</v>
      </c>
      <c r="J644" s="17">
        <f t="shared" si="85"/>
        <v>2</v>
      </c>
      <c r="K644" s="17" t="str">
        <f t="shared" si="86"/>
        <v>Quantité OK</v>
      </c>
      <c r="L644" s="26">
        <f t="shared" si="87"/>
        <v>0</v>
      </c>
    </row>
    <row r="645" spans="1:12">
      <c r="A645" s="33" t="s">
        <v>646</v>
      </c>
      <c r="B645" s="28">
        <v>130600</v>
      </c>
      <c r="C645" s="28">
        <v>1</v>
      </c>
      <c r="D645" s="30">
        <f>IFERROR(VLOOKUP(A645,'code a barre'!A:C,3,0),0)</f>
        <v>0</v>
      </c>
      <c r="E645" s="34" t="str">
        <f t="shared" si="81"/>
        <v>Ecart négatif</v>
      </c>
      <c r="F645" s="34">
        <f t="shared" si="80"/>
        <v>1</v>
      </c>
      <c r="G645" s="35">
        <f t="shared" si="82"/>
        <v>0</v>
      </c>
      <c r="H645" s="35" t="str">
        <f t="shared" si="83"/>
        <v>Ecart négatif</v>
      </c>
      <c r="I645" s="35">
        <f t="shared" si="84"/>
        <v>1</v>
      </c>
      <c r="J645" s="17">
        <f t="shared" si="85"/>
        <v>0</v>
      </c>
      <c r="K645" s="17" t="str">
        <f t="shared" si="86"/>
        <v>Ecart négatif</v>
      </c>
      <c r="L645" s="26">
        <f t="shared" si="87"/>
        <v>1</v>
      </c>
    </row>
    <row r="646" spans="1:12">
      <c r="A646" s="33" t="s">
        <v>647</v>
      </c>
      <c r="B646" s="28">
        <v>130601</v>
      </c>
      <c r="C646" s="28">
        <v>2</v>
      </c>
      <c r="D646" s="30">
        <f>IFERROR(VLOOKUP(A646,'code a barre'!A:C,3,0),0)</f>
        <v>0</v>
      </c>
      <c r="E646" s="34" t="str">
        <f t="shared" si="81"/>
        <v>Ecart négatif</v>
      </c>
      <c r="F646" s="34">
        <f t="shared" si="80"/>
        <v>2</v>
      </c>
      <c r="G646" s="35">
        <f t="shared" si="82"/>
        <v>0</v>
      </c>
      <c r="H646" s="35" t="str">
        <f t="shared" si="83"/>
        <v>Ecart négatif</v>
      </c>
      <c r="I646" s="35">
        <f t="shared" si="84"/>
        <v>2</v>
      </c>
      <c r="J646" s="17">
        <f t="shared" si="85"/>
        <v>0</v>
      </c>
      <c r="K646" s="17" t="str">
        <f t="shared" si="86"/>
        <v>Ecart négatif</v>
      </c>
      <c r="L646" s="26">
        <f t="shared" si="87"/>
        <v>2</v>
      </c>
    </row>
    <row r="647" spans="1:12">
      <c r="A647" s="33" t="s">
        <v>648</v>
      </c>
      <c r="B647" s="28">
        <v>130602</v>
      </c>
      <c r="C647" s="28">
        <v>80</v>
      </c>
      <c r="D647" s="30">
        <f>IFERROR(VLOOKUP(A647,'code a barre'!A:C,3,0),0)</f>
        <v>79</v>
      </c>
      <c r="E647" s="34" t="str">
        <f t="shared" si="81"/>
        <v>Ecart négatif</v>
      </c>
      <c r="F647" s="34">
        <f t="shared" si="80"/>
        <v>1</v>
      </c>
      <c r="G647" s="35">
        <f t="shared" si="82"/>
        <v>0</v>
      </c>
      <c r="H647" s="35" t="str">
        <f t="shared" si="83"/>
        <v>Ecart négatif</v>
      </c>
      <c r="I647" s="35">
        <f t="shared" si="84"/>
        <v>80</v>
      </c>
      <c r="J647" s="17">
        <f t="shared" si="85"/>
        <v>0</v>
      </c>
      <c r="K647" s="17" t="str">
        <f t="shared" si="86"/>
        <v>Ecart négatif</v>
      </c>
      <c r="L647" s="26">
        <f t="shared" si="87"/>
        <v>80</v>
      </c>
    </row>
    <row r="648" spans="1:12">
      <c r="A648" s="33" t="s">
        <v>649</v>
      </c>
      <c r="B648" s="28">
        <v>130603</v>
      </c>
      <c r="C648" s="28">
        <v>1</v>
      </c>
      <c r="D648" s="30">
        <f>IFERROR(VLOOKUP(A648,'code a barre'!A:C,3,0),0)</f>
        <v>2</v>
      </c>
      <c r="E648" s="34" t="str">
        <f t="shared" si="81"/>
        <v>Ecart positif</v>
      </c>
      <c r="F648" s="34">
        <f t="shared" si="80"/>
        <v>-1</v>
      </c>
      <c r="G648" s="35">
        <f t="shared" si="82"/>
        <v>0</v>
      </c>
      <c r="H648" s="35" t="str">
        <f t="shared" si="83"/>
        <v>Ecart négatif</v>
      </c>
      <c r="I648" s="35">
        <f t="shared" si="84"/>
        <v>1</v>
      </c>
      <c r="J648" s="17">
        <f t="shared" si="85"/>
        <v>0</v>
      </c>
      <c r="K648" s="17" t="str">
        <f t="shared" si="86"/>
        <v>Ecart négatif</v>
      </c>
      <c r="L648" s="26">
        <f t="shared" si="87"/>
        <v>1</v>
      </c>
    </row>
    <row r="649" spans="1:12">
      <c r="A649" s="33" t="s">
        <v>650</v>
      </c>
      <c r="B649" s="28">
        <v>130603</v>
      </c>
      <c r="C649" s="28">
        <v>1</v>
      </c>
      <c r="D649" s="30">
        <f>IFERROR(VLOOKUP(A649,'code a barre'!A:C,3,0),0)</f>
        <v>1</v>
      </c>
      <c r="E649" s="34" t="str">
        <f t="shared" si="81"/>
        <v>Quantité OK</v>
      </c>
      <c r="F649" s="34">
        <f t="shared" si="80"/>
        <v>0</v>
      </c>
      <c r="G649" s="35">
        <f t="shared" si="82"/>
        <v>1</v>
      </c>
      <c r="H649" s="35" t="str">
        <f t="shared" si="83"/>
        <v>Quantité OK</v>
      </c>
      <c r="I649" s="35">
        <f t="shared" si="84"/>
        <v>0</v>
      </c>
      <c r="J649" s="17">
        <f t="shared" si="85"/>
        <v>1</v>
      </c>
      <c r="K649" s="17" t="str">
        <f t="shared" si="86"/>
        <v>Quantité OK</v>
      </c>
      <c r="L649" s="26">
        <f t="shared" si="87"/>
        <v>0</v>
      </c>
    </row>
    <row r="650" spans="1:12">
      <c r="A650" s="33" t="s">
        <v>651</v>
      </c>
      <c r="B650" s="28">
        <v>130603</v>
      </c>
      <c r="C650" s="28">
        <v>5</v>
      </c>
      <c r="D650" s="30">
        <f>IFERROR(VLOOKUP(A650,'code a barre'!A:C,3,0),0)</f>
        <v>5</v>
      </c>
      <c r="E650" s="34" t="str">
        <f t="shared" si="81"/>
        <v>Quantité OK</v>
      </c>
      <c r="F650" s="34">
        <f t="shared" si="80"/>
        <v>0</v>
      </c>
      <c r="G650" s="35">
        <f t="shared" si="82"/>
        <v>5</v>
      </c>
      <c r="H650" s="35" t="str">
        <f t="shared" si="83"/>
        <v>Quantité OK</v>
      </c>
      <c r="I650" s="35">
        <f t="shared" si="84"/>
        <v>0</v>
      </c>
      <c r="J650" s="17">
        <f t="shared" si="85"/>
        <v>5</v>
      </c>
      <c r="K650" s="17" t="str">
        <f t="shared" si="86"/>
        <v>Quantité OK</v>
      </c>
      <c r="L650" s="26">
        <f t="shared" si="87"/>
        <v>0</v>
      </c>
    </row>
    <row r="651" spans="1:12">
      <c r="A651" s="33" t="s">
        <v>652</v>
      </c>
      <c r="B651" s="28">
        <v>130603</v>
      </c>
      <c r="C651" s="28">
        <v>1</v>
      </c>
      <c r="D651" s="30">
        <f>IFERROR(VLOOKUP(A651,'code a barre'!A:C,3,0),0)</f>
        <v>1</v>
      </c>
      <c r="E651" s="34" t="str">
        <f t="shared" si="81"/>
        <v>Quantité OK</v>
      </c>
      <c r="F651" s="34">
        <f t="shared" si="80"/>
        <v>0</v>
      </c>
      <c r="G651" s="35">
        <f t="shared" si="82"/>
        <v>1</v>
      </c>
      <c r="H651" s="35" t="str">
        <f t="shared" si="83"/>
        <v>Quantité OK</v>
      </c>
      <c r="I651" s="35">
        <f t="shared" si="84"/>
        <v>0</v>
      </c>
      <c r="J651" s="17">
        <f t="shared" si="85"/>
        <v>1</v>
      </c>
      <c r="K651" s="17" t="str">
        <f t="shared" si="86"/>
        <v>Quantité OK</v>
      </c>
      <c r="L651" s="26">
        <f t="shared" si="87"/>
        <v>0</v>
      </c>
    </row>
    <row r="652" spans="1:12">
      <c r="A652" s="33" t="s">
        <v>653</v>
      </c>
      <c r="B652" s="28">
        <v>130603</v>
      </c>
      <c r="C652" s="28">
        <v>2</v>
      </c>
      <c r="D652" s="30">
        <f>IFERROR(VLOOKUP(A652,'code a barre'!A:C,3,0),0)</f>
        <v>2</v>
      </c>
      <c r="E652" s="34" t="str">
        <f t="shared" si="81"/>
        <v>Quantité OK</v>
      </c>
      <c r="F652" s="34">
        <f t="shared" si="80"/>
        <v>0</v>
      </c>
      <c r="G652" s="35">
        <f t="shared" si="82"/>
        <v>2</v>
      </c>
      <c r="H652" s="35" t="str">
        <f t="shared" si="83"/>
        <v>Quantité OK</v>
      </c>
      <c r="I652" s="35">
        <f t="shared" si="84"/>
        <v>0</v>
      </c>
      <c r="J652" s="17">
        <f t="shared" si="85"/>
        <v>2</v>
      </c>
      <c r="K652" s="17" t="str">
        <f t="shared" si="86"/>
        <v>Quantité OK</v>
      </c>
      <c r="L652" s="26">
        <f t="shared" si="87"/>
        <v>0</v>
      </c>
    </row>
    <row r="653" spans="1:12">
      <c r="A653" s="33" t="s">
        <v>654</v>
      </c>
      <c r="B653" s="28">
        <v>130603</v>
      </c>
      <c r="C653" s="28">
        <v>1</v>
      </c>
      <c r="D653" s="30">
        <f>IFERROR(VLOOKUP(A653,'code a barre'!A:C,3,0),0)</f>
        <v>1</v>
      </c>
      <c r="E653" s="34" t="str">
        <f t="shared" si="81"/>
        <v>Quantité OK</v>
      </c>
      <c r="F653" s="34">
        <f t="shared" si="80"/>
        <v>0</v>
      </c>
      <c r="G653" s="35">
        <f t="shared" si="82"/>
        <v>1</v>
      </c>
      <c r="H653" s="35" t="str">
        <f t="shared" si="83"/>
        <v>Quantité OK</v>
      </c>
      <c r="I653" s="35">
        <f t="shared" si="84"/>
        <v>0</v>
      </c>
      <c r="J653" s="17">
        <f t="shared" si="85"/>
        <v>1</v>
      </c>
      <c r="K653" s="17" t="str">
        <f t="shared" si="86"/>
        <v>Quantité OK</v>
      </c>
      <c r="L653" s="26">
        <f t="shared" si="87"/>
        <v>0</v>
      </c>
    </row>
    <row r="654" spans="1:12">
      <c r="A654" s="33" t="s">
        <v>655</v>
      </c>
      <c r="B654" s="28">
        <v>130604</v>
      </c>
      <c r="C654" s="28">
        <v>3</v>
      </c>
      <c r="D654" s="30">
        <f>IFERROR(VLOOKUP(A654,'code a barre'!A:C,3,0),0)</f>
        <v>3</v>
      </c>
      <c r="E654" s="34" t="str">
        <f t="shared" si="81"/>
        <v>Quantité OK</v>
      </c>
      <c r="F654" s="34">
        <f t="shared" si="80"/>
        <v>0</v>
      </c>
      <c r="G654" s="35">
        <f t="shared" si="82"/>
        <v>3</v>
      </c>
      <c r="H654" s="35" t="str">
        <f t="shared" si="83"/>
        <v>Quantité OK</v>
      </c>
      <c r="I654" s="35">
        <f t="shared" si="84"/>
        <v>0</v>
      </c>
      <c r="J654" s="17">
        <f t="shared" si="85"/>
        <v>3</v>
      </c>
      <c r="K654" s="17" t="str">
        <f t="shared" si="86"/>
        <v>Quantité OK</v>
      </c>
      <c r="L654" s="26">
        <f t="shared" si="87"/>
        <v>0</v>
      </c>
    </row>
    <row r="655" spans="1:12">
      <c r="A655" s="33" t="s">
        <v>656</v>
      </c>
      <c r="B655" s="28">
        <v>130604</v>
      </c>
      <c r="C655" s="28">
        <v>2</v>
      </c>
      <c r="D655" s="30">
        <f>IFERROR(VLOOKUP(A655,'code a barre'!A:C,3,0),0)</f>
        <v>2</v>
      </c>
      <c r="E655" s="34" t="str">
        <f t="shared" si="81"/>
        <v>Quantité OK</v>
      </c>
      <c r="F655" s="34">
        <f t="shared" si="80"/>
        <v>0</v>
      </c>
      <c r="G655" s="35">
        <f t="shared" si="82"/>
        <v>2</v>
      </c>
      <c r="H655" s="35" t="str">
        <f t="shared" si="83"/>
        <v>Quantité OK</v>
      </c>
      <c r="I655" s="35">
        <f t="shared" si="84"/>
        <v>0</v>
      </c>
      <c r="J655" s="17">
        <f t="shared" si="85"/>
        <v>2</v>
      </c>
      <c r="K655" s="17" t="str">
        <f t="shared" si="86"/>
        <v>Quantité OK</v>
      </c>
      <c r="L655" s="26">
        <f t="shared" si="87"/>
        <v>0</v>
      </c>
    </row>
    <row r="656" spans="1:12">
      <c r="A656" s="33" t="s">
        <v>657</v>
      </c>
      <c r="B656" s="28">
        <v>130604</v>
      </c>
      <c r="C656" s="28">
        <v>1</v>
      </c>
      <c r="D656" s="30">
        <f>IFERROR(VLOOKUP(A656,'code a barre'!A:C,3,0),0)</f>
        <v>1</v>
      </c>
      <c r="E656" s="34" t="str">
        <f t="shared" si="81"/>
        <v>Quantité OK</v>
      </c>
      <c r="F656" s="34">
        <f t="shared" si="80"/>
        <v>0</v>
      </c>
      <c r="G656" s="35">
        <f t="shared" si="82"/>
        <v>1</v>
      </c>
      <c r="H656" s="35" t="str">
        <f t="shared" si="83"/>
        <v>Quantité OK</v>
      </c>
      <c r="I656" s="35">
        <f t="shared" si="84"/>
        <v>0</v>
      </c>
      <c r="J656" s="17">
        <f t="shared" si="85"/>
        <v>1</v>
      </c>
      <c r="K656" s="17" t="str">
        <f t="shared" si="86"/>
        <v>Quantité OK</v>
      </c>
      <c r="L656" s="26">
        <f t="shared" si="87"/>
        <v>0</v>
      </c>
    </row>
    <row r="657" spans="1:12">
      <c r="A657" s="33" t="s">
        <v>658</v>
      </c>
      <c r="B657" s="28">
        <v>130604</v>
      </c>
      <c r="C657" s="28">
        <v>3</v>
      </c>
      <c r="D657" s="30">
        <f>IFERROR(VLOOKUP(A657,'code a barre'!A:C,3,0),0)</f>
        <v>2</v>
      </c>
      <c r="E657" s="34" t="str">
        <f t="shared" si="81"/>
        <v>Ecart négatif</v>
      </c>
      <c r="F657" s="34">
        <f t="shared" si="80"/>
        <v>1</v>
      </c>
      <c r="G657" s="35">
        <f t="shared" si="82"/>
        <v>0</v>
      </c>
      <c r="H657" s="35" t="str">
        <f t="shared" si="83"/>
        <v>Ecart négatif</v>
      </c>
      <c r="I657" s="35">
        <f t="shared" si="84"/>
        <v>3</v>
      </c>
      <c r="J657" s="17">
        <f t="shared" si="85"/>
        <v>0</v>
      </c>
      <c r="K657" s="17" t="str">
        <f t="shared" si="86"/>
        <v>Ecart négatif</v>
      </c>
      <c r="L657" s="26">
        <f t="shared" si="87"/>
        <v>3</v>
      </c>
    </row>
    <row r="658" spans="1:12">
      <c r="A658" s="33" t="s">
        <v>659</v>
      </c>
      <c r="B658" s="28">
        <v>130604</v>
      </c>
      <c r="C658" s="28">
        <v>1</v>
      </c>
      <c r="D658" s="30">
        <f>IFERROR(VLOOKUP(A658,'code a barre'!A:C,3,0),0)</f>
        <v>1</v>
      </c>
      <c r="E658" s="34" t="str">
        <f t="shared" si="81"/>
        <v>Quantité OK</v>
      </c>
      <c r="F658" s="34">
        <f t="shared" si="80"/>
        <v>0</v>
      </c>
      <c r="G658" s="35">
        <f t="shared" si="82"/>
        <v>1</v>
      </c>
      <c r="H658" s="35" t="str">
        <f t="shared" si="83"/>
        <v>Quantité OK</v>
      </c>
      <c r="I658" s="35">
        <f t="shared" si="84"/>
        <v>0</v>
      </c>
      <c r="J658" s="17">
        <f t="shared" si="85"/>
        <v>1</v>
      </c>
      <c r="K658" s="17" t="str">
        <f t="shared" si="86"/>
        <v>Quantité OK</v>
      </c>
      <c r="L658" s="26">
        <f t="shared" si="87"/>
        <v>0</v>
      </c>
    </row>
    <row r="659" spans="1:12">
      <c r="A659" s="33" t="s">
        <v>660</v>
      </c>
      <c r="B659" s="28">
        <v>130604</v>
      </c>
      <c r="C659" s="28">
        <v>12</v>
      </c>
      <c r="D659" s="30">
        <f>IFERROR(VLOOKUP(A659,'code a barre'!A:C,3,0),0)</f>
        <v>12</v>
      </c>
      <c r="E659" s="34" t="str">
        <f t="shared" si="81"/>
        <v>Quantité OK</v>
      </c>
      <c r="F659" s="34">
        <f t="shared" si="80"/>
        <v>0</v>
      </c>
      <c r="G659" s="35">
        <f t="shared" si="82"/>
        <v>12</v>
      </c>
      <c r="H659" s="35" t="str">
        <f t="shared" si="83"/>
        <v>Quantité OK</v>
      </c>
      <c r="I659" s="35">
        <f t="shared" si="84"/>
        <v>0</v>
      </c>
      <c r="J659" s="17">
        <f t="shared" si="85"/>
        <v>12</v>
      </c>
      <c r="K659" s="17" t="str">
        <f t="shared" si="86"/>
        <v>Quantité OK</v>
      </c>
      <c r="L659" s="26">
        <f t="shared" si="87"/>
        <v>0</v>
      </c>
    </row>
    <row r="660" spans="1:12">
      <c r="A660" s="33" t="s">
        <v>661</v>
      </c>
      <c r="B660" s="28">
        <v>130605</v>
      </c>
      <c r="C660" s="28">
        <v>1</v>
      </c>
      <c r="D660" s="30">
        <f>IFERROR(VLOOKUP(A660,'code a barre'!A:C,3,0),0)</f>
        <v>1</v>
      </c>
      <c r="E660" s="34" t="str">
        <f t="shared" si="81"/>
        <v>Quantité OK</v>
      </c>
      <c r="F660" s="34">
        <f t="shared" si="80"/>
        <v>0</v>
      </c>
      <c r="G660" s="35">
        <f t="shared" si="82"/>
        <v>1</v>
      </c>
      <c r="H660" s="35" t="str">
        <f t="shared" si="83"/>
        <v>Quantité OK</v>
      </c>
      <c r="I660" s="35">
        <f t="shared" si="84"/>
        <v>0</v>
      </c>
      <c r="J660" s="17">
        <f t="shared" si="85"/>
        <v>1</v>
      </c>
      <c r="K660" s="17" t="str">
        <f t="shared" si="86"/>
        <v>Quantité OK</v>
      </c>
      <c r="L660" s="26">
        <f t="shared" si="87"/>
        <v>0</v>
      </c>
    </row>
    <row r="661" spans="1:12">
      <c r="A661" s="33" t="s">
        <v>662</v>
      </c>
      <c r="B661" s="28">
        <v>130605</v>
      </c>
      <c r="C661" s="28">
        <v>7</v>
      </c>
      <c r="D661" s="30">
        <f>IFERROR(VLOOKUP(A661,'code a barre'!A:C,3,0),0)</f>
        <v>6</v>
      </c>
      <c r="E661" s="34" t="str">
        <f t="shared" si="81"/>
        <v>Ecart négatif</v>
      </c>
      <c r="F661" s="34">
        <f t="shared" si="80"/>
        <v>1</v>
      </c>
      <c r="G661" s="35">
        <f t="shared" si="82"/>
        <v>0</v>
      </c>
      <c r="H661" s="35" t="str">
        <f t="shared" si="83"/>
        <v>Ecart négatif</v>
      </c>
      <c r="I661" s="35">
        <f t="shared" si="84"/>
        <v>7</v>
      </c>
      <c r="J661" s="17">
        <f t="shared" si="85"/>
        <v>0</v>
      </c>
      <c r="K661" s="17" t="str">
        <f t="shared" si="86"/>
        <v>Ecart négatif</v>
      </c>
      <c r="L661" s="26">
        <f t="shared" si="87"/>
        <v>7</v>
      </c>
    </row>
    <row r="662" spans="1:12">
      <c r="A662" s="33" t="s">
        <v>663</v>
      </c>
      <c r="B662" s="28">
        <v>130605</v>
      </c>
      <c r="C662" s="28">
        <v>2</v>
      </c>
      <c r="D662" s="30">
        <f>IFERROR(VLOOKUP(A662,'code a barre'!A:C,3,0),0)</f>
        <v>1</v>
      </c>
      <c r="E662" s="34" t="str">
        <f t="shared" si="81"/>
        <v>Ecart négatif</v>
      </c>
      <c r="F662" s="34">
        <f t="shared" si="80"/>
        <v>1</v>
      </c>
      <c r="G662" s="35">
        <f t="shared" si="82"/>
        <v>0</v>
      </c>
      <c r="H662" s="35" t="str">
        <f t="shared" si="83"/>
        <v>Ecart négatif</v>
      </c>
      <c r="I662" s="35">
        <f t="shared" si="84"/>
        <v>2</v>
      </c>
      <c r="J662" s="17">
        <f t="shared" si="85"/>
        <v>0</v>
      </c>
      <c r="K662" s="17" t="str">
        <f t="shared" si="86"/>
        <v>Ecart négatif</v>
      </c>
      <c r="L662" s="26">
        <f t="shared" si="87"/>
        <v>2</v>
      </c>
    </row>
    <row r="663" spans="1:12">
      <c r="A663" s="33" t="s">
        <v>664</v>
      </c>
      <c r="B663" s="28">
        <v>130605</v>
      </c>
      <c r="C663" s="28">
        <v>1</v>
      </c>
      <c r="D663" s="30">
        <f>IFERROR(VLOOKUP(A663,'code a barre'!A:C,3,0),0)</f>
        <v>1</v>
      </c>
      <c r="E663" s="34" t="str">
        <f t="shared" si="81"/>
        <v>Quantité OK</v>
      </c>
      <c r="F663" s="34">
        <f t="shared" si="80"/>
        <v>0</v>
      </c>
      <c r="G663" s="35">
        <f t="shared" si="82"/>
        <v>1</v>
      </c>
      <c r="H663" s="35" t="str">
        <f t="shared" si="83"/>
        <v>Quantité OK</v>
      </c>
      <c r="I663" s="35">
        <f t="shared" si="84"/>
        <v>0</v>
      </c>
      <c r="J663" s="17">
        <f t="shared" si="85"/>
        <v>1</v>
      </c>
      <c r="K663" s="17" t="str">
        <f t="shared" si="86"/>
        <v>Quantité OK</v>
      </c>
      <c r="L663" s="26">
        <f t="shared" si="87"/>
        <v>0</v>
      </c>
    </row>
    <row r="664" spans="1:12">
      <c r="A664" s="36" t="s">
        <v>665</v>
      </c>
      <c r="B664" s="28">
        <v>130605</v>
      </c>
      <c r="C664" s="28">
        <v>2</v>
      </c>
      <c r="D664" s="30">
        <f>IFERROR(VLOOKUP(A664,'code a barre'!A:C,3,0),0)</f>
        <v>2</v>
      </c>
      <c r="E664" s="34" t="str">
        <f t="shared" si="81"/>
        <v>Quantité OK</v>
      </c>
      <c r="F664" s="34">
        <f t="shared" si="80"/>
        <v>0</v>
      </c>
      <c r="G664" s="35">
        <f t="shared" si="82"/>
        <v>2</v>
      </c>
      <c r="H664" s="35" t="str">
        <f t="shared" si="83"/>
        <v>Quantité OK</v>
      </c>
      <c r="I664" s="35">
        <f t="shared" si="84"/>
        <v>0</v>
      </c>
      <c r="J664" s="17">
        <f t="shared" si="85"/>
        <v>2</v>
      </c>
      <c r="K664" s="17" t="str">
        <f t="shared" si="86"/>
        <v>Quantité OK</v>
      </c>
      <c r="L664" s="26">
        <f t="shared" si="87"/>
        <v>0</v>
      </c>
    </row>
    <row r="665" spans="1:12">
      <c r="A665" s="33" t="s">
        <v>666</v>
      </c>
      <c r="B665" s="28">
        <v>130605</v>
      </c>
      <c r="C665" s="28">
        <v>2</v>
      </c>
      <c r="D665" s="30">
        <f>IFERROR(VLOOKUP(A665,'code a barre'!A:C,3,0),0)</f>
        <v>2</v>
      </c>
      <c r="E665" s="34" t="str">
        <f t="shared" si="81"/>
        <v>Quantité OK</v>
      </c>
      <c r="F665" s="34">
        <f t="shared" si="80"/>
        <v>0</v>
      </c>
      <c r="G665" s="35">
        <f t="shared" si="82"/>
        <v>2</v>
      </c>
      <c r="H665" s="35" t="str">
        <f t="shared" si="83"/>
        <v>Quantité OK</v>
      </c>
      <c r="I665" s="35">
        <f t="shared" si="84"/>
        <v>0</v>
      </c>
      <c r="J665" s="17">
        <f t="shared" si="85"/>
        <v>2</v>
      </c>
      <c r="K665" s="17" t="str">
        <f t="shared" si="86"/>
        <v>Quantité OK</v>
      </c>
      <c r="L665" s="26">
        <f t="shared" si="87"/>
        <v>0</v>
      </c>
    </row>
    <row r="666" spans="1:12">
      <c r="A666" s="33" t="s">
        <v>667</v>
      </c>
      <c r="B666" s="28">
        <v>130605</v>
      </c>
      <c r="C666" s="28">
        <v>4</v>
      </c>
      <c r="D666" s="30">
        <f>IFERROR(VLOOKUP(A666,'code a barre'!A:C,3,0),0)</f>
        <v>4</v>
      </c>
      <c r="E666" s="34" t="str">
        <f t="shared" si="81"/>
        <v>Quantité OK</v>
      </c>
      <c r="F666" s="34">
        <f t="shared" si="80"/>
        <v>0</v>
      </c>
      <c r="G666" s="35">
        <f t="shared" si="82"/>
        <v>4</v>
      </c>
      <c r="H666" s="35" t="str">
        <f t="shared" si="83"/>
        <v>Quantité OK</v>
      </c>
      <c r="I666" s="35">
        <f t="shared" si="84"/>
        <v>0</v>
      </c>
      <c r="J666" s="17">
        <f t="shared" si="85"/>
        <v>4</v>
      </c>
      <c r="K666" s="17" t="str">
        <f t="shared" si="86"/>
        <v>Quantité OK</v>
      </c>
      <c r="L666" s="26">
        <f t="shared" si="87"/>
        <v>0</v>
      </c>
    </row>
    <row r="667" spans="1:12">
      <c r="A667" s="33" t="s">
        <v>668</v>
      </c>
      <c r="B667" s="28">
        <v>130605</v>
      </c>
      <c r="C667" s="28">
        <v>4</v>
      </c>
      <c r="D667" s="30">
        <f>IFERROR(VLOOKUP(A667,'code a barre'!A:C,3,0),0)</f>
        <v>4</v>
      </c>
      <c r="E667" s="34" t="str">
        <f t="shared" si="81"/>
        <v>Quantité OK</v>
      </c>
      <c r="F667" s="34">
        <f t="shared" si="80"/>
        <v>0</v>
      </c>
      <c r="G667" s="35">
        <f t="shared" si="82"/>
        <v>4</v>
      </c>
      <c r="H667" s="35" t="str">
        <f t="shared" si="83"/>
        <v>Quantité OK</v>
      </c>
      <c r="I667" s="35">
        <f t="shared" si="84"/>
        <v>0</v>
      </c>
      <c r="J667" s="17">
        <f t="shared" si="85"/>
        <v>4</v>
      </c>
      <c r="K667" s="17" t="str">
        <f t="shared" si="86"/>
        <v>Quantité OK</v>
      </c>
      <c r="L667" s="26">
        <f t="shared" si="87"/>
        <v>0</v>
      </c>
    </row>
    <row r="668" spans="1:12">
      <c r="A668" s="33" t="s">
        <v>669</v>
      </c>
      <c r="B668" s="28">
        <v>130702</v>
      </c>
      <c r="C668" s="28">
        <v>4</v>
      </c>
      <c r="D668" s="30">
        <f>IFERROR(VLOOKUP(A668,'code a barre'!A:C,3,0),0)</f>
        <v>4</v>
      </c>
      <c r="E668" s="34" t="str">
        <f t="shared" si="81"/>
        <v>Quantité OK</v>
      </c>
      <c r="F668" s="34">
        <f t="shared" si="80"/>
        <v>0</v>
      </c>
      <c r="G668" s="35">
        <f t="shared" si="82"/>
        <v>4</v>
      </c>
      <c r="H668" s="35" t="str">
        <f t="shared" si="83"/>
        <v>Quantité OK</v>
      </c>
      <c r="I668" s="35">
        <f t="shared" si="84"/>
        <v>0</v>
      </c>
      <c r="J668" s="17">
        <f t="shared" si="85"/>
        <v>4</v>
      </c>
      <c r="K668" s="17" t="str">
        <f t="shared" si="86"/>
        <v>Quantité OK</v>
      </c>
      <c r="L668" s="26">
        <f t="shared" si="87"/>
        <v>0</v>
      </c>
    </row>
    <row r="669" spans="1:12">
      <c r="A669" s="33" t="s">
        <v>670</v>
      </c>
      <c r="B669" s="28">
        <v>130702</v>
      </c>
      <c r="C669" s="28">
        <v>4</v>
      </c>
      <c r="D669" s="30">
        <f>IFERROR(VLOOKUP(A669,'code a barre'!A:C,3,0),0)</f>
        <v>0</v>
      </c>
      <c r="E669" s="34" t="str">
        <f t="shared" si="81"/>
        <v>Ecart négatif</v>
      </c>
      <c r="F669" s="34">
        <f t="shared" si="80"/>
        <v>4</v>
      </c>
      <c r="G669" s="35">
        <f t="shared" si="82"/>
        <v>0</v>
      </c>
      <c r="H669" s="35" t="str">
        <f t="shared" si="83"/>
        <v>Ecart négatif</v>
      </c>
      <c r="I669" s="35">
        <f t="shared" si="84"/>
        <v>4</v>
      </c>
      <c r="J669" s="17">
        <f t="shared" si="85"/>
        <v>0</v>
      </c>
      <c r="K669" s="17" t="str">
        <f t="shared" si="86"/>
        <v>Ecart négatif</v>
      </c>
      <c r="L669" s="26">
        <f t="shared" si="87"/>
        <v>4</v>
      </c>
    </row>
    <row r="670" spans="1:12">
      <c r="A670" s="33" t="s">
        <v>671</v>
      </c>
      <c r="B670" s="28">
        <v>130702</v>
      </c>
      <c r="C670" s="28">
        <v>11</v>
      </c>
      <c r="D670" s="30">
        <f>IFERROR(VLOOKUP(A670,'code a barre'!A:C,3,0),0)</f>
        <v>11</v>
      </c>
      <c r="E670" s="34" t="str">
        <f t="shared" si="81"/>
        <v>Quantité OK</v>
      </c>
      <c r="F670" s="34">
        <f t="shared" si="80"/>
        <v>0</v>
      </c>
      <c r="G670" s="35">
        <f t="shared" si="82"/>
        <v>11</v>
      </c>
      <c r="H670" s="35" t="str">
        <f t="shared" si="83"/>
        <v>Quantité OK</v>
      </c>
      <c r="I670" s="35">
        <f t="shared" si="84"/>
        <v>0</v>
      </c>
      <c r="J670" s="17">
        <f t="shared" si="85"/>
        <v>11</v>
      </c>
      <c r="K670" s="17" t="str">
        <f t="shared" si="86"/>
        <v>Quantité OK</v>
      </c>
      <c r="L670" s="26">
        <f t="shared" si="87"/>
        <v>0</v>
      </c>
    </row>
    <row r="671" spans="1:12">
      <c r="A671" s="33" t="s">
        <v>672</v>
      </c>
      <c r="B671" s="28">
        <v>130703</v>
      </c>
      <c r="C671" s="28">
        <v>27</v>
      </c>
      <c r="D671" s="30">
        <f>IFERROR(VLOOKUP(A671,'code a barre'!A:C,3,0),0)</f>
        <v>35</v>
      </c>
      <c r="E671" s="34" t="str">
        <f t="shared" si="81"/>
        <v>Ecart positif</v>
      </c>
      <c r="F671" s="34">
        <f t="shared" si="80"/>
        <v>-8</v>
      </c>
      <c r="G671" s="35">
        <f t="shared" si="82"/>
        <v>0</v>
      </c>
      <c r="H671" s="35" t="str">
        <f t="shared" si="83"/>
        <v>Ecart négatif</v>
      </c>
      <c r="I671" s="35">
        <f t="shared" si="84"/>
        <v>27</v>
      </c>
      <c r="J671" s="17">
        <f t="shared" si="85"/>
        <v>0</v>
      </c>
      <c r="K671" s="17" t="str">
        <f t="shared" si="86"/>
        <v>Ecart négatif</v>
      </c>
      <c r="L671" s="26">
        <f t="shared" si="87"/>
        <v>27</v>
      </c>
    </row>
    <row r="672" spans="1:12">
      <c r="A672" s="33" t="s">
        <v>673</v>
      </c>
      <c r="B672" s="28">
        <v>130703</v>
      </c>
      <c r="C672" s="28">
        <v>2</v>
      </c>
      <c r="D672" s="30">
        <f>IFERROR(VLOOKUP(A672,'code a barre'!A:C,3,0),0)</f>
        <v>2</v>
      </c>
      <c r="E672" s="34" t="str">
        <f t="shared" si="81"/>
        <v>Quantité OK</v>
      </c>
      <c r="F672" s="34">
        <f t="shared" si="80"/>
        <v>0</v>
      </c>
      <c r="G672" s="35">
        <f t="shared" si="82"/>
        <v>2</v>
      </c>
      <c r="H672" s="35" t="str">
        <f t="shared" si="83"/>
        <v>Quantité OK</v>
      </c>
      <c r="I672" s="35">
        <f t="shared" si="84"/>
        <v>0</v>
      </c>
      <c r="J672" s="17">
        <f t="shared" si="85"/>
        <v>2</v>
      </c>
      <c r="K672" s="17" t="str">
        <f t="shared" si="86"/>
        <v>Quantité OK</v>
      </c>
      <c r="L672" s="26">
        <f t="shared" si="87"/>
        <v>0</v>
      </c>
    </row>
    <row r="673" spans="1:12">
      <c r="A673" s="33" t="s">
        <v>674</v>
      </c>
      <c r="B673" s="28">
        <v>130704</v>
      </c>
      <c r="C673" s="28">
        <v>1</v>
      </c>
      <c r="D673" s="30">
        <f>IFERROR(VLOOKUP(A673,'code a barre'!A:C,3,0),0)</f>
        <v>1</v>
      </c>
      <c r="E673" s="34" t="str">
        <f t="shared" si="81"/>
        <v>Quantité OK</v>
      </c>
      <c r="F673" s="34">
        <f t="shared" si="80"/>
        <v>0</v>
      </c>
      <c r="G673" s="35">
        <f t="shared" si="82"/>
        <v>1</v>
      </c>
      <c r="H673" s="35" t="str">
        <f t="shared" si="83"/>
        <v>Quantité OK</v>
      </c>
      <c r="I673" s="35">
        <f t="shared" si="84"/>
        <v>0</v>
      </c>
      <c r="J673" s="17">
        <f t="shared" si="85"/>
        <v>1</v>
      </c>
      <c r="K673" s="17" t="str">
        <f t="shared" si="86"/>
        <v>Quantité OK</v>
      </c>
      <c r="L673" s="26">
        <f t="shared" si="87"/>
        <v>0</v>
      </c>
    </row>
    <row r="674" spans="1:12">
      <c r="A674" s="33" t="s">
        <v>675</v>
      </c>
      <c r="B674" s="28">
        <v>130704</v>
      </c>
      <c r="C674" s="28">
        <v>1</v>
      </c>
      <c r="D674" s="30">
        <f>IFERROR(VLOOKUP(A674,'code a barre'!A:C,3,0),0)</f>
        <v>1</v>
      </c>
      <c r="E674" s="34" t="str">
        <f t="shared" si="81"/>
        <v>Quantité OK</v>
      </c>
      <c r="F674" s="34">
        <f t="shared" si="80"/>
        <v>0</v>
      </c>
      <c r="G674" s="35">
        <f t="shared" si="82"/>
        <v>1</v>
      </c>
      <c r="H674" s="35" t="str">
        <f t="shared" si="83"/>
        <v>Quantité OK</v>
      </c>
      <c r="I674" s="35">
        <f t="shared" si="84"/>
        <v>0</v>
      </c>
      <c r="J674" s="17">
        <f t="shared" si="85"/>
        <v>1</v>
      </c>
      <c r="K674" s="17" t="str">
        <f t="shared" si="86"/>
        <v>Quantité OK</v>
      </c>
      <c r="L674" s="26">
        <f t="shared" si="87"/>
        <v>0</v>
      </c>
    </row>
    <row r="675" spans="1:12">
      <c r="A675" s="33" t="s">
        <v>676</v>
      </c>
      <c r="B675" s="28">
        <v>130704</v>
      </c>
      <c r="C675" s="28">
        <v>2</v>
      </c>
      <c r="D675" s="30">
        <f>IFERROR(VLOOKUP(A675,'code a barre'!A:C,3,0),0)</f>
        <v>2</v>
      </c>
      <c r="E675" s="34" t="str">
        <f t="shared" si="81"/>
        <v>Quantité OK</v>
      </c>
      <c r="F675" s="34">
        <f t="shared" si="80"/>
        <v>0</v>
      </c>
      <c r="G675" s="35">
        <f t="shared" si="82"/>
        <v>2</v>
      </c>
      <c r="H675" s="35" t="str">
        <f t="shared" si="83"/>
        <v>Quantité OK</v>
      </c>
      <c r="I675" s="35">
        <f t="shared" si="84"/>
        <v>0</v>
      </c>
      <c r="J675" s="17">
        <f t="shared" si="85"/>
        <v>2</v>
      </c>
      <c r="K675" s="17" t="str">
        <f t="shared" si="86"/>
        <v>Quantité OK</v>
      </c>
      <c r="L675" s="26">
        <f t="shared" si="87"/>
        <v>0</v>
      </c>
    </row>
    <row r="676" spans="1:12">
      <c r="A676" s="33" t="s">
        <v>677</v>
      </c>
      <c r="B676" s="28">
        <v>130704</v>
      </c>
      <c r="C676" s="28">
        <v>3</v>
      </c>
      <c r="D676" s="30">
        <f>IFERROR(VLOOKUP(A676,'code a barre'!A:C,3,0),0)</f>
        <v>3</v>
      </c>
      <c r="E676" s="34" t="str">
        <f t="shared" si="81"/>
        <v>Quantité OK</v>
      </c>
      <c r="F676" s="34">
        <f t="shared" si="80"/>
        <v>0</v>
      </c>
      <c r="G676" s="35">
        <f t="shared" si="82"/>
        <v>3</v>
      </c>
      <c r="H676" s="35" t="str">
        <f t="shared" si="83"/>
        <v>Quantité OK</v>
      </c>
      <c r="I676" s="35">
        <f t="shared" si="84"/>
        <v>0</v>
      </c>
      <c r="J676" s="17">
        <f t="shared" si="85"/>
        <v>3</v>
      </c>
      <c r="K676" s="17" t="str">
        <f t="shared" si="86"/>
        <v>Quantité OK</v>
      </c>
      <c r="L676" s="26">
        <f t="shared" si="87"/>
        <v>0</v>
      </c>
    </row>
    <row r="677" spans="1:12">
      <c r="A677" s="33" t="s">
        <v>678</v>
      </c>
      <c r="B677" s="28">
        <v>130704</v>
      </c>
      <c r="C677" s="28">
        <v>1</v>
      </c>
      <c r="D677" s="30">
        <f>IFERROR(VLOOKUP(A677,'code a barre'!A:C,3,0),0)</f>
        <v>1</v>
      </c>
      <c r="E677" s="34" t="str">
        <f t="shared" si="81"/>
        <v>Quantité OK</v>
      </c>
      <c r="F677" s="34">
        <f t="shared" si="80"/>
        <v>0</v>
      </c>
      <c r="G677" s="35">
        <f t="shared" si="82"/>
        <v>1</v>
      </c>
      <c r="H677" s="35" t="str">
        <f t="shared" si="83"/>
        <v>Quantité OK</v>
      </c>
      <c r="I677" s="35">
        <f t="shared" si="84"/>
        <v>0</v>
      </c>
      <c r="J677" s="17">
        <f t="shared" si="85"/>
        <v>1</v>
      </c>
      <c r="K677" s="17" t="str">
        <f t="shared" si="86"/>
        <v>Quantité OK</v>
      </c>
      <c r="L677" s="26">
        <f t="shared" si="87"/>
        <v>0</v>
      </c>
    </row>
    <row r="678" spans="1:12">
      <c r="A678" s="36" t="s">
        <v>679</v>
      </c>
      <c r="B678" s="28">
        <v>130704</v>
      </c>
      <c r="C678" s="28">
        <v>2</v>
      </c>
      <c r="D678" s="30">
        <f>IFERROR(VLOOKUP(A678,'code a barre'!A:C,3,0),0)</f>
        <v>2</v>
      </c>
      <c r="E678" s="34" t="str">
        <f t="shared" si="81"/>
        <v>Quantité OK</v>
      </c>
      <c r="F678" s="34">
        <f t="shared" si="80"/>
        <v>0</v>
      </c>
      <c r="G678" s="35">
        <f t="shared" si="82"/>
        <v>2</v>
      </c>
      <c r="H678" s="35" t="str">
        <f t="shared" si="83"/>
        <v>Quantité OK</v>
      </c>
      <c r="I678" s="35">
        <f t="shared" si="84"/>
        <v>0</v>
      </c>
      <c r="J678" s="17">
        <f t="shared" si="85"/>
        <v>2</v>
      </c>
      <c r="K678" s="17" t="str">
        <f t="shared" si="86"/>
        <v>Quantité OK</v>
      </c>
      <c r="L678" s="26">
        <f t="shared" si="87"/>
        <v>0</v>
      </c>
    </row>
    <row r="679" spans="1:12">
      <c r="A679" s="33" t="s">
        <v>680</v>
      </c>
      <c r="B679" s="28">
        <v>130704</v>
      </c>
      <c r="C679" s="28">
        <v>1</v>
      </c>
      <c r="D679" s="30">
        <f>IFERROR(VLOOKUP(A679,'code a barre'!A:C,3,0),0)</f>
        <v>1</v>
      </c>
      <c r="E679" s="34" t="str">
        <f t="shared" si="81"/>
        <v>Quantité OK</v>
      </c>
      <c r="F679" s="34">
        <f t="shared" si="80"/>
        <v>0</v>
      </c>
      <c r="G679" s="35">
        <f t="shared" si="82"/>
        <v>1</v>
      </c>
      <c r="H679" s="35" t="str">
        <f t="shared" si="83"/>
        <v>Quantité OK</v>
      </c>
      <c r="I679" s="35">
        <f t="shared" si="84"/>
        <v>0</v>
      </c>
      <c r="J679" s="17">
        <f t="shared" si="85"/>
        <v>1</v>
      </c>
      <c r="K679" s="17" t="str">
        <f t="shared" si="86"/>
        <v>Quantité OK</v>
      </c>
      <c r="L679" s="26">
        <f t="shared" si="87"/>
        <v>0</v>
      </c>
    </row>
    <row r="680" spans="1:12">
      <c r="A680" s="33" t="s">
        <v>681</v>
      </c>
      <c r="B680" s="28">
        <v>130705</v>
      </c>
      <c r="C680" s="28">
        <v>1</v>
      </c>
      <c r="D680" s="30">
        <f>IFERROR(VLOOKUP(A680,'code a barre'!A:C,3,0),0)</f>
        <v>1</v>
      </c>
      <c r="E680" s="34" t="str">
        <f t="shared" si="81"/>
        <v>Quantité OK</v>
      </c>
      <c r="F680" s="34">
        <f t="shared" si="80"/>
        <v>0</v>
      </c>
      <c r="G680" s="35">
        <f t="shared" si="82"/>
        <v>1</v>
      </c>
      <c r="H680" s="35" t="str">
        <f t="shared" si="83"/>
        <v>Quantité OK</v>
      </c>
      <c r="I680" s="35">
        <f t="shared" si="84"/>
        <v>0</v>
      </c>
      <c r="J680" s="17">
        <f t="shared" si="85"/>
        <v>1</v>
      </c>
      <c r="K680" s="17" t="str">
        <f t="shared" si="86"/>
        <v>Quantité OK</v>
      </c>
      <c r="L680" s="26">
        <f t="shared" si="87"/>
        <v>0</v>
      </c>
    </row>
    <row r="681" spans="1:12">
      <c r="A681" s="33" t="s">
        <v>682</v>
      </c>
      <c r="B681" s="28">
        <v>130705</v>
      </c>
      <c r="C681" s="28">
        <v>10</v>
      </c>
      <c r="D681" s="30">
        <f>IFERROR(VLOOKUP(A681,'code a barre'!A:C,3,0),0)</f>
        <v>10</v>
      </c>
      <c r="E681" s="34" t="str">
        <f t="shared" si="81"/>
        <v>Quantité OK</v>
      </c>
      <c r="F681" s="34">
        <f t="shared" si="80"/>
        <v>0</v>
      </c>
      <c r="G681" s="35">
        <f t="shared" si="82"/>
        <v>10</v>
      </c>
      <c r="H681" s="35" t="str">
        <f t="shared" si="83"/>
        <v>Quantité OK</v>
      </c>
      <c r="I681" s="35">
        <f t="shared" si="84"/>
        <v>0</v>
      </c>
      <c r="J681" s="17">
        <f t="shared" si="85"/>
        <v>10</v>
      </c>
      <c r="K681" s="17" t="str">
        <f t="shared" si="86"/>
        <v>Quantité OK</v>
      </c>
      <c r="L681" s="26">
        <f t="shared" si="87"/>
        <v>0</v>
      </c>
    </row>
    <row r="682" spans="1:12">
      <c r="A682" s="33" t="s">
        <v>683</v>
      </c>
      <c r="B682" s="28">
        <v>130705</v>
      </c>
      <c r="C682" s="28">
        <v>14</v>
      </c>
      <c r="D682" s="30">
        <f>IFERROR(VLOOKUP(A682,'code a barre'!A:C,3,0),0)</f>
        <v>14</v>
      </c>
      <c r="E682" s="34" t="str">
        <f t="shared" si="81"/>
        <v>Quantité OK</v>
      </c>
      <c r="F682" s="34">
        <f t="shared" si="80"/>
        <v>0</v>
      </c>
      <c r="G682" s="35">
        <f t="shared" si="82"/>
        <v>14</v>
      </c>
      <c r="H682" s="35" t="str">
        <f t="shared" si="83"/>
        <v>Quantité OK</v>
      </c>
      <c r="I682" s="35">
        <f t="shared" si="84"/>
        <v>0</v>
      </c>
      <c r="J682" s="17">
        <f t="shared" si="85"/>
        <v>14</v>
      </c>
      <c r="K682" s="17" t="str">
        <f t="shared" si="86"/>
        <v>Quantité OK</v>
      </c>
      <c r="L682" s="26">
        <f t="shared" si="87"/>
        <v>0</v>
      </c>
    </row>
    <row r="683" spans="1:12">
      <c r="A683" s="33" t="s">
        <v>684</v>
      </c>
      <c r="B683" s="28">
        <v>130705</v>
      </c>
      <c r="C683" s="28">
        <v>2</v>
      </c>
      <c r="D683" s="30">
        <f>IFERROR(VLOOKUP(A683,'code a barre'!A:C,3,0),0)</f>
        <v>2</v>
      </c>
      <c r="E683" s="34" t="str">
        <f t="shared" si="81"/>
        <v>Quantité OK</v>
      </c>
      <c r="F683" s="34">
        <f t="shared" si="80"/>
        <v>0</v>
      </c>
      <c r="G683" s="35">
        <f t="shared" si="82"/>
        <v>2</v>
      </c>
      <c r="H683" s="35" t="str">
        <f t="shared" si="83"/>
        <v>Quantité OK</v>
      </c>
      <c r="I683" s="35">
        <f t="shared" si="84"/>
        <v>0</v>
      </c>
      <c r="J683" s="17">
        <f t="shared" si="85"/>
        <v>2</v>
      </c>
      <c r="K683" s="17" t="str">
        <f t="shared" si="86"/>
        <v>Quantité OK</v>
      </c>
      <c r="L683" s="26">
        <f t="shared" si="87"/>
        <v>0</v>
      </c>
    </row>
    <row r="684" spans="1:12">
      <c r="A684" s="33" t="s">
        <v>685</v>
      </c>
      <c r="B684" s="28">
        <v>130705</v>
      </c>
      <c r="C684" s="28">
        <v>1</v>
      </c>
      <c r="D684" s="30">
        <f>IFERROR(VLOOKUP(A684,'code a barre'!A:C,3,0),0)</f>
        <v>1</v>
      </c>
      <c r="E684" s="34" t="str">
        <f t="shared" si="81"/>
        <v>Quantité OK</v>
      </c>
      <c r="F684" s="34">
        <f t="shared" si="80"/>
        <v>0</v>
      </c>
      <c r="G684" s="35">
        <f t="shared" si="82"/>
        <v>1</v>
      </c>
      <c r="H684" s="35" t="str">
        <f t="shared" si="83"/>
        <v>Quantité OK</v>
      </c>
      <c r="I684" s="35">
        <f t="shared" si="84"/>
        <v>0</v>
      </c>
      <c r="J684" s="17">
        <f t="shared" si="85"/>
        <v>1</v>
      </c>
      <c r="K684" s="17" t="str">
        <f t="shared" si="86"/>
        <v>Quantité OK</v>
      </c>
      <c r="L684" s="26">
        <f t="shared" si="87"/>
        <v>0</v>
      </c>
    </row>
    <row r="685" spans="1:12">
      <c r="A685" s="33" t="s">
        <v>686</v>
      </c>
      <c r="B685" s="28">
        <v>130705</v>
      </c>
      <c r="C685" s="28">
        <v>4</v>
      </c>
      <c r="D685" s="30">
        <f>IFERROR(VLOOKUP(A685,'code a barre'!A:C,3,0),0)</f>
        <v>4</v>
      </c>
      <c r="E685" s="34" t="str">
        <f t="shared" si="81"/>
        <v>Quantité OK</v>
      </c>
      <c r="F685" s="34">
        <f t="shared" si="80"/>
        <v>0</v>
      </c>
      <c r="G685" s="35">
        <f t="shared" si="82"/>
        <v>4</v>
      </c>
      <c r="H685" s="35" t="str">
        <f t="shared" si="83"/>
        <v>Quantité OK</v>
      </c>
      <c r="I685" s="35">
        <f t="shared" si="84"/>
        <v>0</v>
      </c>
      <c r="J685" s="17">
        <f t="shared" si="85"/>
        <v>4</v>
      </c>
      <c r="K685" s="17" t="str">
        <f t="shared" si="86"/>
        <v>Quantité OK</v>
      </c>
      <c r="L685" s="26">
        <f t="shared" si="87"/>
        <v>0</v>
      </c>
    </row>
    <row r="686" spans="1:12">
      <c r="A686" s="33" t="s">
        <v>687</v>
      </c>
      <c r="B686" s="28">
        <v>130801</v>
      </c>
      <c r="C686" s="28">
        <v>1</v>
      </c>
      <c r="D686" s="30">
        <f>IFERROR(VLOOKUP(A686,'code a barre'!A:C,3,0),0)</f>
        <v>1</v>
      </c>
      <c r="E686" s="34" t="str">
        <f t="shared" si="81"/>
        <v>Quantité OK</v>
      </c>
      <c r="F686" s="34">
        <f t="shared" si="80"/>
        <v>0</v>
      </c>
      <c r="G686" s="35">
        <f t="shared" si="82"/>
        <v>1</v>
      </c>
      <c r="H686" s="35" t="str">
        <f t="shared" si="83"/>
        <v>Quantité OK</v>
      </c>
      <c r="I686" s="35">
        <f t="shared" si="84"/>
        <v>0</v>
      </c>
      <c r="J686" s="17">
        <f t="shared" si="85"/>
        <v>1</v>
      </c>
      <c r="K686" s="17" t="str">
        <f t="shared" si="86"/>
        <v>Quantité OK</v>
      </c>
      <c r="L686" s="26">
        <f t="shared" si="87"/>
        <v>0</v>
      </c>
    </row>
    <row r="687" spans="1:12">
      <c r="A687" s="33" t="s">
        <v>688</v>
      </c>
      <c r="B687" s="28">
        <v>130801</v>
      </c>
      <c r="C687" s="28">
        <v>3</v>
      </c>
      <c r="D687" s="30">
        <f>IFERROR(VLOOKUP(A687,'code a barre'!A:C,3,0),0)</f>
        <v>3</v>
      </c>
      <c r="E687" s="34" t="str">
        <f t="shared" si="81"/>
        <v>Quantité OK</v>
      </c>
      <c r="F687" s="34">
        <f t="shared" si="80"/>
        <v>0</v>
      </c>
      <c r="G687" s="35">
        <f t="shared" si="82"/>
        <v>3</v>
      </c>
      <c r="H687" s="35" t="str">
        <f t="shared" si="83"/>
        <v>Quantité OK</v>
      </c>
      <c r="I687" s="35">
        <f t="shared" si="84"/>
        <v>0</v>
      </c>
      <c r="J687" s="17">
        <f t="shared" si="85"/>
        <v>3</v>
      </c>
      <c r="K687" s="17" t="str">
        <f t="shared" si="86"/>
        <v>Quantité OK</v>
      </c>
      <c r="L687" s="26">
        <f t="shared" si="87"/>
        <v>0</v>
      </c>
    </row>
    <row r="688" spans="1:12">
      <c r="A688" s="33" t="s">
        <v>689</v>
      </c>
      <c r="B688" s="28">
        <v>130802</v>
      </c>
      <c r="C688" s="28">
        <v>9</v>
      </c>
      <c r="D688" s="30">
        <f>IFERROR(VLOOKUP(A688,'code a barre'!A:C,3,0),0)</f>
        <v>9</v>
      </c>
      <c r="E688" s="34" t="str">
        <f t="shared" si="81"/>
        <v>Quantité OK</v>
      </c>
      <c r="F688" s="34">
        <f t="shared" si="80"/>
        <v>0</v>
      </c>
      <c r="G688" s="35">
        <f t="shared" si="82"/>
        <v>9</v>
      </c>
      <c r="H688" s="35" t="str">
        <f t="shared" si="83"/>
        <v>Quantité OK</v>
      </c>
      <c r="I688" s="35">
        <f t="shared" si="84"/>
        <v>0</v>
      </c>
      <c r="J688" s="17">
        <f t="shared" si="85"/>
        <v>9</v>
      </c>
      <c r="K688" s="17" t="str">
        <f t="shared" si="86"/>
        <v>Quantité OK</v>
      </c>
      <c r="L688" s="26">
        <f t="shared" si="87"/>
        <v>0</v>
      </c>
    </row>
    <row r="689" spans="1:12">
      <c r="A689" s="33" t="s">
        <v>690</v>
      </c>
      <c r="B689" s="28">
        <v>130802</v>
      </c>
      <c r="C689" s="28">
        <v>2</v>
      </c>
      <c r="D689" s="30">
        <f>IFERROR(VLOOKUP(A689,'code a barre'!A:C,3,0),0)</f>
        <v>2</v>
      </c>
      <c r="E689" s="34" t="str">
        <f t="shared" si="81"/>
        <v>Quantité OK</v>
      </c>
      <c r="F689" s="34">
        <f t="shared" si="80"/>
        <v>0</v>
      </c>
      <c r="G689" s="35">
        <f t="shared" si="82"/>
        <v>2</v>
      </c>
      <c r="H689" s="35" t="str">
        <f t="shared" si="83"/>
        <v>Quantité OK</v>
      </c>
      <c r="I689" s="35">
        <f t="shared" si="84"/>
        <v>0</v>
      </c>
      <c r="J689" s="17">
        <f t="shared" si="85"/>
        <v>2</v>
      </c>
      <c r="K689" s="17" t="str">
        <f t="shared" si="86"/>
        <v>Quantité OK</v>
      </c>
      <c r="L689" s="26">
        <f t="shared" si="87"/>
        <v>0</v>
      </c>
    </row>
    <row r="690" spans="1:12">
      <c r="A690" s="33" t="s">
        <v>691</v>
      </c>
      <c r="B690" s="28">
        <v>130802</v>
      </c>
      <c r="C690" s="28">
        <v>2</v>
      </c>
      <c r="D690" s="30">
        <f>IFERROR(VLOOKUP(A690,'code a barre'!A:C,3,0),0)</f>
        <v>2</v>
      </c>
      <c r="E690" s="34" t="str">
        <f t="shared" si="81"/>
        <v>Quantité OK</v>
      </c>
      <c r="F690" s="34">
        <f t="shared" si="80"/>
        <v>0</v>
      </c>
      <c r="G690" s="35">
        <f t="shared" si="82"/>
        <v>2</v>
      </c>
      <c r="H690" s="35" t="str">
        <f t="shared" si="83"/>
        <v>Quantité OK</v>
      </c>
      <c r="I690" s="35">
        <f t="shared" si="84"/>
        <v>0</v>
      </c>
      <c r="J690" s="17">
        <f t="shared" si="85"/>
        <v>2</v>
      </c>
      <c r="K690" s="17" t="str">
        <f t="shared" si="86"/>
        <v>Quantité OK</v>
      </c>
      <c r="L690" s="26">
        <f t="shared" si="87"/>
        <v>0</v>
      </c>
    </row>
    <row r="691" spans="1:12">
      <c r="A691" s="33" t="s">
        <v>692</v>
      </c>
      <c r="B691" s="28">
        <v>130802</v>
      </c>
      <c r="C691" s="28">
        <v>2</v>
      </c>
      <c r="D691" s="30">
        <f>IFERROR(VLOOKUP(A691,'code a barre'!A:C,3,0),0)</f>
        <v>2</v>
      </c>
      <c r="E691" s="34" t="str">
        <f t="shared" si="81"/>
        <v>Quantité OK</v>
      </c>
      <c r="F691" s="34">
        <f t="shared" si="80"/>
        <v>0</v>
      </c>
      <c r="G691" s="35">
        <f t="shared" si="82"/>
        <v>2</v>
      </c>
      <c r="H691" s="35" t="str">
        <f t="shared" si="83"/>
        <v>Quantité OK</v>
      </c>
      <c r="I691" s="35">
        <f t="shared" si="84"/>
        <v>0</v>
      </c>
      <c r="J691" s="17">
        <f t="shared" si="85"/>
        <v>2</v>
      </c>
      <c r="K691" s="17" t="str">
        <f t="shared" si="86"/>
        <v>Quantité OK</v>
      </c>
      <c r="L691" s="26">
        <f t="shared" si="87"/>
        <v>0</v>
      </c>
    </row>
    <row r="692" spans="1:12">
      <c r="A692" s="33" t="s">
        <v>693</v>
      </c>
      <c r="B692" s="28">
        <v>130803</v>
      </c>
      <c r="C692" s="28">
        <v>1</v>
      </c>
      <c r="D692" s="30">
        <f>IFERROR(VLOOKUP(A692,'code a barre'!A:C,3,0),0)</f>
        <v>0</v>
      </c>
      <c r="E692" s="34" t="str">
        <f t="shared" si="81"/>
        <v>Ecart négatif</v>
      </c>
      <c r="F692" s="34">
        <f t="shared" si="80"/>
        <v>1</v>
      </c>
      <c r="G692" s="35">
        <f t="shared" si="82"/>
        <v>0</v>
      </c>
      <c r="H692" s="35" t="str">
        <f t="shared" si="83"/>
        <v>Ecart négatif</v>
      </c>
      <c r="I692" s="35">
        <f t="shared" si="84"/>
        <v>1</v>
      </c>
      <c r="J692" s="17">
        <f t="shared" si="85"/>
        <v>0</v>
      </c>
      <c r="K692" s="17" t="str">
        <f t="shared" si="86"/>
        <v>Ecart négatif</v>
      </c>
      <c r="L692" s="26">
        <f t="shared" si="87"/>
        <v>1</v>
      </c>
    </row>
    <row r="693" spans="1:12">
      <c r="A693" s="33" t="s">
        <v>694</v>
      </c>
      <c r="B693" s="28">
        <v>130803</v>
      </c>
      <c r="C693" s="28">
        <v>11</v>
      </c>
      <c r="D693" s="30">
        <f>IFERROR(VLOOKUP(A693,'code a barre'!A:C,3,0),0)</f>
        <v>9</v>
      </c>
      <c r="E693" s="34" t="str">
        <f t="shared" si="81"/>
        <v>Ecart négatif</v>
      </c>
      <c r="F693" s="34">
        <f t="shared" si="80"/>
        <v>2</v>
      </c>
      <c r="G693" s="35">
        <f t="shared" si="82"/>
        <v>0</v>
      </c>
      <c r="H693" s="35" t="str">
        <f t="shared" si="83"/>
        <v>Ecart négatif</v>
      </c>
      <c r="I693" s="35">
        <f t="shared" si="84"/>
        <v>11</v>
      </c>
      <c r="J693" s="17">
        <f t="shared" si="85"/>
        <v>0</v>
      </c>
      <c r="K693" s="17" t="str">
        <f t="shared" si="86"/>
        <v>Ecart négatif</v>
      </c>
      <c r="L693" s="26">
        <f t="shared" si="87"/>
        <v>11</v>
      </c>
    </row>
    <row r="694" spans="1:12">
      <c r="A694" s="33" t="s">
        <v>695</v>
      </c>
      <c r="B694" s="28">
        <v>130803</v>
      </c>
      <c r="C694" s="28">
        <v>4</v>
      </c>
      <c r="D694" s="30">
        <f>IFERROR(VLOOKUP(A694,'code a barre'!A:C,3,0),0)</f>
        <v>4</v>
      </c>
      <c r="E694" s="34" t="str">
        <f t="shared" si="81"/>
        <v>Quantité OK</v>
      </c>
      <c r="F694" s="34">
        <f t="shared" si="80"/>
        <v>0</v>
      </c>
      <c r="G694" s="35">
        <f t="shared" si="82"/>
        <v>4</v>
      </c>
      <c r="H694" s="35" t="str">
        <f t="shared" si="83"/>
        <v>Quantité OK</v>
      </c>
      <c r="I694" s="35">
        <f t="shared" si="84"/>
        <v>0</v>
      </c>
      <c r="J694" s="17">
        <f t="shared" si="85"/>
        <v>4</v>
      </c>
      <c r="K694" s="17" t="str">
        <f t="shared" si="86"/>
        <v>Quantité OK</v>
      </c>
      <c r="L694" s="26">
        <f t="shared" si="87"/>
        <v>0</v>
      </c>
    </row>
    <row r="695" spans="1:12">
      <c r="A695" s="33" t="s">
        <v>696</v>
      </c>
      <c r="B695" s="28">
        <v>130804</v>
      </c>
      <c r="C695" s="28">
        <v>2</v>
      </c>
      <c r="D695" s="30">
        <f>IFERROR(VLOOKUP(A695,'code a barre'!A:C,3,0),0)</f>
        <v>2</v>
      </c>
      <c r="E695" s="34" t="str">
        <f t="shared" si="81"/>
        <v>Quantité OK</v>
      </c>
      <c r="F695" s="34">
        <f t="shared" si="80"/>
        <v>0</v>
      </c>
      <c r="G695" s="35">
        <f t="shared" si="82"/>
        <v>2</v>
      </c>
      <c r="H695" s="35" t="str">
        <f t="shared" si="83"/>
        <v>Quantité OK</v>
      </c>
      <c r="I695" s="35">
        <f t="shared" si="84"/>
        <v>0</v>
      </c>
      <c r="J695" s="17">
        <f t="shared" si="85"/>
        <v>2</v>
      </c>
      <c r="K695" s="17" t="str">
        <f t="shared" si="86"/>
        <v>Quantité OK</v>
      </c>
      <c r="L695" s="26">
        <f t="shared" si="87"/>
        <v>0</v>
      </c>
    </row>
    <row r="696" spans="1:12">
      <c r="A696" s="33" t="s">
        <v>697</v>
      </c>
      <c r="B696" s="28">
        <v>130804</v>
      </c>
      <c r="C696" s="28">
        <v>1</v>
      </c>
      <c r="D696" s="30">
        <f>IFERROR(VLOOKUP(A696,'code a barre'!A:C,3,0),0)</f>
        <v>1</v>
      </c>
      <c r="E696" s="34" t="str">
        <f t="shared" si="81"/>
        <v>Quantité OK</v>
      </c>
      <c r="F696" s="34">
        <f t="shared" si="80"/>
        <v>0</v>
      </c>
      <c r="G696" s="35">
        <f t="shared" si="82"/>
        <v>1</v>
      </c>
      <c r="H696" s="35" t="str">
        <f t="shared" si="83"/>
        <v>Quantité OK</v>
      </c>
      <c r="I696" s="35">
        <f t="shared" si="84"/>
        <v>0</v>
      </c>
      <c r="J696" s="17">
        <f t="shared" si="85"/>
        <v>1</v>
      </c>
      <c r="K696" s="17" t="str">
        <f t="shared" si="86"/>
        <v>Quantité OK</v>
      </c>
      <c r="L696" s="26">
        <f t="shared" si="87"/>
        <v>0</v>
      </c>
    </row>
    <row r="697" spans="1:12">
      <c r="A697" s="33" t="s">
        <v>698</v>
      </c>
      <c r="B697" s="28">
        <v>130804</v>
      </c>
      <c r="C697" s="28">
        <v>2</v>
      </c>
      <c r="D697" s="30">
        <f>IFERROR(VLOOKUP(A697,'code a barre'!A:C,3,0),0)</f>
        <v>2</v>
      </c>
      <c r="E697" s="34" t="str">
        <f t="shared" si="81"/>
        <v>Quantité OK</v>
      </c>
      <c r="F697" s="34">
        <f t="shared" si="80"/>
        <v>0</v>
      </c>
      <c r="G697" s="35">
        <f t="shared" si="82"/>
        <v>2</v>
      </c>
      <c r="H697" s="35" t="str">
        <f t="shared" si="83"/>
        <v>Quantité OK</v>
      </c>
      <c r="I697" s="35">
        <f t="shared" si="84"/>
        <v>0</v>
      </c>
      <c r="J697" s="17">
        <f t="shared" si="85"/>
        <v>2</v>
      </c>
      <c r="K697" s="17" t="str">
        <f t="shared" si="86"/>
        <v>Quantité OK</v>
      </c>
      <c r="L697" s="26">
        <f t="shared" si="87"/>
        <v>0</v>
      </c>
    </row>
    <row r="698" spans="1:12">
      <c r="A698" s="33" t="s">
        <v>699</v>
      </c>
      <c r="B698" s="28">
        <v>130804</v>
      </c>
      <c r="C698" s="28">
        <v>7</v>
      </c>
      <c r="D698" s="30">
        <f>IFERROR(VLOOKUP(A698,'code a barre'!A:C,3,0),0)</f>
        <v>7</v>
      </c>
      <c r="E698" s="34" t="str">
        <f t="shared" si="81"/>
        <v>Quantité OK</v>
      </c>
      <c r="F698" s="34">
        <f t="shared" si="80"/>
        <v>0</v>
      </c>
      <c r="G698" s="35">
        <f t="shared" si="82"/>
        <v>7</v>
      </c>
      <c r="H698" s="35" t="str">
        <f t="shared" si="83"/>
        <v>Quantité OK</v>
      </c>
      <c r="I698" s="35">
        <f t="shared" si="84"/>
        <v>0</v>
      </c>
      <c r="J698" s="17">
        <f t="shared" si="85"/>
        <v>7</v>
      </c>
      <c r="K698" s="17" t="str">
        <f t="shared" si="86"/>
        <v>Quantité OK</v>
      </c>
      <c r="L698" s="26">
        <f t="shared" si="87"/>
        <v>0</v>
      </c>
    </row>
    <row r="699" spans="1:12">
      <c r="A699" s="33" t="s">
        <v>700</v>
      </c>
      <c r="B699" s="28">
        <v>130804</v>
      </c>
      <c r="C699" s="28">
        <v>1</v>
      </c>
      <c r="D699" s="30">
        <f>IFERROR(VLOOKUP(A699,'code a barre'!A:C,3,0),0)</f>
        <v>1</v>
      </c>
      <c r="E699" s="34" t="str">
        <f t="shared" si="81"/>
        <v>Quantité OK</v>
      </c>
      <c r="F699" s="34">
        <f t="shared" si="80"/>
        <v>0</v>
      </c>
      <c r="G699" s="35">
        <f t="shared" si="82"/>
        <v>1</v>
      </c>
      <c r="H699" s="35" t="str">
        <f t="shared" si="83"/>
        <v>Quantité OK</v>
      </c>
      <c r="I699" s="35">
        <f t="shared" si="84"/>
        <v>0</v>
      </c>
      <c r="J699" s="17">
        <f t="shared" si="85"/>
        <v>1</v>
      </c>
      <c r="K699" s="17" t="str">
        <f t="shared" si="86"/>
        <v>Quantité OK</v>
      </c>
      <c r="L699" s="26">
        <f t="shared" si="87"/>
        <v>0</v>
      </c>
    </row>
    <row r="700" spans="1:12">
      <c r="A700" s="33" t="s">
        <v>701</v>
      </c>
      <c r="B700" s="28">
        <v>130804</v>
      </c>
      <c r="C700" s="28">
        <v>6</v>
      </c>
      <c r="D700" s="30">
        <f>IFERROR(VLOOKUP(A700,'code a barre'!A:C,3,0),0)</f>
        <v>4</v>
      </c>
      <c r="E700" s="34" t="str">
        <f t="shared" si="81"/>
        <v>Ecart négatif</v>
      </c>
      <c r="F700" s="34">
        <f t="shared" si="80"/>
        <v>2</v>
      </c>
      <c r="G700" s="35">
        <f t="shared" si="82"/>
        <v>0</v>
      </c>
      <c r="H700" s="35" t="str">
        <f t="shared" si="83"/>
        <v>Ecart négatif</v>
      </c>
      <c r="I700" s="35">
        <f t="shared" si="84"/>
        <v>6</v>
      </c>
      <c r="J700" s="17">
        <f t="shared" si="85"/>
        <v>0</v>
      </c>
      <c r="K700" s="17" t="str">
        <f t="shared" si="86"/>
        <v>Ecart négatif</v>
      </c>
      <c r="L700" s="26">
        <f t="shared" si="87"/>
        <v>6</v>
      </c>
    </row>
    <row r="701" spans="1:12">
      <c r="A701" s="33" t="s">
        <v>702</v>
      </c>
      <c r="B701" s="28">
        <v>130804</v>
      </c>
      <c r="C701" s="28">
        <v>20</v>
      </c>
      <c r="D701" s="30">
        <f>IFERROR(VLOOKUP(A701,'code a barre'!A:C,3,0),0)</f>
        <v>20</v>
      </c>
      <c r="E701" s="34" t="str">
        <f t="shared" si="81"/>
        <v>Quantité OK</v>
      </c>
      <c r="F701" s="34">
        <f t="shared" si="80"/>
        <v>0</v>
      </c>
      <c r="G701" s="35">
        <f t="shared" si="82"/>
        <v>20</v>
      </c>
      <c r="H701" s="35" t="str">
        <f t="shared" si="83"/>
        <v>Quantité OK</v>
      </c>
      <c r="I701" s="35">
        <f t="shared" si="84"/>
        <v>0</v>
      </c>
      <c r="J701" s="17">
        <f t="shared" si="85"/>
        <v>20</v>
      </c>
      <c r="K701" s="17" t="str">
        <f t="shared" si="86"/>
        <v>Quantité OK</v>
      </c>
      <c r="L701" s="26">
        <f t="shared" si="87"/>
        <v>0</v>
      </c>
    </row>
    <row r="702" spans="1:12">
      <c r="A702" s="33" t="s">
        <v>703</v>
      </c>
      <c r="B702" s="28">
        <v>130805</v>
      </c>
      <c r="C702" s="28">
        <v>2</v>
      </c>
      <c r="D702" s="30">
        <f>IFERROR(VLOOKUP(A702,'code a barre'!A:C,3,0),0)</f>
        <v>3</v>
      </c>
      <c r="E702" s="34" t="str">
        <f t="shared" si="81"/>
        <v>Ecart positif</v>
      </c>
      <c r="F702" s="34">
        <f t="shared" si="80"/>
        <v>-1</v>
      </c>
      <c r="G702" s="35">
        <f t="shared" si="82"/>
        <v>0</v>
      </c>
      <c r="H702" s="35" t="str">
        <f t="shared" si="83"/>
        <v>Ecart négatif</v>
      </c>
      <c r="I702" s="35">
        <f t="shared" si="84"/>
        <v>2</v>
      </c>
      <c r="J702" s="17">
        <f t="shared" si="85"/>
        <v>0</v>
      </c>
      <c r="K702" s="17" t="str">
        <f t="shared" si="86"/>
        <v>Ecart négatif</v>
      </c>
      <c r="L702" s="26">
        <f t="shared" si="87"/>
        <v>2</v>
      </c>
    </row>
    <row r="703" spans="1:12">
      <c r="A703" s="33" t="s">
        <v>704</v>
      </c>
      <c r="B703" s="28">
        <v>130805</v>
      </c>
      <c r="C703" s="28">
        <v>5</v>
      </c>
      <c r="D703" s="30">
        <f>IFERROR(VLOOKUP(A703,'code a barre'!A:C,3,0),0)</f>
        <v>13</v>
      </c>
      <c r="E703" s="34" t="str">
        <f t="shared" si="81"/>
        <v>Ecart positif</v>
      </c>
      <c r="F703" s="34">
        <f t="shared" si="80"/>
        <v>-8</v>
      </c>
      <c r="G703" s="35">
        <f t="shared" si="82"/>
        <v>0</v>
      </c>
      <c r="H703" s="35" t="str">
        <f t="shared" si="83"/>
        <v>Ecart négatif</v>
      </c>
      <c r="I703" s="35">
        <f t="shared" si="84"/>
        <v>5</v>
      </c>
      <c r="J703" s="17">
        <f t="shared" si="85"/>
        <v>0</v>
      </c>
      <c r="K703" s="17" t="str">
        <f t="shared" si="86"/>
        <v>Ecart négatif</v>
      </c>
      <c r="L703" s="26">
        <f t="shared" si="87"/>
        <v>5</v>
      </c>
    </row>
    <row r="704" spans="1:12">
      <c r="A704" s="33" t="s">
        <v>705</v>
      </c>
      <c r="B704" s="28">
        <v>130806</v>
      </c>
      <c r="C704" s="28">
        <v>2</v>
      </c>
      <c r="D704" s="30">
        <f>IFERROR(VLOOKUP(A704,'code a barre'!A:C,3,0),0)</f>
        <v>2</v>
      </c>
      <c r="E704" s="34" t="str">
        <f t="shared" si="81"/>
        <v>Quantité OK</v>
      </c>
      <c r="F704" s="34">
        <f t="shared" si="80"/>
        <v>0</v>
      </c>
      <c r="G704" s="35">
        <f t="shared" si="82"/>
        <v>2</v>
      </c>
      <c r="H704" s="35" t="str">
        <f t="shared" si="83"/>
        <v>Quantité OK</v>
      </c>
      <c r="I704" s="35">
        <f t="shared" si="84"/>
        <v>0</v>
      </c>
      <c r="J704" s="17">
        <f t="shared" si="85"/>
        <v>2</v>
      </c>
      <c r="K704" s="17" t="str">
        <f t="shared" si="86"/>
        <v>Quantité OK</v>
      </c>
      <c r="L704" s="26">
        <f t="shared" si="87"/>
        <v>0</v>
      </c>
    </row>
    <row r="705" spans="1:12">
      <c r="A705" s="33" t="s">
        <v>706</v>
      </c>
      <c r="B705" s="28">
        <v>130901</v>
      </c>
      <c r="C705" s="28">
        <v>9</v>
      </c>
      <c r="D705" s="30">
        <f>IFERROR(VLOOKUP(A705,'code a barre'!A:C,3,0),0)</f>
        <v>2</v>
      </c>
      <c r="E705" s="34" t="str">
        <f t="shared" si="81"/>
        <v>Ecart négatif</v>
      </c>
      <c r="F705" s="34">
        <f t="shared" si="80"/>
        <v>7</v>
      </c>
      <c r="G705" s="35">
        <f t="shared" si="82"/>
        <v>0</v>
      </c>
      <c r="H705" s="35" t="str">
        <f t="shared" si="83"/>
        <v>Ecart négatif</v>
      </c>
      <c r="I705" s="35">
        <f t="shared" si="84"/>
        <v>9</v>
      </c>
      <c r="J705" s="17">
        <f t="shared" si="85"/>
        <v>0</v>
      </c>
      <c r="K705" s="17" t="str">
        <f t="shared" si="86"/>
        <v>Ecart négatif</v>
      </c>
      <c r="L705" s="26">
        <f t="shared" si="87"/>
        <v>9</v>
      </c>
    </row>
    <row r="706" spans="1:12">
      <c r="A706" s="33" t="s">
        <v>707</v>
      </c>
      <c r="B706" s="28">
        <v>130901</v>
      </c>
      <c r="C706" s="28">
        <v>3</v>
      </c>
      <c r="D706" s="30">
        <f>IFERROR(VLOOKUP(A706,'code a barre'!A:C,3,0),0)</f>
        <v>3</v>
      </c>
      <c r="E706" s="34" t="str">
        <f t="shared" si="81"/>
        <v>Quantité OK</v>
      </c>
      <c r="F706" s="34">
        <f t="shared" ref="F706:F769" si="88">C706-D706</f>
        <v>0</v>
      </c>
      <c r="G706" s="35">
        <f t="shared" si="82"/>
        <v>3</v>
      </c>
      <c r="H706" s="35" t="str">
        <f t="shared" si="83"/>
        <v>Quantité OK</v>
      </c>
      <c r="I706" s="35">
        <f t="shared" si="84"/>
        <v>0</v>
      </c>
      <c r="J706" s="17">
        <f t="shared" si="85"/>
        <v>3</v>
      </c>
      <c r="K706" s="17" t="str">
        <f t="shared" si="86"/>
        <v>Quantité OK</v>
      </c>
      <c r="L706" s="26">
        <f t="shared" si="87"/>
        <v>0</v>
      </c>
    </row>
    <row r="707" spans="1:12">
      <c r="A707" s="33" t="s">
        <v>708</v>
      </c>
      <c r="B707" s="28">
        <v>130901</v>
      </c>
      <c r="C707" s="28">
        <v>1</v>
      </c>
      <c r="D707" s="30">
        <f>IFERROR(VLOOKUP(A707,'code a barre'!A:C,3,0),0)</f>
        <v>1</v>
      </c>
      <c r="E707" s="34" t="str">
        <f t="shared" ref="E707:E770" si="89">IF(C707=D707,"Quantité OK",IF(C707&lt;D707,"Ecart positif","Ecart négatif"))</f>
        <v>Quantité OK</v>
      </c>
      <c r="F707" s="34">
        <f t="shared" si="88"/>
        <v>0</v>
      </c>
      <c r="G707" s="35">
        <f t="shared" ref="G707:G770" si="90">IF(E707="Quantité OK",D707,0)</f>
        <v>1</v>
      </c>
      <c r="H707" s="35" t="str">
        <f t="shared" ref="H707:H770" si="91">IF(C707=G707,"Quantité OK",IF(C707&lt;G707,"Ecart positif ","Ecart négatif"))</f>
        <v>Quantité OK</v>
      </c>
      <c r="I707" s="35">
        <f t="shared" ref="I707:I770" si="92">C707-G707</f>
        <v>0</v>
      </c>
      <c r="J707" s="17">
        <f t="shared" ref="J707:J770" si="93">IF(E707="Quantité OK",D707,0)</f>
        <v>1</v>
      </c>
      <c r="K707" s="17" t="str">
        <f t="shared" ref="K707:K770" si="94">IF(C707=J707,"Quantité OK",IF(C707&lt;J707,"Ecart positif ","Ecart négatif"))</f>
        <v>Quantité OK</v>
      </c>
      <c r="L707" s="26">
        <f t="shared" ref="L707:L770" si="95">C707-J707</f>
        <v>0</v>
      </c>
    </row>
    <row r="708" spans="1:12">
      <c r="A708" s="36" t="s">
        <v>709</v>
      </c>
      <c r="B708" s="28">
        <v>130901</v>
      </c>
      <c r="C708" s="28">
        <v>1</v>
      </c>
      <c r="D708" s="30">
        <f>IFERROR(VLOOKUP(A708,'code a barre'!A:C,3,0),0)</f>
        <v>0</v>
      </c>
      <c r="E708" s="34" t="str">
        <f t="shared" si="89"/>
        <v>Ecart négatif</v>
      </c>
      <c r="F708" s="34">
        <f t="shared" si="88"/>
        <v>1</v>
      </c>
      <c r="G708" s="35">
        <f t="shared" si="90"/>
        <v>0</v>
      </c>
      <c r="H708" s="35" t="str">
        <f t="shared" si="91"/>
        <v>Ecart négatif</v>
      </c>
      <c r="I708" s="35">
        <f t="shared" si="92"/>
        <v>1</v>
      </c>
      <c r="J708" s="17">
        <f t="shared" si="93"/>
        <v>0</v>
      </c>
      <c r="K708" s="17" t="str">
        <f t="shared" si="94"/>
        <v>Ecart négatif</v>
      </c>
      <c r="L708" s="26">
        <f t="shared" si="95"/>
        <v>1</v>
      </c>
    </row>
    <row r="709" spans="1:12">
      <c r="A709" s="33" t="s">
        <v>710</v>
      </c>
      <c r="B709" s="28">
        <v>130902</v>
      </c>
      <c r="C709" s="28">
        <v>1</v>
      </c>
      <c r="D709" s="30">
        <f>IFERROR(VLOOKUP(A709,'code a barre'!A:C,3,0),0)</f>
        <v>1</v>
      </c>
      <c r="E709" s="34" t="str">
        <f t="shared" si="89"/>
        <v>Quantité OK</v>
      </c>
      <c r="F709" s="34">
        <f t="shared" si="88"/>
        <v>0</v>
      </c>
      <c r="G709" s="35">
        <f t="shared" si="90"/>
        <v>1</v>
      </c>
      <c r="H709" s="35" t="str">
        <f t="shared" si="91"/>
        <v>Quantité OK</v>
      </c>
      <c r="I709" s="35">
        <f t="shared" si="92"/>
        <v>0</v>
      </c>
      <c r="J709" s="17">
        <f t="shared" si="93"/>
        <v>1</v>
      </c>
      <c r="K709" s="17" t="str">
        <f t="shared" si="94"/>
        <v>Quantité OK</v>
      </c>
      <c r="L709" s="26">
        <f t="shared" si="95"/>
        <v>0</v>
      </c>
    </row>
    <row r="710" spans="1:12">
      <c r="A710" s="33" t="s">
        <v>711</v>
      </c>
      <c r="B710" s="28">
        <v>130902</v>
      </c>
      <c r="C710" s="28">
        <v>1</v>
      </c>
      <c r="D710" s="30">
        <f>IFERROR(VLOOKUP(A710,'code a barre'!A:C,3,0),0)</f>
        <v>1</v>
      </c>
      <c r="E710" s="34" t="str">
        <f t="shared" si="89"/>
        <v>Quantité OK</v>
      </c>
      <c r="F710" s="34">
        <f t="shared" si="88"/>
        <v>0</v>
      </c>
      <c r="G710" s="35">
        <f t="shared" si="90"/>
        <v>1</v>
      </c>
      <c r="H710" s="35" t="str">
        <f t="shared" si="91"/>
        <v>Quantité OK</v>
      </c>
      <c r="I710" s="35">
        <f t="shared" si="92"/>
        <v>0</v>
      </c>
      <c r="J710" s="17">
        <f t="shared" si="93"/>
        <v>1</v>
      </c>
      <c r="K710" s="17" t="str">
        <f t="shared" si="94"/>
        <v>Quantité OK</v>
      </c>
      <c r="L710" s="26">
        <f t="shared" si="95"/>
        <v>0</v>
      </c>
    </row>
    <row r="711" spans="1:12">
      <c r="A711" s="33" t="s">
        <v>712</v>
      </c>
      <c r="B711" s="28">
        <v>130902</v>
      </c>
      <c r="C711" s="28">
        <v>2</v>
      </c>
      <c r="D711" s="30">
        <f>IFERROR(VLOOKUP(A711,'code a barre'!A:C,3,0),0)</f>
        <v>2</v>
      </c>
      <c r="E711" s="34" t="str">
        <f t="shared" si="89"/>
        <v>Quantité OK</v>
      </c>
      <c r="F711" s="34">
        <f t="shared" si="88"/>
        <v>0</v>
      </c>
      <c r="G711" s="35">
        <f t="shared" si="90"/>
        <v>2</v>
      </c>
      <c r="H711" s="35" t="str">
        <f t="shared" si="91"/>
        <v>Quantité OK</v>
      </c>
      <c r="I711" s="35">
        <f t="shared" si="92"/>
        <v>0</v>
      </c>
      <c r="J711" s="17">
        <f t="shared" si="93"/>
        <v>2</v>
      </c>
      <c r="K711" s="17" t="str">
        <f t="shared" si="94"/>
        <v>Quantité OK</v>
      </c>
      <c r="L711" s="26">
        <f t="shared" si="95"/>
        <v>0</v>
      </c>
    </row>
    <row r="712" spans="1:12">
      <c r="A712" s="33" t="s">
        <v>713</v>
      </c>
      <c r="B712" s="28">
        <v>130902</v>
      </c>
      <c r="C712" s="28">
        <v>1</v>
      </c>
      <c r="D712" s="30">
        <f>IFERROR(VLOOKUP(A712,'code a barre'!A:C,3,0),0)</f>
        <v>1</v>
      </c>
      <c r="E712" s="34" t="str">
        <f t="shared" si="89"/>
        <v>Quantité OK</v>
      </c>
      <c r="F712" s="34">
        <f t="shared" si="88"/>
        <v>0</v>
      </c>
      <c r="G712" s="35">
        <f t="shared" si="90"/>
        <v>1</v>
      </c>
      <c r="H712" s="35" t="str">
        <f t="shared" si="91"/>
        <v>Quantité OK</v>
      </c>
      <c r="I712" s="35">
        <f t="shared" si="92"/>
        <v>0</v>
      </c>
      <c r="J712" s="17">
        <f t="shared" si="93"/>
        <v>1</v>
      </c>
      <c r="K712" s="17" t="str">
        <f t="shared" si="94"/>
        <v>Quantité OK</v>
      </c>
      <c r="L712" s="26">
        <f t="shared" si="95"/>
        <v>0</v>
      </c>
    </row>
    <row r="713" spans="1:12">
      <c r="A713" s="33" t="s">
        <v>714</v>
      </c>
      <c r="B713" s="28">
        <v>130902</v>
      </c>
      <c r="C713" s="28">
        <v>1</v>
      </c>
      <c r="D713" s="30">
        <f>IFERROR(VLOOKUP(A713,'code a barre'!A:C,3,0),0)</f>
        <v>0</v>
      </c>
      <c r="E713" s="34" t="str">
        <f t="shared" si="89"/>
        <v>Ecart négatif</v>
      </c>
      <c r="F713" s="34">
        <f t="shared" si="88"/>
        <v>1</v>
      </c>
      <c r="G713" s="35">
        <f t="shared" si="90"/>
        <v>0</v>
      </c>
      <c r="H713" s="35" t="str">
        <f t="shared" si="91"/>
        <v>Ecart négatif</v>
      </c>
      <c r="I713" s="35">
        <f t="shared" si="92"/>
        <v>1</v>
      </c>
      <c r="J713" s="17">
        <f t="shared" si="93"/>
        <v>0</v>
      </c>
      <c r="K713" s="17" t="str">
        <f t="shared" si="94"/>
        <v>Ecart négatif</v>
      </c>
      <c r="L713" s="26">
        <f t="shared" si="95"/>
        <v>1</v>
      </c>
    </row>
    <row r="714" spans="1:12">
      <c r="A714" s="33" t="s">
        <v>715</v>
      </c>
      <c r="B714" s="28">
        <v>130902</v>
      </c>
      <c r="C714" s="28">
        <v>2</v>
      </c>
      <c r="D714" s="30">
        <f>IFERROR(VLOOKUP(A714,'code a barre'!A:C,3,0),0)</f>
        <v>2</v>
      </c>
      <c r="E714" s="34" t="str">
        <f t="shared" si="89"/>
        <v>Quantité OK</v>
      </c>
      <c r="F714" s="34">
        <f t="shared" si="88"/>
        <v>0</v>
      </c>
      <c r="G714" s="35">
        <f t="shared" si="90"/>
        <v>2</v>
      </c>
      <c r="H714" s="35" t="str">
        <f t="shared" si="91"/>
        <v>Quantité OK</v>
      </c>
      <c r="I714" s="35">
        <f t="shared" si="92"/>
        <v>0</v>
      </c>
      <c r="J714" s="17">
        <f t="shared" si="93"/>
        <v>2</v>
      </c>
      <c r="K714" s="17" t="str">
        <f t="shared" si="94"/>
        <v>Quantité OK</v>
      </c>
      <c r="L714" s="26">
        <f t="shared" si="95"/>
        <v>0</v>
      </c>
    </row>
    <row r="715" spans="1:12">
      <c r="A715" s="33" t="s">
        <v>716</v>
      </c>
      <c r="B715" s="28">
        <v>130902</v>
      </c>
      <c r="C715" s="28">
        <v>1</v>
      </c>
      <c r="D715" s="30">
        <f>IFERROR(VLOOKUP(A715,'code a barre'!A:C,3,0),0)</f>
        <v>1</v>
      </c>
      <c r="E715" s="34" t="str">
        <f t="shared" si="89"/>
        <v>Quantité OK</v>
      </c>
      <c r="F715" s="34">
        <f t="shared" si="88"/>
        <v>0</v>
      </c>
      <c r="G715" s="35">
        <f t="shared" si="90"/>
        <v>1</v>
      </c>
      <c r="H715" s="35" t="str">
        <f t="shared" si="91"/>
        <v>Quantité OK</v>
      </c>
      <c r="I715" s="35">
        <f t="shared" si="92"/>
        <v>0</v>
      </c>
      <c r="J715" s="17">
        <f t="shared" si="93"/>
        <v>1</v>
      </c>
      <c r="K715" s="17" t="str">
        <f t="shared" si="94"/>
        <v>Quantité OK</v>
      </c>
      <c r="L715" s="26">
        <f t="shared" si="95"/>
        <v>0</v>
      </c>
    </row>
    <row r="716" spans="1:12">
      <c r="A716" s="33" t="s">
        <v>717</v>
      </c>
      <c r="B716" s="28">
        <v>130903</v>
      </c>
      <c r="C716" s="28">
        <v>6</v>
      </c>
      <c r="D716" s="30">
        <f>IFERROR(VLOOKUP(A716,'code a barre'!A:C,3,0),0)</f>
        <v>6</v>
      </c>
      <c r="E716" s="34" t="str">
        <f t="shared" si="89"/>
        <v>Quantité OK</v>
      </c>
      <c r="F716" s="34">
        <f t="shared" si="88"/>
        <v>0</v>
      </c>
      <c r="G716" s="35">
        <f t="shared" si="90"/>
        <v>6</v>
      </c>
      <c r="H716" s="35" t="str">
        <f t="shared" si="91"/>
        <v>Quantité OK</v>
      </c>
      <c r="I716" s="35">
        <f t="shared" si="92"/>
        <v>0</v>
      </c>
      <c r="J716" s="17">
        <f t="shared" si="93"/>
        <v>6</v>
      </c>
      <c r="K716" s="17" t="str">
        <f t="shared" si="94"/>
        <v>Quantité OK</v>
      </c>
      <c r="L716" s="26">
        <f t="shared" si="95"/>
        <v>0</v>
      </c>
    </row>
    <row r="717" spans="1:12">
      <c r="A717" s="33" t="s">
        <v>718</v>
      </c>
      <c r="B717" s="28">
        <v>130903</v>
      </c>
      <c r="C717" s="28">
        <v>5</v>
      </c>
      <c r="D717" s="30">
        <f>IFERROR(VLOOKUP(A717,'code a barre'!A:C,3,0),0)</f>
        <v>14</v>
      </c>
      <c r="E717" s="34" t="str">
        <f t="shared" si="89"/>
        <v>Ecart positif</v>
      </c>
      <c r="F717" s="34">
        <f t="shared" si="88"/>
        <v>-9</v>
      </c>
      <c r="G717" s="35">
        <f t="shared" si="90"/>
        <v>0</v>
      </c>
      <c r="H717" s="35" t="str">
        <f t="shared" si="91"/>
        <v>Ecart négatif</v>
      </c>
      <c r="I717" s="35">
        <f t="shared" si="92"/>
        <v>5</v>
      </c>
      <c r="J717" s="17">
        <f t="shared" si="93"/>
        <v>0</v>
      </c>
      <c r="K717" s="17" t="str">
        <f t="shared" si="94"/>
        <v>Ecart négatif</v>
      </c>
      <c r="L717" s="26">
        <f t="shared" si="95"/>
        <v>5</v>
      </c>
    </row>
    <row r="718" spans="1:12">
      <c r="A718" s="33" t="s">
        <v>719</v>
      </c>
      <c r="B718" s="28">
        <v>130903</v>
      </c>
      <c r="C718" s="28">
        <v>1</v>
      </c>
      <c r="D718" s="30">
        <f>IFERROR(VLOOKUP(A718,'code a barre'!A:C,3,0),0)</f>
        <v>1</v>
      </c>
      <c r="E718" s="34" t="str">
        <f t="shared" si="89"/>
        <v>Quantité OK</v>
      </c>
      <c r="F718" s="34">
        <f t="shared" si="88"/>
        <v>0</v>
      </c>
      <c r="G718" s="35">
        <f t="shared" si="90"/>
        <v>1</v>
      </c>
      <c r="H718" s="35" t="str">
        <f t="shared" si="91"/>
        <v>Quantité OK</v>
      </c>
      <c r="I718" s="35">
        <f t="shared" si="92"/>
        <v>0</v>
      </c>
      <c r="J718" s="17">
        <f t="shared" si="93"/>
        <v>1</v>
      </c>
      <c r="K718" s="17" t="str">
        <f t="shared" si="94"/>
        <v>Quantité OK</v>
      </c>
      <c r="L718" s="26">
        <f t="shared" si="95"/>
        <v>0</v>
      </c>
    </row>
    <row r="719" spans="1:12">
      <c r="A719" s="33" t="s">
        <v>720</v>
      </c>
      <c r="B719" s="28">
        <v>130903</v>
      </c>
      <c r="C719" s="28">
        <v>4</v>
      </c>
      <c r="D719" s="30">
        <f>IFERROR(VLOOKUP(A719,'code a barre'!A:C,3,0),0)</f>
        <v>7</v>
      </c>
      <c r="E719" s="34" t="str">
        <f t="shared" si="89"/>
        <v>Ecart positif</v>
      </c>
      <c r="F719" s="34">
        <f t="shared" si="88"/>
        <v>-3</v>
      </c>
      <c r="G719" s="35">
        <f t="shared" si="90"/>
        <v>0</v>
      </c>
      <c r="H719" s="35" t="str">
        <f t="shared" si="91"/>
        <v>Ecart négatif</v>
      </c>
      <c r="I719" s="35">
        <f t="shared" si="92"/>
        <v>4</v>
      </c>
      <c r="J719" s="17">
        <f t="shared" si="93"/>
        <v>0</v>
      </c>
      <c r="K719" s="17" t="str">
        <f t="shared" si="94"/>
        <v>Ecart négatif</v>
      </c>
      <c r="L719" s="26">
        <f t="shared" si="95"/>
        <v>4</v>
      </c>
    </row>
    <row r="720" spans="1:12">
      <c r="A720" s="33" t="s">
        <v>721</v>
      </c>
      <c r="B720" s="28">
        <v>130903</v>
      </c>
      <c r="C720" s="28">
        <v>1</v>
      </c>
      <c r="D720" s="30">
        <f>IFERROR(VLOOKUP(A720,'code a barre'!A:C,3,0),0)</f>
        <v>1</v>
      </c>
      <c r="E720" s="34" t="str">
        <f t="shared" si="89"/>
        <v>Quantité OK</v>
      </c>
      <c r="F720" s="34">
        <f t="shared" si="88"/>
        <v>0</v>
      </c>
      <c r="G720" s="35">
        <f t="shared" si="90"/>
        <v>1</v>
      </c>
      <c r="H720" s="35" t="str">
        <f t="shared" si="91"/>
        <v>Quantité OK</v>
      </c>
      <c r="I720" s="35">
        <f t="shared" si="92"/>
        <v>0</v>
      </c>
      <c r="J720" s="17">
        <f t="shared" si="93"/>
        <v>1</v>
      </c>
      <c r="K720" s="17" t="str">
        <f t="shared" si="94"/>
        <v>Quantité OK</v>
      </c>
      <c r="L720" s="26">
        <f t="shared" si="95"/>
        <v>0</v>
      </c>
    </row>
    <row r="721" spans="1:12">
      <c r="A721" s="33" t="s">
        <v>722</v>
      </c>
      <c r="B721" s="28">
        <v>130903</v>
      </c>
      <c r="C721" s="28">
        <v>2</v>
      </c>
      <c r="D721" s="30">
        <f>IFERROR(VLOOKUP(A721,'code a barre'!A:C,3,0),0)</f>
        <v>2</v>
      </c>
      <c r="E721" s="34" t="str">
        <f t="shared" si="89"/>
        <v>Quantité OK</v>
      </c>
      <c r="F721" s="34">
        <f t="shared" si="88"/>
        <v>0</v>
      </c>
      <c r="G721" s="35">
        <f t="shared" si="90"/>
        <v>2</v>
      </c>
      <c r="H721" s="35" t="str">
        <f t="shared" si="91"/>
        <v>Quantité OK</v>
      </c>
      <c r="I721" s="35">
        <f t="shared" si="92"/>
        <v>0</v>
      </c>
      <c r="J721" s="17">
        <f t="shared" si="93"/>
        <v>2</v>
      </c>
      <c r="K721" s="17" t="str">
        <f t="shared" si="94"/>
        <v>Quantité OK</v>
      </c>
      <c r="L721" s="26">
        <f t="shared" si="95"/>
        <v>0</v>
      </c>
    </row>
    <row r="722" spans="1:12">
      <c r="A722" s="33" t="s">
        <v>723</v>
      </c>
      <c r="B722" s="28">
        <v>130903</v>
      </c>
      <c r="C722" s="28">
        <v>5</v>
      </c>
      <c r="D722" s="30">
        <f>IFERROR(VLOOKUP(A722,'code a barre'!A:C,3,0),0)</f>
        <v>6</v>
      </c>
      <c r="E722" s="34" t="str">
        <f t="shared" si="89"/>
        <v>Ecart positif</v>
      </c>
      <c r="F722" s="34">
        <f t="shared" si="88"/>
        <v>-1</v>
      </c>
      <c r="G722" s="35">
        <f t="shared" si="90"/>
        <v>0</v>
      </c>
      <c r="H722" s="35" t="str">
        <f t="shared" si="91"/>
        <v>Ecart négatif</v>
      </c>
      <c r="I722" s="35">
        <f t="shared" si="92"/>
        <v>5</v>
      </c>
      <c r="J722" s="17">
        <f t="shared" si="93"/>
        <v>0</v>
      </c>
      <c r="K722" s="17" t="str">
        <f t="shared" si="94"/>
        <v>Ecart négatif</v>
      </c>
      <c r="L722" s="26">
        <f t="shared" si="95"/>
        <v>5</v>
      </c>
    </row>
    <row r="723" spans="1:12">
      <c r="A723" s="36" t="s">
        <v>724</v>
      </c>
      <c r="B723" s="28">
        <v>130903</v>
      </c>
      <c r="C723" s="28">
        <v>4</v>
      </c>
      <c r="D723" s="30">
        <f>IFERROR(VLOOKUP(A723,'code a barre'!A:C,3,0),0)</f>
        <v>8</v>
      </c>
      <c r="E723" s="34" t="str">
        <f t="shared" si="89"/>
        <v>Ecart positif</v>
      </c>
      <c r="F723" s="34">
        <f t="shared" si="88"/>
        <v>-4</v>
      </c>
      <c r="G723" s="35">
        <f t="shared" si="90"/>
        <v>0</v>
      </c>
      <c r="H723" s="35" t="str">
        <f t="shared" si="91"/>
        <v>Ecart négatif</v>
      </c>
      <c r="I723" s="35">
        <f t="shared" si="92"/>
        <v>4</v>
      </c>
      <c r="J723" s="17">
        <f t="shared" si="93"/>
        <v>0</v>
      </c>
      <c r="K723" s="17" t="str">
        <f t="shared" si="94"/>
        <v>Ecart négatif</v>
      </c>
      <c r="L723" s="26">
        <f t="shared" si="95"/>
        <v>4</v>
      </c>
    </row>
    <row r="724" spans="1:12">
      <c r="A724" s="33" t="s">
        <v>725</v>
      </c>
      <c r="B724" s="28">
        <v>130903</v>
      </c>
      <c r="C724" s="28">
        <v>4</v>
      </c>
      <c r="D724" s="30">
        <f>IFERROR(VLOOKUP(A724,'code a barre'!A:C,3,0),0)</f>
        <v>4</v>
      </c>
      <c r="E724" s="34" t="str">
        <f t="shared" si="89"/>
        <v>Quantité OK</v>
      </c>
      <c r="F724" s="34">
        <f t="shared" si="88"/>
        <v>0</v>
      </c>
      <c r="G724" s="35">
        <f t="shared" si="90"/>
        <v>4</v>
      </c>
      <c r="H724" s="35" t="str">
        <f t="shared" si="91"/>
        <v>Quantité OK</v>
      </c>
      <c r="I724" s="35">
        <f t="shared" si="92"/>
        <v>0</v>
      </c>
      <c r="J724" s="17">
        <f t="shared" si="93"/>
        <v>4</v>
      </c>
      <c r="K724" s="17" t="str">
        <f t="shared" si="94"/>
        <v>Quantité OK</v>
      </c>
      <c r="L724" s="26">
        <f t="shared" si="95"/>
        <v>0</v>
      </c>
    </row>
    <row r="725" spans="1:12">
      <c r="A725" s="33" t="s">
        <v>726</v>
      </c>
      <c r="B725" s="28">
        <v>130903</v>
      </c>
      <c r="C725" s="28">
        <v>3</v>
      </c>
      <c r="D725" s="30">
        <f>IFERROR(VLOOKUP(A725,'code a barre'!A:C,3,0),0)</f>
        <v>6</v>
      </c>
      <c r="E725" s="34" t="str">
        <f t="shared" si="89"/>
        <v>Ecart positif</v>
      </c>
      <c r="F725" s="34">
        <f t="shared" si="88"/>
        <v>-3</v>
      </c>
      <c r="G725" s="35">
        <f t="shared" si="90"/>
        <v>0</v>
      </c>
      <c r="H725" s="35" t="str">
        <f t="shared" si="91"/>
        <v>Ecart négatif</v>
      </c>
      <c r="I725" s="35">
        <f t="shared" si="92"/>
        <v>3</v>
      </c>
      <c r="J725" s="17">
        <f t="shared" si="93"/>
        <v>0</v>
      </c>
      <c r="K725" s="17" t="str">
        <f t="shared" si="94"/>
        <v>Ecart négatif</v>
      </c>
      <c r="L725" s="26">
        <f t="shared" si="95"/>
        <v>3</v>
      </c>
    </row>
    <row r="726" spans="1:12">
      <c r="A726" s="33" t="s">
        <v>727</v>
      </c>
      <c r="B726" s="28">
        <v>130903</v>
      </c>
      <c r="C726" s="28">
        <v>2</v>
      </c>
      <c r="D726" s="30">
        <f>IFERROR(VLOOKUP(A726,'code a barre'!A:C,3,0),0)</f>
        <v>4</v>
      </c>
      <c r="E726" s="34" t="str">
        <f t="shared" si="89"/>
        <v>Ecart positif</v>
      </c>
      <c r="F726" s="34">
        <f t="shared" si="88"/>
        <v>-2</v>
      </c>
      <c r="G726" s="35">
        <f t="shared" si="90"/>
        <v>0</v>
      </c>
      <c r="H726" s="35" t="str">
        <f t="shared" si="91"/>
        <v>Ecart négatif</v>
      </c>
      <c r="I726" s="35">
        <f t="shared" si="92"/>
        <v>2</v>
      </c>
      <c r="J726" s="17">
        <f t="shared" si="93"/>
        <v>0</v>
      </c>
      <c r="K726" s="17" t="str">
        <f t="shared" si="94"/>
        <v>Ecart négatif</v>
      </c>
      <c r="L726" s="26">
        <f t="shared" si="95"/>
        <v>2</v>
      </c>
    </row>
    <row r="727" spans="1:12">
      <c r="A727" s="33" t="s">
        <v>728</v>
      </c>
      <c r="B727" s="28">
        <v>130904</v>
      </c>
      <c r="C727" s="28">
        <v>5</v>
      </c>
      <c r="D727" s="30">
        <f>IFERROR(VLOOKUP(A727,'code a barre'!A:C,3,0),0)</f>
        <v>5</v>
      </c>
      <c r="E727" s="34" t="str">
        <f t="shared" si="89"/>
        <v>Quantité OK</v>
      </c>
      <c r="F727" s="34">
        <f t="shared" si="88"/>
        <v>0</v>
      </c>
      <c r="G727" s="35">
        <f t="shared" si="90"/>
        <v>5</v>
      </c>
      <c r="H727" s="35" t="str">
        <f t="shared" si="91"/>
        <v>Quantité OK</v>
      </c>
      <c r="I727" s="35">
        <f t="shared" si="92"/>
        <v>0</v>
      </c>
      <c r="J727" s="17">
        <f t="shared" si="93"/>
        <v>5</v>
      </c>
      <c r="K727" s="17" t="str">
        <f t="shared" si="94"/>
        <v>Quantité OK</v>
      </c>
      <c r="L727" s="26">
        <f t="shared" si="95"/>
        <v>0</v>
      </c>
    </row>
    <row r="728" spans="1:12">
      <c r="A728" s="33" t="s">
        <v>729</v>
      </c>
      <c r="B728" s="28">
        <v>130904</v>
      </c>
      <c r="C728" s="28">
        <v>16</v>
      </c>
      <c r="D728" s="30">
        <f>IFERROR(VLOOKUP(A728,'code a barre'!A:C,3,0),0)</f>
        <v>14</v>
      </c>
      <c r="E728" s="34" t="str">
        <f t="shared" si="89"/>
        <v>Ecart négatif</v>
      </c>
      <c r="F728" s="34">
        <f t="shared" si="88"/>
        <v>2</v>
      </c>
      <c r="G728" s="35">
        <f t="shared" si="90"/>
        <v>0</v>
      </c>
      <c r="H728" s="35" t="str">
        <f t="shared" si="91"/>
        <v>Ecart négatif</v>
      </c>
      <c r="I728" s="35">
        <f t="shared" si="92"/>
        <v>16</v>
      </c>
      <c r="J728" s="17">
        <f t="shared" si="93"/>
        <v>0</v>
      </c>
      <c r="K728" s="17" t="str">
        <f t="shared" si="94"/>
        <v>Ecart négatif</v>
      </c>
      <c r="L728" s="26">
        <f t="shared" si="95"/>
        <v>16</v>
      </c>
    </row>
    <row r="729" spans="1:12">
      <c r="A729" s="33" t="s">
        <v>730</v>
      </c>
      <c r="B729" s="28">
        <v>130905</v>
      </c>
      <c r="C729" s="28">
        <v>4</v>
      </c>
      <c r="D729" s="30">
        <f>IFERROR(VLOOKUP(A729,'code a barre'!A:C,3,0),0)</f>
        <v>4</v>
      </c>
      <c r="E729" s="34" t="str">
        <f t="shared" si="89"/>
        <v>Quantité OK</v>
      </c>
      <c r="F729" s="34">
        <f t="shared" si="88"/>
        <v>0</v>
      </c>
      <c r="G729" s="35">
        <f t="shared" si="90"/>
        <v>4</v>
      </c>
      <c r="H729" s="35" t="str">
        <f t="shared" si="91"/>
        <v>Quantité OK</v>
      </c>
      <c r="I729" s="35">
        <f t="shared" si="92"/>
        <v>0</v>
      </c>
      <c r="J729" s="17">
        <f t="shared" si="93"/>
        <v>4</v>
      </c>
      <c r="K729" s="17" t="str">
        <f t="shared" si="94"/>
        <v>Quantité OK</v>
      </c>
      <c r="L729" s="26">
        <f t="shared" si="95"/>
        <v>0</v>
      </c>
    </row>
    <row r="730" spans="1:12">
      <c r="A730" s="33" t="s">
        <v>731</v>
      </c>
      <c r="B730" s="28">
        <v>130905</v>
      </c>
      <c r="C730" s="28">
        <v>11</v>
      </c>
      <c r="D730" s="30">
        <f>IFERROR(VLOOKUP(A730,'code a barre'!A:C,3,0),0)</f>
        <v>10</v>
      </c>
      <c r="E730" s="34" t="str">
        <f t="shared" si="89"/>
        <v>Ecart négatif</v>
      </c>
      <c r="F730" s="34">
        <f t="shared" si="88"/>
        <v>1</v>
      </c>
      <c r="G730" s="35">
        <f t="shared" si="90"/>
        <v>0</v>
      </c>
      <c r="H730" s="35" t="str">
        <f t="shared" si="91"/>
        <v>Ecart négatif</v>
      </c>
      <c r="I730" s="35">
        <f t="shared" si="92"/>
        <v>11</v>
      </c>
      <c r="J730" s="17">
        <f t="shared" si="93"/>
        <v>0</v>
      </c>
      <c r="K730" s="17" t="str">
        <f t="shared" si="94"/>
        <v>Ecart négatif</v>
      </c>
      <c r="L730" s="26">
        <f t="shared" si="95"/>
        <v>11</v>
      </c>
    </row>
    <row r="731" spans="1:12">
      <c r="A731" s="36" t="s">
        <v>732</v>
      </c>
      <c r="B731" s="28">
        <v>131000</v>
      </c>
      <c r="C731" s="28">
        <v>1</v>
      </c>
      <c r="D731" s="30">
        <f>IFERROR(VLOOKUP(A731,'code a barre'!A:C,3,0),0)</f>
        <v>1</v>
      </c>
      <c r="E731" s="34" t="str">
        <f t="shared" si="89"/>
        <v>Quantité OK</v>
      </c>
      <c r="F731" s="34">
        <f t="shared" si="88"/>
        <v>0</v>
      </c>
      <c r="G731" s="35">
        <f t="shared" si="90"/>
        <v>1</v>
      </c>
      <c r="H731" s="35" t="str">
        <f t="shared" si="91"/>
        <v>Quantité OK</v>
      </c>
      <c r="I731" s="35">
        <f t="shared" si="92"/>
        <v>0</v>
      </c>
      <c r="J731" s="17">
        <f t="shared" si="93"/>
        <v>1</v>
      </c>
      <c r="K731" s="17" t="str">
        <f t="shared" si="94"/>
        <v>Quantité OK</v>
      </c>
      <c r="L731" s="26">
        <f t="shared" si="95"/>
        <v>0</v>
      </c>
    </row>
    <row r="732" spans="1:12">
      <c r="A732" s="33" t="s">
        <v>733</v>
      </c>
      <c r="B732" s="28">
        <v>131001</v>
      </c>
      <c r="C732" s="28">
        <v>2</v>
      </c>
      <c r="D732" s="30">
        <f>IFERROR(VLOOKUP(A732,'code a barre'!A:C,3,0),0)</f>
        <v>1</v>
      </c>
      <c r="E732" s="34" t="str">
        <f t="shared" si="89"/>
        <v>Ecart négatif</v>
      </c>
      <c r="F732" s="34">
        <f t="shared" si="88"/>
        <v>1</v>
      </c>
      <c r="G732" s="35">
        <f t="shared" si="90"/>
        <v>0</v>
      </c>
      <c r="H732" s="35" t="str">
        <f t="shared" si="91"/>
        <v>Ecart négatif</v>
      </c>
      <c r="I732" s="35">
        <f t="shared" si="92"/>
        <v>2</v>
      </c>
      <c r="J732" s="17">
        <f t="shared" si="93"/>
        <v>0</v>
      </c>
      <c r="K732" s="17" t="str">
        <f t="shared" si="94"/>
        <v>Ecart négatif</v>
      </c>
      <c r="L732" s="26">
        <f t="shared" si="95"/>
        <v>2</v>
      </c>
    </row>
    <row r="733" spans="1:12">
      <c r="A733" s="33" t="s">
        <v>734</v>
      </c>
      <c r="B733" s="28">
        <v>131001</v>
      </c>
      <c r="C733" s="28">
        <v>2</v>
      </c>
      <c r="D733" s="30">
        <f>IFERROR(VLOOKUP(A733,'code a barre'!A:C,3,0),0)</f>
        <v>2</v>
      </c>
      <c r="E733" s="34" t="str">
        <f t="shared" si="89"/>
        <v>Quantité OK</v>
      </c>
      <c r="F733" s="34">
        <f t="shared" si="88"/>
        <v>0</v>
      </c>
      <c r="G733" s="35">
        <f t="shared" si="90"/>
        <v>2</v>
      </c>
      <c r="H733" s="35" t="str">
        <f t="shared" si="91"/>
        <v>Quantité OK</v>
      </c>
      <c r="I733" s="35">
        <f t="shared" si="92"/>
        <v>0</v>
      </c>
      <c r="J733" s="17">
        <f t="shared" si="93"/>
        <v>2</v>
      </c>
      <c r="K733" s="17" t="str">
        <f t="shared" si="94"/>
        <v>Quantité OK</v>
      </c>
      <c r="L733" s="26">
        <f t="shared" si="95"/>
        <v>0</v>
      </c>
    </row>
    <row r="734" spans="1:12">
      <c r="A734" s="33" t="s">
        <v>735</v>
      </c>
      <c r="B734" s="28">
        <v>131001</v>
      </c>
      <c r="C734" s="28">
        <v>1</v>
      </c>
      <c r="D734" s="30">
        <f>IFERROR(VLOOKUP(A734,'code a barre'!A:C,3,0),0)</f>
        <v>1</v>
      </c>
      <c r="E734" s="34" t="str">
        <f t="shared" si="89"/>
        <v>Quantité OK</v>
      </c>
      <c r="F734" s="34">
        <f t="shared" si="88"/>
        <v>0</v>
      </c>
      <c r="G734" s="35">
        <f t="shared" si="90"/>
        <v>1</v>
      </c>
      <c r="H734" s="35" t="str">
        <f t="shared" si="91"/>
        <v>Quantité OK</v>
      </c>
      <c r="I734" s="35">
        <f t="shared" si="92"/>
        <v>0</v>
      </c>
      <c r="J734" s="17">
        <f t="shared" si="93"/>
        <v>1</v>
      </c>
      <c r="K734" s="17" t="str">
        <f t="shared" si="94"/>
        <v>Quantité OK</v>
      </c>
      <c r="L734" s="26">
        <f t="shared" si="95"/>
        <v>0</v>
      </c>
    </row>
    <row r="735" spans="1:12">
      <c r="A735" s="33" t="s">
        <v>736</v>
      </c>
      <c r="B735" s="28">
        <v>131001</v>
      </c>
      <c r="C735" s="28">
        <v>1</v>
      </c>
      <c r="D735" s="30">
        <f>IFERROR(VLOOKUP(A735,'code a barre'!A:C,3,0),0)</f>
        <v>1</v>
      </c>
      <c r="E735" s="34" t="str">
        <f t="shared" si="89"/>
        <v>Quantité OK</v>
      </c>
      <c r="F735" s="34">
        <f t="shared" si="88"/>
        <v>0</v>
      </c>
      <c r="G735" s="35">
        <f t="shared" si="90"/>
        <v>1</v>
      </c>
      <c r="H735" s="35" t="str">
        <f t="shared" si="91"/>
        <v>Quantité OK</v>
      </c>
      <c r="I735" s="35">
        <f t="shared" si="92"/>
        <v>0</v>
      </c>
      <c r="J735" s="17">
        <f t="shared" si="93"/>
        <v>1</v>
      </c>
      <c r="K735" s="17" t="str">
        <f t="shared" si="94"/>
        <v>Quantité OK</v>
      </c>
      <c r="L735" s="26">
        <f t="shared" si="95"/>
        <v>0</v>
      </c>
    </row>
    <row r="736" spans="1:12">
      <c r="A736" s="33" t="s">
        <v>737</v>
      </c>
      <c r="B736" s="28">
        <v>131001</v>
      </c>
      <c r="C736" s="28">
        <v>3</v>
      </c>
      <c r="D736" s="30">
        <f>IFERROR(VLOOKUP(A736,'code a barre'!A:C,3,0),0)</f>
        <v>3</v>
      </c>
      <c r="E736" s="34" t="str">
        <f t="shared" si="89"/>
        <v>Quantité OK</v>
      </c>
      <c r="F736" s="34">
        <f t="shared" si="88"/>
        <v>0</v>
      </c>
      <c r="G736" s="35">
        <f t="shared" si="90"/>
        <v>3</v>
      </c>
      <c r="H736" s="35" t="str">
        <f t="shared" si="91"/>
        <v>Quantité OK</v>
      </c>
      <c r="I736" s="35">
        <f t="shared" si="92"/>
        <v>0</v>
      </c>
      <c r="J736" s="17">
        <f t="shared" si="93"/>
        <v>3</v>
      </c>
      <c r="K736" s="17" t="str">
        <f t="shared" si="94"/>
        <v>Quantité OK</v>
      </c>
      <c r="L736" s="26">
        <f t="shared" si="95"/>
        <v>0</v>
      </c>
    </row>
    <row r="737" spans="1:12">
      <c r="A737" s="33" t="s">
        <v>738</v>
      </c>
      <c r="B737" s="28">
        <v>131001</v>
      </c>
      <c r="C737" s="28">
        <v>1</v>
      </c>
      <c r="D737" s="30">
        <f>IFERROR(VLOOKUP(A737,'code a barre'!A:C,3,0),0)</f>
        <v>1</v>
      </c>
      <c r="E737" s="34" t="str">
        <f t="shared" si="89"/>
        <v>Quantité OK</v>
      </c>
      <c r="F737" s="34">
        <f t="shared" si="88"/>
        <v>0</v>
      </c>
      <c r="G737" s="35">
        <f t="shared" si="90"/>
        <v>1</v>
      </c>
      <c r="H737" s="35" t="str">
        <f t="shared" si="91"/>
        <v>Quantité OK</v>
      </c>
      <c r="I737" s="35">
        <f t="shared" si="92"/>
        <v>0</v>
      </c>
      <c r="J737" s="17">
        <f t="shared" si="93"/>
        <v>1</v>
      </c>
      <c r="K737" s="17" t="str">
        <f t="shared" si="94"/>
        <v>Quantité OK</v>
      </c>
      <c r="L737" s="26">
        <f t="shared" si="95"/>
        <v>0</v>
      </c>
    </row>
    <row r="738" spans="1:12">
      <c r="A738" s="33" t="s">
        <v>739</v>
      </c>
      <c r="B738" s="28">
        <v>131001</v>
      </c>
      <c r="C738" s="28">
        <v>2</v>
      </c>
      <c r="D738" s="30">
        <f>IFERROR(VLOOKUP(A738,'code a barre'!A:C,3,0),0)</f>
        <v>2</v>
      </c>
      <c r="E738" s="34" t="str">
        <f t="shared" si="89"/>
        <v>Quantité OK</v>
      </c>
      <c r="F738" s="34">
        <f t="shared" si="88"/>
        <v>0</v>
      </c>
      <c r="G738" s="35">
        <f t="shared" si="90"/>
        <v>2</v>
      </c>
      <c r="H738" s="35" t="str">
        <f t="shared" si="91"/>
        <v>Quantité OK</v>
      </c>
      <c r="I738" s="35">
        <f t="shared" si="92"/>
        <v>0</v>
      </c>
      <c r="J738" s="17">
        <f t="shared" si="93"/>
        <v>2</v>
      </c>
      <c r="K738" s="17" t="str">
        <f t="shared" si="94"/>
        <v>Quantité OK</v>
      </c>
      <c r="L738" s="26">
        <f t="shared" si="95"/>
        <v>0</v>
      </c>
    </row>
    <row r="739" spans="1:12">
      <c r="A739" s="33" t="s">
        <v>740</v>
      </c>
      <c r="B739" s="28">
        <v>131002</v>
      </c>
      <c r="C739" s="28">
        <v>1</v>
      </c>
      <c r="D739" s="30">
        <f>IFERROR(VLOOKUP(A739,'code a barre'!A:C,3,0),0)</f>
        <v>1</v>
      </c>
      <c r="E739" s="34" t="str">
        <f t="shared" si="89"/>
        <v>Quantité OK</v>
      </c>
      <c r="F739" s="34">
        <f t="shared" si="88"/>
        <v>0</v>
      </c>
      <c r="G739" s="35">
        <f t="shared" si="90"/>
        <v>1</v>
      </c>
      <c r="H739" s="35" t="str">
        <f t="shared" si="91"/>
        <v>Quantité OK</v>
      </c>
      <c r="I739" s="35">
        <f t="shared" si="92"/>
        <v>0</v>
      </c>
      <c r="J739" s="17">
        <f t="shared" si="93"/>
        <v>1</v>
      </c>
      <c r="K739" s="17" t="str">
        <f t="shared" si="94"/>
        <v>Quantité OK</v>
      </c>
      <c r="L739" s="26">
        <f t="shared" si="95"/>
        <v>0</v>
      </c>
    </row>
    <row r="740" spans="1:12">
      <c r="A740" s="33" t="s">
        <v>741</v>
      </c>
      <c r="B740" s="28">
        <v>131002</v>
      </c>
      <c r="C740" s="28">
        <v>1</v>
      </c>
      <c r="D740" s="30">
        <f>IFERROR(VLOOKUP(A740,'code a barre'!A:C,3,0),0)</f>
        <v>1</v>
      </c>
      <c r="E740" s="34" t="str">
        <f t="shared" si="89"/>
        <v>Quantité OK</v>
      </c>
      <c r="F740" s="34">
        <f t="shared" si="88"/>
        <v>0</v>
      </c>
      <c r="G740" s="35">
        <f t="shared" si="90"/>
        <v>1</v>
      </c>
      <c r="H740" s="35" t="str">
        <f t="shared" si="91"/>
        <v>Quantité OK</v>
      </c>
      <c r="I740" s="35">
        <f t="shared" si="92"/>
        <v>0</v>
      </c>
      <c r="J740" s="17">
        <f t="shared" si="93"/>
        <v>1</v>
      </c>
      <c r="K740" s="17" t="str">
        <f t="shared" si="94"/>
        <v>Quantité OK</v>
      </c>
      <c r="L740" s="26">
        <f t="shared" si="95"/>
        <v>0</v>
      </c>
    </row>
    <row r="741" spans="1:12">
      <c r="A741" s="33" t="s">
        <v>742</v>
      </c>
      <c r="B741" s="28">
        <v>131002</v>
      </c>
      <c r="C741" s="28">
        <v>1</v>
      </c>
      <c r="D741" s="30">
        <f>IFERROR(VLOOKUP(A741,'code a barre'!A:C,3,0),0)</f>
        <v>1</v>
      </c>
      <c r="E741" s="34" t="str">
        <f t="shared" si="89"/>
        <v>Quantité OK</v>
      </c>
      <c r="F741" s="34">
        <f t="shared" si="88"/>
        <v>0</v>
      </c>
      <c r="G741" s="35">
        <f t="shared" si="90"/>
        <v>1</v>
      </c>
      <c r="H741" s="35" t="str">
        <f t="shared" si="91"/>
        <v>Quantité OK</v>
      </c>
      <c r="I741" s="35">
        <f t="shared" si="92"/>
        <v>0</v>
      </c>
      <c r="J741" s="17">
        <f t="shared" si="93"/>
        <v>1</v>
      </c>
      <c r="K741" s="17" t="str">
        <f t="shared" si="94"/>
        <v>Quantité OK</v>
      </c>
      <c r="L741" s="26">
        <f t="shared" si="95"/>
        <v>0</v>
      </c>
    </row>
    <row r="742" spans="1:12">
      <c r="A742" s="33" t="s">
        <v>743</v>
      </c>
      <c r="B742" s="28">
        <v>131002</v>
      </c>
      <c r="C742" s="28">
        <v>1</v>
      </c>
      <c r="D742" s="30">
        <f>IFERROR(VLOOKUP(A742,'code a barre'!A:C,3,0),0)</f>
        <v>1</v>
      </c>
      <c r="E742" s="34" t="str">
        <f t="shared" si="89"/>
        <v>Quantité OK</v>
      </c>
      <c r="F742" s="34">
        <f t="shared" si="88"/>
        <v>0</v>
      </c>
      <c r="G742" s="35">
        <f t="shared" si="90"/>
        <v>1</v>
      </c>
      <c r="H742" s="35" t="str">
        <f t="shared" si="91"/>
        <v>Quantité OK</v>
      </c>
      <c r="I742" s="35">
        <f t="shared" si="92"/>
        <v>0</v>
      </c>
      <c r="J742" s="17">
        <f t="shared" si="93"/>
        <v>1</v>
      </c>
      <c r="K742" s="17" t="str">
        <f t="shared" si="94"/>
        <v>Quantité OK</v>
      </c>
      <c r="L742" s="26">
        <f t="shared" si="95"/>
        <v>0</v>
      </c>
    </row>
    <row r="743" spans="1:12">
      <c r="A743" s="33" t="s">
        <v>744</v>
      </c>
      <c r="B743" s="28">
        <v>131002</v>
      </c>
      <c r="C743" s="28">
        <v>2</v>
      </c>
      <c r="D743" s="30">
        <f>IFERROR(VLOOKUP(A743,'code a barre'!A:C,3,0),0)</f>
        <v>2</v>
      </c>
      <c r="E743" s="34" t="str">
        <f t="shared" si="89"/>
        <v>Quantité OK</v>
      </c>
      <c r="F743" s="34">
        <f t="shared" si="88"/>
        <v>0</v>
      </c>
      <c r="G743" s="35">
        <f t="shared" si="90"/>
        <v>2</v>
      </c>
      <c r="H743" s="35" t="str">
        <f t="shared" si="91"/>
        <v>Quantité OK</v>
      </c>
      <c r="I743" s="35">
        <f t="shared" si="92"/>
        <v>0</v>
      </c>
      <c r="J743" s="17">
        <f t="shared" si="93"/>
        <v>2</v>
      </c>
      <c r="K743" s="17" t="str">
        <f t="shared" si="94"/>
        <v>Quantité OK</v>
      </c>
      <c r="L743" s="26">
        <f t="shared" si="95"/>
        <v>0</v>
      </c>
    </row>
    <row r="744" spans="1:12">
      <c r="A744" s="33" t="s">
        <v>745</v>
      </c>
      <c r="B744" s="28">
        <v>131002</v>
      </c>
      <c r="C744" s="28">
        <v>2</v>
      </c>
      <c r="D744" s="30">
        <f>IFERROR(VLOOKUP(A744,'code a barre'!A:C,3,0),0)</f>
        <v>2</v>
      </c>
      <c r="E744" s="34" t="str">
        <f t="shared" si="89"/>
        <v>Quantité OK</v>
      </c>
      <c r="F744" s="34">
        <f t="shared" si="88"/>
        <v>0</v>
      </c>
      <c r="G744" s="35">
        <f t="shared" si="90"/>
        <v>2</v>
      </c>
      <c r="H744" s="35" t="str">
        <f t="shared" si="91"/>
        <v>Quantité OK</v>
      </c>
      <c r="I744" s="35">
        <f t="shared" si="92"/>
        <v>0</v>
      </c>
      <c r="J744" s="17">
        <f t="shared" si="93"/>
        <v>2</v>
      </c>
      <c r="K744" s="17" t="str">
        <f t="shared" si="94"/>
        <v>Quantité OK</v>
      </c>
      <c r="L744" s="26">
        <f t="shared" si="95"/>
        <v>0</v>
      </c>
    </row>
    <row r="745" spans="1:12">
      <c r="A745" s="33" t="s">
        <v>746</v>
      </c>
      <c r="B745" s="28">
        <v>131002</v>
      </c>
      <c r="C745" s="28">
        <v>3</v>
      </c>
      <c r="D745" s="30">
        <f>IFERROR(VLOOKUP(A745,'code a barre'!A:C,3,0),0)</f>
        <v>3</v>
      </c>
      <c r="E745" s="34" t="str">
        <f t="shared" si="89"/>
        <v>Quantité OK</v>
      </c>
      <c r="F745" s="34">
        <f t="shared" si="88"/>
        <v>0</v>
      </c>
      <c r="G745" s="35">
        <f t="shared" si="90"/>
        <v>3</v>
      </c>
      <c r="H745" s="35" t="str">
        <f t="shared" si="91"/>
        <v>Quantité OK</v>
      </c>
      <c r="I745" s="35">
        <f t="shared" si="92"/>
        <v>0</v>
      </c>
      <c r="J745" s="17">
        <f t="shared" si="93"/>
        <v>3</v>
      </c>
      <c r="K745" s="17" t="str">
        <f t="shared" si="94"/>
        <v>Quantité OK</v>
      </c>
      <c r="L745" s="26">
        <f t="shared" si="95"/>
        <v>0</v>
      </c>
    </row>
    <row r="746" spans="1:12">
      <c r="A746" s="33" t="s">
        <v>747</v>
      </c>
      <c r="B746" s="28">
        <v>131002</v>
      </c>
      <c r="C746" s="28">
        <v>1</v>
      </c>
      <c r="D746" s="30">
        <f>IFERROR(VLOOKUP(A746,'code a barre'!A:C,3,0),0)</f>
        <v>1</v>
      </c>
      <c r="E746" s="34" t="str">
        <f t="shared" si="89"/>
        <v>Quantité OK</v>
      </c>
      <c r="F746" s="34">
        <f t="shared" si="88"/>
        <v>0</v>
      </c>
      <c r="G746" s="35">
        <f t="shared" si="90"/>
        <v>1</v>
      </c>
      <c r="H746" s="35" t="str">
        <f t="shared" si="91"/>
        <v>Quantité OK</v>
      </c>
      <c r="I746" s="35">
        <f t="shared" si="92"/>
        <v>0</v>
      </c>
      <c r="J746" s="17">
        <f t="shared" si="93"/>
        <v>1</v>
      </c>
      <c r="K746" s="17" t="str">
        <f t="shared" si="94"/>
        <v>Quantité OK</v>
      </c>
      <c r="L746" s="26">
        <f t="shared" si="95"/>
        <v>0</v>
      </c>
    </row>
    <row r="747" spans="1:12">
      <c r="A747" s="33" t="s">
        <v>748</v>
      </c>
      <c r="B747" s="28">
        <v>131003</v>
      </c>
      <c r="C747" s="28">
        <v>3</v>
      </c>
      <c r="D747" s="30">
        <f>IFERROR(VLOOKUP(A747,'code a barre'!A:C,3,0),0)</f>
        <v>4</v>
      </c>
      <c r="E747" s="34" t="str">
        <f t="shared" si="89"/>
        <v>Ecart positif</v>
      </c>
      <c r="F747" s="34">
        <f t="shared" si="88"/>
        <v>-1</v>
      </c>
      <c r="G747" s="35">
        <f t="shared" si="90"/>
        <v>0</v>
      </c>
      <c r="H747" s="35" t="str">
        <f t="shared" si="91"/>
        <v>Ecart négatif</v>
      </c>
      <c r="I747" s="35">
        <f t="shared" si="92"/>
        <v>3</v>
      </c>
      <c r="J747" s="17">
        <f t="shared" si="93"/>
        <v>0</v>
      </c>
      <c r="K747" s="17" t="str">
        <f t="shared" si="94"/>
        <v>Ecart négatif</v>
      </c>
      <c r="L747" s="26">
        <f t="shared" si="95"/>
        <v>3</v>
      </c>
    </row>
    <row r="748" spans="1:12">
      <c r="A748" s="33" t="s">
        <v>749</v>
      </c>
      <c r="B748" s="28">
        <v>131003</v>
      </c>
      <c r="C748" s="28">
        <v>4</v>
      </c>
      <c r="D748" s="30">
        <f>IFERROR(VLOOKUP(A748,'code a barre'!A:C,3,0),0)</f>
        <v>4</v>
      </c>
      <c r="E748" s="34" t="str">
        <f t="shared" si="89"/>
        <v>Quantité OK</v>
      </c>
      <c r="F748" s="34">
        <f t="shared" si="88"/>
        <v>0</v>
      </c>
      <c r="G748" s="35">
        <f t="shared" si="90"/>
        <v>4</v>
      </c>
      <c r="H748" s="35" t="str">
        <f t="shared" si="91"/>
        <v>Quantité OK</v>
      </c>
      <c r="I748" s="35">
        <f t="shared" si="92"/>
        <v>0</v>
      </c>
      <c r="J748" s="17">
        <f t="shared" si="93"/>
        <v>4</v>
      </c>
      <c r="K748" s="17" t="str">
        <f t="shared" si="94"/>
        <v>Quantité OK</v>
      </c>
      <c r="L748" s="26">
        <f t="shared" si="95"/>
        <v>0</v>
      </c>
    </row>
    <row r="749" spans="1:12">
      <c r="A749" s="33" t="s">
        <v>750</v>
      </c>
      <c r="B749" s="28">
        <v>131003</v>
      </c>
      <c r="C749" s="28">
        <v>2</v>
      </c>
      <c r="D749" s="30">
        <f>IFERROR(VLOOKUP(A749,'code a barre'!A:C,3,0),0)</f>
        <v>0</v>
      </c>
      <c r="E749" s="34" t="str">
        <f t="shared" si="89"/>
        <v>Ecart négatif</v>
      </c>
      <c r="F749" s="34">
        <f t="shared" si="88"/>
        <v>2</v>
      </c>
      <c r="G749" s="35">
        <f t="shared" si="90"/>
        <v>0</v>
      </c>
      <c r="H749" s="35" t="str">
        <f t="shared" si="91"/>
        <v>Ecart négatif</v>
      </c>
      <c r="I749" s="35">
        <f t="shared" si="92"/>
        <v>2</v>
      </c>
      <c r="J749" s="17">
        <f t="shared" si="93"/>
        <v>0</v>
      </c>
      <c r="K749" s="17" t="str">
        <f t="shared" si="94"/>
        <v>Ecart négatif</v>
      </c>
      <c r="L749" s="26">
        <f t="shared" si="95"/>
        <v>2</v>
      </c>
    </row>
    <row r="750" spans="1:12">
      <c r="A750" s="33" t="s">
        <v>751</v>
      </c>
      <c r="B750" s="28">
        <v>131003</v>
      </c>
      <c r="C750" s="28">
        <v>1</v>
      </c>
      <c r="D750" s="30">
        <f>IFERROR(VLOOKUP(A750,'code a barre'!A:C,3,0),0)</f>
        <v>1</v>
      </c>
      <c r="E750" s="34" t="str">
        <f t="shared" si="89"/>
        <v>Quantité OK</v>
      </c>
      <c r="F750" s="34">
        <f t="shared" si="88"/>
        <v>0</v>
      </c>
      <c r="G750" s="35">
        <f t="shared" si="90"/>
        <v>1</v>
      </c>
      <c r="H750" s="35" t="str">
        <f t="shared" si="91"/>
        <v>Quantité OK</v>
      </c>
      <c r="I750" s="35">
        <f t="shared" si="92"/>
        <v>0</v>
      </c>
      <c r="J750" s="17">
        <f t="shared" si="93"/>
        <v>1</v>
      </c>
      <c r="K750" s="17" t="str">
        <f t="shared" si="94"/>
        <v>Quantité OK</v>
      </c>
      <c r="L750" s="26">
        <f t="shared" si="95"/>
        <v>0</v>
      </c>
    </row>
    <row r="751" spans="1:12">
      <c r="A751" s="33" t="s">
        <v>752</v>
      </c>
      <c r="B751" s="28">
        <v>131003</v>
      </c>
      <c r="C751" s="28">
        <v>7</v>
      </c>
      <c r="D751" s="30">
        <f>IFERROR(VLOOKUP(A751,'code a barre'!A:C,3,0),0)</f>
        <v>7</v>
      </c>
      <c r="E751" s="34" t="str">
        <f t="shared" si="89"/>
        <v>Quantité OK</v>
      </c>
      <c r="F751" s="34">
        <f t="shared" si="88"/>
        <v>0</v>
      </c>
      <c r="G751" s="35">
        <f t="shared" si="90"/>
        <v>7</v>
      </c>
      <c r="H751" s="35" t="str">
        <f t="shared" si="91"/>
        <v>Quantité OK</v>
      </c>
      <c r="I751" s="35">
        <f t="shared" si="92"/>
        <v>0</v>
      </c>
      <c r="J751" s="17">
        <f t="shared" si="93"/>
        <v>7</v>
      </c>
      <c r="K751" s="17" t="str">
        <f t="shared" si="94"/>
        <v>Quantité OK</v>
      </c>
      <c r="L751" s="26">
        <f t="shared" si="95"/>
        <v>0</v>
      </c>
    </row>
    <row r="752" spans="1:12">
      <c r="A752" s="33" t="s">
        <v>753</v>
      </c>
      <c r="B752" s="28">
        <v>131003</v>
      </c>
      <c r="C752" s="28">
        <v>6</v>
      </c>
      <c r="D752" s="30">
        <f>IFERROR(VLOOKUP(A752,'code a barre'!A:C,3,0),0)</f>
        <v>6</v>
      </c>
      <c r="E752" s="34" t="str">
        <f t="shared" si="89"/>
        <v>Quantité OK</v>
      </c>
      <c r="F752" s="34">
        <f t="shared" si="88"/>
        <v>0</v>
      </c>
      <c r="G752" s="35">
        <f t="shared" si="90"/>
        <v>6</v>
      </c>
      <c r="H752" s="35" t="str">
        <f t="shared" si="91"/>
        <v>Quantité OK</v>
      </c>
      <c r="I752" s="35">
        <f t="shared" si="92"/>
        <v>0</v>
      </c>
      <c r="J752" s="17">
        <f t="shared" si="93"/>
        <v>6</v>
      </c>
      <c r="K752" s="17" t="str">
        <f t="shared" si="94"/>
        <v>Quantité OK</v>
      </c>
      <c r="L752" s="26">
        <f t="shared" si="95"/>
        <v>0</v>
      </c>
    </row>
    <row r="753" spans="1:12">
      <c r="A753" s="33" t="s">
        <v>754</v>
      </c>
      <c r="B753" s="28">
        <v>131003</v>
      </c>
      <c r="C753" s="28">
        <v>1</v>
      </c>
      <c r="D753" s="30">
        <f>IFERROR(VLOOKUP(A753,'code a barre'!A:C,3,0),0)</f>
        <v>1</v>
      </c>
      <c r="E753" s="34" t="str">
        <f t="shared" si="89"/>
        <v>Quantité OK</v>
      </c>
      <c r="F753" s="34">
        <f t="shared" si="88"/>
        <v>0</v>
      </c>
      <c r="G753" s="35">
        <f t="shared" si="90"/>
        <v>1</v>
      </c>
      <c r="H753" s="35" t="str">
        <f t="shared" si="91"/>
        <v>Quantité OK</v>
      </c>
      <c r="I753" s="35">
        <f t="shared" si="92"/>
        <v>0</v>
      </c>
      <c r="J753" s="17">
        <f t="shared" si="93"/>
        <v>1</v>
      </c>
      <c r="K753" s="17" t="str">
        <f t="shared" si="94"/>
        <v>Quantité OK</v>
      </c>
      <c r="L753" s="26">
        <f t="shared" si="95"/>
        <v>0</v>
      </c>
    </row>
    <row r="754" spans="1:12">
      <c r="A754" s="33" t="s">
        <v>755</v>
      </c>
      <c r="B754" s="28">
        <v>131004</v>
      </c>
      <c r="C754" s="28">
        <v>2</v>
      </c>
      <c r="D754" s="30">
        <f>IFERROR(VLOOKUP(A754,'code a barre'!A:C,3,0),0)</f>
        <v>2</v>
      </c>
      <c r="E754" s="34" t="str">
        <f t="shared" si="89"/>
        <v>Quantité OK</v>
      </c>
      <c r="F754" s="34">
        <f t="shared" si="88"/>
        <v>0</v>
      </c>
      <c r="G754" s="35">
        <f t="shared" si="90"/>
        <v>2</v>
      </c>
      <c r="H754" s="35" t="str">
        <f t="shared" si="91"/>
        <v>Quantité OK</v>
      </c>
      <c r="I754" s="35">
        <f t="shared" si="92"/>
        <v>0</v>
      </c>
      <c r="J754" s="17">
        <f t="shared" si="93"/>
        <v>2</v>
      </c>
      <c r="K754" s="17" t="str">
        <f t="shared" si="94"/>
        <v>Quantité OK</v>
      </c>
      <c r="L754" s="26">
        <f t="shared" si="95"/>
        <v>0</v>
      </c>
    </row>
    <row r="755" spans="1:12">
      <c r="A755" s="36" t="s">
        <v>756</v>
      </c>
      <c r="B755" s="28">
        <v>131004</v>
      </c>
      <c r="C755" s="28">
        <v>2</v>
      </c>
      <c r="D755" s="30">
        <f>IFERROR(VLOOKUP(A755,'code a barre'!A:C,3,0),0)</f>
        <v>2</v>
      </c>
      <c r="E755" s="34" t="str">
        <f t="shared" si="89"/>
        <v>Quantité OK</v>
      </c>
      <c r="F755" s="34">
        <f t="shared" si="88"/>
        <v>0</v>
      </c>
      <c r="G755" s="35">
        <f t="shared" si="90"/>
        <v>2</v>
      </c>
      <c r="H755" s="35" t="str">
        <f t="shared" si="91"/>
        <v>Quantité OK</v>
      </c>
      <c r="I755" s="35">
        <f t="shared" si="92"/>
        <v>0</v>
      </c>
      <c r="J755" s="17">
        <f t="shared" si="93"/>
        <v>2</v>
      </c>
      <c r="K755" s="17" t="str">
        <f t="shared" si="94"/>
        <v>Quantité OK</v>
      </c>
      <c r="L755" s="26">
        <f t="shared" si="95"/>
        <v>0</v>
      </c>
    </row>
    <row r="756" spans="1:12">
      <c r="A756" s="33" t="s">
        <v>757</v>
      </c>
      <c r="B756" s="28">
        <v>131005</v>
      </c>
      <c r="C756" s="28">
        <v>11</v>
      </c>
      <c r="D756" s="30">
        <f>IFERROR(VLOOKUP(A756,'code a barre'!A:C,3,0),0)</f>
        <v>0</v>
      </c>
      <c r="E756" s="34" t="str">
        <f t="shared" si="89"/>
        <v>Ecart négatif</v>
      </c>
      <c r="F756" s="34">
        <f t="shared" si="88"/>
        <v>11</v>
      </c>
      <c r="G756" s="35">
        <f t="shared" si="90"/>
        <v>0</v>
      </c>
      <c r="H756" s="35" t="str">
        <f t="shared" si="91"/>
        <v>Ecart négatif</v>
      </c>
      <c r="I756" s="35">
        <f t="shared" si="92"/>
        <v>11</v>
      </c>
      <c r="J756" s="17">
        <f t="shared" si="93"/>
        <v>0</v>
      </c>
      <c r="K756" s="17" t="str">
        <f t="shared" si="94"/>
        <v>Ecart négatif</v>
      </c>
      <c r="L756" s="26">
        <f t="shared" si="95"/>
        <v>11</v>
      </c>
    </row>
    <row r="757" spans="1:12">
      <c r="A757" s="33" t="s">
        <v>758</v>
      </c>
      <c r="B757" s="28">
        <v>131005</v>
      </c>
      <c r="C757" s="28">
        <v>17</v>
      </c>
      <c r="D757" s="30">
        <f>IFERROR(VLOOKUP(A757,'code a barre'!A:C,3,0),0)</f>
        <v>16</v>
      </c>
      <c r="E757" s="34" t="str">
        <f t="shared" si="89"/>
        <v>Ecart négatif</v>
      </c>
      <c r="F757" s="34">
        <f t="shared" si="88"/>
        <v>1</v>
      </c>
      <c r="G757" s="35">
        <f t="shared" si="90"/>
        <v>0</v>
      </c>
      <c r="H757" s="35" t="str">
        <f t="shared" si="91"/>
        <v>Ecart négatif</v>
      </c>
      <c r="I757" s="35">
        <f t="shared" si="92"/>
        <v>17</v>
      </c>
      <c r="J757" s="17">
        <f t="shared" si="93"/>
        <v>0</v>
      </c>
      <c r="K757" s="17" t="str">
        <f t="shared" si="94"/>
        <v>Ecart négatif</v>
      </c>
      <c r="L757" s="26">
        <f t="shared" si="95"/>
        <v>17</v>
      </c>
    </row>
    <row r="758" spans="1:12">
      <c r="A758" s="33" t="s">
        <v>759</v>
      </c>
      <c r="B758" s="28">
        <v>131005</v>
      </c>
      <c r="C758" s="28">
        <v>1</v>
      </c>
      <c r="D758" s="30">
        <f>IFERROR(VLOOKUP(A758,'code a barre'!A:C,3,0),0)</f>
        <v>1</v>
      </c>
      <c r="E758" s="34" t="str">
        <f t="shared" si="89"/>
        <v>Quantité OK</v>
      </c>
      <c r="F758" s="34">
        <f t="shared" si="88"/>
        <v>0</v>
      </c>
      <c r="G758" s="35">
        <f t="shared" si="90"/>
        <v>1</v>
      </c>
      <c r="H758" s="35" t="str">
        <f t="shared" si="91"/>
        <v>Quantité OK</v>
      </c>
      <c r="I758" s="35">
        <f t="shared" si="92"/>
        <v>0</v>
      </c>
      <c r="J758" s="17">
        <f t="shared" si="93"/>
        <v>1</v>
      </c>
      <c r="K758" s="17" t="str">
        <f t="shared" si="94"/>
        <v>Quantité OK</v>
      </c>
      <c r="L758" s="26">
        <f t="shared" si="95"/>
        <v>0</v>
      </c>
    </row>
    <row r="759" spans="1:12">
      <c r="A759" s="33" t="s">
        <v>760</v>
      </c>
      <c r="B759" s="28">
        <v>131005</v>
      </c>
      <c r="C759" s="28">
        <v>1</v>
      </c>
      <c r="D759" s="30">
        <f>IFERROR(VLOOKUP(A759,'code a barre'!A:C,3,0),0)</f>
        <v>1</v>
      </c>
      <c r="E759" s="34" t="str">
        <f t="shared" si="89"/>
        <v>Quantité OK</v>
      </c>
      <c r="F759" s="34">
        <f t="shared" si="88"/>
        <v>0</v>
      </c>
      <c r="G759" s="35">
        <f t="shared" si="90"/>
        <v>1</v>
      </c>
      <c r="H759" s="35" t="str">
        <f t="shared" si="91"/>
        <v>Quantité OK</v>
      </c>
      <c r="I759" s="35">
        <f t="shared" si="92"/>
        <v>0</v>
      </c>
      <c r="J759" s="17">
        <f t="shared" si="93"/>
        <v>1</v>
      </c>
      <c r="K759" s="17" t="str">
        <f t="shared" si="94"/>
        <v>Quantité OK</v>
      </c>
      <c r="L759" s="26">
        <f t="shared" si="95"/>
        <v>0</v>
      </c>
    </row>
    <row r="760" spans="1:12">
      <c r="A760" s="33" t="s">
        <v>761</v>
      </c>
      <c r="B760" s="28">
        <v>131005</v>
      </c>
      <c r="C760" s="28">
        <v>9</v>
      </c>
      <c r="D760" s="30">
        <f>IFERROR(VLOOKUP(A760,'code a barre'!A:C,3,0),0)</f>
        <v>14</v>
      </c>
      <c r="E760" s="34" t="str">
        <f t="shared" si="89"/>
        <v>Ecart positif</v>
      </c>
      <c r="F760" s="34">
        <f t="shared" si="88"/>
        <v>-5</v>
      </c>
      <c r="G760" s="35">
        <f t="shared" si="90"/>
        <v>0</v>
      </c>
      <c r="H760" s="35" t="str">
        <f t="shared" si="91"/>
        <v>Ecart négatif</v>
      </c>
      <c r="I760" s="35">
        <f t="shared" si="92"/>
        <v>9</v>
      </c>
      <c r="J760" s="17">
        <f t="shared" si="93"/>
        <v>0</v>
      </c>
      <c r="K760" s="17" t="str">
        <f t="shared" si="94"/>
        <v>Ecart négatif</v>
      </c>
      <c r="L760" s="26">
        <f t="shared" si="95"/>
        <v>9</v>
      </c>
    </row>
    <row r="761" spans="1:12">
      <c r="A761" s="33" t="s">
        <v>762</v>
      </c>
      <c r="B761" s="28">
        <v>131005</v>
      </c>
      <c r="C761" s="28">
        <v>3</v>
      </c>
      <c r="D761" s="30">
        <f>IFERROR(VLOOKUP(A761,'code a barre'!A:C,3,0),0)</f>
        <v>1</v>
      </c>
      <c r="E761" s="34" t="str">
        <f t="shared" si="89"/>
        <v>Ecart négatif</v>
      </c>
      <c r="F761" s="34">
        <f t="shared" si="88"/>
        <v>2</v>
      </c>
      <c r="G761" s="35">
        <f t="shared" si="90"/>
        <v>0</v>
      </c>
      <c r="H761" s="35" t="str">
        <f t="shared" si="91"/>
        <v>Ecart négatif</v>
      </c>
      <c r="I761" s="35">
        <f t="shared" si="92"/>
        <v>3</v>
      </c>
      <c r="J761" s="17">
        <f t="shared" si="93"/>
        <v>0</v>
      </c>
      <c r="K761" s="17" t="str">
        <f t="shared" si="94"/>
        <v>Ecart négatif</v>
      </c>
      <c r="L761" s="26">
        <f t="shared" si="95"/>
        <v>3</v>
      </c>
    </row>
    <row r="762" spans="1:12">
      <c r="A762" s="33" t="s">
        <v>763</v>
      </c>
      <c r="B762" s="28">
        <v>131005</v>
      </c>
      <c r="C762" s="28">
        <v>31</v>
      </c>
      <c r="D762" s="30">
        <f>IFERROR(VLOOKUP(A762,'code a barre'!A:C,3,0),0)</f>
        <v>1</v>
      </c>
      <c r="E762" s="34" t="str">
        <f t="shared" si="89"/>
        <v>Ecart négatif</v>
      </c>
      <c r="F762" s="34">
        <f t="shared" si="88"/>
        <v>30</v>
      </c>
      <c r="G762" s="35">
        <f t="shared" si="90"/>
        <v>0</v>
      </c>
      <c r="H762" s="35" t="str">
        <f t="shared" si="91"/>
        <v>Ecart négatif</v>
      </c>
      <c r="I762" s="35">
        <f t="shared" si="92"/>
        <v>31</v>
      </c>
      <c r="J762" s="17">
        <f t="shared" si="93"/>
        <v>0</v>
      </c>
      <c r="K762" s="17" t="str">
        <f t="shared" si="94"/>
        <v>Ecart négatif</v>
      </c>
      <c r="L762" s="26">
        <f t="shared" si="95"/>
        <v>31</v>
      </c>
    </row>
    <row r="763" spans="1:12">
      <c r="A763" s="33" t="s">
        <v>764</v>
      </c>
      <c r="B763" s="28">
        <v>131006</v>
      </c>
      <c r="C763" s="28">
        <v>1</v>
      </c>
      <c r="D763" s="30">
        <f>IFERROR(VLOOKUP(A763,'code a barre'!A:C,3,0),0)</f>
        <v>1</v>
      </c>
      <c r="E763" s="34" t="str">
        <f t="shared" si="89"/>
        <v>Quantité OK</v>
      </c>
      <c r="F763" s="34">
        <f t="shared" si="88"/>
        <v>0</v>
      </c>
      <c r="G763" s="35">
        <f t="shared" si="90"/>
        <v>1</v>
      </c>
      <c r="H763" s="35" t="str">
        <f t="shared" si="91"/>
        <v>Quantité OK</v>
      </c>
      <c r="I763" s="35">
        <f t="shared" si="92"/>
        <v>0</v>
      </c>
      <c r="J763" s="17">
        <f t="shared" si="93"/>
        <v>1</v>
      </c>
      <c r="K763" s="17" t="str">
        <f t="shared" si="94"/>
        <v>Quantité OK</v>
      </c>
      <c r="L763" s="26">
        <f t="shared" si="95"/>
        <v>0</v>
      </c>
    </row>
    <row r="764" spans="1:12">
      <c r="A764" s="33" t="s">
        <v>765</v>
      </c>
      <c r="B764" s="28">
        <v>131101</v>
      </c>
      <c r="C764" s="28">
        <v>2</v>
      </c>
      <c r="D764" s="30">
        <f>IFERROR(VLOOKUP(A764,'code a barre'!A:C,3,0),0)</f>
        <v>2</v>
      </c>
      <c r="E764" s="34" t="str">
        <f t="shared" si="89"/>
        <v>Quantité OK</v>
      </c>
      <c r="F764" s="34">
        <f t="shared" si="88"/>
        <v>0</v>
      </c>
      <c r="G764" s="35">
        <f t="shared" si="90"/>
        <v>2</v>
      </c>
      <c r="H764" s="35" t="str">
        <f t="shared" si="91"/>
        <v>Quantité OK</v>
      </c>
      <c r="I764" s="35">
        <f t="shared" si="92"/>
        <v>0</v>
      </c>
      <c r="J764" s="17">
        <f t="shared" si="93"/>
        <v>2</v>
      </c>
      <c r="K764" s="17" t="str">
        <f t="shared" si="94"/>
        <v>Quantité OK</v>
      </c>
      <c r="L764" s="26">
        <f t="shared" si="95"/>
        <v>0</v>
      </c>
    </row>
    <row r="765" spans="1:12">
      <c r="A765" s="33" t="s">
        <v>766</v>
      </c>
      <c r="B765" s="28">
        <v>131101</v>
      </c>
      <c r="C765" s="28">
        <v>3</v>
      </c>
      <c r="D765" s="30">
        <f>IFERROR(VLOOKUP(A765,'code a barre'!A:C,3,0),0)</f>
        <v>3</v>
      </c>
      <c r="E765" s="34" t="str">
        <f t="shared" si="89"/>
        <v>Quantité OK</v>
      </c>
      <c r="F765" s="34">
        <f t="shared" si="88"/>
        <v>0</v>
      </c>
      <c r="G765" s="35">
        <f t="shared" si="90"/>
        <v>3</v>
      </c>
      <c r="H765" s="35" t="str">
        <f t="shared" si="91"/>
        <v>Quantité OK</v>
      </c>
      <c r="I765" s="35">
        <f t="shared" si="92"/>
        <v>0</v>
      </c>
      <c r="J765" s="17">
        <f t="shared" si="93"/>
        <v>3</v>
      </c>
      <c r="K765" s="17" t="str">
        <f t="shared" si="94"/>
        <v>Quantité OK</v>
      </c>
      <c r="L765" s="26">
        <f t="shared" si="95"/>
        <v>0</v>
      </c>
    </row>
    <row r="766" spans="1:12">
      <c r="A766" s="33" t="s">
        <v>767</v>
      </c>
      <c r="B766" s="28">
        <v>131101</v>
      </c>
      <c r="C766" s="28">
        <v>2</v>
      </c>
      <c r="D766" s="30">
        <f>IFERROR(VLOOKUP(A766,'code a barre'!A:C,3,0),0)</f>
        <v>2</v>
      </c>
      <c r="E766" s="34" t="str">
        <f t="shared" si="89"/>
        <v>Quantité OK</v>
      </c>
      <c r="F766" s="34">
        <f t="shared" si="88"/>
        <v>0</v>
      </c>
      <c r="G766" s="35">
        <f t="shared" si="90"/>
        <v>2</v>
      </c>
      <c r="H766" s="35" t="str">
        <f t="shared" si="91"/>
        <v>Quantité OK</v>
      </c>
      <c r="I766" s="35">
        <f t="shared" si="92"/>
        <v>0</v>
      </c>
      <c r="J766" s="17">
        <f t="shared" si="93"/>
        <v>2</v>
      </c>
      <c r="K766" s="17" t="str">
        <f t="shared" si="94"/>
        <v>Quantité OK</v>
      </c>
      <c r="L766" s="26">
        <f t="shared" si="95"/>
        <v>0</v>
      </c>
    </row>
    <row r="767" spans="1:12">
      <c r="A767" s="33" t="s">
        <v>768</v>
      </c>
      <c r="B767" s="28">
        <v>131102</v>
      </c>
      <c r="C767" s="28">
        <v>1</v>
      </c>
      <c r="D767" s="30">
        <f>IFERROR(VLOOKUP(A767,'code a barre'!A:C,3,0),0)</f>
        <v>1</v>
      </c>
      <c r="E767" s="34" t="str">
        <f t="shared" si="89"/>
        <v>Quantité OK</v>
      </c>
      <c r="F767" s="34">
        <f t="shared" si="88"/>
        <v>0</v>
      </c>
      <c r="G767" s="35">
        <f t="shared" si="90"/>
        <v>1</v>
      </c>
      <c r="H767" s="35" t="str">
        <f t="shared" si="91"/>
        <v>Quantité OK</v>
      </c>
      <c r="I767" s="35">
        <f t="shared" si="92"/>
        <v>0</v>
      </c>
      <c r="J767" s="17">
        <f t="shared" si="93"/>
        <v>1</v>
      </c>
      <c r="K767" s="17" t="str">
        <f t="shared" si="94"/>
        <v>Quantité OK</v>
      </c>
      <c r="L767" s="26">
        <f t="shared" si="95"/>
        <v>0</v>
      </c>
    </row>
    <row r="768" spans="1:12">
      <c r="A768" s="33" t="s">
        <v>769</v>
      </c>
      <c r="B768" s="28">
        <v>131102</v>
      </c>
      <c r="C768" s="28">
        <v>1</v>
      </c>
      <c r="D768" s="30">
        <f>IFERROR(VLOOKUP(A768,'code a barre'!A:C,3,0),0)</f>
        <v>1</v>
      </c>
      <c r="E768" s="34" t="str">
        <f t="shared" si="89"/>
        <v>Quantité OK</v>
      </c>
      <c r="F768" s="34">
        <f t="shared" si="88"/>
        <v>0</v>
      </c>
      <c r="G768" s="35">
        <f t="shared" si="90"/>
        <v>1</v>
      </c>
      <c r="H768" s="35" t="str">
        <f t="shared" si="91"/>
        <v>Quantité OK</v>
      </c>
      <c r="I768" s="35">
        <f t="shared" si="92"/>
        <v>0</v>
      </c>
      <c r="J768" s="17">
        <f t="shared" si="93"/>
        <v>1</v>
      </c>
      <c r="K768" s="17" t="str">
        <f t="shared" si="94"/>
        <v>Quantité OK</v>
      </c>
      <c r="L768" s="26">
        <f t="shared" si="95"/>
        <v>0</v>
      </c>
    </row>
    <row r="769" spans="1:12">
      <c r="A769" s="33" t="s">
        <v>770</v>
      </c>
      <c r="B769" s="28">
        <v>131102</v>
      </c>
      <c r="C769" s="28">
        <v>1</v>
      </c>
      <c r="D769" s="30">
        <f>IFERROR(VLOOKUP(A769,'code a barre'!A:C,3,0),0)</f>
        <v>1</v>
      </c>
      <c r="E769" s="34" t="str">
        <f t="shared" si="89"/>
        <v>Quantité OK</v>
      </c>
      <c r="F769" s="34">
        <f t="shared" si="88"/>
        <v>0</v>
      </c>
      <c r="G769" s="35">
        <f t="shared" si="90"/>
        <v>1</v>
      </c>
      <c r="H769" s="35" t="str">
        <f t="shared" si="91"/>
        <v>Quantité OK</v>
      </c>
      <c r="I769" s="35">
        <f t="shared" si="92"/>
        <v>0</v>
      </c>
      <c r="J769" s="17">
        <f t="shared" si="93"/>
        <v>1</v>
      </c>
      <c r="K769" s="17" t="str">
        <f t="shared" si="94"/>
        <v>Quantité OK</v>
      </c>
      <c r="L769" s="26">
        <f t="shared" si="95"/>
        <v>0</v>
      </c>
    </row>
    <row r="770" spans="1:12">
      <c r="A770" s="33" t="s">
        <v>771</v>
      </c>
      <c r="B770" s="28">
        <v>131102</v>
      </c>
      <c r="C770" s="28">
        <v>11</v>
      </c>
      <c r="D770" s="30">
        <f>IFERROR(VLOOKUP(A770,'code a barre'!A:C,3,0),0)</f>
        <v>11</v>
      </c>
      <c r="E770" s="34" t="str">
        <f t="shared" si="89"/>
        <v>Quantité OK</v>
      </c>
      <c r="F770" s="34">
        <f t="shared" ref="F770:F833" si="96">C770-D770</f>
        <v>0</v>
      </c>
      <c r="G770" s="35">
        <f t="shared" si="90"/>
        <v>11</v>
      </c>
      <c r="H770" s="35" t="str">
        <f t="shared" si="91"/>
        <v>Quantité OK</v>
      </c>
      <c r="I770" s="35">
        <f t="shared" si="92"/>
        <v>0</v>
      </c>
      <c r="J770" s="17">
        <f t="shared" si="93"/>
        <v>11</v>
      </c>
      <c r="K770" s="17" t="str">
        <f t="shared" si="94"/>
        <v>Quantité OK</v>
      </c>
      <c r="L770" s="26">
        <f t="shared" si="95"/>
        <v>0</v>
      </c>
    </row>
    <row r="771" spans="1:12">
      <c r="A771" s="33" t="s">
        <v>772</v>
      </c>
      <c r="B771" s="28">
        <v>131102</v>
      </c>
      <c r="C771" s="28">
        <v>1</v>
      </c>
      <c r="D771" s="30">
        <f>IFERROR(VLOOKUP(A771,'code a barre'!A:C,3,0),0)</f>
        <v>1</v>
      </c>
      <c r="E771" s="34" t="str">
        <f t="shared" ref="E771:E834" si="97">IF(C771=D771,"Quantité OK",IF(C771&lt;D771,"Ecart positif","Ecart négatif"))</f>
        <v>Quantité OK</v>
      </c>
      <c r="F771" s="34">
        <f t="shared" si="96"/>
        <v>0</v>
      </c>
      <c r="G771" s="35">
        <f t="shared" ref="G771:G834" si="98">IF(E771="Quantité OK",D771,0)</f>
        <v>1</v>
      </c>
      <c r="H771" s="35" t="str">
        <f t="shared" ref="H771:H834" si="99">IF(C771=G771,"Quantité OK",IF(C771&lt;G771,"Ecart positif ","Ecart négatif"))</f>
        <v>Quantité OK</v>
      </c>
      <c r="I771" s="35">
        <f t="shared" ref="I771:I834" si="100">C771-G771</f>
        <v>0</v>
      </c>
      <c r="J771" s="17">
        <f t="shared" ref="J771:J834" si="101">IF(E771="Quantité OK",D771,0)</f>
        <v>1</v>
      </c>
      <c r="K771" s="17" t="str">
        <f t="shared" ref="K771:K834" si="102">IF(C771=J771,"Quantité OK",IF(C771&lt;J771,"Ecart positif ","Ecart négatif"))</f>
        <v>Quantité OK</v>
      </c>
      <c r="L771" s="26">
        <f t="shared" ref="L771:L834" si="103">C771-J771</f>
        <v>0</v>
      </c>
    </row>
    <row r="772" spans="1:12">
      <c r="A772" s="33" t="s">
        <v>773</v>
      </c>
      <c r="B772" s="28">
        <v>131102</v>
      </c>
      <c r="C772" s="28">
        <v>1</v>
      </c>
      <c r="D772" s="30">
        <f>IFERROR(VLOOKUP(A772,'code a barre'!A:C,3,0),0)</f>
        <v>1</v>
      </c>
      <c r="E772" s="34" t="str">
        <f t="shared" si="97"/>
        <v>Quantité OK</v>
      </c>
      <c r="F772" s="34">
        <f t="shared" si="96"/>
        <v>0</v>
      </c>
      <c r="G772" s="35">
        <f t="shared" si="98"/>
        <v>1</v>
      </c>
      <c r="H772" s="35" t="str">
        <f t="shared" si="99"/>
        <v>Quantité OK</v>
      </c>
      <c r="I772" s="35">
        <f t="shared" si="100"/>
        <v>0</v>
      </c>
      <c r="J772" s="17">
        <f t="shared" si="101"/>
        <v>1</v>
      </c>
      <c r="K772" s="17" t="str">
        <f t="shared" si="102"/>
        <v>Quantité OK</v>
      </c>
      <c r="L772" s="26">
        <f t="shared" si="103"/>
        <v>0</v>
      </c>
    </row>
    <row r="773" spans="1:12">
      <c r="A773" s="33" t="s">
        <v>774</v>
      </c>
      <c r="B773" s="28">
        <v>131102</v>
      </c>
      <c r="C773" s="28">
        <v>1</v>
      </c>
      <c r="D773" s="30">
        <f>IFERROR(VLOOKUP(A773,'code a barre'!A:C,3,0),0)</f>
        <v>1</v>
      </c>
      <c r="E773" s="34" t="str">
        <f t="shared" si="97"/>
        <v>Quantité OK</v>
      </c>
      <c r="F773" s="34">
        <f t="shared" si="96"/>
        <v>0</v>
      </c>
      <c r="G773" s="35">
        <f t="shared" si="98"/>
        <v>1</v>
      </c>
      <c r="H773" s="35" t="str">
        <f t="shared" si="99"/>
        <v>Quantité OK</v>
      </c>
      <c r="I773" s="35">
        <f t="shared" si="100"/>
        <v>0</v>
      </c>
      <c r="J773" s="17">
        <f t="shared" si="101"/>
        <v>1</v>
      </c>
      <c r="K773" s="17" t="str">
        <f t="shared" si="102"/>
        <v>Quantité OK</v>
      </c>
      <c r="L773" s="26">
        <f t="shared" si="103"/>
        <v>0</v>
      </c>
    </row>
    <row r="774" spans="1:12">
      <c r="A774" s="33" t="s">
        <v>775</v>
      </c>
      <c r="B774" s="28">
        <v>131102</v>
      </c>
      <c r="C774" s="28">
        <v>1</v>
      </c>
      <c r="D774" s="30">
        <f>IFERROR(VLOOKUP(A774,'code a barre'!A:C,3,0),0)</f>
        <v>1</v>
      </c>
      <c r="E774" s="34" t="str">
        <f t="shared" si="97"/>
        <v>Quantité OK</v>
      </c>
      <c r="F774" s="34">
        <f t="shared" si="96"/>
        <v>0</v>
      </c>
      <c r="G774" s="35">
        <f t="shared" si="98"/>
        <v>1</v>
      </c>
      <c r="H774" s="35" t="str">
        <f t="shared" si="99"/>
        <v>Quantité OK</v>
      </c>
      <c r="I774" s="35">
        <f t="shared" si="100"/>
        <v>0</v>
      </c>
      <c r="J774" s="17">
        <f t="shared" si="101"/>
        <v>1</v>
      </c>
      <c r="K774" s="17" t="str">
        <f t="shared" si="102"/>
        <v>Quantité OK</v>
      </c>
      <c r="L774" s="26">
        <f t="shared" si="103"/>
        <v>0</v>
      </c>
    </row>
    <row r="775" spans="1:12">
      <c r="A775" s="33" t="s">
        <v>776</v>
      </c>
      <c r="B775" s="28">
        <v>131102</v>
      </c>
      <c r="C775" s="28">
        <v>2</v>
      </c>
      <c r="D775" s="30">
        <f>IFERROR(VLOOKUP(A775,'code a barre'!A:C,3,0),0)</f>
        <v>1</v>
      </c>
      <c r="E775" s="34" t="str">
        <f t="shared" si="97"/>
        <v>Ecart négatif</v>
      </c>
      <c r="F775" s="34">
        <f t="shared" si="96"/>
        <v>1</v>
      </c>
      <c r="G775" s="35">
        <f t="shared" si="98"/>
        <v>0</v>
      </c>
      <c r="H775" s="35" t="str">
        <f t="shared" si="99"/>
        <v>Ecart négatif</v>
      </c>
      <c r="I775" s="35">
        <f t="shared" si="100"/>
        <v>2</v>
      </c>
      <c r="J775" s="17">
        <f t="shared" si="101"/>
        <v>0</v>
      </c>
      <c r="K775" s="17" t="str">
        <f t="shared" si="102"/>
        <v>Ecart négatif</v>
      </c>
      <c r="L775" s="26">
        <f t="shared" si="103"/>
        <v>2</v>
      </c>
    </row>
    <row r="776" spans="1:12">
      <c r="A776" s="33" t="s">
        <v>777</v>
      </c>
      <c r="B776" s="28">
        <v>131102</v>
      </c>
      <c r="C776" s="28">
        <v>1</v>
      </c>
      <c r="D776" s="30">
        <f>IFERROR(VLOOKUP(A776,'code a barre'!A:C,3,0),0)</f>
        <v>1</v>
      </c>
      <c r="E776" s="34" t="str">
        <f t="shared" si="97"/>
        <v>Quantité OK</v>
      </c>
      <c r="F776" s="34">
        <f t="shared" si="96"/>
        <v>0</v>
      </c>
      <c r="G776" s="35">
        <f t="shared" si="98"/>
        <v>1</v>
      </c>
      <c r="H776" s="35" t="str">
        <f t="shared" si="99"/>
        <v>Quantité OK</v>
      </c>
      <c r="I776" s="35">
        <f t="shared" si="100"/>
        <v>0</v>
      </c>
      <c r="J776" s="17">
        <f t="shared" si="101"/>
        <v>1</v>
      </c>
      <c r="K776" s="17" t="str">
        <f t="shared" si="102"/>
        <v>Quantité OK</v>
      </c>
      <c r="L776" s="26">
        <f t="shared" si="103"/>
        <v>0</v>
      </c>
    </row>
    <row r="777" spans="1:12">
      <c r="A777" s="33" t="s">
        <v>778</v>
      </c>
      <c r="B777" s="28">
        <v>131102</v>
      </c>
      <c r="C777" s="28">
        <v>3</v>
      </c>
      <c r="D777" s="30">
        <f>IFERROR(VLOOKUP(A777,'code a barre'!A:C,3,0),0)</f>
        <v>3</v>
      </c>
      <c r="E777" s="34" t="str">
        <f t="shared" si="97"/>
        <v>Quantité OK</v>
      </c>
      <c r="F777" s="34">
        <f t="shared" si="96"/>
        <v>0</v>
      </c>
      <c r="G777" s="35">
        <f t="shared" si="98"/>
        <v>3</v>
      </c>
      <c r="H777" s="35" t="str">
        <f t="shared" si="99"/>
        <v>Quantité OK</v>
      </c>
      <c r="I777" s="35">
        <f t="shared" si="100"/>
        <v>0</v>
      </c>
      <c r="J777" s="17">
        <f t="shared" si="101"/>
        <v>3</v>
      </c>
      <c r="K777" s="17" t="str">
        <f t="shared" si="102"/>
        <v>Quantité OK</v>
      </c>
      <c r="L777" s="26">
        <f t="shared" si="103"/>
        <v>0</v>
      </c>
    </row>
    <row r="778" spans="1:12">
      <c r="A778" s="33" t="s">
        <v>779</v>
      </c>
      <c r="B778" s="28">
        <v>131102</v>
      </c>
      <c r="C778" s="28">
        <v>1</v>
      </c>
      <c r="D778" s="30">
        <f>IFERROR(VLOOKUP(A778,'code a barre'!A:C,3,0),0)</f>
        <v>1</v>
      </c>
      <c r="E778" s="34" t="str">
        <f t="shared" si="97"/>
        <v>Quantité OK</v>
      </c>
      <c r="F778" s="34">
        <f t="shared" si="96"/>
        <v>0</v>
      </c>
      <c r="G778" s="35">
        <f t="shared" si="98"/>
        <v>1</v>
      </c>
      <c r="H778" s="35" t="str">
        <f t="shared" si="99"/>
        <v>Quantité OK</v>
      </c>
      <c r="I778" s="35">
        <f t="shared" si="100"/>
        <v>0</v>
      </c>
      <c r="J778" s="17">
        <f t="shared" si="101"/>
        <v>1</v>
      </c>
      <c r="K778" s="17" t="str">
        <f t="shared" si="102"/>
        <v>Quantité OK</v>
      </c>
      <c r="L778" s="26">
        <f t="shared" si="103"/>
        <v>0</v>
      </c>
    </row>
    <row r="779" spans="1:12">
      <c r="A779" s="33" t="s">
        <v>780</v>
      </c>
      <c r="B779" s="28">
        <v>131102</v>
      </c>
      <c r="C779" s="28">
        <v>1</v>
      </c>
      <c r="D779" s="30">
        <f>IFERROR(VLOOKUP(A779,'code a barre'!A:C,3,0),0)</f>
        <v>1</v>
      </c>
      <c r="E779" s="34" t="str">
        <f t="shared" si="97"/>
        <v>Quantité OK</v>
      </c>
      <c r="F779" s="34">
        <f t="shared" si="96"/>
        <v>0</v>
      </c>
      <c r="G779" s="35">
        <f t="shared" si="98"/>
        <v>1</v>
      </c>
      <c r="H779" s="35" t="str">
        <f t="shared" si="99"/>
        <v>Quantité OK</v>
      </c>
      <c r="I779" s="35">
        <f t="shared" si="100"/>
        <v>0</v>
      </c>
      <c r="J779" s="17">
        <f t="shared" si="101"/>
        <v>1</v>
      </c>
      <c r="K779" s="17" t="str">
        <f t="shared" si="102"/>
        <v>Quantité OK</v>
      </c>
      <c r="L779" s="26">
        <f t="shared" si="103"/>
        <v>0</v>
      </c>
    </row>
    <row r="780" spans="1:12">
      <c r="A780" s="33" t="s">
        <v>781</v>
      </c>
      <c r="B780" s="28">
        <v>131102</v>
      </c>
      <c r="C780" s="28">
        <v>2</v>
      </c>
      <c r="D780" s="30">
        <f>IFERROR(VLOOKUP(A780,'code a barre'!A:C,3,0),0)</f>
        <v>2</v>
      </c>
      <c r="E780" s="34" t="str">
        <f t="shared" si="97"/>
        <v>Quantité OK</v>
      </c>
      <c r="F780" s="34">
        <f t="shared" si="96"/>
        <v>0</v>
      </c>
      <c r="G780" s="35">
        <f t="shared" si="98"/>
        <v>2</v>
      </c>
      <c r="H780" s="35" t="str">
        <f t="shared" si="99"/>
        <v>Quantité OK</v>
      </c>
      <c r="I780" s="35">
        <f t="shared" si="100"/>
        <v>0</v>
      </c>
      <c r="J780" s="17">
        <f t="shared" si="101"/>
        <v>2</v>
      </c>
      <c r="K780" s="17" t="str">
        <f t="shared" si="102"/>
        <v>Quantité OK</v>
      </c>
      <c r="L780" s="26">
        <f t="shared" si="103"/>
        <v>0</v>
      </c>
    </row>
    <row r="781" spans="1:12">
      <c r="A781" s="36" t="s">
        <v>782</v>
      </c>
      <c r="B781" s="28">
        <v>131102</v>
      </c>
      <c r="C781" s="28">
        <v>1</v>
      </c>
      <c r="D781" s="30">
        <f>IFERROR(VLOOKUP(A781,'code a barre'!A:C,3,0),0)</f>
        <v>1</v>
      </c>
      <c r="E781" s="34" t="str">
        <f t="shared" si="97"/>
        <v>Quantité OK</v>
      </c>
      <c r="F781" s="34">
        <f t="shared" si="96"/>
        <v>0</v>
      </c>
      <c r="G781" s="35">
        <f t="shared" si="98"/>
        <v>1</v>
      </c>
      <c r="H781" s="35" t="str">
        <f t="shared" si="99"/>
        <v>Quantité OK</v>
      </c>
      <c r="I781" s="35">
        <f t="shared" si="100"/>
        <v>0</v>
      </c>
      <c r="J781" s="17">
        <f t="shared" si="101"/>
        <v>1</v>
      </c>
      <c r="K781" s="17" t="str">
        <f t="shared" si="102"/>
        <v>Quantité OK</v>
      </c>
      <c r="L781" s="26">
        <f t="shared" si="103"/>
        <v>0</v>
      </c>
    </row>
    <row r="782" spans="1:12">
      <c r="A782" s="33" t="s">
        <v>783</v>
      </c>
      <c r="B782" s="28">
        <v>131102</v>
      </c>
      <c r="C782" s="28">
        <v>1</v>
      </c>
      <c r="D782" s="30">
        <f>IFERROR(VLOOKUP(A782,'code a barre'!A:C,3,0),0)</f>
        <v>1</v>
      </c>
      <c r="E782" s="34" t="str">
        <f t="shared" si="97"/>
        <v>Quantité OK</v>
      </c>
      <c r="F782" s="34">
        <f t="shared" si="96"/>
        <v>0</v>
      </c>
      <c r="G782" s="35">
        <f t="shared" si="98"/>
        <v>1</v>
      </c>
      <c r="H782" s="35" t="str">
        <f t="shared" si="99"/>
        <v>Quantité OK</v>
      </c>
      <c r="I782" s="35">
        <f t="shared" si="100"/>
        <v>0</v>
      </c>
      <c r="J782" s="17">
        <f t="shared" si="101"/>
        <v>1</v>
      </c>
      <c r="K782" s="17" t="str">
        <f t="shared" si="102"/>
        <v>Quantité OK</v>
      </c>
      <c r="L782" s="26">
        <f t="shared" si="103"/>
        <v>0</v>
      </c>
    </row>
    <row r="783" spans="1:12">
      <c r="A783" s="33" t="s">
        <v>784</v>
      </c>
      <c r="B783" s="28">
        <v>131102</v>
      </c>
      <c r="C783" s="28">
        <v>1</v>
      </c>
      <c r="D783" s="30">
        <f>IFERROR(VLOOKUP(A783,'code a barre'!A:C,3,0),0)</f>
        <v>1</v>
      </c>
      <c r="E783" s="34" t="str">
        <f t="shared" si="97"/>
        <v>Quantité OK</v>
      </c>
      <c r="F783" s="34">
        <f t="shared" si="96"/>
        <v>0</v>
      </c>
      <c r="G783" s="35">
        <f t="shared" si="98"/>
        <v>1</v>
      </c>
      <c r="H783" s="35" t="str">
        <f t="shared" si="99"/>
        <v>Quantité OK</v>
      </c>
      <c r="I783" s="35">
        <f t="shared" si="100"/>
        <v>0</v>
      </c>
      <c r="J783" s="17">
        <f t="shared" si="101"/>
        <v>1</v>
      </c>
      <c r="K783" s="17" t="str">
        <f t="shared" si="102"/>
        <v>Quantité OK</v>
      </c>
      <c r="L783" s="26">
        <f t="shared" si="103"/>
        <v>0</v>
      </c>
    </row>
    <row r="784" spans="1:12">
      <c r="A784" s="33" t="s">
        <v>785</v>
      </c>
      <c r="B784" s="28">
        <v>131103</v>
      </c>
      <c r="C784" s="28">
        <v>1</v>
      </c>
      <c r="D784" s="30">
        <f>IFERROR(VLOOKUP(A784,'code a barre'!A:C,3,0),0)</f>
        <v>1</v>
      </c>
      <c r="E784" s="34" t="str">
        <f t="shared" si="97"/>
        <v>Quantité OK</v>
      </c>
      <c r="F784" s="34">
        <f t="shared" si="96"/>
        <v>0</v>
      </c>
      <c r="G784" s="35">
        <f t="shared" si="98"/>
        <v>1</v>
      </c>
      <c r="H784" s="35" t="str">
        <f t="shared" si="99"/>
        <v>Quantité OK</v>
      </c>
      <c r="I784" s="35">
        <f t="shared" si="100"/>
        <v>0</v>
      </c>
      <c r="J784" s="17">
        <f t="shared" si="101"/>
        <v>1</v>
      </c>
      <c r="K784" s="17" t="str">
        <f t="shared" si="102"/>
        <v>Quantité OK</v>
      </c>
      <c r="L784" s="26">
        <f t="shared" si="103"/>
        <v>0</v>
      </c>
    </row>
    <row r="785" spans="1:12">
      <c r="A785" s="33" t="s">
        <v>786</v>
      </c>
      <c r="B785" s="28">
        <v>131103</v>
      </c>
      <c r="C785" s="28">
        <v>1</v>
      </c>
      <c r="D785" s="30">
        <f>IFERROR(VLOOKUP(A785,'code a barre'!A:C,3,0),0)</f>
        <v>1</v>
      </c>
      <c r="E785" s="34" t="str">
        <f t="shared" si="97"/>
        <v>Quantité OK</v>
      </c>
      <c r="F785" s="34">
        <f t="shared" si="96"/>
        <v>0</v>
      </c>
      <c r="G785" s="35">
        <f t="shared" si="98"/>
        <v>1</v>
      </c>
      <c r="H785" s="35" t="str">
        <f t="shared" si="99"/>
        <v>Quantité OK</v>
      </c>
      <c r="I785" s="35">
        <f t="shared" si="100"/>
        <v>0</v>
      </c>
      <c r="J785" s="17">
        <f t="shared" si="101"/>
        <v>1</v>
      </c>
      <c r="K785" s="17" t="str">
        <f t="shared" si="102"/>
        <v>Quantité OK</v>
      </c>
      <c r="L785" s="26">
        <f t="shared" si="103"/>
        <v>0</v>
      </c>
    </row>
    <row r="786" spans="1:12">
      <c r="A786" s="33" t="s">
        <v>787</v>
      </c>
      <c r="B786" s="28">
        <v>131103</v>
      </c>
      <c r="C786" s="28">
        <v>2</v>
      </c>
      <c r="D786" s="30">
        <f>IFERROR(VLOOKUP(A786,'code a barre'!A:C,3,0),0)</f>
        <v>2</v>
      </c>
      <c r="E786" s="34" t="str">
        <f t="shared" si="97"/>
        <v>Quantité OK</v>
      </c>
      <c r="F786" s="34">
        <f t="shared" si="96"/>
        <v>0</v>
      </c>
      <c r="G786" s="35">
        <f t="shared" si="98"/>
        <v>2</v>
      </c>
      <c r="H786" s="35" t="str">
        <f t="shared" si="99"/>
        <v>Quantité OK</v>
      </c>
      <c r="I786" s="35">
        <f t="shared" si="100"/>
        <v>0</v>
      </c>
      <c r="J786" s="17">
        <f t="shared" si="101"/>
        <v>2</v>
      </c>
      <c r="K786" s="17" t="str">
        <f t="shared" si="102"/>
        <v>Quantité OK</v>
      </c>
      <c r="L786" s="26">
        <f t="shared" si="103"/>
        <v>0</v>
      </c>
    </row>
    <row r="787" spans="1:12">
      <c r="A787" s="36" t="s">
        <v>788</v>
      </c>
      <c r="B787" s="28">
        <v>131103</v>
      </c>
      <c r="C787" s="28">
        <v>1</v>
      </c>
      <c r="D787" s="30">
        <f>IFERROR(VLOOKUP(A787,'code a barre'!A:C,3,0),0)</f>
        <v>1</v>
      </c>
      <c r="E787" s="34" t="str">
        <f t="shared" si="97"/>
        <v>Quantité OK</v>
      </c>
      <c r="F787" s="34">
        <f t="shared" si="96"/>
        <v>0</v>
      </c>
      <c r="G787" s="35">
        <f t="shared" si="98"/>
        <v>1</v>
      </c>
      <c r="H787" s="35" t="str">
        <f t="shared" si="99"/>
        <v>Quantité OK</v>
      </c>
      <c r="I787" s="35">
        <f t="shared" si="100"/>
        <v>0</v>
      </c>
      <c r="J787" s="17">
        <f t="shared" si="101"/>
        <v>1</v>
      </c>
      <c r="K787" s="17" t="str">
        <f t="shared" si="102"/>
        <v>Quantité OK</v>
      </c>
      <c r="L787" s="26">
        <f t="shared" si="103"/>
        <v>0</v>
      </c>
    </row>
    <row r="788" spans="1:12">
      <c r="A788" s="33" t="s">
        <v>789</v>
      </c>
      <c r="B788" s="28">
        <v>131103</v>
      </c>
      <c r="C788" s="28">
        <v>1</v>
      </c>
      <c r="D788" s="30">
        <f>IFERROR(VLOOKUP(A788,'code a barre'!A:C,3,0),0)</f>
        <v>1</v>
      </c>
      <c r="E788" s="34" t="str">
        <f t="shared" si="97"/>
        <v>Quantité OK</v>
      </c>
      <c r="F788" s="34">
        <f t="shared" si="96"/>
        <v>0</v>
      </c>
      <c r="G788" s="35">
        <f t="shared" si="98"/>
        <v>1</v>
      </c>
      <c r="H788" s="35" t="str">
        <f t="shared" si="99"/>
        <v>Quantité OK</v>
      </c>
      <c r="I788" s="35">
        <f t="shared" si="100"/>
        <v>0</v>
      </c>
      <c r="J788" s="17">
        <f t="shared" si="101"/>
        <v>1</v>
      </c>
      <c r="K788" s="17" t="str">
        <f t="shared" si="102"/>
        <v>Quantité OK</v>
      </c>
      <c r="L788" s="26">
        <f t="shared" si="103"/>
        <v>0</v>
      </c>
    </row>
    <row r="789" spans="1:12">
      <c r="A789" s="33" t="s">
        <v>790</v>
      </c>
      <c r="B789" s="28">
        <v>131103</v>
      </c>
      <c r="C789" s="28">
        <v>2</v>
      </c>
      <c r="D789" s="30">
        <f>IFERROR(VLOOKUP(A789,'code a barre'!A:C,3,0),0)</f>
        <v>2</v>
      </c>
      <c r="E789" s="34" t="str">
        <f t="shared" si="97"/>
        <v>Quantité OK</v>
      </c>
      <c r="F789" s="34">
        <f t="shared" si="96"/>
        <v>0</v>
      </c>
      <c r="G789" s="35">
        <f t="shared" si="98"/>
        <v>2</v>
      </c>
      <c r="H789" s="35" t="str">
        <f t="shared" si="99"/>
        <v>Quantité OK</v>
      </c>
      <c r="I789" s="35">
        <f t="shared" si="100"/>
        <v>0</v>
      </c>
      <c r="J789" s="17">
        <f t="shared" si="101"/>
        <v>2</v>
      </c>
      <c r="K789" s="17" t="str">
        <f t="shared" si="102"/>
        <v>Quantité OK</v>
      </c>
      <c r="L789" s="26">
        <f t="shared" si="103"/>
        <v>0</v>
      </c>
    </row>
    <row r="790" spans="1:12">
      <c r="A790" s="33" t="s">
        <v>791</v>
      </c>
      <c r="B790" s="28">
        <v>131104</v>
      </c>
      <c r="C790" s="28">
        <v>1</v>
      </c>
      <c r="D790" s="30">
        <f>IFERROR(VLOOKUP(A790,'code a barre'!A:C,3,0),0)</f>
        <v>1</v>
      </c>
      <c r="E790" s="34" t="str">
        <f t="shared" si="97"/>
        <v>Quantité OK</v>
      </c>
      <c r="F790" s="34">
        <f t="shared" si="96"/>
        <v>0</v>
      </c>
      <c r="G790" s="35">
        <f t="shared" si="98"/>
        <v>1</v>
      </c>
      <c r="H790" s="35" t="str">
        <f t="shared" si="99"/>
        <v>Quantité OK</v>
      </c>
      <c r="I790" s="35">
        <f t="shared" si="100"/>
        <v>0</v>
      </c>
      <c r="J790" s="17">
        <f t="shared" si="101"/>
        <v>1</v>
      </c>
      <c r="K790" s="17" t="str">
        <f t="shared" si="102"/>
        <v>Quantité OK</v>
      </c>
      <c r="L790" s="26">
        <f t="shared" si="103"/>
        <v>0</v>
      </c>
    </row>
    <row r="791" spans="1:12">
      <c r="A791" s="33" t="s">
        <v>792</v>
      </c>
      <c r="B791" s="28">
        <v>131104</v>
      </c>
      <c r="C791" s="28">
        <v>4</v>
      </c>
      <c r="D791" s="30">
        <f>IFERROR(VLOOKUP(A791,'code a barre'!A:C,3,0),0)</f>
        <v>4</v>
      </c>
      <c r="E791" s="34" t="str">
        <f t="shared" si="97"/>
        <v>Quantité OK</v>
      </c>
      <c r="F791" s="34">
        <f t="shared" si="96"/>
        <v>0</v>
      </c>
      <c r="G791" s="35">
        <f t="shared" si="98"/>
        <v>4</v>
      </c>
      <c r="H791" s="35" t="str">
        <f t="shared" si="99"/>
        <v>Quantité OK</v>
      </c>
      <c r="I791" s="35">
        <f t="shared" si="100"/>
        <v>0</v>
      </c>
      <c r="J791" s="17">
        <f t="shared" si="101"/>
        <v>4</v>
      </c>
      <c r="K791" s="17" t="str">
        <f t="shared" si="102"/>
        <v>Quantité OK</v>
      </c>
      <c r="L791" s="26">
        <f t="shared" si="103"/>
        <v>0</v>
      </c>
    </row>
    <row r="792" spans="1:12">
      <c r="A792" s="33" t="s">
        <v>793</v>
      </c>
      <c r="B792" s="28">
        <v>131105</v>
      </c>
      <c r="C792" s="28">
        <v>10</v>
      </c>
      <c r="D792" s="30">
        <f>IFERROR(VLOOKUP(A792,'code a barre'!A:C,3,0),0)</f>
        <v>10</v>
      </c>
      <c r="E792" s="34" t="str">
        <f t="shared" si="97"/>
        <v>Quantité OK</v>
      </c>
      <c r="F792" s="34">
        <f t="shared" si="96"/>
        <v>0</v>
      </c>
      <c r="G792" s="35">
        <f t="shared" si="98"/>
        <v>10</v>
      </c>
      <c r="H792" s="35" t="str">
        <f t="shared" si="99"/>
        <v>Quantité OK</v>
      </c>
      <c r="I792" s="35">
        <f t="shared" si="100"/>
        <v>0</v>
      </c>
      <c r="J792" s="17">
        <f t="shared" si="101"/>
        <v>10</v>
      </c>
      <c r="K792" s="17" t="str">
        <f t="shared" si="102"/>
        <v>Quantité OK</v>
      </c>
      <c r="L792" s="26">
        <f t="shared" si="103"/>
        <v>0</v>
      </c>
    </row>
    <row r="793" spans="1:12">
      <c r="A793" s="36" t="s">
        <v>794</v>
      </c>
      <c r="B793" s="28">
        <v>131105</v>
      </c>
      <c r="C793" s="28">
        <v>4</v>
      </c>
      <c r="D793" s="30">
        <f>IFERROR(VLOOKUP(A793,'code a barre'!A:C,3,0),0)</f>
        <v>4</v>
      </c>
      <c r="E793" s="34" t="str">
        <f t="shared" si="97"/>
        <v>Quantité OK</v>
      </c>
      <c r="F793" s="34">
        <f t="shared" si="96"/>
        <v>0</v>
      </c>
      <c r="G793" s="35">
        <f t="shared" si="98"/>
        <v>4</v>
      </c>
      <c r="H793" s="35" t="str">
        <f t="shared" si="99"/>
        <v>Quantité OK</v>
      </c>
      <c r="I793" s="35">
        <f t="shared" si="100"/>
        <v>0</v>
      </c>
      <c r="J793" s="17">
        <f t="shared" si="101"/>
        <v>4</v>
      </c>
      <c r="K793" s="17" t="str">
        <f t="shared" si="102"/>
        <v>Quantité OK</v>
      </c>
      <c r="L793" s="26">
        <f t="shared" si="103"/>
        <v>0</v>
      </c>
    </row>
    <row r="794" spans="1:12">
      <c r="A794" s="33" t="s">
        <v>795</v>
      </c>
      <c r="B794" s="28">
        <v>131105</v>
      </c>
      <c r="C794" s="28">
        <v>2</v>
      </c>
      <c r="D794" s="30">
        <f>IFERROR(VLOOKUP(A794,'code a barre'!A:C,3,0),0)</f>
        <v>2</v>
      </c>
      <c r="E794" s="34" t="str">
        <f t="shared" si="97"/>
        <v>Quantité OK</v>
      </c>
      <c r="F794" s="34">
        <f t="shared" si="96"/>
        <v>0</v>
      </c>
      <c r="G794" s="35">
        <f t="shared" si="98"/>
        <v>2</v>
      </c>
      <c r="H794" s="35" t="str">
        <f t="shared" si="99"/>
        <v>Quantité OK</v>
      </c>
      <c r="I794" s="35">
        <f t="shared" si="100"/>
        <v>0</v>
      </c>
      <c r="J794" s="17">
        <f t="shared" si="101"/>
        <v>2</v>
      </c>
      <c r="K794" s="17" t="str">
        <f t="shared" si="102"/>
        <v>Quantité OK</v>
      </c>
      <c r="L794" s="26">
        <f t="shared" si="103"/>
        <v>0</v>
      </c>
    </row>
    <row r="795" spans="1:12">
      <c r="A795" s="33" t="s">
        <v>796</v>
      </c>
      <c r="B795" s="28">
        <v>131105</v>
      </c>
      <c r="C795" s="28">
        <v>1</v>
      </c>
      <c r="D795" s="30">
        <f>IFERROR(VLOOKUP(A795,'code a barre'!A:C,3,0),0)</f>
        <v>1</v>
      </c>
      <c r="E795" s="34" t="str">
        <f t="shared" si="97"/>
        <v>Quantité OK</v>
      </c>
      <c r="F795" s="34">
        <f t="shared" si="96"/>
        <v>0</v>
      </c>
      <c r="G795" s="35">
        <f t="shared" si="98"/>
        <v>1</v>
      </c>
      <c r="H795" s="35" t="str">
        <f t="shared" si="99"/>
        <v>Quantité OK</v>
      </c>
      <c r="I795" s="35">
        <f t="shared" si="100"/>
        <v>0</v>
      </c>
      <c r="J795" s="17">
        <f t="shared" si="101"/>
        <v>1</v>
      </c>
      <c r="K795" s="17" t="str">
        <f t="shared" si="102"/>
        <v>Quantité OK</v>
      </c>
      <c r="L795" s="26">
        <f t="shared" si="103"/>
        <v>0</v>
      </c>
    </row>
    <row r="796" spans="1:12">
      <c r="A796" s="33" t="s">
        <v>797</v>
      </c>
      <c r="B796" s="28">
        <v>131105</v>
      </c>
      <c r="C796" s="28">
        <v>13</v>
      </c>
      <c r="D796" s="30">
        <f>IFERROR(VLOOKUP(A796,'code a barre'!A:C,3,0),0)</f>
        <v>13</v>
      </c>
      <c r="E796" s="34" t="str">
        <f t="shared" si="97"/>
        <v>Quantité OK</v>
      </c>
      <c r="F796" s="34">
        <f t="shared" si="96"/>
        <v>0</v>
      </c>
      <c r="G796" s="35">
        <f t="shared" si="98"/>
        <v>13</v>
      </c>
      <c r="H796" s="35" t="str">
        <f t="shared" si="99"/>
        <v>Quantité OK</v>
      </c>
      <c r="I796" s="35">
        <f t="shared" si="100"/>
        <v>0</v>
      </c>
      <c r="J796" s="17">
        <f t="shared" si="101"/>
        <v>13</v>
      </c>
      <c r="K796" s="17" t="str">
        <f t="shared" si="102"/>
        <v>Quantité OK</v>
      </c>
      <c r="L796" s="26">
        <f t="shared" si="103"/>
        <v>0</v>
      </c>
    </row>
    <row r="797" spans="1:12">
      <c r="A797" s="33" t="s">
        <v>798</v>
      </c>
      <c r="B797" s="28">
        <v>131105</v>
      </c>
      <c r="C797" s="28">
        <v>5</v>
      </c>
      <c r="D797" s="30">
        <f>IFERROR(VLOOKUP(A797,'code a barre'!A:C,3,0),0)</f>
        <v>5</v>
      </c>
      <c r="E797" s="34" t="str">
        <f t="shared" si="97"/>
        <v>Quantité OK</v>
      </c>
      <c r="F797" s="34">
        <f t="shared" si="96"/>
        <v>0</v>
      </c>
      <c r="G797" s="35">
        <f t="shared" si="98"/>
        <v>5</v>
      </c>
      <c r="H797" s="35" t="str">
        <f t="shared" si="99"/>
        <v>Quantité OK</v>
      </c>
      <c r="I797" s="35">
        <f t="shared" si="100"/>
        <v>0</v>
      </c>
      <c r="J797" s="17">
        <f t="shared" si="101"/>
        <v>5</v>
      </c>
      <c r="K797" s="17" t="str">
        <f t="shared" si="102"/>
        <v>Quantité OK</v>
      </c>
      <c r="L797" s="26">
        <f t="shared" si="103"/>
        <v>0</v>
      </c>
    </row>
    <row r="798" spans="1:12">
      <c r="A798" s="33" t="s">
        <v>799</v>
      </c>
      <c r="B798" s="28">
        <v>131105</v>
      </c>
      <c r="C798" s="28">
        <v>14</v>
      </c>
      <c r="D798" s="30">
        <f>IFERROR(VLOOKUP(A798,'code a barre'!A:C,3,0),0)</f>
        <v>14</v>
      </c>
      <c r="E798" s="34" t="str">
        <f t="shared" si="97"/>
        <v>Quantité OK</v>
      </c>
      <c r="F798" s="34">
        <f t="shared" si="96"/>
        <v>0</v>
      </c>
      <c r="G798" s="35">
        <f t="shared" si="98"/>
        <v>14</v>
      </c>
      <c r="H798" s="35" t="str">
        <f t="shared" si="99"/>
        <v>Quantité OK</v>
      </c>
      <c r="I798" s="35">
        <f t="shared" si="100"/>
        <v>0</v>
      </c>
      <c r="J798" s="17">
        <f t="shared" si="101"/>
        <v>14</v>
      </c>
      <c r="K798" s="17" t="str">
        <f t="shared" si="102"/>
        <v>Quantité OK</v>
      </c>
      <c r="L798" s="26">
        <f t="shared" si="103"/>
        <v>0</v>
      </c>
    </row>
    <row r="799" spans="1:12">
      <c r="A799" s="33" t="s">
        <v>800</v>
      </c>
      <c r="B799" s="28">
        <v>131105</v>
      </c>
      <c r="C799" s="28">
        <v>2</v>
      </c>
      <c r="D799" s="30">
        <f>IFERROR(VLOOKUP(A799,'code a barre'!A:C,3,0),0)</f>
        <v>2</v>
      </c>
      <c r="E799" s="34" t="str">
        <f t="shared" si="97"/>
        <v>Quantité OK</v>
      </c>
      <c r="F799" s="34">
        <f t="shared" si="96"/>
        <v>0</v>
      </c>
      <c r="G799" s="35">
        <f t="shared" si="98"/>
        <v>2</v>
      </c>
      <c r="H799" s="35" t="str">
        <f t="shared" si="99"/>
        <v>Quantité OK</v>
      </c>
      <c r="I799" s="35">
        <f t="shared" si="100"/>
        <v>0</v>
      </c>
      <c r="J799" s="17">
        <f t="shared" si="101"/>
        <v>2</v>
      </c>
      <c r="K799" s="17" t="str">
        <f t="shared" si="102"/>
        <v>Quantité OK</v>
      </c>
      <c r="L799" s="26">
        <f t="shared" si="103"/>
        <v>0</v>
      </c>
    </row>
    <row r="800" spans="1:12">
      <c r="A800" s="33" t="s">
        <v>801</v>
      </c>
      <c r="B800" s="28">
        <v>131105</v>
      </c>
      <c r="C800" s="28">
        <v>6</v>
      </c>
      <c r="D800" s="30">
        <f>IFERROR(VLOOKUP(A800,'code a barre'!A:C,3,0),0)</f>
        <v>6</v>
      </c>
      <c r="E800" s="34" t="str">
        <f t="shared" si="97"/>
        <v>Quantité OK</v>
      </c>
      <c r="F800" s="34">
        <f t="shared" si="96"/>
        <v>0</v>
      </c>
      <c r="G800" s="35">
        <f t="shared" si="98"/>
        <v>6</v>
      </c>
      <c r="H800" s="35" t="str">
        <f t="shared" si="99"/>
        <v>Quantité OK</v>
      </c>
      <c r="I800" s="35">
        <f t="shared" si="100"/>
        <v>0</v>
      </c>
      <c r="J800" s="17">
        <f t="shared" si="101"/>
        <v>6</v>
      </c>
      <c r="K800" s="17" t="str">
        <f t="shared" si="102"/>
        <v>Quantité OK</v>
      </c>
      <c r="L800" s="26">
        <f t="shared" si="103"/>
        <v>0</v>
      </c>
    </row>
    <row r="801" spans="1:12">
      <c r="A801" s="33" t="s">
        <v>802</v>
      </c>
      <c r="B801" s="28">
        <v>131106</v>
      </c>
      <c r="C801" s="28">
        <v>12</v>
      </c>
      <c r="D801" s="30">
        <f>IFERROR(VLOOKUP(A801,'code a barre'!A:C,3,0),0)</f>
        <v>14</v>
      </c>
      <c r="E801" s="34" t="str">
        <f t="shared" si="97"/>
        <v>Ecart positif</v>
      </c>
      <c r="F801" s="34">
        <f t="shared" si="96"/>
        <v>-2</v>
      </c>
      <c r="G801" s="35">
        <f t="shared" si="98"/>
        <v>0</v>
      </c>
      <c r="H801" s="35" t="str">
        <f t="shared" si="99"/>
        <v>Ecart négatif</v>
      </c>
      <c r="I801" s="35">
        <f t="shared" si="100"/>
        <v>12</v>
      </c>
      <c r="J801" s="17">
        <f t="shared" si="101"/>
        <v>0</v>
      </c>
      <c r="K801" s="17" t="str">
        <f t="shared" si="102"/>
        <v>Ecart négatif</v>
      </c>
      <c r="L801" s="26">
        <f t="shared" si="103"/>
        <v>12</v>
      </c>
    </row>
    <row r="802" spans="1:12">
      <c r="A802" s="33" t="s">
        <v>803</v>
      </c>
      <c r="B802" s="28">
        <v>131106</v>
      </c>
      <c r="C802" s="28">
        <v>4</v>
      </c>
      <c r="D802" s="30">
        <f>IFERROR(VLOOKUP(A802,'code a barre'!A:C,3,0),0)</f>
        <v>4</v>
      </c>
      <c r="E802" s="34" t="str">
        <f t="shared" si="97"/>
        <v>Quantité OK</v>
      </c>
      <c r="F802" s="34">
        <f t="shared" si="96"/>
        <v>0</v>
      </c>
      <c r="G802" s="35">
        <f t="shared" si="98"/>
        <v>4</v>
      </c>
      <c r="H802" s="35" t="str">
        <f t="shared" si="99"/>
        <v>Quantité OK</v>
      </c>
      <c r="I802" s="35">
        <f t="shared" si="100"/>
        <v>0</v>
      </c>
      <c r="J802" s="17">
        <f t="shared" si="101"/>
        <v>4</v>
      </c>
      <c r="K802" s="17" t="str">
        <f t="shared" si="102"/>
        <v>Quantité OK</v>
      </c>
      <c r="L802" s="26">
        <f t="shared" si="103"/>
        <v>0</v>
      </c>
    </row>
    <row r="803" spans="1:12">
      <c r="A803" s="33" t="s">
        <v>804</v>
      </c>
      <c r="B803" s="28">
        <v>131201</v>
      </c>
      <c r="C803" s="28">
        <v>5</v>
      </c>
      <c r="D803" s="30">
        <f>IFERROR(VLOOKUP(A803,'code a barre'!A:C,3,0),0)</f>
        <v>5</v>
      </c>
      <c r="E803" s="34" t="str">
        <f t="shared" si="97"/>
        <v>Quantité OK</v>
      </c>
      <c r="F803" s="34">
        <f t="shared" si="96"/>
        <v>0</v>
      </c>
      <c r="G803" s="35">
        <f t="shared" si="98"/>
        <v>5</v>
      </c>
      <c r="H803" s="35" t="str">
        <f t="shared" si="99"/>
        <v>Quantité OK</v>
      </c>
      <c r="I803" s="35">
        <f t="shared" si="100"/>
        <v>0</v>
      </c>
      <c r="J803" s="17">
        <f t="shared" si="101"/>
        <v>5</v>
      </c>
      <c r="K803" s="17" t="str">
        <f t="shared" si="102"/>
        <v>Quantité OK</v>
      </c>
      <c r="L803" s="26">
        <f t="shared" si="103"/>
        <v>0</v>
      </c>
    </row>
    <row r="804" spans="1:12">
      <c r="A804" s="33" t="s">
        <v>805</v>
      </c>
      <c r="B804" s="28">
        <v>131201</v>
      </c>
      <c r="C804" s="28">
        <v>1</v>
      </c>
      <c r="D804" s="30">
        <f>IFERROR(VLOOKUP(A804,'code a barre'!A:C,3,0),0)</f>
        <v>1</v>
      </c>
      <c r="E804" s="34" t="str">
        <f t="shared" si="97"/>
        <v>Quantité OK</v>
      </c>
      <c r="F804" s="34">
        <f t="shared" si="96"/>
        <v>0</v>
      </c>
      <c r="G804" s="35">
        <f t="shared" si="98"/>
        <v>1</v>
      </c>
      <c r="H804" s="35" t="str">
        <f t="shared" si="99"/>
        <v>Quantité OK</v>
      </c>
      <c r="I804" s="35">
        <f t="shared" si="100"/>
        <v>0</v>
      </c>
      <c r="J804" s="17">
        <f t="shared" si="101"/>
        <v>1</v>
      </c>
      <c r="K804" s="17" t="str">
        <f t="shared" si="102"/>
        <v>Quantité OK</v>
      </c>
      <c r="L804" s="26">
        <f t="shared" si="103"/>
        <v>0</v>
      </c>
    </row>
    <row r="805" spans="1:12">
      <c r="A805" s="33" t="s">
        <v>806</v>
      </c>
      <c r="B805" s="28">
        <v>131201</v>
      </c>
      <c r="C805" s="28">
        <v>2</v>
      </c>
      <c r="D805" s="30">
        <f>IFERROR(VLOOKUP(A805,'code a barre'!A:C,3,0),0)</f>
        <v>2</v>
      </c>
      <c r="E805" s="34" t="str">
        <f t="shared" si="97"/>
        <v>Quantité OK</v>
      </c>
      <c r="F805" s="34">
        <f t="shared" si="96"/>
        <v>0</v>
      </c>
      <c r="G805" s="35">
        <f t="shared" si="98"/>
        <v>2</v>
      </c>
      <c r="H805" s="35" t="str">
        <f t="shared" si="99"/>
        <v>Quantité OK</v>
      </c>
      <c r="I805" s="35">
        <f t="shared" si="100"/>
        <v>0</v>
      </c>
      <c r="J805" s="17">
        <f t="shared" si="101"/>
        <v>2</v>
      </c>
      <c r="K805" s="17" t="str">
        <f t="shared" si="102"/>
        <v>Quantité OK</v>
      </c>
      <c r="L805" s="26">
        <f t="shared" si="103"/>
        <v>0</v>
      </c>
    </row>
    <row r="806" spans="1:12">
      <c r="A806" s="33" t="s">
        <v>807</v>
      </c>
      <c r="B806" s="28">
        <v>131201</v>
      </c>
      <c r="C806" s="28">
        <v>62</v>
      </c>
      <c r="D806" s="30">
        <f>IFERROR(VLOOKUP(A806,'code a barre'!A:C,3,0),0)</f>
        <v>19</v>
      </c>
      <c r="E806" s="34" t="str">
        <f t="shared" si="97"/>
        <v>Ecart négatif</v>
      </c>
      <c r="F806" s="34">
        <f t="shared" si="96"/>
        <v>43</v>
      </c>
      <c r="G806" s="35">
        <f t="shared" si="98"/>
        <v>0</v>
      </c>
      <c r="H806" s="35" t="str">
        <f t="shared" si="99"/>
        <v>Ecart négatif</v>
      </c>
      <c r="I806" s="35">
        <f t="shared" si="100"/>
        <v>62</v>
      </c>
      <c r="J806" s="17">
        <f t="shared" si="101"/>
        <v>0</v>
      </c>
      <c r="K806" s="17" t="str">
        <f t="shared" si="102"/>
        <v>Ecart négatif</v>
      </c>
      <c r="L806" s="26">
        <f t="shared" si="103"/>
        <v>62</v>
      </c>
    </row>
    <row r="807" spans="1:12">
      <c r="A807" s="36" t="s">
        <v>808</v>
      </c>
      <c r="B807" s="28">
        <v>131201</v>
      </c>
      <c r="C807" s="28">
        <v>2</v>
      </c>
      <c r="D807" s="30">
        <f>IFERROR(VLOOKUP(A807,'code a barre'!A:C,3,0),0)</f>
        <v>2</v>
      </c>
      <c r="E807" s="34" t="str">
        <f t="shared" si="97"/>
        <v>Quantité OK</v>
      </c>
      <c r="F807" s="34">
        <f t="shared" si="96"/>
        <v>0</v>
      </c>
      <c r="G807" s="35">
        <f t="shared" si="98"/>
        <v>2</v>
      </c>
      <c r="H807" s="35" t="str">
        <f t="shared" si="99"/>
        <v>Quantité OK</v>
      </c>
      <c r="I807" s="35">
        <f t="shared" si="100"/>
        <v>0</v>
      </c>
      <c r="J807" s="17">
        <f t="shared" si="101"/>
        <v>2</v>
      </c>
      <c r="K807" s="17" t="str">
        <f t="shared" si="102"/>
        <v>Quantité OK</v>
      </c>
      <c r="L807" s="26">
        <f t="shared" si="103"/>
        <v>0</v>
      </c>
    </row>
    <row r="808" spans="1:12">
      <c r="A808" s="33" t="s">
        <v>809</v>
      </c>
      <c r="B808" s="28">
        <v>131202</v>
      </c>
      <c r="C808" s="28">
        <v>2</v>
      </c>
      <c r="D808" s="30">
        <f>IFERROR(VLOOKUP(A808,'code a barre'!A:C,3,0),0)</f>
        <v>2</v>
      </c>
      <c r="E808" s="34" t="str">
        <f t="shared" si="97"/>
        <v>Quantité OK</v>
      </c>
      <c r="F808" s="34">
        <f t="shared" si="96"/>
        <v>0</v>
      </c>
      <c r="G808" s="35">
        <f t="shared" si="98"/>
        <v>2</v>
      </c>
      <c r="H808" s="35" t="str">
        <f t="shared" si="99"/>
        <v>Quantité OK</v>
      </c>
      <c r="I808" s="35">
        <f t="shared" si="100"/>
        <v>0</v>
      </c>
      <c r="J808" s="17">
        <f t="shared" si="101"/>
        <v>2</v>
      </c>
      <c r="K808" s="17" t="str">
        <f t="shared" si="102"/>
        <v>Quantité OK</v>
      </c>
      <c r="L808" s="26">
        <f t="shared" si="103"/>
        <v>0</v>
      </c>
    </row>
    <row r="809" spans="1:12">
      <c r="A809" s="33" t="s">
        <v>810</v>
      </c>
      <c r="B809" s="28">
        <v>131202</v>
      </c>
      <c r="C809" s="28">
        <v>2</v>
      </c>
      <c r="D809" s="30">
        <f>IFERROR(VLOOKUP(A809,'code a barre'!A:C,3,0),0)</f>
        <v>2</v>
      </c>
      <c r="E809" s="34" t="str">
        <f t="shared" si="97"/>
        <v>Quantité OK</v>
      </c>
      <c r="F809" s="34">
        <f t="shared" si="96"/>
        <v>0</v>
      </c>
      <c r="G809" s="35">
        <f t="shared" si="98"/>
        <v>2</v>
      </c>
      <c r="H809" s="35" t="str">
        <f t="shared" si="99"/>
        <v>Quantité OK</v>
      </c>
      <c r="I809" s="35">
        <f t="shared" si="100"/>
        <v>0</v>
      </c>
      <c r="J809" s="17">
        <f t="shared" si="101"/>
        <v>2</v>
      </c>
      <c r="K809" s="17" t="str">
        <f t="shared" si="102"/>
        <v>Quantité OK</v>
      </c>
      <c r="L809" s="26">
        <f t="shared" si="103"/>
        <v>0</v>
      </c>
    </row>
    <row r="810" spans="1:12">
      <c r="A810" s="33" t="s">
        <v>811</v>
      </c>
      <c r="B810" s="28">
        <v>131202</v>
      </c>
      <c r="C810" s="28">
        <v>2</v>
      </c>
      <c r="D810" s="30">
        <f>IFERROR(VLOOKUP(A810,'code a barre'!A:C,3,0),0)</f>
        <v>2</v>
      </c>
      <c r="E810" s="34" t="str">
        <f t="shared" si="97"/>
        <v>Quantité OK</v>
      </c>
      <c r="F810" s="34">
        <f t="shared" si="96"/>
        <v>0</v>
      </c>
      <c r="G810" s="35">
        <f t="shared" si="98"/>
        <v>2</v>
      </c>
      <c r="H810" s="35" t="str">
        <f t="shared" si="99"/>
        <v>Quantité OK</v>
      </c>
      <c r="I810" s="35">
        <f t="shared" si="100"/>
        <v>0</v>
      </c>
      <c r="J810" s="17">
        <f t="shared" si="101"/>
        <v>2</v>
      </c>
      <c r="K810" s="17" t="str">
        <f t="shared" si="102"/>
        <v>Quantité OK</v>
      </c>
      <c r="L810" s="26">
        <f t="shared" si="103"/>
        <v>0</v>
      </c>
    </row>
    <row r="811" spans="1:12">
      <c r="A811" s="33" t="s">
        <v>812</v>
      </c>
      <c r="B811" s="28">
        <v>131202</v>
      </c>
      <c r="C811" s="28">
        <v>2</v>
      </c>
      <c r="D811" s="30">
        <f>IFERROR(VLOOKUP(A811,'code a barre'!A:C,3,0),0)</f>
        <v>2</v>
      </c>
      <c r="E811" s="34" t="str">
        <f t="shared" si="97"/>
        <v>Quantité OK</v>
      </c>
      <c r="F811" s="34">
        <f t="shared" si="96"/>
        <v>0</v>
      </c>
      <c r="G811" s="35">
        <f t="shared" si="98"/>
        <v>2</v>
      </c>
      <c r="H811" s="35" t="str">
        <f t="shared" si="99"/>
        <v>Quantité OK</v>
      </c>
      <c r="I811" s="35">
        <f t="shared" si="100"/>
        <v>0</v>
      </c>
      <c r="J811" s="17">
        <f t="shared" si="101"/>
        <v>2</v>
      </c>
      <c r="K811" s="17" t="str">
        <f t="shared" si="102"/>
        <v>Quantité OK</v>
      </c>
      <c r="L811" s="26">
        <f t="shared" si="103"/>
        <v>0</v>
      </c>
    </row>
    <row r="812" spans="1:12">
      <c r="A812" s="33" t="s">
        <v>813</v>
      </c>
      <c r="B812" s="28">
        <v>131202</v>
      </c>
      <c r="C812" s="28">
        <v>1</v>
      </c>
      <c r="D812" s="30">
        <f>IFERROR(VLOOKUP(A812,'code a barre'!A:C,3,0),0)</f>
        <v>2</v>
      </c>
      <c r="E812" s="34" t="str">
        <f t="shared" si="97"/>
        <v>Ecart positif</v>
      </c>
      <c r="F812" s="34">
        <f t="shared" si="96"/>
        <v>-1</v>
      </c>
      <c r="G812" s="35">
        <f t="shared" si="98"/>
        <v>0</v>
      </c>
      <c r="H812" s="35" t="str">
        <f t="shared" si="99"/>
        <v>Ecart négatif</v>
      </c>
      <c r="I812" s="35">
        <f t="shared" si="100"/>
        <v>1</v>
      </c>
      <c r="J812" s="17">
        <f t="shared" si="101"/>
        <v>0</v>
      </c>
      <c r="K812" s="17" t="str">
        <f t="shared" si="102"/>
        <v>Ecart négatif</v>
      </c>
      <c r="L812" s="26">
        <f t="shared" si="103"/>
        <v>1</v>
      </c>
    </row>
    <row r="813" spans="1:12">
      <c r="A813" s="36" t="s">
        <v>814</v>
      </c>
      <c r="B813" s="28">
        <v>131202</v>
      </c>
      <c r="C813" s="28">
        <v>1</v>
      </c>
      <c r="D813" s="30">
        <f>IFERROR(VLOOKUP(A813,'code a barre'!A:C,3,0),0)</f>
        <v>1</v>
      </c>
      <c r="E813" s="34" t="str">
        <f t="shared" si="97"/>
        <v>Quantité OK</v>
      </c>
      <c r="F813" s="34">
        <f t="shared" si="96"/>
        <v>0</v>
      </c>
      <c r="G813" s="35">
        <f t="shared" si="98"/>
        <v>1</v>
      </c>
      <c r="H813" s="35" t="str">
        <f t="shared" si="99"/>
        <v>Quantité OK</v>
      </c>
      <c r="I813" s="35">
        <f t="shared" si="100"/>
        <v>0</v>
      </c>
      <c r="J813" s="17">
        <f t="shared" si="101"/>
        <v>1</v>
      </c>
      <c r="K813" s="17" t="str">
        <f t="shared" si="102"/>
        <v>Quantité OK</v>
      </c>
      <c r="L813" s="26">
        <f t="shared" si="103"/>
        <v>0</v>
      </c>
    </row>
    <row r="814" spans="1:12">
      <c r="A814" s="33" t="s">
        <v>815</v>
      </c>
      <c r="B814" s="28">
        <v>131203</v>
      </c>
      <c r="C814" s="28">
        <v>1</v>
      </c>
      <c r="D814" s="30">
        <f>IFERROR(VLOOKUP(A814,'code a barre'!A:C,3,0),0)</f>
        <v>1</v>
      </c>
      <c r="E814" s="34" t="str">
        <f t="shared" si="97"/>
        <v>Quantité OK</v>
      </c>
      <c r="F814" s="34">
        <f t="shared" si="96"/>
        <v>0</v>
      </c>
      <c r="G814" s="35">
        <f t="shared" si="98"/>
        <v>1</v>
      </c>
      <c r="H814" s="35" t="str">
        <f t="shared" si="99"/>
        <v>Quantité OK</v>
      </c>
      <c r="I814" s="35">
        <f t="shared" si="100"/>
        <v>0</v>
      </c>
      <c r="J814" s="17">
        <f t="shared" si="101"/>
        <v>1</v>
      </c>
      <c r="K814" s="17" t="str">
        <f t="shared" si="102"/>
        <v>Quantité OK</v>
      </c>
      <c r="L814" s="26">
        <f t="shared" si="103"/>
        <v>0</v>
      </c>
    </row>
    <row r="815" spans="1:12">
      <c r="A815" s="33" t="s">
        <v>816</v>
      </c>
      <c r="B815" s="28">
        <v>131203</v>
      </c>
      <c r="C815" s="28">
        <v>2</v>
      </c>
      <c r="D815" s="30">
        <f>IFERROR(VLOOKUP(A815,'code a barre'!A:C,3,0),0)</f>
        <v>2</v>
      </c>
      <c r="E815" s="34" t="str">
        <f t="shared" si="97"/>
        <v>Quantité OK</v>
      </c>
      <c r="F815" s="34">
        <f t="shared" si="96"/>
        <v>0</v>
      </c>
      <c r="G815" s="35">
        <f t="shared" si="98"/>
        <v>2</v>
      </c>
      <c r="H815" s="35" t="str">
        <f t="shared" si="99"/>
        <v>Quantité OK</v>
      </c>
      <c r="I815" s="35">
        <f t="shared" si="100"/>
        <v>0</v>
      </c>
      <c r="J815" s="17">
        <f t="shared" si="101"/>
        <v>2</v>
      </c>
      <c r="K815" s="17" t="str">
        <f t="shared" si="102"/>
        <v>Quantité OK</v>
      </c>
      <c r="L815" s="26">
        <f t="shared" si="103"/>
        <v>0</v>
      </c>
    </row>
    <row r="816" spans="1:12">
      <c r="A816" s="33" t="s">
        <v>817</v>
      </c>
      <c r="B816" s="28">
        <v>131204</v>
      </c>
      <c r="C816" s="28">
        <v>2</v>
      </c>
      <c r="D816" s="30">
        <f>IFERROR(VLOOKUP(A816,'code a barre'!A:C,3,0),0)</f>
        <v>2</v>
      </c>
      <c r="E816" s="34" t="str">
        <f t="shared" si="97"/>
        <v>Quantité OK</v>
      </c>
      <c r="F816" s="34">
        <f t="shared" si="96"/>
        <v>0</v>
      </c>
      <c r="G816" s="35">
        <f t="shared" si="98"/>
        <v>2</v>
      </c>
      <c r="H816" s="35" t="str">
        <f t="shared" si="99"/>
        <v>Quantité OK</v>
      </c>
      <c r="I816" s="35">
        <f t="shared" si="100"/>
        <v>0</v>
      </c>
      <c r="J816" s="17">
        <f t="shared" si="101"/>
        <v>2</v>
      </c>
      <c r="K816" s="17" t="str">
        <f t="shared" si="102"/>
        <v>Quantité OK</v>
      </c>
      <c r="L816" s="26">
        <f t="shared" si="103"/>
        <v>0</v>
      </c>
    </row>
    <row r="817" spans="1:12">
      <c r="A817" s="33" t="s">
        <v>818</v>
      </c>
      <c r="B817" s="28">
        <v>131205</v>
      </c>
      <c r="C817" s="28">
        <v>1</v>
      </c>
      <c r="D817" s="30">
        <f>IFERROR(VLOOKUP(A817,'code a barre'!A:C,3,0),0)</f>
        <v>1</v>
      </c>
      <c r="E817" s="34" t="str">
        <f t="shared" si="97"/>
        <v>Quantité OK</v>
      </c>
      <c r="F817" s="34">
        <f t="shared" si="96"/>
        <v>0</v>
      </c>
      <c r="G817" s="35">
        <f t="shared" si="98"/>
        <v>1</v>
      </c>
      <c r="H817" s="35" t="str">
        <f t="shared" si="99"/>
        <v>Quantité OK</v>
      </c>
      <c r="I817" s="35">
        <f t="shared" si="100"/>
        <v>0</v>
      </c>
      <c r="J817" s="17">
        <f t="shared" si="101"/>
        <v>1</v>
      </c>
      <c r="K817" s="17" t="str">
        <f t="shared" si="102"/>
        <v>Quantité OK</v>
      </c>
      <c r="L817" s="26">
        <f t="shared" si="103"/>
        <v>0</v>
      </c>
    </row>
    <row r="818" spans="1:12">
      <c r="A818" s="33" t="s">
        <v>819</v>
      </c>
      <c r="B818" s="28">
        <v>131205</v>
      </c>
      <c r="C818" s="28">
        <v>2</v>
      </c>
      <c r="D818" s="30">
        <f>IFERROR(VLOOKUP(A818,'code a barre'!A:C,3,0),0)</f>
        <v>0</v>
      </c>
      <c r="E818" s="34" t="str">
        <f t="shared" si="97"/>
        <v>Ecart négatif</v>
      </c>
      <c r="F818" s="34">
        <f t="shared" si="96"/>
        <v>2</v>
      </c>
      <c r="G818" s="35">
        <f t="shared" si="98"/>
        <v>0</v>
      </c>
      <c r="H818" s="35" t="str">
        <f t="shared" si="99"/>
        <v>Ecart négatif</v>
      </c>
      <c r="I818" s="35">
        <f t="shared" si="100"/>
        <v>2</v>
      </c>
      <c r="J818" s="17">
        <f t="shared" si="101"/>
        <v>0</v>
      </c>
      <c r="K818" s="17" t="str">
        <f t="shared" si="102"/>
        <v>Ecart négatif</v>
      </c>
      <c r="L818" s="26">
        <f t="shared" si="103"/>
        <v>2</v>
      </c>
    </row>
    <row r="819" spans="1:12">
      <c r="A819" s="33" t="s">
        <v>820</v>
      </c>
      <c r="B819" s="28">
        <v>131205</v>
      </c>
      <c r="C819" s="28">
        <v>4</v>
      </c>
      <c r="D819" s="30">
        <f>IFERROR(VLOOKUP(A819,'code a barre'!A:C,3,0),0)</f>
        <v>4</v>
      </c>
      <c r="E819" s="34" t="str">
        <f t="shared" si="97"/>
        <v>Quantité OK</v>
      </c>
      <c r="F819" s="34">
        <f t="shared" si="96"/>
        <v>0</v>
      </c>
      <c r="G819" s="35">
        <f t="shared" si="98"/>
        <v>4</v>
      </c>
      <c r="H819" s="35" t="str">
        <f t="shared" si="99"/>
        <v>Quantité OK</v>
      </c>
      <c r="I819" s="35">
        <f t="shared" si="100"/>
        <v>0</v>
      </c>
      <c r="J819" s="17">
        <f t="shared" si="101"/>
        <v>4</v>
      </c>
      <c r="K819" s="17" t="str">
        <f t="shared" si="102"/>
        <v>Quantité OK</v>
      </c>
      <c r="L819" s="26">
        <f t="shared" si="103"/>
        <v>0</v>
      </c>
    </row>
    <row r="820" spans="1:12">
      <c r="A820" s="33" t="s">
        <v>821</v>
      </c>
      <c r="B820" s="28">
        <v>131205</v>
      </c>
      <c r="C820" s="28">
        <v>1</v>
      </c>
      <c r="D820" s="30">
        <f>IFERROR(VLOOKUP(A820,'code a barre'!A:C,3,0),0)</f>
        <v>1</v>
      </c>
      <c r="E820" s="34" t="str">
        <f t="shared" si="97"/>
        <v>Quantité OK</v>
      </c>
      <c r="F820" s="34">
        <f t="shared" si="96"/>
        <v>0</v>
      </c>
      <c r="G820" s="35">
        <f t="shared" si="98"/>
        <v>1</v>
      </c>
      <c r="H820" s="35" t="str">
        <f t="shared" si="99"/>
        <v>Quantité OK</v>
      </c>
      <c r="I820" s="35">
        <f t="shared" si="100"/>
        <v>0</v>
      </c>
      <c r="J820" s="17">
        <f t="shared" si="101"/>
        <v>1</v>
      </c>
      <c r="K820" s="17" t="str">
        <f t="shared" si="102"/>
        <v>Quantité OK</v>
      </c>
      <c r="L820" s="26">
        <f t="shared" si="103"/>
        <v>0</v>
      </c>
    </row>
    <row r="821" spans="1:12">
      <c r="A821" s="33" t="s">
        <v>822</v>
      </c>
      <c r="B821" s="28">
        <v>131205</v>
      </c>
      <c r="C821" s="28">
        <v>6</v>
      </c>
      <c r="D821" s="30">
        <f>IFERROR(VLOOKUP(A821,'code a barre'!A:C,3,0),0)</f>
        <v>7</v>
      </c>
      <c r="E821" s="34" t="str">
        <f t="shared" si="97"/>
        <v>Ecart positif</v>
      </c>
      <c r="F821" s="34">
        <f t="shared" si="96"/>
        <v>-1</v>
      </c>
      <c r="G821" s="35">
        <f t="shared" si="98"/>
        <v>0</v>
      </c>
      <c r="H821" s="35" t="str">
        <f t="shared" si="99"/>
        <v>Ecart négatif</v>
      </c>
      <c r="I821" s="35">
        <f t="shared" si="100"/>
        <v>6</v>
      </c>
      <c r="J821" s="17">
        <f t="shared" si="101"/>
        <v>0</v>
      </c>
      <c r="K821" s="17" t="str">
        <f t="shared" si="102"/>
        <v>Ecart négatif</v>
      </c>
      <c r="L821" s="26">
        <f t="shared" si="103"/>
        <v>6</v>
      </c>
    </row>
    <row r="822" spans="1:12">
      <c r="A822" s="33" t="s">
        <v>823</v>
      </c>
      <c r="B822" s="28">
        <v>131205</v>
      </c>
      <c r="C822" s="28">
        <v>3</v>
      </c>
      <c r="D822" s="30">
        <f>IFERROR(VLOOKUP(A822,'code a barre'!A:C,3,0),0)</f>
        <v>4</v>
      </c>
      <c r="E822" s="34" t="str">
        <f t="shared" si="97"/>
        <v>Ecart positif</v>
      </c>
      <c r="F822" s="34">
        <f t="shared" si="96"/>
        <v>-1</v>
      </c>
      <c r="G822" s="35">
        <f t="shared" si="98"/>
        <v>0</v>
      </c>
      <c r="H822" s="35" t="str">
        <f t="shared" si="99"/>
        <v>Ecart négatif</v>
      </c>
      <c r="I822" s="35">
        <f t="shared" si="100"/>
        <v>3</v>
      </c>
      <c r="J822" s="17">
        <f t="shared" si="101"/>
        <v>0</v>
      </c>
      <c r="K822" s="17" t="str">
        <f t="shared" si="102"/>
        <v>Ecart négatif</v>
      </c>
      <c r="L822" s="26">
        <f t="shared" si="103"/>
        <v>3</v>
      </c>
    </row>
    <row r="823" spans="1:12">
      <c r="A823" s="33" t="s">
        <v>824</v>
      </c>
      <c r="B823" s="28">
        <v>131205</v>
      </c>
      <c r="C823" s="28">
        <v>4</v>
      </c>
      <c r="D823" s="30">
        <f>IFERROR(VLOOKUP(A823,'code a barre'!A:C,3,0),0)</f>
        <v>4</v>
      </c>
      <c r="E823" s="34" t="str">
        <f t="shared" si="97"/>
        <v>Quantité OK</v>
      </c>
      <c r="F823" s="34">
        <f t="shared" si="96"/>
        <v>0</v>
      </c>
      <c r="G823" s="35">
        <f t="shared" si="98"/>
        <v>4</v>
      </c>
      <c r="H823" s="35" t="str">
        <f t="shared" si="99"/>
        <v>Quantité OK</v>
      </c>
      <c r="I823" s="35">
        <f t="shared" si="100"/>
        <v>0</v>
      </c>
      <c r="J823" s="17">
        <f t="shared" si="101"/>
        <v>4</v>
      </c>
      <c r="K823" s="17" t="str">
        <f t="shared" si="102"/>
        <v>Quantité OK</v>
      </c>
      <c r="L823" s="26">
        <f t="shared" si="103"/>
        <v>0</v>
      </c>
    </row>
    <row r="824" spans="1:12">
      <c r="A824" s="36" t="s">
        <v>825</v>
      </c>
      <c r="B824" s="28">
        <v>131205</v>
      </c>
      <c r="C824" s="28">
        <v>1</v>
      </c>
      <c r="D824" s="30">
        <f>IFERROR(VLOOKUP(A824,'code a barre'!A:C,3,0),0)</f>
        <v>1</v>
      </c>
      <c r="E824" s="34" t="str">
        <f t="shared" si="97"/>
        <v>Quantité OK</v>
      </c>
      <c r="F824" s="34">
        <f t="shared" si="96"/>
        <v>0</v>
      </c>
      <c r="G824" s="35">
        <f t="shared" si="98"/>
        <v>1</v>
      </c>
      <c r="H824" s="35" t="str">
        <f t="shared" si="99"/>
        <v>Quantité OK</v>
      </c>
      <c r="I824" s="35">
        <f t="shared" si="100"/>
        <v>0</v>
      </c>
      <c r="J824" s="17">
        <f t="shared" si="101"/>
        <v>1</v>
      </c>
      <c r="K824" s="17" t="str">
        <f t="shared" si="102"/>
        <v>Quantité OK</v>
      </c>
      <c r="L824" s="26">
        <f t="shared" si="103"/>
        <v>0</v>
      </c>
    </row>
    <row r="825" spans="1:12">
      <c r="A825" s="36" t="s">
        <v>826</v>
      </c>
      <c r="B825" s="28">
        <v>131205</v>
      </c>
      <c r="C825" s="28">
        <v>4</v>
      </c>
      <c r="D825" s="30">
        <f>IFERROR(VLOOKUP(A825,'code a barre'!A:C,3,0),0)</f>
        <v>4</v>
      </c>
      <c r="E825" s="34" t="str">
        <f t="shared" si="97"/>
        <v>Quantité OK</v>
      </c>
      <c r="F825" s="34">
        <f t="shared" si="96"/>
        <v>0</v>
      </c>
      <c r="G825" s="35">
        <f t="shared" si="98"/>
        <v>4</v>
      </c>
      <c r="H825" s="35" t="str">
        <f t="shared" si="99"/>
        <v>Quantité OK</v>
      </c>
      <c r="I825" s="35">
        <f t="shared" si="100"/>
        <v>0</v>
      </c>
      <c r="J825" s="17">
        <f t="shared" si="101"/>
        <v>4</v>
      </c>
      <c r="K825" s="17" t="str">
        <f t="shared" si="102"/>
        <v>Quantité OK</v>
      </c>
      <c r="L825" s="26">
        <f t="shared" si="103"/>
        <v>0</v>
      </c>
    </row>
    <row r="826" spans="1:12">
      <c r="A826" s="33" t="s">
        <v>827</v>
      </c>
      <c r="B826" s="28">
        <v>131206</v>
      </c>
      <c r="C826" s="28">
        <v>1</v>
      </c>
      <c r="D826" s="30">
        <f>IFERROR(VLOOKUP(A826,'code a barre'!A:C,3,0),0)</f>
        <v>0</v>
      </c>
      <c r="E826" s="34" t="str">
        <f t="shared" si="97"/>
        <v>Ecart négatif</v>
      </c>
      <c r="F826" s="34">
        <f t="shared" si="96"/>
        <v>1</v>
      </c>
      <c r="G826" s="35">
        <f t="shared" si="98"/>
        <v>0</v>
      </c>
      <c r="H826" s="35" t="str">
        <f t="shared" si="99"/>
        <v>Ecart négatif</v>
      </c>
      <c r="I826" s="35">
        <f t="shared" si="100"/>
        <v>1</v>
      </c>
      <c r="J826" s="17">
        <f t="shared" si="101"/>
        <v>0</v>
      </c>
      <c r="K826" s="17" t="str">
        <f t="shared" si="102"/>
        <v>Ecart négatif</v>
      </c>
      <c r="L826" s="26">
        <f t="shared" si="103"/>
        <v>1</v>
      </c>
    </row>
    <row r="827" spans="1:12">
      <c r="A827" s="33" t="s">
        <v>828</v>
      </c>
      <c r="B827" s="28">
        <v>131206</v>
      </c>
      <c r="C827" s="28">
        <v>10</v>
      </c>
      <c r="D827" s="30">
        <f>IFERROR(VLOOKUP(A827,'code a barre'!A:C,3,0),0)</f>
        <v>17</v>
      </c>
      <c r="E827" s="34" t="str">
        <f t="shared" si="97"/>
        <v>Ecart positif</v>
      </c>
      <c r="F827" s="34">
        <f t="shared" si="96"/>
        <v>-7</v>
      </c>
      <c r="G827" s="35">
        <f t="shared" si="98"/>
        <v>0</v>
      </c>
      <c r="H827" s="35" t="str">
        <f t="shared" si="99"/>
        <v>Ecart négatif</v>
      </c>
      <c r="I827" s="35">
        <f t="shared" si="100"/>
        <v>10</v>
      </c>
      <c r="J827" s="17">
        <f t="shared" si="101"/>
        <v>0</v>
      </c>
      <c r="K827" s="17" t="str">
        <f t="shared" si="102"/>
        <v>Ecart négatif</v>
      </c>
      <c r="L827" s="26">
        <f t="shared" si="103"/>
        <v>10</v>
      </c>
    </row>
    <row r="828" spans="1:12">
      <c r="A828" s="33" t="s">
        <v>829</v>
      </c>
      <c r="B828" s="28">
        <v>131206</v>
      </c>
      <c r="C828" s="28">
        <v>7</v>
      </c>
      <c r="D828" s="30">
        <f>IFERROR(VLOOKUP(A828,'code a barre'!A:C,3,0),0)</f>
        <v>7</v>
      </c>
      <c r="E828" s="34" t="str">
        <f t="shared" si="97"/>
        <v>Quantité OK</v>
      </c>
      <c r="F828" s="34">
        <f t="shared" si="96"/>
        <v>0</v>
      </c>
      <c r="G828" s="35">
        <f t="shared" si="98"/>
        <v>7</v>
      </c>
      <c r="H828" s="35" t="str">
        <f t="shared" si="99"/>
        <v>Quantité OK</v>
      </c>
      <c r="I828" s="35">
        <f t="shared" si="100"/>
        <v>0</v>
      </c>
      <c r="J828" s="17">
        <f t="shared" si="101"/>
        <v>7</v>
      </c>
      <c r="K828" s="17" t="str">
        <f t="shared" si="102"/>
        <v>Quantité OK</v>
      </c>
      <c r="L828" s="26">
        <f t="shared" si="103"/>
        <v>0</v>
      </c>
    </row>
    <row r="829" spans="1:12">
      <c r="A829" s="33" t="s">
        <v>830</v>
      </c>
      <c r="B829" s="28">
        <v>131206</v>
      </c>
      <c r="C829" s="28">
        <v>1</v>
      </c>
      <c r="D829" s="30">
        <f>IFERROR(VLOOKUP(A829,'code a barre'!A:C,3,0),0)</f>
        <v>0</v>
      </c>
      <c r="E829" s="34" t="str">
        <f t="shared" si="97"/>
        <v>Ecart négatif</v>
      </c>
      <c r="F829" s="34">
        <f t="shared" si="96"/>
        <v>1</v>
      </c>
      <c r="G829" s="35">
        <f t="shared" si="98"/>
        <v>0</v>
      </c>
      <c r="H829" s="35" t="str">
        <f t="shared" si="99"/>
        <v>Ecart négatif</v>
      </c>
      <c r="I829" s="35">
        <f t="shared" si="100"/>
        <v>1</v>
      </c>
      <c r="J829" s="17">
        <f t="shared" si="101"/>
        <v>0</v>
      </c>
      <c r="K829" s="17" t="str">
        <f t="shared" si="102"/>
        <v>Ecart négatif</v>
      </c>
      <c r="L829" s="26">
        <f t="shared" si="103"/>
        <v>1</v>
      </c>
    </row>
    <row r="830" spans="1:12">
      <c r="A830" s="33" t="s">
        <v>831</v>
      </c>
      <c r="B830" s="28">
        <v>131301</v>
      </c>
      <c r="C830" s="28">
        <v>3</v>
      </c>
      <c r="D830" s="30">
        <f>IFERROR(VLOOKUP(A830,'code a barre'!A:C,3,0),0)</f>
        <v>3</v>
      </c>
      <c r="E830" s="34" t="str">
        <f t="shared" si="97"/>
        <v>Quantité OK</v>
      </c>
      <c r="F830" s="34">
        <f t="shared" si="96"/>
        <v>0</v>
      </c>
      <c r="G830" s="35">
        <f t="shared" si="98"/>
        <v>3</v>
      </c>
      <c r="H830" s="35" t="str">
        <f t="shared" si="99"/>
        <v>Quantité OK</v>
      </c>
      <c r="I830" s="35">
        <f t="shared" si="100"/>
        <v>0</v>
      </c>
      <c r="J830" s="17">
        <f t="shared" si="101"/>
        <v>3</v>
      </c>
      <c r="K830" s="17" t="str">
        <f t="shared" si="102"/>
        <v>Quantité OK</v>
      </c>
      <c r="L830" s="26">
        <f t="shared" si="103"/>
        <v>0</v>
      </c>
    </row>
    <row r="831" spans="1:12">
      <c r="A831" s="33" t="s">
        <v>832</v>
      </c>
      <c r="B831" s="28">
        <v>131301</v>
      </c>
      <c r="C831" s="28">
        <v>2</v>
      </c>
      <c r="D831" s="30">
        <f>IFERROR(VLOOKUP(A831,'code a barre'!A:C,3,0),0)</f>
        <v>2</v>
      </c>
      <c r="E831" s="34" t="str">
        <f t="shared" si="97"/>
        <v>Quantité OK</v>
      </c>
      <c r="F831" s="34">
        <f t="shared" si="96"/>
        <v>0</v>
      </c>
      <c r="G831" s="35">
        <f t="shared" si="98"/>
        <v>2</v>
      </c>
      <c r="H831" s="35" t="str">
        <f t="shared" si="99"/>
        <v>Quantité OK</v>
      </c>
      <c r="I831" s="35">
        <f t="shared" si="100"/>
        <v>0</v>
      </c>
      <c r="J831" s="17">
        <f t="shared" si="101"/>
        <v>2</v>
      </c>
      <c r="K831" s="17" t="str">
        <f t="shared" si="102"/>
        <v>Quantité OK</v>
      </c>
      <c r="L831" s="26">
        <f t="shared" si="103"/>
        <v>0</v>
      </c>
    </row>
    <row r="832" spans="1:12">
      <c r="A832" s="33" t="s">
        <v>833</v>
      </c>
      <c r="B832" s="28">
        <v>131301</v>
      </c>
      <c r="C832" s="28">
        <v>1</v>
      </c>
      <c r="D832" s="30">
        <f>IFERROR(VLOOKUP(A832,'code a barre'!A:C,3,0),0)</f>
        <v>0</v>
      </c>
      <c r="E832" s="34" t="str">
        <f t="shared" si="97"/>
        <v>Ecart négatif</v>
      </c>
      <c r="F832" s="34">
        <f t="shared" si="96"/>
        <v>1</v>
      </c>
      <c r="G832" s="35">
        <f t="shared" si="98"/>
        <v>0</v>
      </c>
      <c r="H832" s="35" t="str">
        <f t="shared" si="99"/>
        <v>Ecart négatif</v>
      </c>
      <c r="I832" s="35">
        <f t="shared" si="100"/>
        <v>1</v>
      </c>
      <c r="J832" s="17">
        <f t="shared" si="101"/>
        <v>0</v>
      </c>
      <c r="K832" s="17" t="str">
        <f t="shared" si="102"/>
        <v>Ecart négatif</v>
      </c>
      <c r="L832" s="26">
        <f t="shared" si="103"/>
        <v>1</v>
      </c>
    </row>
    <row r="833" spans="1:12">
      <c r="A833" s="33" t="s">
        <v>834</v>
      </c>
      <c r="B833" s="28">
        <v>131302</v>
      </c>
      <c r="C833" s="28">
        <v>3</v>
      </c>
      <c r="D833" s="30">
        <f>IFERROR(VLOOKUP(A833,'code a barre'!A:C,3,0),0)</f>
        <v>3</v>
      </c>
      <c r="E833" s="34" t="str">
        <f t="shared" si="97"/>
        <v>Quantité OK</v>
      </c>
      <c r="F833" s="34">
        <f t="shared" si="96"/>
        <v>0</v>
      </c>
      <c r="G833" s="35">
        <f t="shared" si="98"/>
        <v>3</v>
      </c>
      <c r="H833" s="35" t="str">
        <f t="shared" si="99"/>
        <v>Quantité OK</v>
      </c>
      <c r="I833" s="35">
        <f t="shared" si="100"/>
        <v>0</v>
      </c>
      <c r="J833" s="17">
        <f t="shared" si="101"/>
        <v>3</v>
      </c>
      <c r="K833" s="17" t="str">
        <f t="shared" si="102"/>
        <v>Quantité OK</v>
      </c>
      <c r="L833" s="26">
        <f t="shared" si="103"/>
        <v>0</v>
      </c>
    </row>
    <row r="834" spans="1:12">
      <c r="A834" s="33" t="s">
        <v>835</v>
      </c>
      <c r="B834" s="28">
        <v>131302</v>
      </c>
      <c r="C834" s="28">
        <v>2</v>
      </c>
      <c r="D834" s="30">
        <f>IFERROR(VLOOKUP(A834,'code a barre'!A:C,3,0),0)</f>
        <v>2</v>
      </c>
      <c r="E834" s="34" t="str">
        <f t="shared" si="97"/>
        <v>Quantité OK</v>
      </c>
      <c r="F834" s="34">
        <f t="shared" ref="F834:F897" si="104">C834-D834</f>
        <v>0</v>
      </c>
      <c r="G834" s="35">
        <f t="shared" si="98"/>
        <v>2</v>
      </c>
      <c r="H834" s="35" t="str">
        <f t="shared" si="99"/>
        <v>Quantité OK</v>
      </c>
      <c r="I834" s="35">
        <f t="shared" si="100"/>
        <v>0</v>
      </c>
      <c r="J834" s="17">
        <f t="shared" si="101"/>
        <v>2</v>
      </c>
      <c r="K834" s="17" t="str">
        <f t="shared" si="102"/>
        <v>Quantité OK</v>
      </c>
      <c r="L834" s="26">
        <f t="shared" si="103"/>
        <v>0</v>
      </c>
    </row>
    <row r="835" spans="1:12">
      <c r="A835" s="33" t="s">
        <v>836</v>
      </c>
      <c r="B835" s="28">
        <v>131302</v>
      </c>
      <c r="C835" s="28">
        <v>1</v>
      </c>
      <c r="D835" s="30">
        <f>IFERROR(VLOOKUP(A835,'code a barre'!A:C,3,0),0)</f>
        <v>3</v>
      </c>
      <c r="E835" s="34" t="str">
        <f t="shared" ref="E835:E898" si="105">IF(C835=D835,"Quantité OK",IF(C835&lt;D835,"Ecart positif","Ecart négatif"))</f>
        <v>Ecart positif</v>
      </c>
      <c r="F835" s="34">
        <f t="shared" si="104"/>
        <v>-2</v>
      </c>
      <c r="G835" s="35">
        <f t="shared" ref="G835:G898" si="106">IF(E835="Quantité OK",D835,0)</f>
        <v>0</v>
      </c>
      <c r="H835" s="35" t="str">
        <f t="shared" ref="H835:H898" si="107">IF(C835=G835,"Quantité OK",IF(C835&lt;G835,"Ecart positif ","Ecart négatif"))</f>
        <v>Ecart négatif</v>
      </c>
      <c r="I835" s="35">
        <f t="shared" ref="I835:I898" si="108">C835-G835</f>
        <v>1</v>
      </c>
      <c r="J835" s="17">
        <f t="shared" ref="J835:J898" si="109">IF(E835="Quantité OK",D835,0)</f>
        <v>0</v>
      </c>
      <c r="K835" s="17" t="str">
        <f t="shared" ref="K835:K898" si="110">IF(C835=J835,"Quantité OK",IF(C835&lt;J835,"Ecart positif ","Ecart négatif"))</f>
        <v>Ecart négatif</v>
      </c>
      <c r="L835" s="26">
        <f t="shared" ref="L835:L898" si="111">C835-J835</f>
        <v>1</v>
      </c>
    </row>
    <row r="836" spans="1:12">
      <c r="A836" s="33" t="s">
        <v>837</v>
      </c>
      <c r="B836" s="28">
        <v>131302</v>
      </c>
      <c r="C836" s="28">
        <v>2</v>
      </c>
      <c r="D836" s="30">
        <f>IFERROR(VLOOKUP(A836,'code a barre'!A:C,3,0),0)</f>
        <v>0</v>
      </c>
      <c r="E836" s="34" t="str">
        <f t="shared" si="105"/>
        <v>Ecart négatif</v>
      </c>
      <c r="F836" s="34">
        <f t="shared" si="104"/>
        <v>2</v>
      </c>
      <c r="G836" s="35">
        <f t="shared" si="106"/>
        <v>0</v>
      </c>
      <c r="H836" s="35" t="str">
        <f t="shared" si="107"/>
        <v>Ecart négatif</v>
      </c>
      <c r="I836" s="35">
        <f t="shared" si="108"/>
        <v>2</v>
      </c>
      <c r="J836" s="17">
        <f t="shared" si="109"/>
        <v>0</v>
      </c>
      <c r="K836" s="17" t="str">
        <f t="shared" si="110"/>
        <v>Ecart négatif</v>
      </c>
      <c r="L836" s="26">
        <f t="shared" si="111"/>
        <v>2</v>
      </c>
    </row>
    <row r="837" spans="1:12">
      <c r="A837" s="33" t="s">
        <v>838</v>
      </c>
      <c r="B837" s="28">
        <v>131303</v>
      </c>
      <c r="C837" s="28">
        <v>1</v>
      </c>
      <c r="D837" s="30">
        <f>IFERROR(VLOOKUP(A837,'code a barre'!A:C,3,0),0)</f>
        <v>1</v>
      </c>
      <c r="E837" s="34" t="str">
        <f t="shared" si="105"/>
        <v>Quantité OK</v>
      </c>
      <c r="F837" s="34">
        <f t="shared" si="104"/>
        <v>0</v>
      </c>
      <c r="G837" s="35">
        <f t="shared" si="106"/>
        <v>1</v>
      </c>
      <c r="H837" s="35" t="str">
        <f t="shared" si="107"/>
        <v>Quantité OK</v>
      </c>
      <c r="I837" s="35">
        <f t="shared" si="108"/>
        <v>0</v>
      </c>
      <c r="J837" s="17">
        <f t="shared" si="109"/>
        <v>1</v>
      </c>
      <c r="K837" s="17" t="str">
        <f t="shared" si="110"/>
        <v>Quantité OK</v>
      </c>
      <c r="L837" s="26">
        <f t="shared" si="111"/>
        <v>0</v>
      </c>
    </row>
    <row r="838" spans="1:12">
      <c r="A838" s="33" t="s">
        <v>839</v>
      </c>
      <c r="B838" s="28">
        <v>131303</v>
      </c>
      <c r="C838" s="28">
        <v>1</v>
      </c>
      <c r="D838" s="30">
        <f>IFERROR(VLOOKUP(A838,'code a barre'!A:C,3,0),0)</f>
        <v>1</v>
      </c>
      <c r="E838" s="34" t="str">
        <f t="shared" si="105"/>
        <v>Quantité OK</v>
      </c>
      <c r="F838" s="34">
        <f t="shared" si="104"/>
        <v>0</v>
      </c>
      <c r="G838" s="35">
        <f t="shared" si="106"/>
        <v>1</v>
      </c>
      <c r="H838" s="35" t="str">
        <f t="shared" si="107"/>
        <v>Quantité OK</v>
      </c>
      <c r="I838" s="35">
        <f t="shared" si="108"/>
        <v>0</v>
      </c>
      <c r="J838" s="17">
        <f t="shared" si="109"/>
        <v>1</v>
      </c>
      <c r="K838" s="17" t="str">
        <f t="shared" si="110"/>
        <v>Quantité OK</v>
      </c>
      <c r="L838" s="26">
        <f t="shared" si="111"/>
        <v>0</v>
      </c>
    </row>
    <row r="839" spans="1:12">
      <c r="A839" s="33" t="s">
        <v>840</v>
      </c>
      <c r="B839" s="28">
        <v>131303</v>
      </c>
      <c r="C839" s="28">
        <v>6</v>
      </c>
      <c r="D839" s="30">
        <f>IFERROR(VLOOKUP(A839,'code a barre'!A:C,3,0),0)</f>
        <v>6</v>
      </c>
      <c r="E839" s="34" t="str">
        <f t="shared" si="105"/>
        <v>Quantité OK</v>
      </c>
      <c r="F839" s="34">
        <f t="shared" si="104"/>
        <v>0</v>
      </c>
      <c r="G839" s="35">
        <f t="shared" si="106"/>
        <v>6</v>
      </c>
      <c r="H839" s="35" t="str">
        <f t="shared" si="107"/>
        <v>Quantité OK</v>
      </c>
      <c r="I839" s="35">
        <f t="shared" si="108"/>
        <v>0</v>
      </c>
      <c r="J839" s="17">
        <f t="shared" si="109"/>
        <v>6</v>
      </c>
      <c r="K839" s="17" t="str">
        <f t="shared" si="110"/>
        <v>Quantité OK</v>
      </c>
      <c r="L839" s="26">
        <f t="shared" si="111"/>
        <v>0</v>
      </c>
    </row>
    <row r="840" spans="1:12">
      <c r="A840" s="36" t="s">
        <v>841</v>
      </c>
      <c r="B840" s="28">
        <v>131303</v>
      </c>
      <c r="C840" s="28">
        <v>1</v>
      </c>
      <c r="D840" s="30">
        <f>IFERROR(VLOOKUP(A840,'code a barre'!A:C,3,0),0)</f>
        <v>1</v>
      </c>
      <c r="E840" s="34" t="str">
        <f t="shared" si="105"/>
        <v>Quantité OK</v>
      </c>
      <c r="F840" s="34">
        <f t="shared" si="104"/>
        <v>0</v>
      </c>
      <c r="G840" s="35">
        <f t="shared" si="106"/>
        <v>1</v>
      </c>
      <c r="H840" s="35" t="str">
        <f t="shared" si="107"/>
        <v>Quantité OK</v>
      </c>
      <c r="I840" s="35">
        <f t="shared" si="108"/>
        <v>0</v>
      </c>
      <c r="J840" s="17">
        <f t="shared" si="109"/>
        <v>1</v>
      </c>
      <c r="K840" s="17" t="str">
        <f t="shared" si="110"/>
        <v>Quantité OK</v>
      </c>
      <c r="L840" s="26">
        <f t="shared" si="111"/>
        <v>0</v>
      </c>
    </row>
    <row r="841" spans="1:12">
      <c r="A841" s="33" t="s">
        <v>842</v>
      </c>
      <c r="B841" s="28">
        <v>131303</v>
      </c>
      <c r="C841" s="28">
        <v>1</v>
      </c>
      <c r="D841" s="30">
        <f>IFERROR(VLOOKUP(A841,'code a barre'!A:C,3,0),0)</f>
        <v>1</v>
      </c>
      <c r="E841" s="34" t="str">
        <f t="shared" si="105"/>
        <v>Quantité OK</v>
      </c>
      <c r="F841" s="34">
        <f t="shared" si="104"/>
        <v>0</v>
      </c>
      <c r="G841" s="35">
        <f t="shared" si="106"/>
        <v>1</v>
      </c>
      <c r="H841" s="35" t="str">
        <f t="shared" si="107"/>
        <v>Quantité OK</v>
      </c>
      <c r="I841" s="35">
        <f t="shared" si="108"/>
        <v>0</v>
      </c>
      <c r="J841" s="17">
        <f t="shared" si="109"/>
        <v>1</v>
      </c>
      <c r="K841" s="17" t="str">
        <f t="shared" si="110"/>
        <v>Quantité OK</v>
      </c>
      <c r="L841" s="26">
        <f t="shared" si="111"/>
        <v>0</v>
      </c>
    </row>
    <row r="842" spans="1:12">
      <c r="A842" s="33" t="s">
        <v>843</v>
      </c>
      <c r="B842" s="28">
        <v>131305</v>
      </c>
      <c r="C842" s="28">
        <v>2</v>
      </c>
      <c r="D842" s="30">
        <f>IFERROR(VLOOKUP(A842,'code a barre'!A:C,3,0),0)</f>
        <v>2</v>
      </c>
      <c r="E842" s="34" t="str">
        <f t="shared" si="105"/>
        <v>Quantité OK</v>
      </c>
      <c r="F842" s="34">
        <f t="shared" si="104"/>
        <v>0</v>
      </c>
      <c r="G842" s="35">
        <f t="shared" si="106"/>
        <v>2</v>
      </c>
      <c r="H842" s="35" t="str">
        <f t="shared" si="107"/>
        <v>Quantité OK</v>
      </c>
      <c r="I842" s="35">
        <f t="shared" si="108"/>
        <v>0</v>
      </c>
      <c r="J842" s="17">
        <f t="shared" si="109"/>
        <v>2</v>
      </c>
      <c r="K842" s="17" t="str">
        <f t="shared" si="110"/>
        <v>Quantité OK</v>
      </c>
      <c r="L842" s="26">
        <f t="shared" si="111"/>
        <v>0</v>
      </c>
    </row>
    <row r="843" spans="1:12">
      <c r="A843" s="33" t="s">
        <v>844</v>
      </c>
      <c r="B843" s="28">
        <v>131305</v>
      </c>
      <c r="C843" s="28">
        <v>22</v>
      </c>
      <c r="D843" s="30">
        <f>IFERROR(VLOOKUP(A843,'code a barre'!A:C,3,0),0)</f>
        <v>22</v>
      </c>
      <c r="E843" s="34" t="str">
        <f t="shared" si="105"/>
        <v>Quantité OK</v>
      </c>
      <c r="F843" s="34">
        <f t="shared" si="104"/>
        <v>0</v>
      </c>
      <c r="G843" s="35">
        <f t="shared" si="106"/>
        <v>22</v>
      </c>
      <c r="H843" s="35" t="str">
        <f t="shared" si="107"/>
        <v>Quantité OK</v>
      </c>
      <c r="I843" s="35">
        <f t="shared" si="108"/>
        <v>0</v>
      </c>
      <c r="J843" s="17">
        <f t="shared" si="109"/>
        <v>22</v>
      </c>
      <c r="K843" s="17" t="str">
        <f t="shared" si="110"/>
        <v>Quantité OK</v>
      </c>
      <c r="L843" s="26">
        <f t="shared" si="111"/>
        <v>0</v>
      </c>
    </row>
    <row r="844" spans="1:12">
      <c r="A844" s="33" t="s">
        <v>845</v>
      </c>
      <c r="B844" s="28">
        <v>131305</v>
      </c>
      <c r="C844" s="28">
        <v>2</v>
      </c>
      <c r="D844" s="30">
        <f>IFERROR(VLOOKUP(A844,'code a barre'!A:C,3,0),0)</f>
        <v>2</v>
      </c>
      <c r="E844" s="34" t="str">
        <f t="shared" si="105"/>
        <v>Quantité OK</v>
      </c>
      <c r="F844" s="34">
        <f t="shared" si="104"/>
        <v>0</v>
      </c>
      <c r="G844" s="35">
        <f t="shared" si="106"/>
        <v>2</v>
      </c>
      <c r="H844" s="35" t="str">
        <f t="shared" si="107"/>
        <v>Quantité OK</v>
      </c>
      <c r="I844" s="35">
        <f t="shared" si="108"/>
        <v>0</v>
      </c>
      <c r="J844" s="17">
        <f t="shared" si="109"/>
        <v>2</v>
      </c>
      <c r="K844" s="17" t="str">
        <f t="shared" si="110"/>
        <v>Quantité OK</v>
      </c>
      <c r="L844" s="26">
        <f t="shared" si="111"/>
        <v>0</v>
      </c>
    </row>
    <row r="845" spans="1:12">
      <c r="A845" s="33" t="s">
        <v>846</v>
      </c>
      <c r="B845" s="28">
        <v>131305</v>
      </c>
      <c r="C845" s="28">
        <v>1</v>
      </c>
      <c r="D845" s="30">
        <f>IFERROR(VLOOKUP(A845,'code a barre'!A:C,3,0),0)</f>
        <v>0</v>
      </c>
      <c r="E845" s="34" t="str">
        <f t="shared" si="105"/>
        <v>Ecart négatif</v>
      </c>
      <c r="F845" s="34">
        <f t="shared" si="104"/>
        <v>1</v>
      </c>
      <c r="G845" s="35">
        <f t="shared" si="106"/>
        <v>0</v>
      </c>
      <c r="H845" s="35" t="str">
        <f t="shared" si="107"/>
        <v>Ecart négatif</v>
      </c>
      <c r="I845" s="35">
        <f t="shared" si="108"/>
        <v>1</v>
      </c>
      <c r="J845" s="17">
        <f t="shared" si="109"/>
        <v>0</v>
      </c>
      <c r="K845" s="17" t="str">
        <f t="shared" si="110"/>
        <v>Ecart négatif</v>
      </c>
      <c r="L845" s="26">
        <f t="shared" si="111"/>
        <v>1</v>
      </c>
    </row>
    <row r="846" spans="1:12">
      <c r="A846" s="33" t="s">
        <v>847</v>
      </c>
      <c r="B846" s="28">
        <v>131305</v>
      </c>
      <c r="C846" s="28">
        <v>1</v>
      </c>
      <c r="D846" s="30">
        <f>IFERROR(VLOOKUP(A846,'code a barre'!A:C,3,0),0)</f>
        <v>1</v>
      </c>
      <c r="E846" s="34" t="str">
        <f t="shared" si="105"/>
        <v>Quantité OK</v>
      </c>
      <c r="F846" s="34">
        <f t="shared" si="104"/>
        <v>0</v>
      </c>
      <c r="G846" s="35">
        <f t="shared" si="106"/>
        <v>1</v>
      </c>
      <c r="H846" s="35" t="str">
        <f t="shared" si="107"/>
        <v>Quantité OK</v>
      </c>
      <c r="I846" s="35">
        <f t="shared" si="108"/>
        <v>0</v>
      </c>
      <c r="J846" s="17">
        <f t="shared" si="109"/>
        <v>1</v>
      </c>
      <c r="K846" s="17" t="str">
        <f t="shared" si="110"/>
        <v>Quantité OK</v>
      </c>
      <c r="L846" s="26">
        <f t="shared" si="111"/>
        <v>0</v>
      </c>
    </row>
    <row r="847" spans="1:12">
      <c r="A847" s="36" t="s">
        <v>848</v>
      </c>
      <c r="B847" s="28">
        <v>131305</v>
      </c>
      <c r="C847" s="28">
        <v>14</v>
      </c>
      <c r="D847" s="30">
        <f>IFERROR(VLOOKUP(A847,'code a barre'!A:C,3,0),0)</f>
        <v>14</v>
      </c>
      <c r="E847" s="34" t="str">
        <f t="shared" si="105"/>
        <v>Quantité OK</v>
      </c>
      <c r="F847" s="34">
        <f t="shared" si="104"/>
        <v>0</v>
      </c>
      <c r="G847" s="35">
        <f t="shared" si="106"/>
        <v>14</v>
      </c>
      <c r="H847" s="35" t="str">
        <f t="shared" si="107"/>
        <v>Quantité OK</v>
      </c>
      <c r="I847" s="35">
        <f t="shared" si="108"/>
        <v>0</v>
      </c>
      <c r="J847" s="17">
        <f t="shared" si="109"/>
        <v>14</v>
      </c>
      <c r="K847" s="17" t="str">
        <f t="shared" si="110"/>
        <v>Quantité OK</v>
      </c>
      <c r="L847" s="26">
        <f t="shared" si="111"/>
        <v>0</v>
      </c>
    </row>
    <row r="848" spans="1:12">
      <c r="A848" s="33" t="s">
        <v>849</v>
      </c>
      <c r="B848" s="28">
        <v>131305</v>
      </c>
      <c r="C848" s="28">
        <v>7</v>
      </c>
      <c r="D848" s="30">
        <f>IFERROR(VLOOKUP(A848,'code a barre'!A:C,3,0),0)</f>
        <v>7</v>
      </c>
      <c r="E848" s="34" t="str">
        <f t="shared" si="105"/>
        <v>Quantité OK</v>
      </c>
      <c r="F848" s="34">
        <f t="shared" si="104"/>
        <v>0</v>
      </c>
      <c r="G848" s="35">
        <f t="shared" si="106"/>
        <v>7</v>
      </c>
      <c r="H848" s="35" t="str">
        <f t="shared" si="107"/>
        <v>Quantité OK</v>
      </c>
      <c r="I848" s="35">
        <f t="shared" si="108"/>
        <v>0</v>
      </c>
      <c r="J848" s="17">
        <f t="shared" si="109"/>
        <v>7</v>
      </c>
      <c r="K848" s="17" t="str">
        <f t="shared" si="110"/>
        <v>Quantité OK</v>
      </c>
      <c r="L848" s="26">
        <f t="shared" si="111"/>
        <v>0</v>
      </c>
    </row>
    <row r="849" spans="1:12">
      <c r="A849" s="33" t="s">
        <v>850</v>
      </c>
      <c r="B849" s="28">
        <v>131305</v>
      </c>
      <c r="C849" s="28">
        <v>1</v>
      </c>
      <c r="D849" s="30">
        <f>IFERROR(VLOOKUP(A849,'code a barre'!A:C,3,0),0)</f>
        <v>1</v>
      </c>
      <c r="E849" s="34" t="str">
        <f t="shared" si="105"/>
        <v>Quantité OK</v>
      </c>
      <c r="F849" s="34">
        <f t="shared" si="104"/>
        <v>0</v>
      </c>
      <c r="G849" s="35">
        <f t="shared" si="106"/>
        <v>1</v>
      </c>
      <c r="H849" s="35" t="str">
        <f t="shared" si="107"/>
        <v>Quantité OK</v>
      </c>
      <c r="I849" s="35">
        <f t="shared" si="108"/>
        <v>0</v>
      </c>
      <c r="J849" s="17">
        <f t="shared" si="109"/>
        <v>1</v>
      </c>
      <c r="K849" s="17" t="str">
        <f t="shared" si="110"/>
        <v>Quantité OK</v>
      </c>
      <c r="L849" s="26">
        <f t="shared" si="111"/>
        <v>0</v>
      </c>
    </row>
    <row r="850" spans="1:12">
      <c r="A850" s="33" t="s">
        <v>851</v>
      </c>
      <c r="B850" s="28">
        <v>131305</v>
      </c>
      <c r="C850" s="28">
        <v>1</v>
      </c>
      <c r="D850" s="30">
        <f>IFERROR(VLOOKUP(A850,'code a barre'!A:C,3,0),0)</f>
        <v>2</v>
      </c>
      <c r="E850" s="34" t="str">
        <f t="shared" si="105"/>
        <v>Ecart positif</v>
      </c>
      <c r="F850" s="34">
        <f t="shared" si="104"/>
        <v>-1</v>
      </c>
      <c r="G850" s="35">
        <f t="shared" si="106"/>
        <v>0</v>
      </c>
      <c r="H850" s="35" t="str">
        <f t="shared" si="107"/>
        <v>Ecart négatif</v>
      </c>
      <c r="I850" s="35">
        <f t="shared" si="108"/>
        <v>1</v>
      </c>
      <c r="J850" s="17">
        <f t="shared" si="109"/>
        <v>0</v>
      </c>
      <c r="K850" s="17" t="str">
        <f t="shared" si="110"/>
        <v>Ecart négatif</v>
      </c>
      <c r="L850" s="26">
        <f t="shared" si="111"/>
        <v>1</v>
      </c>
    </row>
    <row r="851" spans="1:12">
      <c r="A851" s="33" t="s">
        <v>852</v>
      </c>
      <c r="B851" s="28">
        <v>131305</v>
      </c>
      <c r="C851" s="28">
        <v>3</v>
      </c>
      <c r="D851" s="30">
        <f>IFERROR(VLOOKUP(A851,'code a barre'!A:C,3,0),0)</f>
        <v>3</v>
      </c>
      <c r="E851" s="34" t="str">
        <f t="shared" si="105"/>
        <v>Quantité OK</v>
      </c>
      <c r="F851" s="34">
        <f t="shared" si="104"/>
        <v>0</v>
      </c>
      <c r="G851" s="35">
        <f t="shared" si="106"/>
        <v>3</v>
      </c>
      <c r="H851" s="35" t="str">
        <f t="shared" si="107"/>
        <v>Quantité OK</v>
      </c>
      <c r="I851" s="35">
        <f t="shared" si="108"/>
        <v>0</v>
      </c>
      <c r="J851" s="17">
        <f t="shared" si="109"/>
        <v>3</v>
      </c>
      <c r="K851" s="17" t="str">
        <f t="shared" si="110"/>
        <v>Quantité OK</v>
      </c>
      <c r="L851" s="26">
        <f t="shared" si="111"/>
        <v>0</v>
      </c>
    </row>
    <row r="852" spans="1:12">
      <c r="A852" s="33" t="s">
        <v>853</v>
      </c>
      <c r="B852" s="28">
        <v>131305</v>
      </c>
      <c r="C852" s="28">
        <v>1</v>
      </c>
      <c r="D852" s="30">
        <f>IFERROR(VLOOKUP(A852,'code a barre'!A:C,3,0),0)</f>
        <v>1</v>
      </c>
      <c r="E852" s="34" t="str">
        <f t="shared" si="105"/>
        <v>Quantité OK</v>
      </c>
      <c r="F852" s="34">
        <f t="shared" si="104"/>
        <v>0</v>
      </c>
      <c r="G852" s="35">
        <f t="shared" si="106"/>
        <v>1</v>
      </c>
      <c r="H852" s="35" t="str">
        <f t="shared" si="107"/>
        <v>Quantité OK</v>
      </c>
      <c r="I852" s="35">
        <f t="shared" si="108"/>
        <v>0</v>
      </c>
      <c r="J852" s="17">
        <f t="shared" si="109"/>
        <v>1</v>
      </c>
      <c r="K852" s="17" t="str">
        <f t="shared" si="110"/>
        <v>Quantité OK</v>
      </c>
      <c r="L852" s="26">
        <f t="shared" si="111"/>
        <v>0</v>
      </c>
    </row>
    <row r="853" spans="1:12">
      <c r="A853" s="33" t="s">
        <v>854</v>
      </c>
      <c r="B853" s="28">
        <v>131305</v>
      </c>
      <c r="C853" s="28">
        <v>28</v>
      </c>
      <c r="D853" s="30">
        <f>IFERROR(VLOOKUP(A853,'code a barre'!A:C,3,0),0)</f>
        <v>32</v>
      </c>
      <c r="E853" s="34" t="str">
        <f t="shared" si="105"/>
        <v>Ecart positif</v>
      </c>
      <c r="F853" s="34">
        <f t="shared" si="104"/>
        <v>-4</v>
      </c>
      <c r="G853" s="35">
        <f t="shared" si="106"/>
        <v>0</v>
      </c>
      <c r="H853" s="35" t="str">
        <f t="shared" si="107"/>
        <v>Ecart négatif</v>
      </c>
      <c r="I853" s="35">
        <f t="shared" si="108"/>
        <v>28</v>
      </c>
      <c r="J853" s="17">
        <f t="shared" si="109"/>
        <v>0</v>
      </c>
      <c r="K853" s="17" t="str">
        <f t="shared" si="110"/>
        <v>Ecart négatif</v>
      </c>
      <c r="L853" s="26">
        <f t="shared" si="111"/>
        <v>28</v>
      </c>
    </row>
    <row r="854" spans="1:12">
      <c r="A854" s="33" t="s">
        <v>855</v>
      </c>
      <c r="B854" s="28">
        <v>131305</v>
      </c>
      <c r="C854" s="28">
        <v>3</v>
      </c>
      <c r="D854" s="30">
        <f>IFERROR(VLOOKUP(A854,'code a barre'!A:C,3,0),0)</f>
        <v>2</v>
      </c>
      <c r="E854" s="34" t="str">
        <f t="shared" si="105"/>
        <v>Ecart négatif</v>
      </c>
      <c r="F854" s="34">
        <f t="shared" si="104"/>
        <v>1</v>
      </c>
      <c r="G854" s="35">
        <f t="shared" si="106"/>
        <v>0</v>
      </c>
      <c r="H854" s="35" t="str">
        <f t="shared" si="107"/>
        <v>Ecart négatif</v>
      </c>
      <c r="I854" s="35">
        <f t="shared" si="108"/>
        <v>3</v>
      </c>
      <c r="J854" s="17">
        <f t="shared" si="109"/>
        <v>0</v>
      </c>
      <c r="K854" s="17" t="str">
        <f t="shared" si="110"/>
        <v>Ecart négatif</v>
      </c>
      <c r="L854" s="26">
        <f t="shared" si="111"/>
        <v>3</v>
      </c>
    </row>
    <row r="855" spans="1:12">
      <c r="A855" s="33" t="s">
        <v>856</v>
      </c>
      <c r="B855" s="28">
        <v>131305</v>
      </c>
      <c r="C855" s="28">
        <v>2</v>
      </c>
      <c r="D855" s="30">
        <f>IFERROR(VLOOKUP(A855,'code a barre'!A:C,3,0),0)</f>
        <v>0</v>
      </c>
      <c r="E855" s="34" t="str">
        <f t="shared" si="105"/>
        <v>Ecart négatif</v>
      </c>
      <c r="F855" s="34">
        <f t="shared" si="104"/>
        <v>2</v>
      </c>
      <c r="G855" s="35">
        <f t="shared" si="106"/>
        <v>0</v>
      </c>
      <c r="H855" s="35" t="str">
        <f t="shared" si="107"/>
        <v>Ecart négatif</v>
      </c>
      <c r="I855" s="35">
        <f t="shared" si="108"/>
        <v>2</v>
      </c>
      <c r="J855" s="17">
        <f t="shared" si="109"/>
        <v>0</v>
      </c>
      <c r="K855" s="17" t="str">
        <f t="shared" si="110"/>
        <v>Ecart négatif</v>
      </c>
      <c r="L855" s="26">
        <f t="shared" si="111"/>
        <v>2</v>
      </c>
    </row>
    <row r="856" spans="1:12">
      <c r="A856" s="33" t="s">
        <v>857</v>
      </c>
      <c r="B856" s="28">
        <v>131306</v>
      </c>
      <c r="C856" s="28">
        <v>4</v>
      </c>
      <c r="D856" s="30">
        <f>IFERROR(VLOOKUP(A856,'code a barre'!A:C,3,0),0)</f>
        <v>4</v>
      </c>
      <c r="E856" s="34" t="str">
        <f t="shared" si="105"/>
        <v>Quantité OK</v>
      </c>
      <c r="F856" s="34">
        <f t="shared" si="104"/>
        <v>0</v>
      </c>
      <c r="G856" s="35">
        <f t="shared" si="106"/>
        <v>4</v>
      </c>
      <c r="H856" s="35" t="str">
        <f t="shared" si="107"/>
        <v>Quantité OK</v>
      </c>
      <c r="I856" s="35">
        <f t="shared" si="108"/>
        <v>0</v>
      </c>
      <c r="J856" s="17">
        <f t="shared" si="109"/>
        <v>4</v>
      </c>
      <c r="K856" s="17" t="str">
        <f t="shared" si="110"/>
        <v>Quantité OK</v>
      </c>
      <c r="L856" s="26">
        <f t="shared" si="111"/>
        <v>0</v>
      </c>
    </row>
    <row r="857" spans="1:12">
      <c r="A857" s="33" t="s">
        <v>858</v>
      </c>
      <c r="B857" s="28">
        <v>131401</v>
      </c>
      <c r="C857" s="28">
        <v>1</v>
      </c>
      <c r="D857" s="30">
        <f>IFERROR(VLOOKUP(A857,'code a barre'!A:C,3,0),0)</f>
        <v>1</v>
      </c>
      <c r="E857" s="34" t="str">
        <f t="shared" si="105"/>
        <v>Quantité OK</v>
      </c>
      <c r="F857" s="34">
        <f t="shared" si="104"/>
        <v>0</v>
      </c>
      <c r="G857" s="35">
        <f t="shared" si="106"/>
        <v>1</v>
      </c>
      <c r="H857" s="35" t="str">
        <f t="shared" si="107"/>
        <v>Quantité OK</v>
      </c>
      <c r="I857" s="35">
        <f t="shared" si="108"/>
        <v>0</v>
      </c>
      <c r="J857" s="17">
        <f t="shared" si="109"/>
        <v>1</v>
      </c>
      <c r="K857" s="17" t="str">
        <f t="shared" si="110"/>
        <v>Quantité OK</v>
      </c>
      <c r="L857" s="26">
        <f t="shared" si="111"/>
        <v>0</v>
      </c>
    </row>
    <row r="858" spans="1:12">
      <c r="A858" s="33" t="s">
        <v>859</v>
      </c>
      <c r="B858" s="28">
        <v>131401</v>
      </c>
      <c r="C858" s="28">
        <v>1</v>
      </c>
      <c r="D858" s="30">
        <f>IFERROR(VLOOKUP(A858,'code a barre'!A:C,3,0),0)</f>
        <v>1</v>
      </c>
      <c r="E858" s="34" t="str">
        <f t="shared" si="105"/>
        <v>Quantité OK</v>
      </c>
      <c r="F858" s="34">
        <f t="shared" si="104"/>
        <v>0</v>
      </c>
      <c r="G858" s="35">
        <f t="shared" si="106"/>
        <v>1</v>
      </c>
      <c r="H858" s="35" t="str">
        <f t="shared" si="107"/>
        <v>Quantité OK</v>
      </c>
      <c r="I858" s="35">
        <f t="shared" si="108"/>
        <v>0</v>
      </c>
      <c r="J858" s="17">
        <f t="shared" si="109"/>
        <v>1</v>
      </c>
      <c r="K858" s="17" t="str">
        <f t="shared" si="110"/>
        <v>Quantité OK</v>
      </c>
      <c r="L858" s="26">
        <f t="shared" si="111"/>
        <v>0</v>
      </c>
    </row>
    <row r="859" spans="1:12">
      <c r="A859" s="33" t="s">
        <v>860</v>
      </c>
      <c r="B859" s="28">
        <v>131401</v>
      </c>
      <c r="C859" s="28">
        <v>3</v>
      </c>
      <c r="D859" s="30">
        <f>IFERROR(VLOOKUP(A859,'code a barre'!A:C,3,0),0)</f>
        <v>2</v>
      </c>
      <c r="E859" s="34" t="str">
        <f t="shared" si="105"/>
        <v>Ecart négatif</v>
      </c>
      <c r="F859" s="34">
        <f t="shared" si="104"/>
        <v>1</v>
      </c>
      <c r="G859" s="35">
        <f t="shared" si="106"/>
        <v>0</v>
      </c>
      <c r="H859" s="35" t="str">
        <f t="shared" si="107"/>
        <v>Ecart négatif</v>
      </c>
      <c r="I859" s="35">
        <f t="shared" si="108"/>
        <v>3</v>
      </c>
      <c r="J859" s="17">
        <f t="shared" si="109"/>
        <v>0</v>
      </c>
      <c r="K859" s="17" t="str">
        <f t="shared" si="110"/>
        <v>Ecart négatif</v>
      </c>
      <c r="L859" s="26">
        <f t="shared" si="111"/>
        <v>3</v>
      </c>
    </row>
    <row r="860" spans="1:12">
      <c r="A860" s="33" t="s">
        <v>861</v>
      </c>
      <c r="B860" s="28">
        <v>131401</v>
      </c>
      <c r="C860" s="28">
        <v>1</v>
      </c>
      <c r="D860" s="30">
        <f>IFERROR(VLOOKUP(A860,'code a barre'!A:C,3,0),0)</f>
        <v>2</v>
      </c>
      <c r="E860" s="34" t="str">
        <f t="shared" si="105"/>
        <v>Ecart positif</v>
      </c>
      <c r="F860" s="34">
        <f t="shared" si="104"/>
        <v>-1</v>
      </c>
      <c r="G860" s="35">
        <f t="shared" si="106"/>
        <v>0</v>
      </c>
      <c r="H860" s="35" t="str">
        <f t="shared" si="107"/>
        <v>Ecart négatif</v>
      </c>
      <c r="I860" s="35">
        <f t="shared" si="108"/>
        <v>1</v>
      </c>
      <c r="J860" s="17">
        <f t="shared" si="109"/>
        <v>0</v>
      </c>
      <c r="K860" s="17" t="str">
        <f t="shared" si="110"/>
        <v>Ecart négatif</v>
      </c>
      <c r="L860" s="26">
        <f t="shared" si="111"/>
        <v>1</v>
      </c>
    </row>
    <row r="861" spans="1:12">
      <c r="A861" s="33" t="s">
        <v>862</v>
      </c>
      <c r="B861" s="28">
        <v>131402</v>
      </c>
      <c r="C861" s="28">
        <v>1</v>
      </c>
      <c r="D861" s="30">
        <f>IFERROR(VLOOKUP(A861,'code a barre'!A:C,3,0),0)</f>
        <v>0</v>
      </c>
      <c r="E861" s="34" t="str">
        <f t="shared" si="105"/>
        <v>Ecart négatif</v>
      </c>
      <c r="F861" s="34">
        <f t="shared" si="104"/>
        <v>1</v>
      </c>
      <c r="G861" s="35">
        <f t="shared" si="106"/>
        <v>0</v>
      </c>
      <c r="H861" s="35" t="str">
        <f t="shared" si="107"/>
        <v>Ecart négatif</v>
      </c>
      <c r="I861" s="35">
        <f t="shared" si="108"/>
        <v>1</v>
      </c>
      <c r="J861" s="17">
        <f t="shared" si="109"/>
        <v>0</v>
      </c>
      <c r="K861" s="17" t="str">
        <f t="shared" si="110"/>
        <v>Ecart négatif</v>
      </c>
      <c r="L861" s="26">
        <f t="shared" si="111"/>
        <v>1</v>
      </c>
    </row>
    <row r="862" spans="1:12">
      <c r="A862" s="33" t="s">
        <v>863</v>
      </c>
      <c r="B862" s="28">
        <v>131402</v>
      </c>
      <c r="C862" s="28">
        <v>2</v>
      </c>
      <c r="D862" s="30">
        <f>IFERROR(VLOOKUP(A862,'code a barre'!A:C,3,0),0)</f>
        <v>1</v>
      </c>
      <c r="E862" s="34" t="str">
        <f t="shared" si="105"/>
        <v>Ecart négatif</v>
      </c>
      <c r="F862" s="34">
        <f t="shared" si="104"/>
        <v>1</v>
      </c>
      <c r="G862" s="35">
        <f t="shared" si="106"/>
        <v>0</v>
      </c>
      <c r="H862" s="35" t="str">
        <f t="shared" si="107"/>
        <v>Ecart négatif</v>
      </c>
      <c r="I862" s="35">
        <f t="shared" si="108"/>
        <v>2</v>
      </c>
      <c r="J862" s="17">
        <f t="shared" si="109"/>
        <v>0</v>
      </c>
      <c r="K862" s="17" t="str">
        <f t="shared" si="110"/>
        <v>Ecart négatif</v>
      </c>
      <c r="L862" s="26">
        <f t="shared" si="111"/>
        <v>2</v>
      </c>
    </row>
    <row r="863" spans="1:12">
      <c r="A863" s="33" t="s">
        <v>864</v>
      </c>
      <c r="B863" s="28">
        <v>131402</v>
      </c>
      <c r="C863" s="28">
        <v>1</v>
      </c>
      <c r="D863" s="30">
        <f>IFERROR(VLOOKUP(A863,'code a barre'!A:C,3,0),0)</f>
        <v>1</v>
      </c>
      <c r="E863" s="34" t="str">
        <f t="shared" si="105"/>
        <v>Quantité OK</v>
      </c>
      <c r="F863" s="34">
        <f t="shared" si="104"/>
        <v>0</v>
      </c>
      <c r="G863" s="35">
        <f t="shared" si="106"/>
        <v>1</v>
      </c>
      <c r="H863" s="35" t="str">
        <f t="shared" si="107"/>
        <v>Quantité OK</v>
      </c>
      <c r="I863" s="35">
        <f t="shared" si="108"/>
        <v>0</v>
      </c>
      <c r="J863" s="17">
        <f t="shared" si="109"/>
        <v>1</v>
      </c>
      <c r="K863" s="17" t="str">
        <f t="shared" si="110"/>
        <v>Quantité OK</v>
      </c>
      <c r="L863" s="26">
        <f t="shared" si="111"/>
        <v>0</v>
      </c>
    </row>
    <row r="864" spans="1:12">
      <c r="A864" s="33" t="s">
        <v>865</v>
      </c>
      <c r="B864" s="28">
        <v>131402</v>
      </c>
      <c r="C864" s="28">
        <v>1</v>
      </c>
      <c r="D864" s="30">
        <f>IFERROR(VLOOKUP(A864,'code a barre'!A:C,3,0),0)</f>
        <v>0</v>
      </c>
      <c r="E864" s="34" t="str">
        <f t="shared" si="105"/>
        <v>Ecart négatif</v>
      </c>
      <c r="F864" s="34">
        <f t="shared" si="104"/>
        <v>1</v>
      </c>
      <c r="G864" s="35">
        <f t="shared" si="106"/>
        <v>0</v>
      </c>
      <c r="H864" s="35" t="str">
        <f t="shared" si="107"/>
        <v>Ecart négatif</v>
      </c>
      <c r="I864" s="35">
        <f t="shared" si="108"/>
        <v>1</v>
      </c>
      <c r="J864" s="17">
        <f t="shared" si="109"/>
        <v>0</v>
      </c>
      <c r="K864" s="17" t="str">
        <f t="shared" si="110"/>
        <v>Ecart négatif</v>
      </c>
      <c r="L864" s="26">
        <f t="shared" si="111"/>
        <v>1</v>
      </c>
    </row>
    <row r="865" spans="1:12">
      <c r="A865" s="33" t="s">
        <v>866</v>
      </c>
      <c r="B865" s="28">
        <v>131402</v>
      </c>
      <c r="C865" s="28">
        <v>1</v>
      </c>
      <c r="D865" s="30">
        <f>IFERROR(VLOOKUP(A865,'code a barre'!A:C,3,0),0)</f>
        <v>1</v>
      </c>
      <c r="E865" s="34" t="str">
        <f t="shared" si="105"/>
        <v>Quantité OK</v>
      </c>
      <c r="F865" s="34">
        <f t="shared" si="104"/>
        <v>0</v>
      </c>
      <c r="G865" s="35">
        <f t="shared" si="106"/>
        <v>1</v>
      </c>
      <c r="H865" s="35" t="str">
        <f t="shared" si="107"/>
        <v>Quantité OK</v>
      </c>
      <c r="I865" s="35">
        <f t="shared" si="108"/>
        <v>0</v>
      </c>
      <c r="J865" s="17">
        <f t="shared" si="109"/>
        <v>1</v>
      </c>
      <c r="K865" s="17" t="str">
        <f t="shared" si="110"/>
        <v>Quantité OK</v>
      </c>
      <c r="L865" s="26">
        <f t="shared" si="111"/>
        <v>0</v>
      </c>
    </row>
    <row r="866" spans="1:12">
      <c r="A866" s="36" t="s">
        <v>867</v>
      </c>
      <c r="B866" s="28">
        <v>131402</v>
      </c>
      <c r="C866" s="28">
        <v>2</v>
      </c>
      <c r="D866" s="30">
        <f>IFERROR(VLOOKUP(A866,'code a barre'!A:C,3,0),0)</f>
        <v>2</v>
      </c>
      <c r="E866" s="34" t="str">
        <f t="shared" si="105"/>
        <v>Quantité OK</v>
      </c>
      <c r="F866" s="34">
        <f t="shared" si="104"/>
        <v>0</v>
      </c>
      <c r="G866" s="35">
        <f t="shared" si="106"/>
        <v>2</v>
      </c>
      <c r="H866" s="35" t="str">
        <f t="shared" si="107"/>
        <v>Quantité OK</v>
      </c>
      <c r="I866" s="35">
        <f t="shared" si="108"/>
        <v>0</v>
      </c>
      <c r="J866" s="17">
        <f t="shared" si="109"/>
        <v>2</v>
      </c>
      <c r="K866" s="17" t="str">
        <f t="shared" si="110"/>
        <v>Quantité OK</v>
      </c>
      <c r="L866" s="26">
        <f t="shared" si="111"/>
        <v>0</v>
      </c>
    </row>
    <row r="867" spans="1:12">
      <c r="A867" s="33" t="s">
        <v>868</v>
      </c>
      <c r="B867" s="28">
        <v>131402</v>
      </c>
      <c r="C867" s="28">
        <v>4</v>
      </c>
      <c r="D867" s="30">
        <f>IFERROR(VLOOKUP(A867,'code a barre'!A:C,3,0),0)</f>
        <v>3</v>
      </c>
      <c r="E867" s="34" t="str">
        <f t="shared" si="105"/>
        <v>Ecart négatif</v>
      </c>
      <c r="F867" s="34">
        <f t="shared" si="104"/>
        <v>1</v>
      </c>
      <c r="G867" s="35">
        <f t="shared" si="106"/>
        <v>0</v>
      </c>
      <c r="H867" s="35" t="str">
        <f t="shared" si="107"/>
        <v>Ecart négatif</v>
      </c>
      <c r="I867" s="35">
        <f t="shared" si="108"/>
        <v>4</v>
      </c>
      <c r="J867" s="17">
        <f t="shared" si="109"/>
        <v>0</v>
      </c>
      <c r="K867" s="17" t="str">
        <f t="shared" si="110"/>
        <v>Ecart négatif</v>
      </c>
      <c r="L867" s="26">
        <f t="shared" si="111"/>
        <v>4</v>
      </c>
    </row>
    <row r="868" spans="1:12">
      <c r="A868" s="33" t="s">
        <v>869</v>
      </c>
      <c r="B868" s="28">
        <v>131403</v>
      </c>
      <c r="C868" s="28">
        <v>1</v>
      </c>
      <c r="D868" s="30">
        <f>IFERROR(VLOOKUP(A868,'code a barre'!A:C,3,0),0)</f>
        <v>0</v>
      </c>
      <c r="E868" s="34" t="str">
        <f t="shared" si="105"/>
        <v>Ecart négatif</v>
      </c>
      <c r="F868" s="34">
        <f t="shared" si="104"/>
        <v>1</v>
      </c>
      <c r="G868" s="35">
        <f t="shared" si="106"/>
        <v>0</v>
      </c>
      <c r="H868" s="35" t="str">
        <f t="shared" si="107"/>
        <v>Ecart négatif</v>
      </c>
      <c r="I868" s="35">
        <f t="shared" si="108"/>
        <v>1</v>
      </c>
      <c r="J868" s="17">
        <f t="shared" si="109"/>
        <v>0</v>
      </c>
      <c r="K868" s="17" t="str">
        <f t="shared" si="110"/>
        <v>Ecart négatif</v>
      </c>
      <c r="L868" s="26">
        <f t="shared" si="111"/>
        <v>1</v>
      </c>
    </row>
    <row r="869" spans="1:12">
      <c r="A869" s="33" t="s">
        <v>870</v>
      </c>
      <c r="B869" s="28">
        <v>131403</v>
      </c>
      <c r="C869" s="28">
        <v>4</v>
      </c>
      <c r="D869" s="30">
        <f>IFERROR(VLOOKUP(A869,'code a barre'!A:C,3,0),0)</f>
        <v>5</v>
      </c>
      <c r="E869" s="34" t="str">
        <f t="shared" si="105"/>
        <v>Ecart positif</v>
      </c>
      <c r="F869" s="34">
        <f t="shared" si="104"/>
        <v>-1</v>
      </c>
      <c r="G869" s="35">
        <f t="shared" si="106"/>
        <v>0</v>
      </c>
      <c r="H869" s="35" t="str">
        <f t="shared" si="107"/>
        <v>Ecart négatif</v>
      </c>
      <c r="I869" s="35">
        <f t="shared" si="108"/>
        <v>4</v>
      </c>
      <c r="J869" s="17">
        <f t="shared" si="109"/>
        <v>0</v>
      </c>
      <c r="K869" s="17" t="str">
        <f t="shared" si="110"/>
        <v>Ecart négatif</v>
      </c>
      <c r="L869" s="26">
        <f t="shared" si="111"/>
        <v>4</v>
      </c>
    </row>
    <row r="870" spans="1:12">
      <c r="A870" s="33" t="s">
        <v>871</v>
      </c>
      <c r="B870" s="28">
        <v>131403</v>
      </c>
      <c r="C870" s="28">
        <v>4</v>
      </c>
      <c r="D870" s="30">
        <f>IFERROR(VLOOKUP(A870,'code a barre'!A:C,3,0),0)</f>
        <v>5</v>
      </c>
      <c r="E870" s="34" t="str">
        <f t="shared" si="105"/>
        <v>Ecart positif</v>
      </c>
      <c r="F870" s="34">
        <f t="shared" si="104"/>
        <v>-1</v>
      </c>
      <c r="G870" s="35">
        <f t="shared" si="106"/>
        <v>0</v>
      </c>
      <c r="H870" s="35" t="str">
        <f t="shared" si="107"/>
        <v>Ecart négatif</v>
      </c>
      <c r="I870" s="35">
        <f t="shared" si="108"/>
        <v>4</v>
      </c>
      <c r="J870" s="17">
        <f t="shared" si="109"/>
        <v>0</v>
      </c>
      <c r="K870" s="17" t="str">
        <f t="shared" si="110"/>
        <v>Ecart négatif</v>
      </c>
      <c r="L870" s="26">
        <f t="shared" si="111"/>
        <v>4</v>
      </c>
    </row>
    <row r="871" spans="1:12">
      <c r="A871" s="33" t="s">
        <v>872</v>
      </c>
      <c r="B871" s="28">
        <v>131403</v>
      </c>
      <c r="C871" s="28">
        <v>1</v>
      </c>
      <c r="D871" s="30">
        <f>IFERROR(VLOOKUP(A871,'code a barre'!A:C,3,0),0)</f>
        <v>0</v>
      </c>
      <c r="E871" s="34" t="str">
        <f t="shared" si="105"/>
        <v>Ecart négatif</v>
      </c>
      <c r="F871" s="34">
        <f t="shared" si="104"/>
        <v>1</v>
      </c>
      <c r="G871" s="35">
        <f t="shared" si="106"/>
        <v>0</v>
      </c>
      <c r="H871" s="35" t="str">
        <f t="shared" si="107"/>
        <v>Ecart négatif</v>
      </c>
      <c r="I871" s="35">
        <f t="shared" si="108"/>
        <v>1</v>
      </c>
      <c r="J871" s="17">
        <f t="shared" si="109"/>
        <v>0</v>
      </c>
      <c r="K871" s="17" t="str">
        <f t="shared" si="110"/>
        <v>Ecart négatif</v>
      </c>
      <c r="L871" s="26">
        <f t="shared" si="111"/>
        <v>1</v>
      </c>
    </row>
    <row r="872" spans="1:12">
      <c r="A872" s="33" t="s">
        <v>873</v>
      </c>
      <c r="B872" s="28">
        <v>131403</v>
      </c>
      <c r="C872" s="28">
        <v>1</v>
      </c>
      <c r="D872" s="30">
        <f>IFERROR(VLOOKUP(A872,'code a barre'!A:C,3,0),0)</f>
        <v>1</v>
      </c>
      <c r="E872" s="34" t="str">
        <f t="shared" si="105"/>
        <v>Quantité OK</v>
      </c>
      <c r="F872" s="34">
        <f t="shared" si="104"/>
        <v>0</v>
      </c>
      <c r="G872" s="35">
        <f t="shared" si="106"/>
        <v>1</v>
      </c>
      <c r="H872" s="35" t="str">
        <f t="shared" si="107"/>
        <v>Quantité OK</v>
      </c>
      <c r="I872" s="35">
        <f t="shared" si="108"/>
        <v>0</v>
      </c>
      <c r="J872" s="17">
        <f t="shared" si="109"/>
        <v>1</v>
      </c>
      <c r="K872" s="17" t="str">
        <f t="shared" si="110"/>
        <v>Quantité OK</v>
      </c>
      <c r="L872" s="26">
        <f t="shared" si="111"/>
        <v>0</v>
      </c>
    </row>
    <row r="873" spans="1:12">
      <c r="A873" s="33" t="s">
        <v>874</v>
      </c>
      <c r="B873" s="28">
        <v>131403</v>
      </c>
      <c r="C873" s="28">
        <v>1</v>
      </c>
      <c r="D873" s="30">
        <f>IFERROR(VLOOKUP(A873,'code a barre'!A:C,3,0),0)</f>
        <v>0</v>
      </c>
      <c r="E873" s="34" t="str">
        <f t="shared" si="105"/>
        <v>Ecart négatif</v>
      </c>
      <c r="F873" s="34">
        <f t="shared" si="104"/>
        <v>1</v>
      </c>
      <c r="G873" s="35">
        <f t="shared" si="106"/>
        <v>0</v>
      </c>
      <c r="H873" s="35" t="str">
        <f t="shared" si="107"/>
        <v>Ecart négatif</v>
      </c>
      <c r="I873" s="35">
        <f t="shared" si="108"/>
        <v>1</v>
      </c>
      <c r="J873" s="17">
        <f t="shared" si="109"/>
        <v>0</v>
      </c>
      <c r="K873" s="17" t="str">
        <f t="shared" si="110"/>
        <v>Ecart négatif</v>
      </c>
      <c r="L873" s="26">
        <f t="shared" si="111"/>
        <v>1</v>
      </c>
    </row>
    <row r="874" spans="1:12">
      <c r="A874" s="33" t="s">
        <v>875</v>
      </c>
      <c r="B874" s="28">
        <v>131403</v>
      </c>
      <c r="C874" s="28">
        <v>4</v>
      </c>
      <c r="D874" s="30">
        <f>IFERROR(VLOOKUP(A874,'code a barre'!A:C,3,0),0)</f>
        <v>4</v>
      </c>
      <c r="E874" s="34" t="str">
        <f t="shared" si="105"/>
        <v>Quantité OK</v>
      </c>
      <c r="F874" s="34">
        <f t="shared" si="104"/>
        <v>0</v>
      </c>
      <c r="G874" s="35">
        <f t="shared" si="106"/>
        <v>4</v>
      </c>
      <c r="H874" s="35" t="str">
        <f t="shared" si="107"/>
        <v>Quantité OK</v>
      </c>
      <c r="I874" s="35">
        <f t="shared" si="108"/>
        <v>0</v>
      </c>
      <c r="J874" s="17">
        <f t="shared" si="109"/>
        <v>4</v>
      </c>
      <c r="K874" s="17" t="str">
        <f t="shared" si="110"/>
        <v>Quantité OK</v>
      </c>
      <c r="L874" s="26">
        <f t="shared" si="111"/>
        <v>0</v>
      </c>
    </row>
    <row r="875" spans="1:12">
      <c r="A875" s="33" t="s">
        <v>876</v>
      </c>
      <c r="B875" s="28">
        <v>131403</v>
      </c>
      <c r="C875" s="28">
        <v>1</v>
      </c>
      <c r="D875" s="30">
        <f>IFERROR(VLOOKUP(A875,'code a barre'!A:C,3,0),0)</f>
        <v>1</v>
      </c>
      <c r="E875" s="34" t="str">
        <f t="shared" si="105"/>
        <v>Quantité OK</v>
      </c>
      <c r="F875" s="34">
        <f t="shared" si="104"/>
        <v>0</v>
      </c>
      <c r="G875" s="35">
        <f t="shared" si="106"/>
        <v>1</v>
      </c>
      <c r="H875" s="35" t="str">
        <f t="shared" si="107"/>
        <v>Quantité OK</v>
      </c>
      <c r="I875" s="35">
        <f t="shared" si="108"/>
        <v>0</v>
      </c>
      <c r="J875" s="17">
        <f t="shared" si="109"/>
        <v>1</v>
      </c>
      <c r="K875" s="17" t="str">
        <f t="shared" si="110"/>
        <v>Quantité OK</v>
      </c>
      <c r="L875" s="26">
        <f t="shared" si="111"/>
        <v>0</v>
      </c>
    </row>
    <row r="876" spans="1:12">
      <c r="A876" s="33" t="s">
        <v>877</v>
      </c>
      <c r="B876" s="28">
        <v>131403</v>
      </c>
      <c r="C876" s="28">
        <v>1</v>
      </c>
      <c r="D876" s="30">
        <f>IFERROR(VLOOKUP(A876,'code a barre'!A:C,3,0),0)</f>
        <v>0</v>
      </c>
      <c r="E876" s="34" t="str">
        <f t="shared" si="105"/>
        <v>Ecart négatif</v>
      </c>
      <c r="F876" s="34">
        <f t="shared" si="104"/>
        <v>1</v>
      </c>
      <c r="G876" s="35">
        <f t="shared" si="106"/>
        <v>0</v>
      </c>
      <c r="H876" s="35" t="str">
        <f t="shared" si="107"/>
        <v>Ecart négatif</v>
      </c>
      <c r="I876" s="35">
        <f t="shared" si="108"/>
        <v>1</v>
      </c>
      <c r="J876" s="17">
        <f t="shared" si="109"/>
        <v>0</v>
      </c>
      <c r="K876" s="17" t="str">
        <f t="shared" si="110"/>
        <v>Ecart négatif</v>
      </c>
      <c r="L876" s="26">
        <f t="shared" si="111"/>
        <v>1</v>
      </c>
    </row>
    <row r="877" spans="1:12">
      <c r="A877" s="33" t="s">
        <v>878</v>
      </c>
      <c r="B877" s="28">
        <v>131403</v>
      </c>
      <c r="C877" s="28">
        <v>7</v>
      </c>
      <c r="D877" s="30">
        <f>IFERROR(VLOOKUP(A877,'code a barre'!A:C,3,0),0)</f>
        <v>7</v>
      </c>
      <c r="E877" s="34" t="str">
        <f t="shared" si="105"/>
        <v>Quantité OK</v>
      </c>
      <c r="F877" s="34">
        <f t="shared" si="104"/>
        <v>0</v>
      </c>
      <c r="G877" s="35">
        <f t="shared" si="106"/>
        <v>7</v>
      </c>
      <c r="H877" s="35" t="str">
        <f t="shared" si="107"/>
        <v>Quantité OK</v>
      </c>
      <c r="I877" s="35">
        <f t="shared" si="108"/>
        <v>0</v>
      </c>
      <c r="J877" s="17">
        <f t="shared" si="109"/>
        <v>7</v>
      </c>
      <c r="K877" s="17" t="str">
        <f t="shared" si="110"/>
        <v>Quantité OK</v>
      </c>
      <c r="L877" s="26">
        <f t="shared" si="111"/>
        <v>0</v>
      </c>
    </row>
    <row r="878" spans="1:12">
      <c r="A878" s="33" t="s">
        <v>879</v>
      </c>
      <c r="B878" s="28">
        <v>131403</v>
      </c>
      <c r="C878" s="28">
        <v>1</v>
      </c>
      <c r="D878" s="30">
        <f>IFERROR(VLOOKUP(A878,'code a barre'!A:C,3,0),0)</f>
        <v>0</v>
      </c>
      <c r="E878" s="34" t="str">
        <f t="shared" si="105"/>
        <v>Ecart négatif</v>
      </c>
      <c r="F878" s="34">
        <f t="shared" si="104"/>
        <v>1</v>
      </c>
      <c r="G878" s="35">
        <f t="shared" si="106"/>
        <v>0</v>
      </c>
      <c r="H878" s="35" t="str">
        <f t="shared" si="107"/>
        <v>Ecart négatif</v>
      </c>
      <c r="I878" s="35">
        <f t="shared" si="108"/>
        <v>1</v>
      </c>
      <c r="J878" s="17">
        <f t="shared" si="109"/>
        <v>0</v>
      </c>
      <c r="K878" s="17" t="str">
        <f t="shared" si="110"/>
        <v>Ecart négatif</v>
      </c>
      <c r="L878" s="26">
        <f t="shared" si="111"/>
        <v>1</v>
      </c>
    </row>
    <row r="879" spans="1:12">
      <c r="A879" s="33" t="s">
        <v>880</v>
      </c>
      <c r="B879" s="28">
        <v>131404</v>
      </c>
      <c r="C879" s="28">
        <v>1</v>
      </c>
      <c r="D879" s="30">
        <f>IFERROR(VLOOKUP(A879,'code a barre'!A:C,3,0),0)</f>
        <v>1</v>
      </c>
      <c r="E879" s="34" t="str">
        <f t="shared" si="105"/>
        <v>Quantité OK</v>
      </c>
      <c r="F879" s="34">
        <f t="shared" si="104"/>
        <v>0</v>
      </c>
      <c r="G879" s="35">
        <f t="shared" si="106"/>
        <v>1</v>
      </c>
      <c r="H879" s="35" t="str">
        <f t="shared" si="107"/>
        <v>Quantité OK</v>
      </c>
      <c r="I879" s="35">
        <f t="shared" si="108"/>
        <v>0</v>
      </c>
      <c r="J879" s="17">
        <f t="shared" si="109"/>
        <v>1</v>
      </c>
      <c r="K879" s="17" t="str">
        <f t="shared" si="110"/>
        <v>Quantité OK</v>
      </c>
      <c r="L879" s="26">
        <f t="shared" si="111"/>
        <v>0</v>
      </c>
    </row>
    <row r="880" spans="1:12">
      <c r="A880" s="33" t="s">
        <v>881</v>
      </c>
      <c r="B880" s="28">
        <v>131404</v>
      </c>
      <c r="C880" s="28">
        <v>1</v>
      </c>
      <c r="D880" s="30">
        <f>IFERROR(VLOOKUP(A880,'code a barre'!A:C,3,0),0)</f>
        <v>0</v>
      </c>
      <c r="E880" s="34" t="str">
        <f t="shared" si="105"/>
        <v>Ecart négatif</v>
      </c>
      <c r="F880" s="34">
        <f t="shared" si="104"/>
        <v>1</v>
      </c>
      <c r="G880" s="35">
        <f t="shared" si="106"/>
        <v>0</v>
      </c>
      <c r="H880" s="35" t="str">
        <f t="shared" si="107"/>
        <v>Ecart négatif</v>
      </c>
      <c r="I880" s="35">
        <f t="shared" si="108"/>
        <v>1</v>
      </c>
      <c r="J880" s="17">
        <f t="shared" si="109"/>
        <v>0</v>
      </c>
      <c r="K880" s="17" t="str">
        <f t="shared" si="110"/>
        <v>Ecart négatif</v>
      </c>
      <c r="L880" s="26">
        <f t="shared" si="111"/>
        <v>1</v>
      </c>
    </row>
    <row r="881" spans="1:12">
      <c r="A881" s="33" t="s">
        <v>882</v>
      </c>
      <c r="B881" s="28">
        <v>131404</v>
      </c>
      <c r="C881" s="28">
        <v>5</v>
      </c>
      <c r="D881" s="30">
        <f>IFERROR(VLOOKUP(A881,'code a barre'!A:C,3,0),0)</f>
        <v>4</v>
      </c>
      <c r="E881" s="34" t="str">
        <f t="shared" si="105"/>
        <v>Ecart négatif</v>
      </c>
      <c r="F881" s="34">
        <f t="shared" si="104"/>
        <v>1</v>
      </c>
      <c r="G881" s="35">
        <f t="shared" si="106"/>
        <v>0</v>
      </c>
      <c r="H881" s="35" t="str">
        <f t="shared" si="107"/>
        <v>Ecart négatif</v>
      </c>
      <c r="I881" s="35">
        <f t="shared" si="108"/>
        <v>5</v>
      </c>
      <c r="J881" s="17">
        <f t="shared" si="109"/>
        <v>0</v>
      </c>
      <c r="K881" s="17" t="str">
        <f t="shared" si="110"/>
        <v>Ecart négatif</v>
      </c>
      <c r="L881" s="26">
        <f t="shared" si="111"/>
        <v>5</v>
      </c>
    </row>
    <row r="882" spans="1:12">
      <c r="A882" s="33" t="s">
        <v>883</v>
      </c>
      <c r="B882" s="28">
        <v>131404</v>
      </c>
      <c r="C882" s="28">
        <v>1</v>
      </c>
      <c r="D882" s="30">
        <f>IFERROR(VLOOKUP(A882,'code a barre'!A:C,3,0),0)</f>
        <v>1</v>
      </c>
      <c r="E882" s="34" t="str">
        <f t="shared" si="105"/>
        <v>Quantité OK</v>
      </c>
      <c r="F882" s="34">
        <f t="shared" si="104"/>
        <v>0</v>
      </c>
      <c r="G882" s="35">
        <f t="shared" si="106"/>
        <v>1</v>
      </c>
      <c r="H882" s="35" t="str">
        <f t="shared" si="107"/>
        <v>Quantité OK</v>
      </c>
      <c r="I882" s="35">
        <f t="shared" si="108"/>
        <v>0</v>
      </c>
      <c r="J882" s="17">
        <f t="shared" si="109"/>
        <v>1</v>
      </c>
      <c r="K882" s="17" t="str">
        <f t="shared" si="110"/>
        <v>Quantité OK</v>
      </c>
      <c r="L882" s="26">
        <f t="shared" si="111"/>
        <v>0</v>
      </c>
    </row>
    <row r="883" spans="1:12">
      <c r="A883" s="33" t="s">
        <v>884</v>
      </c>
      <c r="B883" s="28">
        <v>131404</v>
      </c>
      <c r="C883" s="28">
        <v>2</v>
      </c>
      <c r="D883" s="30">
        <f>IFERROR(VLOOKUP(A883,'code a barre'!A:C,3,0),0)</f>
        <v>0</v>
      </c>
      <c r="E883" s="34" t="str">
        <f t="shared" si="105"/>
        <v>Ecart négatif</v>
      </c>
      <c r="F883" s="34">
        <f t="shared" si="104"/>
        <v>2</v>
      </c>
      <c r="G883" s="35">
        <f t="shared" si="106"/>
        <v>0</v>
      </c>
      <c r="H883" s="35" t="str">
        <f t="shared" si="107"/>
        <v>Ecart négatif</v>
      </c>
      <c r="I883" s="35">
        <f t="shared" si="108"/>
        <v>2</v>
      </c>
      <c r="J883" s="17">
        <f t="shared" si="109"/>
        <v>0</v>
      </c>
      <c r="K883" s="17" t="str">
        <f t="shared" si="110"/>
        <v>Ecart négatif</v>
      </c>
      <c r="L883" s="26">
        <f t="shared" si="111"/>
        <v>2</v>
      </c>
    </row>
    <row r="884" spans="1:12">
      <c r="A884" s="36" t="s">
        <v>885</v>
      </c>
      <c r="B884" s="28">
        <v>131404</v>
      </c>
      <c r="C884" s="28">
        <v>13</v>
      </c>
      <c r="D884" s="30">
        <f>IFERROR(VLOOKUP(A884,'code a barre'!A:C,3,0),0)</f>
        <v>13</v>
      </c>
      <c r="E884" s="34" t="str">
        <f t="shared" si="105"/>
        <v>Quantité OK</v>
      </c>
      <c r="F884" s="34">
        <f t="shared" si="104"/>
        <v>0</v>
      </c>
      <c r="G884" s="35">
        <f t="shared" si="106"/>
        <v>13</v>
      </c>
      <c r="H884" s="35" t="str">
        <f t="shared" si="107"/>
        <v>Quantité OK</v>
      </c>
      <c r="I884" s="35">
        <f t="shared" si="108"/>
        <v>0</v>
      </c>
      <c r="J884" s="17">
        <f t="shared" si="109"/>
        <v>13</v>
      </c>
      <c r="K884" s="17" t="str">
        <f t="shared" si="110"/>
        <v>Quantité OK</v>
      </c>
      <c r="L884" s="26">
        <f t="shared" si="111"/>
        <v>0</v>
      </c>
    </row>
    <row r="885" spans="1:12">
      <c r="A885" s="33" t="s">
        <v>886</v>
      </c>
      <c r="B885" s="28">
        <v>131404</v>
      </c>
      <c r="C885" s="28">
        <v>1</v>
      </c>
      <c r="D885" s="30">
        <f>IFERROR(VLOOKUP(A885,'code a barre'!A:C,3,0),0)</f>
        <v>1</v>
      </c>
      <c r="E885" s="34" t="str">
        <f t="shared" si="105"/>
        <v>Quantité OK</v>
      </c>
      <c r="F885" s="34">
        <f t="shared" si="104"/>
        <v>0</v>
      </c>
      <c r="G885" s="35">
        <f t="shared" si="106"/>
        <v>1</v>
      </c>
      <c r="H885" s="35" t="str">
        <f t="shared" si="107"/>
        <v>Quantité OK</v>
      </c>
      <c r="I885" s="35">
        <f t="shared" si="108"/>
        <v>0</v>
      </c>
      <c r="J885" s="17">
        <f t="shared" si="109"/>
        <v>1</v>
      </c>
      <c r="K885" s="17" t="str">
        <f t="shared" si="110"/>
        <v>Quantité OK</v>
      </c>
      <c r="L885" s="26">
        <f t="shared" si="111"/>
        <v>0</v>
      </c>
    </row>
    <row r="886" spans="1:12">
      <c r="A886" s="33" t="s">
        <v>887</v>
      </c>
      <c r="B886" s="28">
        <v>131404</v>
      </c>
      <c r="C886" s="28">
        <v>2</v>
      </c>
      <c r="D886" s="30">
        <f>IFERROR(VLOOKUP(A886,'code a barre'!A:C,3,0),0)</f>
        <v>2</v>
      </c>
      <c r="E886" s="34" t="str">
        <f t="shared" si="105"/>
        <v>Quantité OK</v>
      </c>
      <c r="F886" s="34">
        <f t="shared" si="104"/>
        <v>0</v>
      </c>
      <c r="G886" s="35">
        <f t="shared" si="106"/>
        <v>2</v>
      </c>
      <c r="H886" s="35" t="str">
        <f t="shared" si="107"/>
        <v>Quantité OK</v>
      </c>
      <c r="I886" s="35">
        <f t="shared" si="108"/>
        <v>0</v>
      </c>
      <c r="J886" s="17">
        <f t="shared" si="109"/>
        <v>2</v>
      </c>
      <c r="K886" s="17" t="str">
        <f t="shared" si="110"/>
        <v>Quantité OK</v>
      </c>
      <c r="L886" s="26">
        <f t="shared" si="111"/>
        <v>0</v>
      </c>
    </row>
    <row r="887" spans="1:12">
      <c r="A887" s="33" t="s">
        <v>888</v>
      </c>
      <c r="B887" s="28">
        <v>131404</v>
      </c>
      <c r="C887" s="28">
        <v>2</v>
      </c>
      <c r="D887" s="30">
        <f>IFERROR(VLOOKUP(A887,'code a barre'!A:C,3,0),0)</f>
        <v>2</v>
      </c>
      <c r="E887" s="34" t="str">
        <f t="shared" si="105"/>
        <v>Quantité OK</v>
      </c>
      <c r="F887" s="34">
        <f t="shared" si="104"/>
        <v>0</v>
      </c>
      <c r="G887" s="35">
        <f t="shared" si="106"/>
        <v>2</v>
      </c>
      <c r="H887" s="35" t="str">
        <f t="shared" si="107"/>
        <v>Quantité OK</v>
      </c>
      <c r="I887" s="35">
        <f t="shared" si="108"/>
        <v>0</v>
      </c>
      <c r="J887" s="17">
        <f t="shared" si="109"/>
        <v>2</v>
      </c>
      <c r="K887" s="17" t="str">
        <f t="shared" si="110"/>
        <v>Quantité OK</v>
      </c>
      <c r="L887" s="26">
        <f t="shared" si="111"/>
        <v>0</v>
      </c>
    </row>
    <row r="888" spans="1:12">
      <c r="A888" s="33" t="s">
        <v>889</v>
      </c>
      <c r="B888" s="28">
        <v>131404</v>
      </c>
      <c r="C888" s="28">
        <v>28</v>
      </c>
      <c r="D888" s="30">
        <f>IFERROR(VLOOKUP(A888,'code a barre'!A:C,3,0),0)</f>
        <v>28</v>
      </c>
      <c r="E888" s="34" t="str">
        <f t="shared" si="105"/>
        <v>Quantité OK</v>
      </c>
      <c r="F888" s="34">
        <f t="shared" si="104"/>
        <v>0</v>
      </c>
      <c r="G888" s="35">
        <f t="shared" si="106"/>
        <v>28</v>
      </c>
      <c r="H888" s="35" t="str">
        <f t="shared" si="107"/>
        <v>Quantité OK</v>
      </c>
      <c r="I888" s="35">
        <f t="shared" si="108"/>
        <v>0</v>
      </c>
      <c r="J888" s="17">
        <f t="shared" si="109"/>
        <v>28</v>
      </c>
      <c r="K888" s="17" t="str">
        <f t="shared" si="110"/>
        <v>Quantité OK</v>
      </c>
      <c r="L888" s="26">
        <f t="shared" si="111"/>
        <v>0</v>
      </c>
    </row>
    <row r="889" spans="1:12">
      <c r="A889" s="36" t="s">
        <v>890</v>
      </c>
      <c r="B889" s="28">
        <v>131404</v>
      </c>
      <c r="C889" s="28">
        <v>2</v>
      </c>
      <c r="D889" s="30">
        <f>IFERROR(VLOOKUP(A889,'code a barre'!A:C,3,0),0)</f>
        <v>2</v>
      </c>
      <c r="E889" s="34" t="str">
        <f t="shared" si="105"/>
        <v>Quantité OK</v>
      </c>
      <c r="F889" s="34">
        <f t="shared" si="104"/>
        <v>0</v>
      </c>
      <c r="G889" s="35">
        <f t="shared" si="106"/>
        <v>2</v>
      </c>
      <c r="H889" s="35" t="str">
        <f t="shared" si="107"/>
        <v>Quantité OK</v>
      </c>
      <c r="I889" s="35">
        <f t="shared" si="108"/>
        <v>0</v>
      </c>
      <c r="J889" s="17">
        <f t="shared" si="109"/>
        <v>2</v>
      </c>
      <c r="K889" s="17" t="str">
        <f t="shared" si="110"/>
        <v>Quantité OK</v>
      </c>
      <c r="L889" s="26">
        <f t="shared" si="111"/>
        <v>0</v>
      </c>
    </row>
    <row r="890" spans="1:12">
      <c r="A890" s="33" t="s">
        <v>891</v>
      </c>
      <c r="B890" s="28">
        <v>131404</v>
      </c>
      <c r="C890" s="28">
        <v>1</v>
      </c>
      <c r="D890" s="30">
        <f>IFERROR(VLOOKUP(A890,'code a barre'!A:C,3,0),0)</f>
        <v>1</v>
      </c>
      <c r="E890" s="34" t="str">
        <f t="shared" si="105"/>
        <v>Quantité OK</v>
      </c>
      <c r="F890" s="34">
        <f t="shared" si="104"/>
        <v>0</v>
      </c>
      <c r="G890" s="35">
        <f t="shared" si="106"/>
        <v>1</v>
      </c>
      <c r="H890" s="35" t="str">
        <f t="shared" si="107"/>
        <v>Quantité OK</v>
      </c>
      <c r="I890" s="35">
        <f t="shared" si="108"/>
        <v>0</v>
      </c>
      <c r="J890" s="17">
        <f t="shared" si="109"/>
        <v>1</v>
      </c>
      <c r="K890" s="17" t="str">
        <f t="shared" si="110"/>
        <v>Quantité OK</v>
      </c>
      <c r="L890" s="26">
        <f t="shared" si="111"/>
        <v>0</v>
      </c>
    </row>
    <row r="891" spans="1:12">
      <c r="A891" s="33" t="s">
        <v>892</v>
      </c>
      <c r="B891" s="28">
        <v>131404</v>
      </c>
      <c r="C891" s="28">
        <v>4</v>
      </c>
      <c r="D891" s="30">
        <f>IFERROR(VLOOKUP(A891,'code a barre'!A:C,3,0),0)</f>
        <v>8</v>
      </c>
      <c r="E891" s="34" t="str">
        <f t="shared" si="105"/>
        <v>Ecart positif</v>
      </c>
      <c r="F891" s="34">
        <f t="shared" si="104"/>
        <v>-4</v>
      </c>
      <c r="G891" s="35">
        <f t="shared" si="106"/>
        <v>0</v>
      </c>
      <c r="H891" s="35" t="str">
        <f t="shared" si="107"/>
        <v>Ecart négatif</v>
      </c>
      <c r="I891" s="35">
        <f t="shared" si="108"/>
        <v>4</v>
      </c>
      <c r="J891" s="17">
        <f t="shared" si="109"/>
        <v>0</v>
      </c>
      <c r="K891" s="17" t="str">
        <f t="shared" si="110"/>
        <v>Ecart négatif</v>
      </c>
      <c r="L891" s="26">
        <f t="shared" si="111"/>
        <v>4</v>
      </c>
    </row>
    <row r="892" spans="1:12">
      <c r="A892" s="33" t="s">
        <v>893</v>
      </c>
      <c r="B892" s="28">
        <v>131404</v>
      </c>
      <c r="C892" s="28">
        <v>2</v>
      </c>
      <c r="D892" s="30">
        <f>IFERROR(VLOOKUP(A892,'code a barre'!A:C,3,0),0)</f>
        <v>3</v>
      </c>
      <c r="E892" s="34" t="str">
        <f t="shared" si="105"/>
        <v>Ecart positif</v>
      </c>
      <c r="F892" s="34">
        <f t="shared" si="104"/>
        <v>-1</v>
      </c>
      <c r="G892" s="35">
        <f t="shared" si="106"/>
        <v>0</v>
      </c>
      <c r="H892" s="35" t="str">
        <f t="shared" si="107"/>
        <v>Ecart négatif</v>
      </c>
      <c r="I892" s="35">
        <f t="shared" si="108"/>
        <v>2</v>
      </c>
      <c r="J892" s="17">
        <f t="shared" si="109"/>
        <v>0</v>
      </c>
      <c r="K892" s="17" t="str">
        <f t="shared" si="110"/>
        <v>Ecart négatif</v>
      </c>
      <c r="L892" s="26">
        <f t="shared" si="111"/>
        <v>2</v>
      </c>
    </row>
    <row r="893" spans="1:12">
      <c r="A893" s="33" t="s">
        <v>894</v>
      </c>
      <c r="B893" s="28">
        <v>131404</v>
      </c>
      <c r="C893" s="28">
        <v>1</v>
      </c>
      <c r="D893" s="30">
        <f>IFERROR(VLOOKUP(A893,'code a barre'!A:C,3,0),0)</f>
        <v>1</v>
      </c>
      <c r="E893" s="34" t="str">
        <f t="shared" si="105"/>
        <v>Quantité OK</v>
      </c>
      <c r="F893" s="34">
        <f t="shared" si="104"/>
        <v>0</v>
      </c>
      <c r="G893" s="35">
        <f t="shared" si="106"/>
        <v>1</v>
      </c>
      <c r="H893" s="35" t="str">
        <f t="shared" si="107"/>
        <v>Quantité OK</v>
      </c>
      <c r="I893" s="35">
        <f t="shared" si="108"/>
        <v>0</v>
      </c>
      <c r="J893" s="17">
        <f t="shared" si="109"/>
        <v>1</v>
      </c>
      <c r="K893" s="17" t="str">
        <f t="shared" si="110"/>
        <v>Quantité OK</v>
      </c>
      <c r="L893" s="26">
        <f t="shared" si="111"/>
        <v>0</v>
      </c>
    </row>
    <row r="894" spans="1:12">
      <c r="A894" s="33" t="s">
        <v>895</v>
      </c>
      <c r="B894" s="28">
        <v>131405</v>
      </c>
      <c r="C894" s="28">
        <v>8</v>
      </c>
      <c r="D894" s="30">
        <f>IFERROR(VLOOKUP(A894,'code a barre'!A:C,3,0),0)</f>
        <v>6</v>
      </c>
      <c r="E894" s="34" t="str">
        <f t="shared" si="105"/>
        <v>Ecart négatif</v>
      </c>
      <c r="F894" s="34">
        <f t="shared" si="104"/>
        <v>2</v>
      </c>
      <c r="G894" s="35">
        <f t="shared" si="106"/>
        <v>0</v>
      </c>
      <c r="H894" s="35" t="str">
        <f t="shared" si="107"/>
        <v>Ecart négatif</v>
      </c>
      <c r="I894" s="35">
        <f t="shared" si="108"/>
        <v>8</v>
      </c>
      <c r="J894" s="17">
        <f t="shared" si="109"/>
        <v>0</v>
      </c>
      <c r="K894" s="17" t="str">
        <f t="shared" si="110"/>
        <v>Ecart négatif</v>
      </c>
      <c r="L894" s="26">
        <f t="shared" si="111"/>
        <v>8</v>
      </c>
    </row>
    <row r="895" spans="1:12">
      <c r="A895" s="33" t="s">
        <v>896</v>
      </c>
      <c r="B895" s="28">
        <v>131405</v>
      </c>
      <c r="C895" s="28">
        <v>2</v>
      </c>
      <c r="D895" s="30">
        <f>IFERROR(VLOOKUP(A895,'code a barre'!A:C,3,0),0)</f>
        <v>2</v>
      </c>
      <c r="E895" s="34" t="str">
        <f t="shared" si="105"/>
        <v>Quantité OK</v>
      </c>
      <c r="F895" s="34">
        <f t="shared" si="104"/>
        <v>0</v>
      </c>
      <c r="G895" s="35">
        <f t="shared" si="106"/>
        <v>2</v>
      </c>
      <c r="H895" s="35" t="str">
        <f t="shared" si="107"/>
        <v>Quantité OK</v>
      </c>
      <c r="I895" s="35">
        <f t="shared" si="108"/>
        <v>0</v>
      </c>
      <c r="J895" s="17">
        <f t="shared" si="109"/>
        <v>2</v>
      </c>
      <c r="K895" s="17" t="str">
        <f t="shared" si="110"/>
        <v>Quantité OK</v>
      </c>
      <c r="L895" s="26">
        <f t="shared" si="111"/>
        <v>0</v>
      </c>
    </row>
    <row r="896" spans="1:12">
      <c r="A896" s="33" t="s">
        <v>897</v>
      </c>
      <c r="B896" s="28">
        <v>131405</v>
      </c>
      <c r="C896" s="28">
        <v>2</v>
      </c>
      <c r="D896" s="30">
        <f>IFERROR(VLOOKUP(A896,'code a barre'!A:C,3,0),0)</f>
        <v>5</v>
      </c>
      <c r="E896" s="34" t="str">
        <f t="shared" si="105"/>
        <v>Ecart positif</v>
      </c>
      <c r="F896" s="34">
        <f t="shared" si="104"/>
        <v>-3</v>
      </c>
      <c r="G896" s="35">
        <f t="shared" si="106"/>
        <v>0</v>
      </c>
      <c r="H896" s="35" t="str">
        <f t="shared" si="107"/>
        <v>Ecart négatif</v>
      </c>
      <c r="I896" s="35">
        <f t="shared" si="108"/>
        <v>2</v>
      </c>
      <c r="J896" s="17">
        <f t="shared" si="109"/>
        <v>0</v>
      </c>
      <c r="K896" s="17" t="str">
        <f t="shared" si="110"/>
        <v>Ecart négatif</v>
      </c>
      <c r="L896" s="26">
        <f t="shared" si="111"/>
        <v>2</v>
      </c>
    </row>
    <row r="897" spans="1:12">
      <c r="A897" s="33" t="s">
        <v>898</v>
      </c>
      <c r="B897" s="28">
        <v>131405</v>
      </c>
      <c r="C897" s="28">
        <v>1</v>
      </c>
      <c r="D897" s="30">
        <f>IFERROR(VLOOKUP(A897,'code a barre'!A:C,3,0),0)</f>
        <v>1</v>
      </c>
      <c r="E897" s="34" t="str">
        <f t="shared" si="105"/>
        <v>Quantité OK</v>
      </c>
      <c r="F897" s="34">
        <f t="shared" si="104"/>
        <v>0</v>
      </c>
      <c r="G897" s="35">
        <f t="shared" si="106"/>
        <v>1</v>
      </c>
      <c r="H897" s="35" t="str">
        <f t="shared" si="107"/>
        <v>Quantité OK</v>
      </c>
      <c r="I897" s="35">
        <f t="shared" si="108"/>
        <v>0</v>
      </c>
      <c r="J897" s="17">
        <f t="shared" si="109"/>
        <v>1</v>
      </c>
      <c r="K897" s="17" t="str">
        <f t="shared" si="110"/>
        <v>Quantité OK</v>
      </c>
      <c r="L897" s="26">
        <f t="shared" si="111"/>
        <v>0</v>
      </c>
    </row>
    <row r="898" spans="1:12">
      <c r="A898" s="33" t="s">
        <v>899</v>
      </c>
      <c r="B898" s="28">
        <v>131405</v>
      </c>
      <c r="C898" s="28">
        <v>1</v>
      </c>
      <c r="D898" s="30">
        <f>IFERROR(VLOOKUP(A898,'code a barre'!A:C,3,0),0)</f>
        <v>1</v>
      </c>
      <c r="E898" s="34" t="str">
        <f t="shared" si="105"/>
        <v>Quantité OK</v>
      </c>
      <c r="F898" s="34">
        <f t="shared" ref="F898:F957" si="112">C898-D898</f>
        <v>0</v>
      </c>
      <c r="G898" s="35">
        <f t="shared" si="106"/>
        <v>1</v>
      </c>
      <c r="H898" s="35" t="str">
        <f t="shared" si="107"/>
        <v>Quantité OK</v>
      </c>
      <c r="I898" s="35">
        <f t="shared" si="108"/>
        <v>0</v>
      </c>
      <c r="J898" s="17">
        <f t="shared" si="109"/>
        <v>1</v>
      </c>
      <c r="K898" s="17" t="str">
        <f t="shared" si="110"/>
        <v>Quantité OK</v>
      </c>
      <c r="L898" s="26">
        <f t="shared" si="111"/>
        <v>0</v>
      </c>
    </row>
    <row r="899" spans="1:12">
      <c r="A899" s="36" t="s">
        <v>900</v>
      </c>
      <c r="B899" s="28">
        <v>131405</v>
      </c>
      <c r="C899" s="28">
        <v>1</v>
      </c>
      <c r="D899" s="30">
        <f>IFERROR(VLOOKUP(A899,'code a barre'!A:C,3,0),0)</f>
        <v>1</v>
      </c>
      <c r="E899" s="34" t="str">
        <f t="shared" ref="E899:E957" si="113">IF(C899=D899,"Quantité OK",IF(C899&lt;D899,"Ecart positif","Ecart négatif"))</f>
        <v>Quantité OK</v>
      </c>
      <c r="F899" s="34">
        <f t="shared" si="112"/>
        <v>0</v>
      </c>
      <c r="G899" s="35">
        <f t="shared" ref="G899:G957" si="114">IF(E899="Quantité OK",D899,0)</f>
        <v>1</v>
      </c>
      <c r="H899" s="35" t="str">
        <f t="shared" ref="H899:H957" si="115">IF(C899=G899,"Quantité OK",IF(C899&lt;G899,"Ecart positif ","Ecart négatif"))</f>
        <v>Quantité OK</v>
      </c>
      <c r="I899" s="35">
        <f t="shared" ref="I899:I957" si="116">C899-G899</f>
        <v>0</v>
      </c>
      <c r="J899" s="17">
        <f t="shared" ref="J899:J957" si="117">IF(E899="Quantité OK",D899,0)</f>
        <v>1</v>
      </c>
      <c r="K899" s="17" t="str">
        <f t="shared" ref="K899:K957" si="118">IF(C899=J899,"Quantité OK",IF(C899&lt;J899,"Ecart positif ","Ecart négatif"))</f>
        <v>Quantité OK</v>
      </c>
      <c r="L899" s="26">
        <f t="shared" ref="L899:L957" si="119">C899-J899</f>
        <v>0</v>
      </c>
    </row>
    <row r="900" spans="1:12">
      <c r="A900" s="33" t="s">
        <v>901</v>
      </c>
      <c r="B900" s="28">
        <v>131406</v>
      </c>
      <c r="C900" s="28">
        <v>2</v>
      </c>
      <c r="D900" s="30">
        <f>IFERROR(VLOOKUP(A900,'code a barre'!A:C,3,0),0)</f>
        <v>0</v>
      </c>
      <c r="E900" s="34" t="str">
        <f t="shared" si="113"/>
        <v>Ecart négatif</v>
      </c>
      <c r="F900" s="34">
        <f t="shared" si="112"/>
        <v>2</v>
      </c>
      <c r="G900" s="35">
        <f t="shared" si="114"/>
        <v>0</v>
      </c>
      <c r="H900" s="35" t="str">
        <f t="shared" si="115"/>
        <v>Ecart négatif</v>
      </c>
      <c r="I900" s="35">
        <f t="shared" si="116"/>
        <v>2</v>
      </c>
      <c r="J900" s="17">
        <f t="shared" si="117"/>
        <v>0</v>
      </c>
      <c r="K900" s="17" t="str">
        <f t="shared" si="118"/>
        <v>Ecart négatif</v>
      </c>
      <c r="L900" s="26">
        <f t="shared" si="119"/>
        <v>2</v>
      </c>
    </row>
    <row r="901" spans="1:12">
      <c r="A901" s="33" t="s">
        <v>902</v>
      </c>
      <c r="B901" s="28">
        <v>131406</v>
      </c>
      <c r="C901" s="28">
        <v>2</v>
      </c>
      <c r="D901" s="30">
        <f>IFERROR(VLOOKUP(A901,'code a barre'!A:C,3,0),0)</f>
        <v>2</v>
      </c>
      <c r="E901" s="34" t="str">
        <f t="shared" si="113"/>
        <v>Quantité OK</v>
      </c>
      <c r="F901" s="34">
        <f t="shared" si="112"/>
        <v>0</v>
      </c>
      <c r="G901" s="35">
        <f t="shared" si="114"/>
        <v>2</v>
      </c>
      <c r="H901" s="35" t="str">
        <f t="shared" si="115"/>
        <v>Quantité OK</v>
      </c>
      <c r="I901" s="35">
        <f t="shared" si="116"/>
        <v>0</v>
      </c>
      <c r="J901" s="17">
        <f t="shared" si="117"/>
        <v>2</v>
      </c>
      <c r="K901" s="17" t="str">
        <f t="shared" si="118"/>
        <v>Quantité OK</v>
      </c>
      <c r="L901" s="26">
        <f t="shared" si="119"/>
        <v>0</v>
      </c>
    </row>
    <row r="902" spans="1:12">
      <c r="A902" s="33" t="s">
        <v>903</v>
      </c>
      <c r="B902" s="28">
        <v>131501</v>
      </c>
      <c r="C902" s="28">
        <v>1</v>
      </c>
      <c r="D902" s="30">
        <f>IFERROR(VLOOKUP(A902,'code a barre'!A:C,3,0),0)</f>
        <v>1</v>
      </c>
      <c r="E902" s="34" t="str">
        <f t="shared" si="113"/>
        <v>Quantité OK</v>
      </c>
      <c r="F902" s="34">
        <f t="shared" si="112"/>
        <v>0</v>
      </c>
      <c r="G902" s="35">
        <f t="shared" si="114"/>
        <v>1</v>
      </c>
      <c r="H902" s="35" t="str">
        <f t="shared" si="115"/>
        <v>Quantité OK</v>
      </c>
      <c r="I902" s="35">
        <f t="shared" si="116"/>
        <v>0</v>
      </c>
      <c r="J902" s="17">
        <f t="shared" si="117"/>
        <v>1</v>
      </c>
      <c r="K902" s="17" t="str">
        <f t="shared" si="118"/>
        <v>Quantité OK</v>
      </c>
      <c r="L902" s="26">
        <f t="shared" si="119"/>
        <v>0</v>
      </c>
    </row>
    <row r="903" spans="1:12">
      <c r="A903" s="33" t="s">
        <v>904</v>
      </c>
      <c r="B903" s="28">
        <v>131501</v>
      </c>
      <c r="C903" s="28">
        <v>1</v>
      </c>
      <c r="D903" s="30">
        <f>IFERROR(VLOOKUP(A903,'code a barre'!A:C,3,0),0)</f>
        <v>1</v>
      </c>
      <c r="E903" s="34" t="str">
        <f t="shared" si="113"/>
        <v>Quantité OK</v>
      </c>
      <c r="F903" s="34">
        <f t="shared" si="112"/>
        <v>0</v>
      </c>
      <c r="G903" s="35">
        <f t="shared" si="114"/>
        <v>1</v>
      </c>
      <c r="H903" s="35" t="str">
        <f t="shared" si="115"/>
        <v>Quantité OK</v>
      </c>
      <c r="I903" s="35">
        <f t="shared" si="116"/>
        <v>0</v>
      </c>
      <c r="J903" s="17">
        <f t="shared" si="117"/>
        <v>1</v>
      </c>
      <c r="K903" s="17" t="str">
        <f t="shared" si="118"/>
        <v>Quantité OK</v>
      </c>
      <c r="L903" s="26">
        <f t="shared" si="119"/>
        <v>0</v>
      </c>
    </row>
    <row r="904" spans="1:12">
      <c r="A904" s="33" t="s">
        <v>905</v>
      </c>
      <c r="B904" s="28">
        <v>131501</v>
      </c>
      <c r="C904" s="28">
        <v>2</v>
      </c>
      <c r="D904" s="30">
        <f>IFERROR(VLOOKUP(A904,'code a barre'!A:C,3,0),0)</f>
        <v>2</v>
      </c>
      <c r="E904" s="34" t="str">
        <f t="shared" si="113"/>
        <v>Quantité OK</v>
      </c>
      <c r="F904" s="34">
        <f t="shared" si="112"/>
        <v>0</v>
      </c>
      <c r="G904" s="35">
        <f t="shared" si="114"/>
        <v>2</v>
      </c>
      <c r="H904" s="35" t="str">
        <f t="shared" si="115"/>
        <v>Quantité OK</v>
      </c>
      <c r="I904" s="35">
        <f t="shared" si="116"/>
        <v>0</v>
      </c>
      <c r="J904" s="17">
        <f t="shared" si="117"/>
        <v>2</v>
      </c>
      <c r="K904" s="17" t="str">
        <f t="shared" si="118"/>
        <v>Quantité OK</v>
      </c>
      <c r="L904" s="26">
        <f t="shared" si="119"/>
        <v>0</v>
      </c>
    </row>
    <row r="905" spans="1:12">
      <c r="A905" s="33" t="s">
        <v>906</v>
      </c>
      <c r="B905" s="28">
        <v>131501</v>
      </c>
      <c r="C905" s="28">
        <v>1</v>
      </c>
      <c r="D905" s="30">
        <f>IFERROR(VLOOKUP(A905,'code a barre'!A:C,3,0),0)</f>
        <v>1</v>
      </c>
      <c r="E905" s="34" t="str">
        <f t="shared" si="113"/>
        <v>Quantité OK</v>
      </c>
      <c r="F905" s="34">
        <f t="shared" si="112"/>
        <v>0</v>
      </c>
      <c r="G905" s="35">
        <f t="shared" si="114"/>
        <v>1</v>
      </c>
      <c r="H905" s="35" t="str">
        <f t="shared" si="115"/>
        <v>Quantité OK</v>
      </c>
      <c r="I905" s="35">
        <f t="shared" si="116"/>
        <v>0</v>
      </c>
      <c r="J905" s="17">
        <f t="shared" si="117"/>
        <v>1</v>
      </c>
      <c r="K905" s="17" t="str">
        <f t="shared" si="118"/>
        <v>Quantité OK</v>
      </c>
      <c r="L905" s="26">
        <f t="shared" si="119"/>
        <v>0</v>
      </c>
    </row>
    <row r="906" spans="1:12">
      <c r="A906" s="36" t="s">
        <v>907</v>
      </c>
      <c r="B906" s="28">
        <v>131501</v>
      </c>
      <c r="C906" s="28">
        <v>1</v>
      </c>
      <c r="D906" s="30">
        <f>IFERROR(VLOOKUP(A906,'code a barre'!A:C,3,0),0)</f>
        <v>1</v>
      </c>
      <c r="E906" s="34" t="str">
        <f t="shared" si="113"/>
        <v>Quantité OK</v>
      </c>
      <c r="F906" s="34">
        <f t="shared" si="112"/>
        <v>0</v>
      </c>
      <c r="G906" s="35">
        <f t="shared" si="114"/>
        <v>1</v>
      </c>
      <c r="H906" s="35" t="str">
        <f t="shared" si="115"/>
        <v>Quantité OK</v>
      </c>
      <c r="I906" s="35">
        <f t="shared" si="116"/>
        <v>0</v>
      </c>
      <c r="J906" s="17">
        <f t="shared" si="117"/>
        <v>1</v>
      </c>
      <c r="K906" s="17" t="str">
        <f t="shared" si="118"/>
        <v>Quantité OK</v>
      </c>
      <c r="L906" s="26">
        <f t="shared" si="119"/>
        <v>0</v>
      </c>
    </row>
    <row r="907" spans="1:12">
      <c r="A907" s="33" t="s">
        <v>908</v>
      </c>
      <c r="B907" s="28">
        <v>131502</v>
      </c>
      <c r="C907" s="28">
        <v>1</v>
      </c>
      <c r="D907" s="30">
        <f>IFERROR(VLOOKUP(A907,'code a barre'!A:C,3,0),0)</f>
        <v>1</v>
      </c>
      <c r="E907" s="34" t="str">
        <f t="shared" si="113"/>
        <v>Quantité OK</v>
      </c>
      <c r="F907" s="34">
        <f t="shared" si="112"/>
        <v>0</v>
      </c>
      <c r="G907" s="35">
        <f t="shared" si="114"/>
        <v>1</v>
      </c>
      <c r="H907" s="35" t="str">
        <f t="shared" si="115"/>
        <v>Quantité OK</v>
      </c>
      <c r="I907" s="35">
        <f t="shared" si="116"/>
        <v>0</v>
      </c>
      <c r="J907" s="17">
        <f t="shared" si="117"/>
        <v>1</v>
      </c>
      <c r="K907" s="17" t="str">
        <f t="shared" si="118"/>
        <v>Quantité OK</v>
      </c>
      <c r="L907" s="26">
        <f t="shared" si="119"/>
        <v>0</v>
      </c>
    </row>
    <row r="908" spans="1:12">
      <c r="A908" s="33" t="s">
        <v>909</v>
      </c>
      <c r="B908" s="28">
        <v>131502</v>
      </c>
      <c r="C908" s="28">
        <v>3</v>
      </c>
      <c r="D908" s="30">
        <f>IFERROR(VLOOKUP(A908,'code a barre'!A:C,3,0),0)</f>
        <v>3</v>
      </c>
      <c r="E908" s="34" t="str">
        <f t="shared" si="113"/>
        <v>Quantité OK</v>
      </c>
      <c r="F908" s="34">
        <f t="shared" si="112"/>
        <v>0</v>
      </c>
      <c r="G908" s="35">
        <f t="shared" si="114"/>
        <v>3</v>
      </c>
      <c r="H908" s="35" t="str">
        <f t="shared" si="115"/>
        <v>Quantité OK</v>
      </c>
      <c r="I908" s="35">
        <f t="shared" si="116"/>
        <v>0</v>
      </c>
      <c r="J908" s="17">
        <f t="shared" si="117"/>
        <v>3</v>
      </c>
      <c r="K908" s="17" t="str">
        <f t="shared" si="118"/>
        <v>Quantité OK</v>
      </c>
      <c r="L908" s="26">
        <f t="shared" si="119"/>
        <v>0</v>
      </c>
    </row>
    <row r="909" spans="1:12">
      <c r="A909" s="33" t="s">
        <v>910</v>
      </c>
      <c r="B909" s="28">
        <v>131502</v>
      </c>
      <c r="C909" s="28">
        <v>1</v>
      </c>
      <c r="D909" s="30">
        <f>IFERROR(VLOOKUP(A909,'code a barre'!A:C,3,0),0)</f>
        <v>1</v>
      </c>
      <c r="E909" s="34" t="str">
        <f t="shared" si="113"/>
        <v>Quantité OK</v>
      </c>
      <c r="F909" s="34">
        <f t="shared" si="112"/>
        <v>0</v>
      </c>
      <c r="G909" s="35">
        <f t="shared" si="114"/>
        <v>1</v>
      </c>
      <c r="H909" s="35" t="str">
        <f t="shared" si="115"/>
        <v>Quantité OK</v>
      </c>
      <c r="I909" s="35">
        <f t="shared" si="116"/>
        <v>0</v>
      </c>
      <c r="J909" s="17">
        <f t="shared" si="117"/>
        <v>1</v>
      </c>
      <c r="K909" s="17" t="str">
        <f t="shared" si="118"/>
        <v>Quantité OK</v>
      </c>
      <c r="L909" s="26">
        <f t="shared" si="119"/>
        <v>0</v>
      </c>
    </row>
    <row r="910" spans="1:12">
      <c r="A910" s="33" t="s">
        <v>911</v>
      </c>
      <c r="B910" s="28">
        <v>131502</v>
      </c>
      <c r="C910" s="28">
        <v>1</v>
      </c>
      <c r="D910" s="30">
        <f>IFERROR(VLOOKUP(A910,'code a barre'!A:C,3,0),0)</f>
        <v>1</v>
      </c>
      <c r="E910" s="34" t="str">
        <f t="shared" si="113"/>
        <v>Quantité OK</v>
      </c>
      <c r="F910" s="34">
        <f t="shared" si="112"/>
        <v>0</v>
      </c>
      <c r="G910" s="35">
        <f t="shared" si="114"/>
        <v>1</v>
      </c>
      <c r="H910" s="35" t="str">
        <f t="shared" si="115"/>
        <v>Quantité OK</v>
      </c>
      <c r="I910" s="35">
        <f t="shared" si="116"/>
        <v>0</v>
      </c>
      <c r="J910" s="17">
        <f t="shared" si="117"/>
        <v>1</v>
      </c>
      <c r="K910" s="17" t="str">
        <f t="shared" si="118"/>
        <v>Quantité OK</v>
      </c>
      <c r="L910" s="26">
        <f t="shared" si="119"/>
        <v>0</v>
      </c>
    </row>
    <row r="911" spans="1:12">
      <c r="A911" s="33" t="s">
        <v>912</v>
      </c>
      <c r="B911" s="28">
        <v>131502</v>
      </c>
      <c r="C911" s="28">
        <v>1</v>
      </c>
      <c r="D911" s="30">
        <f>IFERROR(VLOOKUP(A911,'code a barre'!A:C,3,0),0)</f>
        <v>0</v>
      </c>
      <c r="E911" s="34" t="str">
        <f t="shared" si="113"/>
        <v>Ecart négatif</v>
      </c>
      <c r="F911" s="34">
        <f t="shared" si="112"/>
        <v>1</v>
      </c>
      <c r="G911" s="35">
        <f t="shared" si="114"/>
        <v>0</v>
      </c>
      <c r="H911" s="35" t="str">
        <f t="shared" si="115"/>
        <v>Ecart négatif</v>
      </c>
      <c r="I911" s="35">
        <f t="shared" si="116"/>
        <v>1</v>
      </c>
      <c r="J911" s="17">
        <f t="shared" si="117"/>
        <v>0</v>
      </c>
      <c r="K911" s="17" t="str">
        <f t="shared" si="118"/>
        <v>Ecart négatif</v>
      </c>
      <c r="L911" s="26">
        <f t="shared" si="119"/>
        <v>1</v>
      </c>
    </row>
    <row r="912" spans="1:12">
      <c r="A912" s="36" t="s">
        <v>913</v>
      </c>
      <c r="B912" s="28">
        <v>131502</v>
      </c>
      <c r="C912" s="28">
        <v>1</v>
      </c>
      <c r="D912" s="30">
        <f>IFERROR(VLOOKUP(A912,'code a barre'!A:C,3,0),0)</f>
        <v>1</v>
      </c>
      <c r="E912" s="34" t="str">
        <f t="shared" si="113"/>
        <v>Quantité OK</v>
      </c>
      <c r="F912" s="34">
        <f t="shared" si="112"/>
        <v>0</v>
      </c>
      <c r="G912" s="35">
        <f t="shared" si="114"/>
        <v>1</v>
      </c>
      <c r="H912" s="35" t="str">
        <f t="shared" si="115"/>
        <v>Quantité OK</v>
      </c>
      <c r="I912" s="35">
        <f t="shared" si="116"/>
        <v>0</v>
      </c>
      <c r="J912" s="17">
        <f t="shared" si="117"/>
        <v>1</v>
      </c>
      <c r="K912" s="17" t="str">
        <f t="shared" si="118"/>
        <v>Quantité OK</v>
      </c>
      <c r="L912" s="26">
        <f t="shared" si="119"/>
        <v>0</v>
      </c>
    </row>
    <row r="913" spans="1:12">
      <c r="A913" s="36" t="s">
        <v>914</v>
      </c>
      <c r="B913" s="28">
        <v>131502</v>
      </c>
      <c r="C913" s="28">
        <v>2</v>
      </c>
      <c r="D913" s="30">
        <f>IFERROR(VLOOKUP(A913,'code a barre'!A:C,3,0),0)</f>
        <v>2</v>
      </c>
      <c r="E913" s="34" t="str">
        <f t="shared" si="113"/>
        <v>Quantité OK</v>
      </c>
      <c r="F913" s="34">
        <f t="shared" si="112"/>
        <v>0</v>
      </c>
      <c r="G913" s="35">
        <f t="shared" si="114"/>
        <v>2</v>
      </c>
      <c r="H913" s="35" t="str">
        <f t="shared" si="115"/>
        <v>Quantité OK</v>
      </c>
      <c r="I913" s="35">
        <f t="shared" si="116"/>
        <v>0</v>
      </c>
      <c r="J913" s="17">
        <f t="shared" si="117"/>
        <v>2</v>
      </c>
      <c r="K913" s="17" t="str">
        <f t="shared" si="118"/>
        <v>Quantité OK</v>
      </c>
      <c r="L913" s="26">
        <f t="shared" si="119"/>
        <v>0</v>
      </c>
    </row>
    <row r="914" spans="1:12">
      <c r="A914" s="33" t="s">
        <v>915</v>
      </c>
      <c r="B914" s="28">
        <v>131502</v>
      </c>
      <c r="C914" s="28">
        <v>1</v>
      </c>
      <c r="D914" s="30">
        <f>IFERROR(VLOOKUP(A914,'code a barre'!A:C,3,0),0)</f>
        <v>0</v>
      </c>
      <c r="E914" s="34" t="str">
        <f t="shared" si="113"/>
        <v>Ecart négatif</v>
      </c>
      <c r="F914" s="34">
        <f t="shared" si="112"/>
        <v>1</v>
      </c>
      <c r="G914" s="35">
        <f t="shared" si="114"/>
        <v>0</v>
      </c>
      <c r="H914" s="35" t="str">
        <f t="shared" si="115"/>
        <v>Ecart négatif</v>
      </c>
      <c r="I914" s="35">
        <f t="shared" si="116"/>
        <v>1</v>
      </c>
      <c r="J914" s="17">
        <f t="shared" si="117"/>
        <v>0</v>
      </c>
      <c r="K914" s="17" t="str">
        <f t="shared" si="118"/>
        <v>Ecart négatif</v>
      </c>
      <c r="L914" s="26">
        <f t="shared" si="119"/>
        <v>1</v>
      </c>
    </row>
    <row r="915" spans="1:12">
      <c r="A915" s="36" t="s">
        <v>916</v>
      </c>
      <c r="B915" s="28">
        <v>131503</v>
      </c>
      <c r="C915" s="28">
        <v>16</v>
      </c>
      <c r="D915" s="30">
        <f>IFERROR(VLOOKUP(A915,'code a barre'!A:C,3,0),0)</f>
        <v>16</v>
      </c>
      <c r="E915" s="34" t="str">
        <f t="shared" si="113"/>
        <v>Quantité OK</v>
      </c>
      <c r="F915" s="34">
        <f t="shared" si="112"/>
        <v>0</v>
      </c>
      <c r="G915" s="35">
        <f t="shared" si="114"/>
        <v>16</v>
      </c>
      <c r="H915" s="35" t="str">
        <f t="shared" si="115"/>
        <v>Quantité OK</v>
      </c>
      <c r="I915" s="35">
        <f t="shared" si="116"/>
        <v>0</v>
      </c>
      <c r="J915" s="17">
        <f t="shared" si="117"/>
        <v>16</v>
      </c>
      <c r="K915" s="17" t="str">
        <f t="shared" si="118"/>
        <v>Quantité OK</v>
      </c>
      <c r="L915" s="26">
        <f t="shared" si="119"/>
        <v>0</v>
      </c>
    </row>
    <row r="916" spans="1:12">
      <c r="A916" s="33" t="s">
        <v>917</v>
      </c>
      <c r="B916" s="28">
        <v>131503</v>
      </c>
      <c r="C916" s="28">
        <v>6</v>
      </c>
      <c r="D916" s="30">
        <f>IFERROR(VLOOKUP(A916,'code a barre'!A:C,3,0),0)</f>
        <v>6</v>
      </c>
      <c r="E916" s="34" t="str">
        <f t="shared" si="113"/>
        <v>Quantité OK</v>
      </c>
      <c r="F916" s="34">
        <f t="shared" si="112"/>
        <v>0</v>
      </c>
      <c r="G916" s="35">
        <f t="shared" si="114"/>
        <v>6</v>
      </c>
      <c r="H916" s="35" t="str">
        <f t="shared" si="115"/>
        <v>Quantité OK</v>
      </c>
      <c r="I916" s="35">
        <f t="shared" si="116"/>
        <v>0</v>
      </c>
      <c r="J916" s="17">
        <f t="shared" si="117"/>
        <v>6</v>
      </c>
      <c r="K916" s="17" t="str">
        <f t="shared" si="118"/>
        <v>Quantité OK</v>
      </c>
      <c r="L916" s="26">
        <f t="shared" si="119"/>
        <v>0</v>
      </c>
    </row>
    <row r="917" spans="1:12">
      <c r="A917" s="33" t="s">
        <v>918</v>
      </c>
      <c r="B917" s="28">
        <v>131503</v>
      </c>
      <c r="C917" s="28">
        <v>2</v>
      </c>
      <c r="D917" s="30">
        <f>IFERROR(VLOOKUP(A917,'code a barre'!A:C,3,0),0)</f>
        <v>2</v>
      </c>
      <c r="E917" s="34" t="str">
        <f t="shared" si="113"/>
        <v>Quantité OK</v>
      </c>
      <c r="F917" s="34">
        <f t="shared" si="112"/>
        <v>0</v>
      </c>
      <c r="G917" s="35">
        <f t="shared" si="114"/>
        <v>2</v>
      </c>
      <c r="H917" s="35" t="str">
        <f t="shared" si="115"/>
        <v>Quantité OK</v>
      </c>
      <c r="I917" s="35">
        <f t="shared" si="116"/>
        <v>0</v>
      </c>
      <c r="J917" s="17">
        <f t="shared" si="117"/>
        <v>2</v>
      </c>
      <c r="K917" s="17" t="str">
        <f t="shared" si="118"/>
        <v>Quantité OK</v>
      </c>
      <c r="L917" s="26">
        <f t="shared" si="119"/>
        <v>0</v>
      </c>
    </row>
    <row r="918" spans="1:12">
      <c r="A918" s="33">
        <v>357513031</v>
      </c>
      <c r="B918" s="28">
        <v>131504</v>
      </c>
      <c r="C918" s="28">
        <v>1</v>
      </c>
      <c r="D918" s="30">
        <f>IFERROR(VLOOKUP(A918,'code a barre'!A:C,3,0),0)</f>
        <v>0</v>
      </c>
      <c r="E918" s="34" t="str">
        <f t="shared" si="113"/>
        <v>Ecart négatif</v>
      </c>
      <c r="F918" s="34">
        <f t="shared" si="112"/>
        <v>1</v>
      </c>
      <c r="G918" s="35">
        <f t="shared" si="114"/>
        <v>0</v>
      </c>
      <c r="H918" s="35" t="str">
        <f t="shared" si="115"/>
        <v>Ecart négatif</v>
      </c>
      <c r="I918" s="35">
        <f t="shared" si="116"/>
        <v>1</v>
      </c>
      <c r="J918" s="17">
        <f t="shared" si="117"/>
        <v>0</v>
      </c>
      <c r="K918" s="17" t="str">
        <f t="shared" si="118"/>
        <v>Ecart négatif</v>
      </c>
      <c r="L918" s="26">
        <f t="shared" si="119"/>
        <v>1</v>
      </c>
    </row>
    <row r="919" spans="1:12">
      <c r="A919" s="33" t="s">
        <v>919</v>
      </c>
      <c r="B919" s="28">
        <v>131504</v>
      </c>
      <c r="C919" s="28">
        <v>1</v>
      </c>
      <c r="D919" s="30">
        <f>IFERROR(VLOOKUP(A919,'code a barre'!A:C,3,0),0)</f>
        <v>1</v>
      </c>
      <c r="E919" s="34" t="str">
        <f t="shared" si="113"/>
        <v>Quantité OK</v>
      </c>
      <c r="F919" s="34">
        <f t="shared" si="112"/>
        <v>0</v>
      </c>
      <c r="G919" s="35">
        <f t="shared" si="114"/>
        <v>1</v>
      </c>
      <c r="H919" s="35" t="str">
        <f t="shared" si="115"/>
        <v>Quantité OK</v>
      </c>
      <c r="I919" s="35">
        <f t="shared" si="116"/>
        <v>0</v>
      </c>
      <c r="J919" s="17">
        <f t="shared" si="117"/>
        <v>1</v>
      </c>
      <c r="K919" s="17" t="str">
        <f t="shared" si="118"/>
        <v>Quantité OK</v>
      </c>
      <c r="L919" s="26">
        <f t="shared" si="119"/>
        <v>0</v>
      </c>
    </row>
    <row r="920" spans="1:12">
      <c r="A920" s="33" t="s">
        <v>920</v>
      </c>
      <c r="B920" s="28">
        <v>131504</v>
      </c>
      <c r="C920" s="28">
        <v>2</v>
      </c>
      <c r="D920" s="30">
        <f>IFERROR(VLOOKUP(A920,'code a barre'!A:C,3,0),0)</f>
        <v>2</v>
      </c>
      <c r="E920" s="34" t="str">
        <f t="shared" si="113"/>
        <v>Quantité OK</v>
      </c>
      <c r="F920" s="34">
        <f t="shared" si="112"/>
        <v>0</v>
      </c>
      <c r="G920" s="35">
        <f t="shared" si="114"/>
        <v>2</v>
      </c>
      <c r="H920" s="35" t="str">
        <f t="shared" si="115"/>
        <v>Quantité OK</v>
      </c>
      <c r="I920" s="35">
        <f t="shared" si="116"/>
        <v>0</v>
      </c>
      <c r="J920" s="17">
        <f t="shared" si="117"/>
        <v>2</v>
      </c>
      <c r="K920" s="17" t="str">
        <f t="shared" si="118"/>
        <v>Quantité OK</v>
      </c>
      <c r="L920" s="26">
        <f t="shared" si="119"/>
        <v>0</v>
      </c>
    </row>
    <row r="921" spans="1:12">
      <c r="A921" s="33" t="s">
        <v>921</v>
      </c>
      <c r="B921" s="28">
        <v>131504</v>
      </c>
      <c r="C921" s="28">
        <v>1</v>
      </c>
      <c r="D921" s="30">
        <f>IFERROR(VLOOKUP(A921,'code a barre'!A:C,3,0),0)</f>
        <v>0</v>
      </c>
      <c r="E921" s="34" t="str">
        <f t="shared" si="113"/>
        <v>Ecart négatif</v>
      </c>
      <c r="F921" s="34">
        <f t="shared" si="112"/>
        <v>1</v>
      </c>
      <c r="G921" s="35">
        <f t="shared" si="114"/>
        <v>0</v>
      </c>
      <c r="H921" s="35" t="str">
        <f t="shared" si="115"/>
        <v>Ecart négatif</v>
      </c>
      <c r="I921" s="35">
        <f t="shared" si="116"/>
        <v>1</v>
      </c>
      <c r="J921" s="17">
        <f t="shared" si="117"/>
        <v>0</v>
      </c>
      <c r="K921" s="17" t="str">
        <f t="shared" si="118"/>
        <v>Ecart négatif</v>
      </c>
      <c r="L921" s="26">
        <f t="shared" si="119"/>
        <v>1</v>
      </c>
    </row>
    <row r="922" spans="1:12">
      <c r="A922" s="33" t="s">
        <v>922</v>
      </c>
      <c r="B922" s="28">
        <v>131504</v>
      </c>
      <c r="C922" s="28">
        <v>1</v>
      </c>
      <c r="D922" s="30">
        <f>IFERROR(VLOOKUP(A922,'code a barre'!A:C,3,0),0)</f>
        <v>1</v>
      </c>
      <c r="E922" s="34" t="str">
        <f t="shared" si="113"/>
        <v>Quantité OK</v>
      </c>
      <c r="F922" s="34">
        <f t="shared" si="112"/>
        <v>0</v>
      </c>
      <c r="G922" s="35">
        <f t="shared" si="114"/>
        <v>1</v>
      </c>
      <c r="H922" s="35" t="str">
        <f t="shared" si="115"/>
        <v>Quantité OK</v>
      </c>
      <c r="I922" s="35">
        <f t="shared" si="116"/>
        <v>0</v>
      </c>
      <c r="J922" s="17">
        <f t="shared" si="117"/>
        <v>1</v>
      </c>
      <c r="K922" s="17" t="str">
        <f t="shared" si="118"/>
        <v>Quantité OK</v>
      </c>
      <c r="L922" s="26">
        <f t="shared" si="119"/>
        <v>0</v>
      </c>
    </row>
    <row r="923" spans="1:12">
      <c r="A923" s="36" t="s">
        <v>923</v>
      </c>
      <c r="B923" s="28">
        <v>131504</v>
      </c>
      <c r="C923" s="28">
        <v>3</v>
      </c>
      <c r="D923" s="30">
        <f>IFERROR(VLOOKUP(A923,'code a barre'!A:C,3,0),0)</f>
        <v>3</v>
      </c>
      <c r="E923" s="34" t="str">
        <f t="shared" si="113"/>
        <v>Quantité OK</v>
      </c>
      <c r="F923" s="34">
        <f t="shared" si="112"/>
        <v>0</v>
      </c>
      <c r="G923" s="35">
        <f t="shared" si="114"/>
        <v>3</v>
      </c>
      <c r="H923" s="35" t="str">
        <f t="shared" si="115"/>
        <v>Quantité OK</v>
      </c>
      <c r="I923" s="35">
        <f t="shared" si="116"/>
        <v>0</v>
      </c>
      <c r="J923" s="17">
        <f t="shared" si="117"/>
        <v>3</v>
      </c>
      <c r="K923" s="17" t="str">
        <f t="shared" si="118"/>
        <v>Quantité OK</v>
      </c>
      <c r="L923" s="26">
        <f t="shared" si="119"/>
        <v>0</v>
      </c>
    </row>
    <row r="924" spans="1:12">
      <c r="A924" s="33" t="s">
        <v>924</v>
      </c>
      <c r="B924" s="28">
        <v>131504</v>
      </c>
      <c r="C924" s="28">
        <v>3</v>
      </c>
      <c r="D924" s="30">
        <f>IFERROR(VLOOKUP(A924,'code a barre'!A:C,3,0),0)</f>
        <v>3</v>
      </c>
      <c r="E924" s="34" t="str">
        <f t="shared" si="113"/>
        <v>Quantité OK</v>
      </c>
      <c r="F924" s="34">
        <f t="shared" si="112"/>
        <v>0</v>
      </c>
      <c r="G924" s="35">
        <f t="shared" si="114"/>
        <v>3</v>
      </c>
      <c r="H924" s="35" t="str">
        <f t="shared" si="115"/>
        <v>Quantité OK</v>
      </c>
      <c r="I924" s="35">
        <f t="shared" si="116"/>
        <v>0</v>
      </c>
      <c r="J924" s="17">
        <f t="shared" si="117"/>
        <v>3</v>
      </c>
      <c r="K924" s="17" t="str">
        <f t="shared" si="118"/>
        <v>Quantité OK</v>
      </c>
      <c r="L924" s="26">
        <f t="shared" si="119"/>
        <v>0</v>
      </c>
    </row>
    <row r="925" spans="1:12">
      <c r="A925" s="33" t="s">
        <v>925</v>
      </c>
      <c r="B925" s="28">
        <v>131504</v>
      </c>
      <c r="C925" s="28">
        <v>2</v>
      </c>
      <c r="D925" s="30">
        <f>IFERROR(VLOOKUP(A925,'code a barre'!A:C,3,0),0)</f>
        <v>2</v>
      </c>
      <c r="E925" s="34" t="str">
        <f t="shared" si="113"/>
        <v>Quantité OK</v>
      </c>
      <c r="F925" s="34">
        <f t="shared" si="112"/>
        <v>0</v>
      </c>
      <c r="G925" s="35">
        <f t="shared" si="114"/>
        <v>2</v>
      </c>
      <c r="H925" s="35" t="str">
        <f t="shared" si="115"/>
        <v>Quantité OK</v>
      </c>
      <c r="I925" s="35">
        <f t="shared" si="116"/>
        <v>0</v>
      </c>
      <c r="J925" s="17">
        <f t="shared" si="117"/>
        <v>2</v>
      </c>
      <c r="K925" s="17" t="str">
        <f t="shared" si="118"/>
        <v>Quantité OK</v>
      </c>
      <c r="L925" s="26">
        <f t="shared" si="119"/>
        <v>0</v>
      </c>
    </row>
    <row r="926" spans="1:12">
      <c r="A926" s="33" t="s">
        <v>926</v>
      </c>
      <c r="B926" s="28">
        <v>131505</v>
      </c>
      <c r="C926" s="28">
        <v>2</v>
      </c>
      <c r="D926" s="30">
        <f>IFERROR(VLOOKUP(A926,'code a barre'!A:C,3,0),0)</f>
        <v>2</v>
      </c>
      <c r="E926" s="34" t="str">
        <f t="shared" si="113"/>
        <v>Quantité OK</v>
      </c>
      <c r="F926" s="34">
        <f t="shared" si="112"/>
        <v>0</v>
      </c>
      <c r="G926" s="35">
        <f t="shared" si="114"/>
        <v>2</v>
      </c>
      <c r="H926" s="35" t="str">
        <f t="shared" si="115"/>
        <v>Quantité OK</v>
      </c>
      <c r="I926" s="35">
        <f t="shared" si="116"/>
        <v>0</v>
      </c>
      <c r="J926" s="17">
        <f t="shared" si="117"/>
        <v>2</v>
      </c>
      <c r="K926" s="17" t="str">
        <f t="shared" si="118"/>
        <v>Quantité OK</v>
      </c>
      <c r="L926" s="26">
        <f t="shared" si="119"/>
        <v>0</v>
      </c>
    </row>
    <row r="927" spans="1:12">
      <c r="A927" s="33" t="s">
        <v>927</v>
      </c>
      <c r="B927" s="28">
        <v>131505</v>
      </c>
      <c r="C927" s="28">
        <v>1</v>
      </c>
      <c r="D927" s="30">
        <f>IFERROR(VLOOKUP(A927,'code a barre'!A:C,3,0),0)</f>
        <v>1</v>
      </c>
      <c r="E927" s="34" t="str">
        <f t="shared" si="113"/>
        <v>Quantité OK</v>
      </c>
      <c r="F927" s="34">
        <f t="shared" si="112"/>
        <v>0</v>
      </c>
      <c r="G927" s="35">
        <f t="shared" si="114"/>
        <v>1</v>
      </c>
      <c r="H927" s="35" t="str">
        <f t="shared" si="115"/>
        <v>Quantité OK</v>
      </c>
      <c r="I927" s="35">
        <f t="shared" si="116"/>
        <v>0</v>
      </c>
      <c r="J927" s="17">
        <f t="shared" si="117"/>
        <v>1</v>
      </c>
      <c r="K927" s="17" t="str">
        <f t="shared" si="118"/>
        <v>Quantité OK</v>
      </c>
      <c r="L927" s="26">
        <f t="shared" si="119"/>
        <v>0</v>
      </c>
    </row>
    <row r="928" spans="1:12">
      <c r="A928" s="33" t="s">
        <v>928</v>
      </c>
      <c r="B928" s="28">
        <v>131505</v>
      </c>
      <c r="C928" s="28">
        <v>2</v>
      </c>
      <c r="D928" s="30">
        <f>IFERROR(VLOOKUP(A928,'code a barre'!A:C,3,0),0)</f>
        <v>2</v>
      </c>
      <c r="E928" s="34" t="str">
        <f t="shared" si="113"/>
        <v>Quantité OK</v>
      </c>
      <c r="F928" s="34">
        <f t="shared" si="112"/>
        <v>0</v>
      </c>
      <c r="G928" s="35">
        <f t="shared" si="114"/>
        <v>2</v>
      </c>
      <c r="H928" s="35" t="str">
        <f t="shared" si="115"/>
        <v>Quantité OK</v>
      </c>
      <c r="I928" s="35">
        <f t="shared" si="116"/>
        <v>0</v>
      </c>
      <c r="J928" s="17">
        <f t="shared" si="117"/>
        <v>2</v>
      </c>
      <c r="K928" s="17" t="str">
        <f t="shared" si="118"/>
        <v>Quantité OK</v>
      </c>
      <c r="L928" s="26">
        <f t="shared" si="119"/>
        <v>0</v>
      </c>
    </row>
    <row r="929" spans="1:12">
      <c r="A929" s="33" t="s">
        <v>929</v>
      </c>
      <c r="B929" s="28">
        <v>131505</v>
      </c>
      <c r="C929" s="28">
        <v>9</v>
      </c>
      <c r="D929" s="30">
        <f>IFERROR(VLOOKUP(A929,'code a barre'!A:C,3,0),0)</f>
        <v>9</v>
      </c>
      <c r="E929" s="34" t="str">
        <f t="shared" si="113"/>
        <v>Quantité OK</v>
      </c>
      <c r="F929" s="34">
        <f t="shared" si="112"/>
        <v>0</v>
      </c>
      <c r="G929" s="35">
        <f t="shared" si="114"/>
        <v>9</v>
      </c>
      <c r="H929" s="35" t="str">
        <f t="shared" si="115"/>
        <v>Quantité OK</v>
      </c>
      <c r="I929" s="35">
        <f t="shared" si="116"/>
        <v>0</v>
      </c>
      <c r="J929" s="17">
        <f t="shared" si="117"/>
        <v>9</v>
      </c>
      <c r="K929" s="17" t="str">
        <f t="shared" si="118"/>
        <v>Quantité OK</v>
      </c>
      <c r="L929" s="26">
        <f t="shared" si="119"/>
        <v>0</v>
      </c>
    </row>
    <row r="930" spans="1:12">
      <c r="A930" s="33" t="s">
        <v>930</v>
      </c>
      <c r="B930" s="28">
        <v>131505</v>
      </c>
      <c r="C930" s="28">
        <v>4</v>
      </c>
      <c r="D930" s="30">
        <f>IFERROR(VLOOKUP(A930,'code a barre'!A:C,3,0),0)</f>
        <v>2</v>
      </c>
      <c r="E930" s="34" t="str">
        <f t="shared" si="113"/>
        <v>Ecart négatif</v>
      </c>
      <c r="F930" s="34">
        <f t="shared" si="112"/>
        <v>2</v>
      </c>
      <c r="G930" s="35">
        <f t="shared" si="114"/>
        <v>0</v>
      </c>
      <c r="H930" s="35" t="str">
        <f t="shared" si="115"/>
        <v>Ecart négatif</v>
      </c>
      <c r="I930" s="35">
        <f t="shared" si="116"/>
        <v>4</v>
      </c>
      <c r="J930" s="17">
        <f t="shared" si="117"/>
        <v>0</v>
      </c>
      <c r="K930" s="17" t="str">
        <f t="shared" si="118"/>
        <v>Ecart négatif</v>
      </c>
      <c r="L930" s="26">
        <f t="shared" si="119"/>
        <v>4</v>
      </c>
    </row>
    <row r="931" spans="1:12">
      <c r="A931" s="33" t="s">
        <v>931</v>
      </c>
      <c r="B931" s="28">
        <v>131505</v>
      </c>
      <c r="C931" s="28">
        <v>2</v>
      </c>
      <c r="D931" s="30">
        <f>IFERROR(VLOOKUP(A931,'code a barre'!A:C,3,0),0)</f>
        <v>2</v>
      </c>
      <c r="E931" s="34" t="str">
        <f t="shared" si="113"/>
        <v>Quantité OK</v>
      </c>
      <c r="F931" s="34">
        <f t="shared" si="112"/>
        <v>0</v>
      </c>
      <c r="G931" s="35">
        <f t="shared" si="114"/>
        <v>2</v>
      </c>
      <c r="H931" s="35" t="str">
        <f t="shared" si="115"/>
        <v>Quantité OK</v>
      </c>
      <c r="I931" s="35">
        <f t="shared" si="116"/>
        <v>0</v>
      </c>
      <c r="J931" s="17">
        <f t="shared" si="117"/>
        <v>2</v>
      </c>
      <c r="K931" s="17" t="str">
        <f t="shared" si="118"/>
        <v>Quantité OK</v>
      </c>
      <c r="L931" s="26">
        <f t="shared" si="119"/>
        <v>0</v>
      </c>
    </row>
    <row r="932" spans="1:12">
      <c r="A932" s="33" t="s">
        <v>932</v>
      </c>
      <c r="B932" s="28">
        <v>131505</v>
      </c>
      <c r="C932" s="28">
        <v>12</v>
      </c>
      <c r="D932" s="30">
        <f>IFERROR(VLOOKUP(A932,'code a barre'!A:C,3,0),0)</f>
        <v>12</v>
      </c>
      <c r="E932" s="34" t="str">
        <f t="shared" si="113"/>
        <v>Quantité OK</v>
      </c>
      <c r="F932" s="34">
        <f t="shared" si="112"/>
        <v>0</v>
      </c>
      <c r="G932" s="35">
        <f t="shared" si="114"/>
        <v>12</v>
      </c>
      <c r="H932" s="35" t="str">
        <f t="shared" si="115"/>
        <v>Quantité OK</v>
      </c>
      <c r="I932" s="35">
        <f t="shared" si="116"/>
        <v>0</v>
      </c>
      <c r="J932" s="17">
        <f t="shared" si="117"/>
        <v>12</v>
      </c>
      <c r="K932" s="17" t="str">
        <f t="shared" si="118"/>
        <v>Quantité OK</v>
      </c>
      <c r="L932" s="26">
        <f t="shared" si="119"/>
        <v>0</v>
      </c>
    </row>
    <row r="933" spans="1:12">
      <c r="A933" s="33" t="s">
        <v>933</v>
      </c>
      <c r="B933" s="28">
        <v>131505</v>
      </c>
      <c r="C933" s="28">
        <v>3</v>
      </c>
      <c r="D933" s="30">
        <f>IFERROR(VLOOKUP(A933,'code a barre'!A:C,3,0),0)</f>
        <v>1</v>
      </c>
      <c r="E933" s="34" t="str">
        <f t="shared" si="113"/>
        <v>Ecart négatif</v>
      </c>
      <c r="F933" s="34">
        <f t="shared" si="112"/>
        <v>2</v>
      </c>
      <c r="G933" s="35">
        <f t="shared" si="114"/>
        <v>0</v>
      </c>
      <c r="H933" s="35" t="str">
        <f t="shared" si="115"/>
        <v>Ecart négatif</v>
      </c>
      <c r="I933" s="35">
        <f t="shared" si="116"/>
        <v>3</v>
      </c>
      <c r="J933" s="17">
        <f t="shared" si="117"/>
        <v>0</v>
      </c>
      <c r="K933" s="17" t="str">
        <f t="shared" si="118"/>
        <v>Ecart négatif</v>
      </c>
      <c r="L933" s="26">
        <f t="shared" si="119"/>
        <v>3</v>
      </c>
    </row>
    <row r="934" spans="1:12">
      <c r="A934" s="33" t="s">
        <v>934</v>
      </c>
      <c r="B934" s="28">
        <v>131505</v>
      </c>
      <c r="C934" s="28">
        <v>1</v>
      </c>
      <c r="D934" s="30">
        <f>IFERROR(VLOOKUP(A934,'code a barre'!A:C,3,0),0)</f>
        <v>1</v>
      </c>
      <c r="E934" s="34" t="str">
        <f t="shared" si="113"/>
        <v>Quantité OK</v>
      </c>
      <c r="F934" s="34">
        <f t="shared" si="112"/>
        <v>0</v>
      </c>
      <c r="G934" s="35">
        <f t="shared" si="114"/>
        <v>1</v>
      </c>
      <c r="H934" s="35" t="str">
        <f t="shared" si="115"/>
        <v>Quantité OK</v>
      </c>
      <c r="I934" s="35">
        <f t="shared" si="116"/>
        <v>0</v>
      </c>
      <c r="J934" s="17">
        <f t="shared" si="117"/>
        <v>1</v>
      </c>
      <c r="K934" s="17" t="str">
        <f t="shared" si="118"/>
        <v>Quantité OK</v>
      </c>
      <c r="L934" s="26">
        <f t="shared" si="119"/>
        <v>0</v>
      </c>
    </row>
    <row r="935" spans="1:12">
      <c r="A935" s="33">
        <v>871853808</v>
      </c>
      <c r="B935" s="28">
        <v>131601</v>
      </c>
      <c r="C935" s="28">
        <v>2</v>
      </c>
      <c r="D935" s="30">
        <f>IFERROR(VLOOKUP(A935,'code a barre'!A:C,3,0),0)</f>
        <v>0</v>
      </c>
      <c r="E935" s="34" t="str">
        <f t="shared" si="113"/>
        <v>Ecart négatif</v>
      </c>
      <c r="F935" s="34">
        <f t="shared" si="112"/>
        <v>2</v>
      </c>
      <c r="G935" s="35">
        <f t="shared" si="114"/>
        <v>0</v>
      </c>
      <c r="H935" s="35" t="str">
        <f t="shared" si="115"/>
        <v>Ecart négatif</v>
      </c>
      <c r="I935" s="35">
        <f t="shared" si="116"/>
        <v>2</v>
      </c>
      <c r="J935" s="17">
        <f t="shared" si="117"/>
        <v>0</v>
      </c>
      <c r="K935" s="17" t="str">
        <f t="shared" si="118"/>
        <v>Ecart négatif</v>
      </c>
      <c r="L935" s="26">
        <f t="shared" si="119"/>
        <v>2</v>
      </c>
    </row>
    <row r="936" spans="1:12">
      <c r="A936" s="33" t="s">
        <v>935</v>
      </c>
      <c r="B936" s="28">
        <v>131601</v>
      </c>
      <c r="C936" s="28">
        <v>1</v>
      </c>
      <c r="D936" s="30">
        <f>IFERROR(VLOOKUP(A936,'code a barre'!A:C,3,0),0)</f>
        <v>1</v>
      </c>
      <c r="E936" s="34" t="str">
        <f t="shared" si="113"/>
        <v>Quantité OK</v>
      </c>
      <c r="F936" s="34">
        <f t="shared" si="112"/>
        <v>0</v>
      </c>
      <c r="G936" s="35">
        <f t="shared" si="114"/>
        <v>1</v>
      </c>
      <c r="H936" s="35" t="str">
        <f t="shared" si="115"/>
        <v>Quantité OK</v>
      </c>
      <c r="I936" s="35">
        <f t="shared" si="116"/>
        <v>0</v>
      </c>
      <c r="J936" s="17">
        <f t="shared" si="117"/>
        <v>1</v>
      </c>
      <c r="K936" s="17" t="str">
        <f t="shared" si="118"/>
        <v>Quantité OK</v>
      </c>
      <c r="L936" s="26">
        <f t="shared" si="119"/>
        <v>0</v>
      </c>
    </row>
    <row r="937" spans="1:12">
      <c r="A937" s="33" t="s">
        <v>936</v>
      </c>
      <c r="B937" s="28">
        <v>131601</v>
      </c>
      <c r="C937" s="28">
        <v>1</v>
      </c>
      <c r="D937" s="30">
        <f>IFERROR(VLOOKUP(A937,'code a barre'!A:C,3,0),0)</f>
        <v>1</v>
      </c>
      <c r="E937" s="34" t="str">
        <f t="shared" si="113"/>
        <v>Quantité OK</v>
      </c>
      <c r="F937" s="34">
        <f t="shared" si="112"/>
        <v>0</v>
      </c>
      <c r="G937" s="35">
        <f t="shared" si="114"/>
        <v>1</v>
      </c>
      <c r="H937" s="35" t="str">
        <f t="shared" si="115"/>
        <v>Quantité OK</v>
      </c>
      <c r="I937" s="35">
        <f t="shared" si="116"/>
        <v>0</v>
      </c>
      <c r="J937" s="17">
        <f t="shared" si="117"/>
        <v>1</v>
      </c>
      <c r="K937" s="17" t="str">
        <f t="shared" si="118"/>
        <v>Quantité OK</v>
      </c>
      <c r="L937" s="26">
        <f t="shared" si="119"/>
        <v>0</v>
      </c>
    </row>
    <row r="938" spans="1:12">
      <c r="A938" s="36" t="s">
        <v>937</v>
      </c>
      <c r="B938" s="28">
        <v>131602</v>
      </c>
      <c r="C938" s="28">
        <v>1</v>
      </c>
      <c r="D938" s="30">
        <f>IFERROR(VLOOKUP(A938,'code a barre'!A:C,3,0),0)</f>
        <v>1</v>
      </c>
      <c r="E938" s="34" t="str">
        <f t="shared" si="113"/>
        <v>Quantité OK</v>
      </c>
      <c r="F938" s="34">
        <f t="shared" si="112"/>
        <v>0</v>
      </c>
      <c r="G938" s="35">
        <f t="shared" si="114"/>
        <v>1</v>
      </c>
      <c r="H938" s="35" t="str">
        <f t="shared" si="115"/>
        <v>Quantité OK</v>
      </c>
      <c r="I938" s="35">
        <f t="shared" si="116"/>
        <v>0</v>
      </c>
      <c r="J938" s="17">
        <f t="shared" si="117"/>
        <v>1</v>
      </c>
      <c r="K938" s="17" t="str">
        <f t="shared" si="118"/>
        <v>Quantité OK</v>
      </c>
      <c r="L938" s="26">
        <f t="shared" si="119"/>
        <v>0</v>
      </c>
    </row>
    <row r="939" spans="1:12">
      <c r="A939" s="33" t="s">
        <v>938</v>
      </c>
      <c r="B939" s="28">
        <v>131602</v>
      </c>
      <c r="C939" s="28">
        <v>1</v>
      </c>
      <c r="D939" s="30">
        <f>IFERROR(VLOOKUP(A939,'code a barre'!A:C,3,0),0)</f>
        <v>1</v>
      </c>
      <c r="E939" s="34" t="str">
        <f t="shared" si="113"/>
        <v>Quantité OK</v>
      </c>
      <c r="F939" s="34">
        <f t="shared" si="112"/>
        <v>0</v>
      </c>
      <c r="G939" s="35">
        <f t="shared" si="114"/>
        <v>1</v>
      </c>
      <c r="H939" s="35" t="str">
        <f t="shared" si="115"/>
        <v>Quantité OK</v>
      </c>
      <c r="I939" s="35">
        <f t="shared" si="116"/>
        <v>0</v>
      </c>
      <c r="J939" s="17">
        <f t="shared" si="117"/>
        <v>1</v>
      </c>
      <c r="K939" s="17" t="str">
        <f t="shared" si="118"/>
        <v>Quantité OK</v>
      </c>
      <c r="L939" s="26">
        <f t="shared" si="119"/>
        <v>0</v>
      </c>
    </row>
    <row r="940" spans="1:12">
      <c r="A940" s="33" t="s">
        <v>939</v>
      </c>
      <c r="B940" s="28">
        <v>131602</v>
      </c>
      <c r="C940" s="28">
        <v>2</v>
      </c>
      <c r="D940" s="30">
        <f>IFERROR(VLOOKUP(A940,'code a barre'!A:C,3,0),0)</f>
        <v>2</v>
      </c>
      <c r="E940" s="34" t="str">
        <f t="shared" si="113"/>
        <v>Quantité OK</v>
      </c>
      <c r="F940" s="34">
        <f t="shared" si="112"/>
        <v>0</v>
      </c>
      <c r="G940" s="35">
        <f t="shared" si="114"/>
        <v>2</v>
      </c>
      <c r="H940" s="35" t="str">
        <f t="shared" si="115"/>
        <v>Quantité OK</v>
      </c>
      <c r="I940" s="35">
        <f t="shared" si="116"/>
        <v>0</v>
      </c>
      <c r="J940" s="17">
        <f t="shared" si="117"/>
        <v>2</v>
      </c>
      <c r="K940" s="17" t="str">
        <f t="shared" si="118"/>
        <v>Quantité OK</v>
      </c>
      <c r="L940" s="26">
        <f t="shared" si="119"/>
        <v>0</v>
      </c>
    </row>
    <row r="941" spans="1:12">
      <c r="A941" s="33" t="s">
        <v>940</v>
      </c>
      <c r="B941" s="28">
        <v>131602</v>
      </c>
      <c r="C941" s="28">
        <v>2</v>
      </c>
      <c r="D941" s="30">
        <f>IFERROR(VLOOKUP(A941,'code a barre'!A:C,3,0),0)</f>
        <v>1</v>
      </c>
      <c r="E941" s="34" t="str">
        <f t="shared" si="113"/>
        <v>Ecart négatif</v>
      </c>
      <c r="F941" s="34">
        <f t="shared" si="112"/>
        <v>1</v>
      </c>
      <c r="G941" s="35">
        <f t="shared" si="114"/>
        <v>0</v>
      </c>
      <c r="H941" s="35" t="str">
        <f t="shared" si="115"/>
        <v>Ecart négatif</v>
      </c>
      <c r="I941" s="35">
        <f t="shared" si="116"/>
        <v>2</v>
      </c>
      <c r="J941" s="17">
        <f t="shared" si="117"/>
        <v>0</v>
      </c>
      <c r="K941" s="17" t="str">
        <f t="shared" si="118"/>
        <v>Ecart négatif</v>
      </c>
      <c r="L941" s="26">
        <f t="shared" si="119"/>
        <v>2</v>
      </c>
    </row>
    <row r="942" spans="1:12">
      <c r="A942" s="36" t="s">
        <v>941</v>
      </c>
      <c r="B942" s="28">
        <v>131602</v>
      </c>
      <c r="C942" s="28">
        <v>9</v>
      </c>
      <c r="D942" s="30">
        <f>IFERROR(VLOOKUP(A942,'code a barre'!A:C,3,0),0)</f>
        <v>10</v>
      </c>
      <c r="E942" s="34" t="str">
        <f t="shared" si="113"/>
        <v>Ecart positif</v>
      </c>
      <c r="F942" s="34">
        <f t="shared" si="112"/>
        <v>-1</v>
      </c>
      <c r="G942" s="35">
        <f t="shared" si="114"/>
        <v>0</v>
      </c>
      <c r="H942" s="35" t="str">
        <f t="shared" si="115"/>
        <v>Ecart négatif</v>
      </c>
      <c r="I942" s="35">
        <f t="shared" si="116"/>
        <v>9</v>
      </c>
      <c r="J942" s="17">
        <f t="shared" si="117"/>
        <v>0</v>
      </c>
      <c r="K942" s="17" t="str">
        <f t="shared" si="118"/>
        <v>Ecart négatif</v>
      </c>
      <c r="L942" s="26">
        <f t="shared" si="119"/>
        <v>9</v>
      </c>
    </row>
    <row r="943" spans="1:12">
      <c r="A943" s="33" t="s">
        <v>942</v>
      </c>
      <c r="B943" s="28">
        <v>131602</v>
      </c>
      <c r="C943" s="28">
        <v>1</v>
      </c>
      <c r="D943" s="30">
        <f>IFERROR(VLOOKUP(A943,'code a barre'!A:C,3,0),0)</f>
        <v>1</v>
      </c>
      <c r="E943" s="34" t="str">
        <f t="shared" si="113"/>
        <v>Quantité OK</v>
      </c>
      <c r="F943" s="34">
        <f t="shared" si="112"/>
        <v>0</v>
      </c>
      <c r="G943" s="35">
        <f t="shared" si="114"/>
        <v>1</v>
      </c>
      <c r="H943" s="35" t="str">
        <f t="shared" si="115"/>
        <v>Quantité OK</v>
      </c>
      <c r="I943" s="35">
        <f t="shared" si="116"/>
        <v>0</v>
      </c>
      <c r="J943" s="17">
        <f t="shared" si="117"/>
        <v>1</v>
      </c>
      <c r="K943" s="17" t="str">
        <f t="shared" si="118"/>
        <v>Quantité OK</v>
      </c>
      <c r="L943" s="26">
        <f t="shared" si="119"/>
        <v>0</v>
      </c>
    </row>
    <row r="944" spans="1:12">
      <c r="A944" s="33" t="s">
        <v>943</v>
      </c>
      <c r="B944" s="28">
        <v>131603</v>
      </c>
      <c r="C944" s="28">
        <v>10</v>
      </c>
      <c r="D944" s="30">
        <f>IFERROR(VLOOKUP(A944,'code a barre'!A:C,3,0),0)</f>
        <v>12</v>
      </c>
      <c r="E944" s="34" t="str">
        <f t="shared" si="113"/>
        <v>Ecart positif</v>
      </c>
      <c r="F944" s="34">
        <f t="shared" si="112"/>
        <v>-2</v>
      </c>
      <c r="G944" s="35">
        <f t="shared" si="114"/>
        <v>0</v>
      </c>
      <c r="H944" s="35" t="str">
        <f t="shared" si="115"/>
        <v>Ecart négatif</v>
      </c>
      <c r="I944" s="35">
        <f t="shared" si="116"/>
        <v>10</v>
      </c>
      <c r="J944" s="17">
        <f t="shared" si="117"/>
        <v>0</v>
      </c>
      <c r="K944" s="17" t="str">
        <f t="shared" si="118"/>
        <v>Ecart négatif</v>
      </c>
      <c r="L944" s="26">
        <f t="shared" si="119"/>
        <v>10</v>
      </c>
    </row>
    <row r="945" spans="1:12">
      <c r="A945" s="33" t="s">
        <v>944</v>
      </c>
      <c r="B945" s="28">
        <v>131603</v>
      </c>
      <c r="C945" s="28">
        <v>1</v>
      </c>
      <c r="D945" s="30">
        <f>IFERROR(VLOOKUP(A945,'code a barre'!A:C,3,0),0)</f>
        <v>1</v>
      </c>
      <c r="E945" s="34" t="str">
        <f t="shared" si="113"/>
        <v>Quantité OK</v>
      </c>
      <c r="F945" s="34">
        <f t="shared" si="112"/>
        <v>0</v>
      </c>
      <c r="G945" s="35">
        <f t="shared" si="114"/>
        <v>1</v>
      </c>
      <c r="H945" s="35" t="str">
        <f t="shared" si="115"/>
        <v>Quantité OK</v>
      </c>
      <c r="I945" s="35">
        <f t="shared" si="116"/>
        <v>0</v>
      </c>
      <c r="J945" s="17">
        <f t="shared" si="117"/>
        <v>1</v>
      </c>
      <c r="K945" s="17" t="str">
        <f t="shared" si="118"/>
        <v>Quantité OK</v>
      </c>
      <c r="L945" s="26">
        <f t="shared" si="119"/>
        <v>0</v>
      </c>
    </row>
    <row r="946" spans="1:12">
      <c r="A946" s="33" t="s">
        <v>945</v>
      </c>
      <c r="B946" s="28">
        <v>131603</v>
      </c>
      <c r="C946" s="28">
        <v>2</v>
      </c>
      <c r="D946" s="30">
        <f>IFERROR(VLOOKUP(A946,'code a barre'!A:C,3,0),0)</f>
        <v>0</v>
      </c>
      <c r="E946" s="34" t="str">
        <f t="shared" si="113"/>
        <v>Ecart négatif</v>
      </c>
      <c r="F946" s="34">
        <f t="shared" si="112"/>
        <v>2</v>
      </c>
      <c r="G946" s="35">
        <f t="shared" si="114"/>
        <v>0</v>
      </c>
      <c r="H946" s="35" t="str">
        <f t="shared" si="115"/>
        <v>Ecart négatif</v>
      </c>
      <c r="I946" s="35">
        <f t="shared" si="116"/>
        <v>2</v>
      </c>
      <c r="J946" s="17">
        <f t="shared" si="117"/>
        <v>0</v>
      </c>
      <c r="K946" s="17" t="str">
        <f t="shared" si="118"/>
        <v>Ecart négatif</v>
      </c>
      <c r="L946" s="26">
        <f t="shared" si="119"/>
        <v>2</v>
      </c>
    </row>
    <row r="947" spans="1:12">
      <c r="A947" s="33" t="s">
        <v>946</v>
      </c>
      <c r="B947" s="28">
        <v>131603</v>
      </c>
      <c r="C947" s="28">
        <v>11</v>
      </c>
      <c r="D947" s="30">
        <f>IFERROR(VLOOKUP(A947,'code a barre'!A:C,3,0),0)</f>
        <v>11</v>
      </c>
      <c r="E947" s="34" t="str">
        <f t="shared" si="113"/>
        <v>Quantité OK</v>
      </c>
      <c r="F947" s="34">
        <f t="shared" si="112"/>
        <v>0</v>
      </c>
      <c r="G947" s="35">
        <f t="shared" si="114"/>
        <v>11</v>
      </c>
      <c r="H947" s="35" t="str">
        <f t="shared" si="115"/>
        <v>Quantité OK</v>
      </c>
      <c r="I947" s="35">
        <f t="shared" si="116"/>
        <v>0</v>
      </c>
      <c r="J947" s="17">
        <f t="shared" si="117"/>
        <v>11</v>
      </c>
      <c r="K947" s="17" t="str">
        <f t="shared" si="118"/>
        <v>Quantité OK</v>
      </c>
      <c r="L947" s="26">
        <f t="shared" si="119"/>
        <v>0</v>
      </c>
    </row>
    <row r="948" spans="1:12">
      <c r="A948" s="33" t="s">
        <v>947</v>
      </c>
      <c r="B948" s="28">
        <v>131603</v>
      </c>
      <c r="C948" s="28">
        <v>1</v>
      </c>
      <c r="D948" s="30">
        <f>IFERROR(VLOOKUP(A948,'code a barre'!A:C,3,0),0)</f>
        <v>1</v>
      </c>
      <c r="E948" s="34" t="str">
        <f t="shared" si="113"/>
        <v>Quantité OK</v>
      </c>
      <c r="F948" s="34">
        <f t="shared" si="112"/>
        <v>0</v>
      </c>
      <c r="G948" s="35">
        <f t="shared" si="114"/>
        <v>1</v>
      </c>
      <c r="H948" s="35" t="str">
        <f t="shared" si="115"/>
        <v>Quantité OK</v>
      </c>
      <c r="I948" s="35">
        <f t="shared" si="116"/>
        <v>0</v>
      </c>
      <c r="J948" s="17">
        <f t="shared" si="117"/>
        <v>1</v>
      </c>
      <c r="K948" s="17" t="str">
        <f t="shared" si="118"/>
        <v>Quantité OK</v>
      </c>
      <c r="L948" s="26">
        <f t="shared" si="119"/>
        <v>0</v>
      </c>
    </row>
    <row r="949" spans="1:12">
      <c r="A949" s="33" t="s">
        <v>948</v>
      </c>
      <c r="B949" s="28">
        <v>131603</v>
      </c>
      <c r="C949" s="28">
        <v>1</v>
      </c>
      <c r="D949" s="30">
        <f>IFERROR(VLOOKUP(A949,'code a barre'!A:C,3,0),0)</f>
        <v>1</v>
      </c>
      <c r="E949" s="34" t="str">
        <f t="shared" si="113"/>
        <v>Quantité OK</v>
      </c>
      <c r="F949" s="34">
        <f t="shared" si="112"/>
        <v>0</v>
      </c>
      <c r="G949" s="35">
        <f t="shared" si="114"/>
        <v>1</v>
      </c>
      <c r="H949" s="35" t="str">
        <f t="shared" si="115"/>
        <v>Quantité OK</v>
      </c>
      <c r="I949" s="35">
        <f t="shared" si="116"/>
        <v>0</v>
      </c>
      <c r="J949" s="17">
        <f t="shared" si="117"/>
        <v>1</v>
      </c>
      <c r="K949" s="17" t="str">
        <f t="shared" si="118"/>
        <v>Quantité OK</v>
      </c>
      <c r="L949" s="26">
        <f t="shared" si="119"/>
        <v>0</v>
      </c>
    </row>
    <row r="950" spans="1:12">
      <c r="A950" s="36" t="s">
        <v>949</v>
      </c>
      <c r="B950" s="28">
        <v>131603</v>
      </c>
      <c r="C950" s="28">
        <v>2</v>
      </c>
      <c r="D950" s="30">
        <f>IFERROR(VLOOKUP(A950,'code a barre'!A:C,3,0),0)</f>
        <v>1</v>
      </c>
      <c r="E950" s="34" t="str">
        <f t="shared" si="113"/>
        <v>Ecart négatif</v>
      </c>
      <c r="F950" s="34">
        <f t="shared" si="112"/>
        <v>1</v>
      </c>
      <c r="G950" s="35">
        <f t="shared" si="114"/>
        <v>0</v>
      </c>
      <c r="H950" s="35" t="str">
        <f t="shared" si="115"/>
        <v>Ecart négatif</v>
      </c>
      <c r="I950" s="35">
        <f t="shared" si="116"/>
        <v>2</v>
      </c>
      <c r="J950" s="17">
        <f t="shared" si="117"/>
        <v>0</v>
      </c>
      <c r="K950" s="17" t="str">
        <f t="shared" si="118"/>
        <v>Ecart négatif</v>
      </c>
      <c r="L950" s="26">
        <f t="shared" si="119"/>
        <v>2</v>
      </c>
    </row>
    <row r="951" spans="1:12">
      <c r="A951" s="33" t="s">
        <v>950</v>
      </c>
      <c r="B951" s="28">
        <v>131603</v>
      </c>
      <c r="C951" s="28">
        <v>2</v>
      </c>
      <c r="D951" s="30">
        <f>IFERROR(VLOOKUP(A951,'code a barre'!A:C,3,0),0)</f>
        <v>2</v>
      </c>
      <c r="E951" s="34" t="str">
        <f t="shared" si="113"/>
        <v>Quantité OK</v>
      </c>
      <c r="F951" s="34">
        <f t="shared" si="112"/>
        <v>0</v>
      </c>
      <c r="G951" s="35">
        <f t="shared" si="114"/>
        <v>2</v>
      </c>
      <c r="H951" s="35" t="str">
        <f t="shared" si="115"/>
        <v>Quantité OK</v>
      </c>
      <c r="I951" s="35">
        <f t="shared" si="116"/>
        <v>0</v>
      </c>
      <c r="J951" s="17">
        <f t="shared" si="117"/>
        <v>2</v>
      </c>
      <c r="K951" s="17" t="str">
        <f t="shared" si="118"/>
        <v>Quantité OK</v>
      </c>
      <c r="L951" s="26">
        <f t="shared" si="119"/>
        <v>0</v>
      </c>
    </row>
    <row r="952" spans="1:12">
      <c r="A952" s="33" t="s">
        <v>951</v>
      </c>
      <c r="B952" s="28">
        <v>131604</v>
      </c>
      <c r="C952" s="28">
        <v>2</v>
      </c>
      <c r="D952" s="30">
        <f>IFERROR(VLOOKUP(A952,'code a barre'!A:C,3,0),0)</f>
        <v>2</v>
      </c>
      <c r="E952" s="34" t="str">
        <f t="shared" si="113"/>
        <v>Quantité OK</v>
      </c>
      <c r="F952" s="34">
        <f t="shared" si="112"/>
        <v>0</v>
      </c>
      <c r="G952" s="35">
        <f t="shared" si="114"/>
        <v>2</v>
      </c>
      <c r="H952" s="35" t="str">
        <f t="shared" si="115"/>
        <v>Quantité OK</v>
      </c>
      <c r="I952" s="35">
        <f t="shared" si="116"/>
        <v>0</v>
      </c>
      <c r="J952" s="17">
        <f t="shared" si="117"/>
        <v>2</v>
      </c>
      <c r="K952" s="17" t="str">
        <f t="shared" si="118"/>
        <v>Quantité OK</v>
      </c>
      <c r="L952" s="26">
        <f t="shared" si="119"/>
        <v>0</v>
      </c>
    </row>
    <row r="953" spans="1:12">
      <c r="A953" s="33" t="s">
        <v>952</v>
      </c>
      <c r="B953" s="28">
        <v>131604</v>
      </c>
      <c r="C953" s="28">
        <v>2</v>
      </c>
      <c r="D953" s="30">
        <f>IFERROR(VLOOKUP(A953,'code a barre'!A:C,3,0),0)</f>
        <v>2</v>
      </c>
      <c r="E953" s="34" t="str">
        <f t="shared" si="113"/>
        <v>Quantité OK</v>
      </c>
      <c r="F953" s="34">
        <f t="shared" si="112"/>
        <v>0</v>
      </c>
      <c r="G953" s="35">
        <f t="shared" si="114"/>
        <v>2</v>
      </c>
      <c r="H953" s="35" t="str">
        <f t="shared" si="115"/>
        <v>Quantité OK</v>
      </c>
      <c r="I953" s="35">
        <f t="shared" si="116"/>
        <v>0</v>
      </c>
      <c r="J953" s="17">
        <f t="shared" si="117"/>
        <v>2</v>
      </c>
      <c r="K953" s="17" t="str">
        <f t="shared" si="118"/>
        <v>Quantité OK</v>
      </c>
      <c r="L953" s="26">
        <f t="shared" si="119"/>
        <v>0</v>
      </c>
    </row>
    <row r="954" spans="1:12">
      <c r="A954" s="33" t="s">
        <v>953</v>
      </c>
      <c r="B954" s="28">
        <v>131605</v>
      </c>
      <c r="C954" s="28">
        <v>4</v>
      </c>
      <c r="D954" s="30">
        <f>IFERROR(VLOOKUP(A954,'code a barre'!A:C,3,0),0)</f>
        <v>4</v>
      </c>
      <c r="E954" s="34" t="str">
        <f t="shared" si="113"/>
        <v>Quantité OK</v>
      </c>
      <c r="F954" s="34">
        <f t="shared" si="112"/>
        <v>0</v>
      </c>
      <c r="G954" s="35">
        <f t="shared" si="114"/>
        <v>4</v>
      </c>
      <c r="H954" s="35" t="str">
        <f t="shared" si="115"/>
        <v>Quantité OK</v>
      </c>
      <c r="I954" s="35">
        <f t="shared" si="116"/>
        <v>0</v>
      </c>
      <c r="J954" s="17">
        <f t="shared" si="117"/>
        <v>4</v>
      </c>
      <c r="K954" s="17" t="str">
        <f t="shared" si="118"/>
        <v>Quantité OK</v>
      </c>
      <c r="L954" s="26">
        <f t="shared" si="119"/>
        <v>0</v>
      </c>
    </row>
    <row r="955" spans="1:12">
      <c r="A955" s="33" t="s">
        <v>954</v>
      </c>
      <c r="B955" s="28">
        <v>131605</v>
      </c>
      <c r="C955" s="28">
        <v>7</v>
      </c>
      <c r="D955" s="30">
        <f>IFERROR(VLOOKUP(A955,'code a barre'!A:C,3,0),0)</f>
        <v>8</v>
      </c>
      <c r="E955" s="34" t="str">
        <f t="shared" si="113"/>
        <v>Ecart positif</v>
      </c>
      <c r="F955" s="34">
        <f t="shared" si="112"/>
        <v>-1</v>
      </c>
      <c r="G955" s="35">
        <f t="shared" si="114"/>
        <v>0</v>
      </c>
      <c r="H955" s="35" t="str">
        <f t="shared" si="115"/>
        <v>Ecart négatif</v>
      </c>
      <c r="I955" s="35">
        <f t="shared" si="116"/>
        <v>7</v>
      </c>
      <c r="J955" s="17">
        <f t="shared" si="117"/>
        <v>0</v>
      </c>
      <c r="K955" s="17" t="str">
        <f t="shared" si="118"/>
        <v>Ecart négatif</v>
      </c>
      <c r="L955" s="26">
        <f t="shared" si="119"/>
        <v>7</v>
      </c>
    </row>
    <row r="956" spans="1:12">
      <c r="A956" s="33" t="s">
        <v>955</v>
      </c>
      <c r="B956" s="28">
        <v>131605</v>
      </c>
      <c r="C956" s="28">
        <v>5</v>
      </c>
      <c r="D956" s="30">
        <f>IFERROR(VLOOKUP(A956,'code a barre'!A:C,3,0),0)</f>
        <v>8</v>
      </c>
      <c r="E956" s="34" t="str">
        <f t="shared" si="113"/>
        <v>Ecart positif</v>
      </c>
      <c r="F956" s="34">
        <f t="shared" si="112"/>
        <v>-3</v>
      </c>
      <c r="G956" s="35">
        <f t="shared" si="114"/>
        <v>0</v>
      </c>
      <c r="H956" s="35" t="str">
        <f t="shared" si="115"/>
        <v>Ecart négatif</v>
      </c>
      <c r="I956" s="35">
        <f t="shared" si="116"/>
        <v>5</v>
      </c>
      <c r="J956" s="17">
        <f t="shared" si="117"/>
        <v>0</v>
      </c>
      <c r="K956" s="17" t="str">
        <f t="shared" si="118"/>
        <v>Ecart négatif</v>
      </c>
      <c r="L956" s="26">
        <f t="shared" si="119"/>
        <v>5</v>
      </c>
    </row>
    <row r="957" spans="1:12">
      <c r="A957" s="33" t="s">
        <v>956</v>
      </c>
      <c r="B957" s="28">
        <v>131605</v>
      </c>
      <c r="C957" s="28">
        <v>6</v>
      </c>
      <c r="D957" s="30">
        <f>IFERROR(VLOOKUP(A957,'code a barre'!A:C,3,0),0)</f>
        <v>6</v>
      </c>
      <c r="E957" s="34" t="str">
        <f t="shared" si="113"/>
        <v>Quantité OK</v>
      </c>
      <c r="F957" s="34">
        <f t="shared" si="112"/>
        <v>0</v>
      </c>
      <c r="G957" s="35">
        <f t="shared" si="114"/>
        <v>6</v>
      </c>
      <c r="H957" s="35" t="str">
        <f t="shared" si="115"/>
        <v>Quantité OK</v>
      </c>
      <c r="I957" s="35">
        <f t="shared" si="116"/>
        <v>0</v>
      </c>
      <c r="J957" s="17">
        <f t="shared" si="117"/>
        <v>6</v>
      </c>
      <c r="K957" s="17" t="str">
        <f t="shared" si="118"/>
        <v>Quantité OK</v>
      </c>
      <c r="L957" s="26">
        <f t="shared" si="119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TCD</vt:lpstr>
      <vt:lpstr>code a barre</vt:lpstr>
      <vt:lpstr>base incadea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2017-10-02T14:41:52Z</dcterms:modified>
</cp:coreProperties>
</file>