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315" windowHeight="92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T16" i="1"/>
  <c r="T15"/>
  <c r="T14"/>
  <c r="T13"/>
  <c r="T12"/>
  <c r="T11"/>
  <c r="T10"/>
  <c r="T9"/>
  <c r="T8"/>
  <c r="T7"/>
  <c r="T6"/>
  <c r="T5"/>
  <c r="T4"/>
  <c r="Q5"/>
  <c r="Q6"/>
  <c r="Q7"/>
  <c r="Q8"/>
  <c r="Q9"/>
  <c r="Q10"/>
  <c r="Q11"/>
  <c r="Q12"/>
  <c r="Q13"/>
  <c r="Q14"/>
  <c r="Q15"/>
  <c r="Q16"/>
  <c r="Q4"/>
  <c r="P5"/>
  <c r="P6"/>
  <c r="P7"/>
  <c r="P8"/>
  <c r="P9"/>
  <c r="P10"/>
  <c r="P11"/>
  <c r="P12"/>
  <c r="P13"/>
  <c r="P14"/>
  <c r="P15"/>
  <c r="P16"/>
  <c r="P4"/>
</calcChain>
</file>

<file path=xl/sharedStrings.xml><?xml version="1.0" encoding="utf-8"?>
<sst xmlns="http://schemas.openxmlformats.org/spreadsheetml/2006/main" count="44" uniqueCount="21">
  <si>
    <t>TOTAL</t>
  </si>
  <si>
    <t>TARIF ACTUEL</t>
  </si>
  <si>
    <t>TARIF 1</t>
  </si>
  <si>
    <t>TARIF 2</t>
  </si>
  <si>
    <t>SIMULATION TARIF 1</t>
  </si>
  <si>
    <t>SIMULATION TARIF 2</t>
  </si>
  <si>
    <t>OPTIMISATION COEFF TARIF 1</t>
  </si>
  <si>
    <t>OPTIMISATION COEFF TARIF 2</t>
  </si>
  <si>
    <t>POSTE 1</t>
  </si>
  <si>
    <t>POSTE 2</t>
  </si>
  <si>
    <t>COEFF A RETENIR</t>
  </si>
  <si>
    <t>TARIF A RETENIR</t>
  </si>
  <si>
    <t>AVEC COEFF OPTIMISE</t>
  </si>
  <si>
    <t>AVEC COEFF ACTUEL</t>
  </si>
  <si>
    <r>
      <t>Si la cellule </t>
    </r>
    <r>
      <rPr>
        <b/>
        <sz val="10"/>
        <color rgb="FF333333"/>
        <rFont val="Segoe UI"/>
        <family val="2"/>
      </rPr>
      <t>A</t>
    </r>
    <r>
      <rPr>
        <sz val="10"/>
        <color rgb="FF333333"/>
        <rFont val="Segoe UI"/>
        <family val="2"/>
      </rPr>
      <t> est "TARIF 1" ; et que la cellule</t>
    </r>
    <r>
      <rPr>
        <b/>
        <sz val="10"/>
        <color rgb="FF333333"/>
        <rFont val="Segoe UI"/>
        <family val="2"/>
      </rPr>
      <t> L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F, I, O</t>
    </r>
    <r>
      <rPr>
        <sz val="10"/>
        <color rgb="FF333333"/>
        <rFont val="Segoe UI"/>
        <family val="2"/>
      </rPr>
      <t> alors "RAS"</t>
    </r>
  </si>
  <si>
    <r>
      <t>Si la cellule </t>
    </r>
    <r>
      <rPr>
        <b/>
        <sz val="10"/>
        <color rgb="FF333333"/>
        <rFont val="Segoe UI"/>
        <family val="2"/>
      </rPr>
      <t>A</t>
    </r>
    <r>
      <rPr>
        <sz val="10"/>
        <color rgb="FF333333"/>
        <rFont val="Segoe UI"/>
        <family val="2"/>
      </rPr>
      <t> est "TARIF 1" ; et que la cellule</t>
    </r>
    <r>
      <rPr>
        <b/>
        <sz val="10"/>
        <color rgb="FF333333"/>
        <rFont val="Segoe UI"/>
        <family val="2"/>
      </rPr>
      <t> L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F, I,</t>
    </r>
    <r>
      <rPr>
        <sz val="10"/>
        <color rgb="FF333333"/>
        <rFont val="Segoe UI"/>
        <family val="2"/>
      </rPr>
      <t> mais supérieur à </t>
    </r>
    <r>
      <rPr>
        <b/>
        <sz val="10"/>
        <color rgb="FF333333"/>
        <rFont val="Segoe UI"/>
        <family val="2"/>
      </rPr>
      <t>O</t>
    </r>
    <r>
      <rPr>
        <sz val="10"/>
        <color rgb="FF333333"/>
        <rFont val="Segoe UI"/>
        <family val="2"/>
      </rPr>
      <t> alors "TARIF 2"</t>
    </r>
  </si>
  <si>
    <r>
      <t>Si la cellule </t>
    </r>
    <r>
      <rPr>
        <b/>
        <sz val="10"/>
        <color rgb="FF333333"/>
        <rFont val="Segoe UI"/>
        <family val="2"/>
      </rPr>
      <t>A</t>
    </r>
    <r>
      <rPr>
        <sz val="10"/>
        <color rgb="FF333333"/>
        <rFont val="Segoe UI"/>
        <family val="2"/>
      </rPr>
      <t> est "TARIF 2" ; et que la cellule</t>
    </r>
    <r>
      <rPr>
        <b/>
        <sz val="10"/>
        <color rgb="FF333333"/>
        <rFont val="Segoe UI"/>
        <family val="2"/>
      </rPr>
      <t> O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F, I, L</t>
    </r>
    <r>
      <rPr>
        <sz val="10"/>
        <color rgb="FF333333"/>
        <rFont val="Segoe UI"/>
        <family val="2"/>
      </rPr>
      <t> alors "RAS"</t>
    </r>
  </si>
  <si>
    <r>
      <t>Si la cellule </t>
    </r>
    <r>
      <rPr>
        <b/>
        <sz val="10"/>
        <color rgb="FF333333"/>
        <rFont val="Segoe UI"/>
        <family val="2"/>
      </rPr>
      <t>A</t>
    </r>
    <r>
      <rPr>
        <sz val="10"/>
        <color rgb="FF333333"/>
        <rFont val="Segoe UI"/>
        <family val="2"/>
      </rPr>
      <t> est "TARIF 2" ; et que la cellule</t>
    </r>
    <r>
      <rPr>
        <b/>
        <sz val="10"/>
        <color rgb="FF333333"/>
        <rFont val="Segoe UI"/>
        <family val="2"/>
      </rPr>
      <t> O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F, I,</t>
    </r>
    <r>
      <rPr>
        <sz val="10"/>
        <color rgb="FF333333"/>
        <rFont val="Segoe UI"/>
        <family val="2"/>
      </rPr>
      <t> mais supérieur à </t>
    </r>
    <r>
      <rPr>
        <b/>
        <sz val="10"/>
        <color rgb="FF333333"/>
        <rFont val="Segoe UI"/>
        <family val="2"/>
      </rPr>
      <t>L</t>
    </r>
    <r>
      <rPr>
        <sz val="10"/>
        <color rgb="FF333333"/>
        <rFont val="Segoe UI"/>
        <family val="2"/>
      </rPr>
      <t> alors "TARIF 1"</t>
    </r>
  </si>
  <si>
    <r>
      <t>Si la cellule </t>
    </r>
    <r>
      <rPr>
        <b/>
        <sz val="10"/>
        <color rgb="FF333333"/>
        <rFont val="Segoe UI"/>
        <family val="2"/>
      </rPr>
      <t>F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I, L, O</t>
    </r>
    <r>
      <rPr>
        <sz val="10"/>
        <color rgb="FF333333"/>
        <rFont val="Segoe UI"/>
        <family val="2"/>
      </rPr>
      <t> alors "TARIF 1"</t>
    </r>
  </si>
  <si>
    <r>
      <t>Si la cellule </t>
    </r>
    <r>
      <rPr>
        <b/>
        <sz val="10"/>
        <color rgb="FF333333"/>
        <rFont val="Segoe UI"/>
        <family val="2"/>
      </rPr>
      <t>I</t>
    </r>
    <r>
      <rPr>
        <sz val="10"/>
        <color rgb="FF333333"/>
        <rFont val="Segoe UI"/>
        <family val="2"/>
      </rPr>
      <t> est inférieur aux cellules </t>
    </r>
    <r>
      <rPr>
        <b/>
        <sz val="10"/>
        <color rgb="FF333333"/>
        <rFont val="Segoe UI"/>
        <family val="2"/>
      </rPr>
      <t>F, L, O</t>
    </r>
    <r>
      <rPr>
        <sz val="10"/>
        <color rgb="FF333333"/>
        <rFont val="Segoe UI"/>
        <family val="2"/>
      </rPr>
      <t> alors "TARIF 2"</t>
    </r>
  </si>
  <si>
    <t>TEST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</si>
</sst>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3333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0" xfId="0" applyNumberFormat="1"/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10" xfId="0" applyNumberFormat="1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4" fontId="0" fillId="0" borderId="14" xfId="0" applyNumberFormat="1" applyBorder="1"/>
    <xf numFmtId="4" fontId="0" fillId="0" borderId="15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0" fontId="1" fillId="4" borderId="22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" xfId="0" applyBorder="1"/>
    <xf numFmtId="0" fontId="0" fillId="0" borderId="4" xfId="0" applyBorder="1"/>
    <xf numFmtId="0" fontId="1" fillId="2" borderId="28" xfId="0" applyFont="1" applyFill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3" borderId="32" xfId="0" applyFont="1" applyFill="1" applyBorder="1" applyAlignment="1">
      <alignment horizontal="center"/>
    </xf>
    <xf numFmtId="4" fontId="0" fillId="7" borderId="8" xfId="0" applyNumberFormat="1" applyFill="1" applyBorder="1"/>
    <xf numFmtId="4" fontId="0" fillId="7" borderId="9" xfId="0" applyNumberFormat="1" applyFill="1" applyBorder="1"/>
    <xf numFmtId="4" fontId="0" fillId="7" borderId="10" xfId="0" applyNumberFormat="1" applyFill="1" applyBorder="1"/>
    <xf numFmtId="4" fontId="0" fillId="7" borderId="1" xfId="0" applyNumberFormat="1" applyFill="1" applyBorder="1"/>
    <xf numFmtId="4" fontId="0" fillId="7" borderId="2" xfId="0" applyNumberFormat="1" applyFill="1" applyBorder="1"/>
    <xf numFmtId="4" fontId="0" fillId="7" borderId="3" xfId="0" applyNumberFormat="1" applyFill="1" applyBorder="1"/>
    <xf numFmtId="4" fontId="0" fillId="7" borderId="4" xfId="0" applyNumberFormat="1" applyFill="1" applyBorder="1"/>
    <xf numFmtId="4" fontId="0" fillId="7" borderId="5" xfId="0" applyNumberFormat="1" applyFill="1" applyBorder="1"/>
    <xf numFmtId="4" fontId="0" fillId="7" borderId="6" xfId="0" applyNumberFormat="1" applyFill="1" applyBorder="1"/>
    <xf numFmtId="4" fontId="0" fillId="7" borderId="7" xfId="0" applyNumberFormat="1" applyFill="1" applyBorder="1"/>
    <xf numFmtId="0" fontId="0" fillId="0" borderId="1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4" fontId="2" fillId="0" borderId="3" xfId="0" applyNumberFormat="1" applyFont="1" applyBorder="1"/>
    <xf numFmtId="4" fontId="2" fillId="0" borderId="4" xfId="0" applyNumberFormat="1" applyFont="1" applyBorder="1"/>
    <xf numFmtId="0" fontId="1" fillId="5" borderId="29" xfId="0" applyFont="1" applyFill="1" applyBorder="1" applyAlignment="1">
      <alignment horizontal="center" wrapText="1"/>
    </xf>
    <xf numFmtId="0" fontId="1" fillId="5" borderId="30" xfId="0" applyFont="1" applyFill="1" applyBorder="1" applyAlignment="1">
      <alignment horizontal="center" wrapText="1"/>
    </xf>
    <xf numFmtId="0" fontId="1" fillId="6" borderId="26" xfId="0" applyFont="1" applyFill="1" applyBorder="1" applyAlignment="1">
      <alignment horizontal="center" wrapText="1"/>
    </xf>
    <xf numFmtId="0" fontId="1" fillId="6" borderId="33" xfId="0" applyFont="1" applyFill="1" applyBorder="1" applyAlignment="1">
      <alignment horizontal="center" wrapText="1"/>
    </xf>
    <xf numFmtId="0" fontId="1" fillId="6" borderId="27" xfId="0" applyFont="1" applyFill="1" applyBorder="1" applyAlignment="1">
      <alignment horizontal="center" wrapText="1"/>
    </xf>
    <xf numFmtId="0" fontId="1" fillId="6" borderId="34" xfId="0" applyFont="1" applyFill="1" applyBorder="1" applyAlignment="1">
      <alignment horizontal="center" wrapText="1"/>
    </xf>
    <xf numFmtId="0" fontId="1" fillId="2" borderId="18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1" fillId="6" borderId="2" xfId="0" applyFont="1" applyFill="1" applyBorder="1" applyAlignment="1">
      <alignment horizontal="center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"/>
  <sheetViews>
    <sheetView tabSelected="1" topLeftCell="B1" workbookViewId="0">
      <selection activeCell="T8" sqref="T8"/>
    </sheetView>
  </sheetViews>
  <sheetFormatPr defaultColWidth="11.42578125" defaultRowHeight="15"/>
  <cols>
    <col min="1" max="1" width="7.7109375" bestFit="1" customWidth="1"/>
    <col min="2" max="2" width="17.140625" customWidth="1"/>
    <col min="3" max="3" width="14.42578125" customWidth="1"/>
    <col min="4" max="4" width="8" bestFit="1" customWidth="1"/>
    <col min="5" max="6" width="9" bestFit="1" customWidth="1"/>
    <col min="7" max="7" width="8" bestFit="1" customWidth="1"/>
    <col min="8" max="9" width="9" bestFit="1" customWidth="1"/>
    <col min="10" max="10" width="8" bestFit="1" customWidth="1"/>
    <col min="11" max="12" width="9" bestFit="1" customWidth="1"/>
    <col min="13" max="13" width="8" bestFit="1" customWidth="1"/>
    <col min="14" max="15" width="9" bestFit="1" customWidth="1"/>
    <col min="18" max="19" width="7.42578125" bestFit="1" customWidth="1"/>
  </cols>
  <sheetData>
    <row r="1" spans="1:20" ht="15.75" thickBot="1">
      <c r="D1" s="60" t="s">
        <v>12</v>
      </c>
      <c r="E1" s="61"/>
      <c r="F1" s="61"/>
      <c r="G1" s="61"/>
      <c r="H1" s="61"/>
      <c r="I1" s="62"/>
      <c r="J1" s="63" t="s">
        <v>13</v>
      </c>
      <c r="K1" s="64"/>
      <c r="L1" s="64"/>
      <c r="M1" s="64"/>
      <c r="N1" s="64"/>
      <c r="O1" s="65"/>
    </row>
    <row r="2" spans="1:20" ht="15.75" thickBot="1">
      <c r="B2" s="54" t="s">
        <v>6</v>
      </c>
      <c r="C2" s="54" t="s">
        <v>7</v>
      </c>
      <c r="D2" s="60" t="s">
        <v>4</v>
      </c>
      <c r="E2" s="61"/>
      <c r="F2" s="62"/>
      <c r="G2" s="60" t="s">
        <v>5</v>
      </c>
      <c r="H2" s="61"/>
      <c r="I2" s="62"/>
      <c r="J2" s="63" t="s">
        <v>2</v>
      </c>
      <c r="K2" s="64"/>
      <c r="L2" s="65"/>
      <c r="M2" s="63" t="s">
        <v>3</v>
      </c>
      <c r="N2" s="64"/>
      <c r="O2" s="66"/>
      <c r="P2" s="56" t="s">
        <v>10</v>
      </c>
      <c r="Q2" s="58" t="s">
        <v>11</v>
      </c>
      <c r="T2" s="69" t="s">
        <v>20</v>
      </c>
    </row>
    <row r="3" spans="1:20" ht="30.75" thickBot="1">
      <c r="A3" s="23" t="s">
        <v>1</v>
      </c>
      <c r="B3" s="55"/>
      <c r="C3" s="55"/>
      <c r="D3" s="31" t="s">
        <v>8</v>
      </c>
      <c r="E3" s="13" t="s">
        <v>9</v>
      </c>
      <c r="F3" s="14" t="s">
        <v>0</v>
      </c>
      <c r="G3" s="12" t="s">
        <v>8</v>
      </c>
      <c r="H3" s="13" t="s">
        <v>9</v>
      </c>
      <c r="I3" s="14" t="s">
        <v>0</v>
      </c>
      <c r="J3" s="15" t="s">
        <v>8</v>
      </c>
      <c r="K3" s="16" t="s">
        <v>9</v>
      </c>
      <c r="L3" s="17" t="s">
        <v>0</v>
      </c>
      <c r="M3" s="15" t="s">
        <v>8</v>
      </c>
      <c r="N3" s="16" t="s">
        <v>9</v>
      </c>
      <c r="O3" s="34" t="s">
        <v>0</v>
      </c>
      <c r="P3" s="57"/>
      <c r="Q3" s="59"/>
      <c r="T3" s="69" t="s">
        <v>20</v>
      </c>
    </row>
    <row r="4" spans="1:20">
      <c r="A4" s="24" t="s">
        <v>2</v>
      </c>
      <c r="B4" s="27">
        <v>14</v>
      </c>
      <c r="C4" s="28">
        <v>13</v>
      </c>
      <c r="D4" s="20">
        <v>3034.08</v>
      </c>
      <c r="E4" s="10">
        <v>4364.1577600000001</v>
      </c>
      <c r="F4" s="11">
        <v>7398.23776</v>
      </c>
      <c r="G4" s="9">
        <v>3186.2159999999999</v>
      </c>
      <c r="H4" s="10">
        <v>4258.03449</v>
      </c>
      <c r="I4" s="11">
        <v>7444.2504900000004</v>
      </c>
      <c r="J4" s="35">
        <v>2167.1999999999998</v>
      </c>
      <c r="K4" s="36">
        <v>4364.1577600000001</v>
      </c>
      <c r="L4" s="37">
        <v>6581.4131600000001</v>
      </c>
      <c r="M4" s="9">
        <v>2376</v>
      </c>
      <c r="N4" s="10">
        <v>4258.03449</v>
      </c>
      <c r="O4" s="18">
        <v>6684.0898900000002</v>
      </c>
      <c r="P4" s="46" t="str">
        <f>IF(OR(AND(L4&lt;F4,L4&lt;I4),OR(AND(O4&lt;F4,O4&lt;I4))),"RAS",IF(F4&lt;I4,B4,IF(F4&gt;I4,C4)))</f>
        <v>RAS</v>
      </c>
      <c r="Q4" s="48" t="str">
        <f>IF(OR(AND(L4&lt;F4,L4&lt;I4),OR(AND(O4&lt;F4,O4&lt;I4))),"RAS",IF(F4&lt;I4,"TARIF 1",IF(F4&gt;I4,"TARIF 2")))</f>
        <v>RAS</v>
      </c>
      <c r="R4" s="51"/>
      <c r="S4" s="51"/>
      <c r="T4" s="68" t="str">
        <f>IF(AND(A4="TARIF 1",L4&lt;F4,L4&lt;I4,L4&lt;O4),"RAS",IF(AND(A4="TARIF 1",L4&lt;F4,L4&lt;I4,L4&gt;O4),"TARIF 2",IF(AND(A4="TARIF 2",O4&lt;F4,O4&lt;I4,O4&lt;L4),"RAS",IF(AND(A4="TARIF 2",O4&lt;F4,O4&lt;I4,O4&gt;L4),"TARIF 1",IF(AND(F4&lt;I4,F4&lt;L4,F4&lt;O4),"TARIF 1",IF(AND(I4&lt;F4,I4&lt;L4,I4&lt;O4),"TARIF 2","oups"))))))</f>
        <v>RAS</v>
      </c>
    </row>
    <row r="5" spans="1:20">
      <c r="A5" s="25" t="s">
        <v>3</v>
      </c>
      <c r="B5" s="29">
        <v>20</v>
      </c>
      <c r="C5" s="30">
        <v>20</v>
      </c>
      <c r="D5" s="21">
        <v>4334.3999999999996</v>
      </c>
      <c r="E5" s="2">
        <v>5668.6567799999993</v>
      </c>
      <c r="F5" s="4">
        <v>10003.056779999999</v>
      </c>
      <c r="G5" s="1">
        <v>4752</v>
      </c>
      <c r="H5" s="2">
        <v>5532.2480300000007</v>
      </c>
      <c r="I5" s="4">
        <v>10284.248030000001</v>
      </c>
      <c r="J5" s="1">
        <v>4767.8399999999992</v>
      </c>
      <c r="K5" s="2">
        <v>5668.6567799999993</v>
      </c>
      <c r="L5" s="4">
        <v>10436.496779999998</v>
      </c>
      <c r="M5" s="38">
        <v>5227.2</v>
      </c>
      <c r="N5" s="39">
        <v>5532.2480300000007</v>
      </c>
      <c r="O5" s="40">
        <v>10759.44803</v>
      </c>
      <c r="P5" s="45">
        <f t="shared" ref="P5:P16" si="0">IF(OR(AND(L5&lt;F5,L5&lt;I5),OR(AND(O5&lt;F5,O5&lt;I5))),"RAS",IF(F5&lt;I5,B5,IF(F5&gt;I5,C5)))</f>
        <v>20</v>
      </c>
      <c r="Q5" s="49" t="str">
        <f t="shared" ref="Q5:Q16" si="1">IF(OR(AND(L5&lt;F5,L5&lt;I5),OR(AND(O5&lt;F5,O5&lt;I5))),"RAS",IF(F5&lt;I5,"TARIF 1",IF(F5&gt;I5,"TARIF 2")))</f>
        <v>TARIF 1</v>
      </c>
      <c r="R5" s="51"/>
      <c r="S5" s="51"/>
      <c r="T5" s="68" t="str">
        <f t="shared" ref="T5:T16" si="2">IF(AND(A5="TARIF 1",L5&lt;F5,L5&lt;I5,L5&lt;O5),"RAS",IF(AND(A5="TARIF 1",L5&lt;F5,L5&lt;I5,L5&gt;O5),"TARIF 2",IF(AND(A5="TARIF 2",O5&lt;F5,O5&lt;I5,O5&lt;L5),"RAS",IF(AND(A5="TARIF 2",O5&lt;F5,O5&lt;I5,O5&gt;L5),"TARIF 1",IF(AND(F5&lt;I5,F5&lt;L5,F5&lt;O5),"TARIF 1",IF(AND(I5&lt;F5,I5&lt;L5,I5&lt;O5),"TARIF 2","oups"))))))</f>
        <v>TARIF 1</v>
      </c>
    </row>
    <row r="6" spans="1:20">
      <c r="A6" s="25" t="s">
        <v>2</v>
      </c>
      <c r="B6" s="29">
        <v>7</v>
      </c>
      <c r="C6" s="30">
        <v>6</v>
      </c>
      <c r="D6" s="21">
        <v>1517.04</v>
      </c>
      <c r="E6" s="2">
        <v>2570.5834099999997</v>
      </c>
      <c r="F6" s="4">
        <v>4087.6234099999997</v>
      </c>
      <c r="G6" s="1">
        <v>1523.0160000000001</v>
      </c>
      <c r="H6" s="2">
        <v>2517.8156800000002</v>
      </c>
      <c r="I6" s="4">
        <v>4040.8316800000002</v>
      </c>
      <c r="J6" s="38">
        <v>1517.04</v>
      </c>
      <c r="K6" s="39">
        <v>2570.5834099999997</v>
      </c>
      <c r="L6" s="41">
        <v>4087.6234099999997</v>
      </c>
      <c r="M6" s="1">
        <v>1663.2</v>
      </c>
      <c r="N6" s="2">
        <v>2517.8156800000002</v>
      </c>
      <c r="O6" s="3">
        <v>4181.0156800000004</v>
      </c>
      <c r="P6" s="45">
        <f t="shared" si="0"/>
        <v>6</v>
      </c>
      <c r="Q6" s="49" t="str">
        <f t="shared" si="1"/>
        <v>TARIF 2</v>
      </c>
      <c r="R6" s="51"/>
      <c r="S6" s="51"/>
      <c r="T6" s="68" t="str">
        <f t="shared" si="2"/>
        <v>TARIF 2</v>
      </c>
    </row>
    <row r="7" spans="1:20">
      <c r="A7" s="25" t="s">
        <v>2</v>
      </c>
      <c r="B7" s="29">
        <v>26</v>
      </c>
      <c r="C7" s="30">
        <v>20</v>
      </c>
      <c r="D7" s="21">
        <v>5634.7199999999993</v>
      </c>
      <c r="E7" s="2">
        <v>4484.2266799999998</v>
      </c>
      <c r="F7" s="4">
        <v>10118.946679999999</v>
      </c>
      <c r="G7" s="1">
        <v>5336.4960000000001</v>
      </c>
      <c r="H7" s="2">
        <v>4353.2191699999994</v>
      </c>
      <c r="I7" s="4">
        <v>9689.7151699999995</v>
      </c>
      <c r="J7" s="38">
        <v>3250.7999999999997</v>
      </c>
      <c r="K7" s="39">
        <v>4484.2266799999998</v>
      </c>
      <c r="L7" s="41">
        <v>7735.026679999999</v>
      </c>
      <c r="M7" s="1">
        <v>3564</v>
      </c>
      <c r="N7" s="2">
        <v>4353.2191699999994</v>
      </c>
      <c r="O7" s="3">
        <v>7917.2191699999994</v>
      </c>
      <c r="P7" s="45" t="str">
        <f t="shared" si="0"/>
        <v>RAS</v>
      </c>
      <c r="Q7" s="49" t="str">
        <f t="shared" si="1"/>
        <v>RAS</v>
      </c>
      <c r="R7" s="51"/>
      <c r="S7" s="51"/>
      <c r="T7" s="68" t="str">
        <f t="shared" si="2"/>
        <v>RAS</v>
      </c>
    </row>
    <row r="8" spans="1:20">
      <c r="A8" s="25" t="s">
        <v>3</v>
      </c>
      <c r="B8" s="29">
        <v>11</v>
      </c>
      <c r="C8" s="30">
        <v>11</v>
      </c>
      <c r="D8" s="21">
        <v>2383.9199999999996</v>
      </c>
      <c r="E8" s="2">
        <v>5719.7861899999998</v>
      </c>
      <c r="F8" s="4">
        <v>8103.706189999999</v>
      </c>
      <c r="G8" s="1">
        <v>2613.6</v>
      </c>
      <c r="H8" s="2">
        <v>5558.7681400000001</v>
      </c>
      <c r="I8" s="4">
        <v>8172.3681400000005</v>
      </c>
      <c r="J8" s="1">
        <v>2383.9199999999996</v>
      </c>
      <c r="K8" s="2">
        <v>5719.7861899999998</v>
      </c>
      <c r="L8" s="4">
        <v>8103.706189999999</v>
      </c>
      <c r="M8" s="38">
        <v>2613.6</v>
      </c>
      <c r="N8" s="39">
        <v>5558.7681400000001</v>
      </c>
      <c r="O8" s="40">
        <v>8172.3681400000005</v>
      </c>
      <c r="P8" s="45">
        <f t="shared" si="0"/>
        <v>11</v>
      </c>
      <c r="Q8" s="49" t="str">
        <f t="shared" si="1"/>
        <v>TARIF 1</v>
      </c>
      <c r="R8" s="51"/>
      <c r="S8" s="51"/>
      <c r="T8" s="68" t="str">
        <f t="shared" si="2"/>
        <v>oups</v>
      </c>
    </row>
    <row r="9" spans="1:20">
      <c r="A9" s="25" t="s">
        <v>2</v>
      </c>
      <c r="B9" s="29">
        <v>13</v>
      </c>
      <c r="C9" s="30">
        <v>8</v>
      </c>
      <c r="D9" s="21">
        <v>2817.3599999999997</v>
      </c>
      <c r="E9" s="2">
        <v>2369.2757700000002</v>
      </c>
      <c r="F9" s="4">
        <v>5186.6357699999999</v>
      </c>
      <c r="G9" s="1">
        <v>2387.88</v>
      </c>
      <c r="H9" s="2">
        <v>2325.37057</v>
      </c>
      <c r="I9" s="4">
        <v>4713.2505700000002</v>
      </c>
      <c r="J9" s="38">
        <v>2600.64</v>
      </c>
      <c r="K9" s="39">
        <v>2369.2757700000002</v>
      </c>
      <c r="L9" s="41">
        <v>4969.9157699999996</v>
      </c>
      <c r="M9" s="1">
        <v>2851.2000000000003</v>
      </c>
      <c r="N9" s="2">
        <v>2325.37057</v>
      </c>
      <c r="O9" s="3">
        <v>5176.5705699999999</v>
      </c>
      <c r="P9" s="45">
        <f t="shared" si="0"/>
        <v>8</v>
      </c>
      <c r="Q9" s="49" t="str">
        <f t="shared" si="1"/>
        <v>TARIF 2</v>
      </c>
      <c r="R9" s="51"/>
      <c r="S9" s="51"/>
      <c r="T9" s="68" t="str">
        <f t="shared" si="2"/>
        <v>TARIF 2</v>
      </c>
    </row>
    <row r="10" spans="1:20">
      <c r="A10" s="25" t="s">
        <v>2</v>
      </c>
      <c r="B10" s="29">
        <v>9</v>
      </c>
      <c r="C10" s="30">
        <v>6</v>
      </c>
      <c r="D10" s="21">
        <v>1950.4799999999998</v>
      </c>
      <c r="E10" s="2">
        <v>1679.38697</v>
      </c>
      <c r="F10" s="4">
        <v>3629.86697</v>
      </c>
      <c r="G10" s="1">
        <v>1717.8480000000002</v>
      </c>
      <c r="H10" s="2">
        <v>1644.0518299999999</v>
      </c>
      <c r="I10" s="4">
        <v>3361.8998300000003</v>
      </c>
      <c r="J10" s="38">
        <v>1950.4799999999998</v>
      </c>
      <c r="K10" s="39">
        <v>1679.38697</v>
      </c>
      <c r="L10" s="41">
        <v>3629.86697</v>
      </c>
      <c r="M10" s="1">
        <v>2138.4</v>
      </c>
      <c r="N10" s="2">
        <v>1644.0518299999999</v>
      </c>
      <c r="O10" s="3">
        <v>3782.45183</v>
      </c>
      <c r="P10" s="45">
        <f t="shared" si="0"/>
        <v>6</v>
      </c>
      <c r="Q10" s="49" t="str">
        <f t="shared" si="1"/>
        <v>TARIF 2</v>
      </c>
      <c r="R10" s="51"/>
      <c r="S10" s="51"/>
      <c r="T10" s="68" t="str">
        <f t="shared" si="2"/>
        <v>TARIF 2</v>
      </c>
    </row>
    <row r="11" spans="1:20">
      <c r="A11" s="25" t="s">
        <v>3</v>
      </c>
      <c r="B11" s="29">
        <v>9</v>
      </c>
      <c r="C11" s="30">
        <v>5</v>
      </c>
      <c r="D11" s="21">
        <v>1950.4799999999998</v>
      </c>
      <c r="E11" s="2">
        <v>2710.9232400000001</v>
      </c>
      <c r="F11" s="4">
        <v>4661.4032399999996</v>
      </c>
      <c r="G11" s="1">
        <v>1577.6640000000002</v>
      </c>
      <c r="H11" s="2">
        <v>2659.1761899999997</v>
      </c>
      <c r="I11" s="4">
        <v>4236.8401899999999</v>
      </c>
      <c r="J11" s="1">
        <v>1311.1559999999997</v>
      </c>
      <c r="K11" s="2">
        <v>2710.9232400000001</v>
      </c>
      <c r="L11" s="53">
        <v>4022.07924</v>
      </c>
      <c r="M11" s="38">
        <v>1437.48</v>
      </c>
      <c r="N11" s="39">
        <v>2659.1761899999997</v>
      </c>
      <c r="O11" s="40">
        <v>4096.6561899999997</v>
      </c>
      <c r="P11" s="45" t="str">
        <f t="shared" si="0"/>
        <v>RAS</v>
      </c>
      <c r="Q11" s="49" t="str">
        <f t="shared" si="1"/>
        <v>RAS</v>
      </c>
      <c r="R11" s="51"/>
      <c r="S11" s="51"/>
      <c r="T11" s="68" t="str">
        <f t="shared" si="2"/>
        <v>TARIF 1</v>
      </c>
    </row>
    <row r="12" spans="1:20">
      <c r="A12" s="25" t="s">
        <v>2</v>
      </c>
      <c r="B12" s="29">
        <v>13</v>
      </c>
      <c r="C12" s="30">
        <v>13</v>
      </c>
      <c r="D12" s="21">
        <v>2817.3599999999997</v>
      </c>
      <c r="E12" s="2">
        <v>6538.5077000000001</v>
      </c>
      <c r="F12" s="4">
        <v>9355.8676999999989</v>
      </c>
      <c r="G12" s="1">
        <v>3088.8</v>
      </c>
      <c r="H12" s="2">
        <v>6352.9144099999994</v>
      </c>
      <c r="I12" s="4">
        <v>9441.7144100000005</v>
      </c>
      <c r="J12" s="38">
        <v>4334.3999999999996</v>
      </c>
      <c r="K12" s="39">
        <v>6538.5077000000001</v>
      </c>
      <c r="L12" s="41">
        <v>10872.9077</v>
      </c>
      <c r="M12" s="1">
        <v>4752</v>
      </c>
      <c r="N12" s="2">
        <v>6352.9144099999994</v>
      </c>
      <c r="O12" s="3">
        <v>11104.914409999999</v>
      </c>
      <c r="P12" s="45">
        <f t="shared" si="0"/>
        <v>13</v>
      </c>
      <c r="Q12" s="49" t="str">
        <f t="shared" si="1"/>
        <v>TARIF 1</v>
      </c>
      <c r="R12" s="51"/>
      <c r="S12" s="51"/>
      <c r="T12" s="68" t="str">
        <f t="shared" si="2"/>
        <v>TARIF 1</v>
      </c>
    </row>
    <row r="13" spans="1:20">
      <c r="A13" s="25" t="s">
        <v>2</v>
      </c>
      <c r="B13" s="29">
        <v>12</v>
      </c>
      <c r="C13" s="30">
        <v>12</v>
      </c>
      <c r="D13" s="21">
        <v>3684.24</v>
      </c>
      <c r="E13" s="2">
        <v>12051.1567</v>
      </c>
      <c r="F13" s="4">
        <v>15735.396699999999</v>
      </c>
      <c r="G13" s="1">
        <v>4039.2000000000003</v>
      </c>
      <c r="H13" s="2">
        <v>11687.02702</v>
      </c>
      <c r="I13" s="4">
        <v>15726.22702</v>
      </c>
      <c r="J13" s="38">
        <v>3034.08</v>
      </c>
      <c r="K13" s="39">
        <v>12051.1567</v>
      </c>
      <c r="L13" s="41">
        <v>15537.862299999999</v>
      </c>
      <c r="M13" s="1">
        <v>3326.4</v>
      </c>
      <c r="N13" s="2">
        <v>11687.02702</v>
      </c>
      <c r="O13" s="52">
        <v>15466.052619999999</v>
      </c>
      <c r="P13" s="45" t="str">
        <f t="shared" si="0"/>
        <v>RAS</v>
      </c>
      <c r="Q13" s="49" t="str">
        <f t="shared" si="1"/>
        <v>RAS</v>
      </c>
      <c r="R13" s="51"/>
      <c r="S13" s="51"/>
      <c r="T13" s="68" t="str">
        <f t="shared" si="2"/>
        <v>TARIF 2</v>
      </c>
    </row>
    <row r="14" spans="1:20">
      <c r="A14" s="25" t="s">
        <v>3</v>
      </c>
      <c r="B14" s="29">
        <v>13</v>
      </c>
      <c r="C14" s="30">
        <v>13</v>
      </c>
      <c r="D14" s="21">
        <v>2817.3599999999997</v>
      </c>
      <c r="E14" s="2">
        <v>6560.8841399999992</v>
      </c>
      <c r="F14" s="4">
        <v>9378.2441399999989</v>
      </c>
      <c r="G14" s="1">
        <v>3088.8</v>
      </c>
      <c r="H14" s="2">
        <v>6384.8789299999999</v>
      </c>
      <c r="I14" s="4">
        <v>9473.67893</v>
      </c>
      <c r="J14" s="1">
        <v>2817.3599999999997</v>
      </c>
      <c r="K14" s="2">
        <v>6560.8841399999992</v>
      </c>
      <c r="L14" s="4">
        <v>9378.2441399999989</v>
      </c>
      <c r="M14" s="38">
        <v>3088.8</v>
      </c>
      <c r="N14" s="39">
        <v>6384.8789299999999</v>
      </c>
      <c r="O14" s="40">
        <v>9473.67893</v>
      </c>
      <c r="P14" s="45">
        <f t="shared" si="0"/>
        <v>13</v>
      </c>
      <c r="Q14" s="49" t="str">
        <f t="shared" si="1"/>
        <v>TARIF 1</v>
      </c>
      <c r="R14" s="51"/>
      <c r="S14" s="51"/>
      <c r="T14" s="68" t="str">
        <f t="shared" si="2"/>
        <v>oups</v>
      </c>
    </row>
    <row r="15" spans="1:20">
      <c r="A15" s="25" t="s">
        <v>2</v>
      </c>
      <c r="B15" s="29">
        <v>11</v>
      </c>
      <c r="C15" s="30">
        <v>10</v>
      </c>
      <c r="D15" s="21">
        <v>2383.9199999999996</v>
      </c>
      <c r="E15" s="2">
        <v>6504.9032000000007</v>
      </c>
      <c r="F15" s="4">
        <v>8888.8232000000007</v>
      </c>
      <c r="G15" s="1">
        <v>2613.6</v>
      </c>
      <c r="H15" s="2">
        <v>6312.212489999999</v>
      </c>
      <c r="I15" s="4">
        <v>8925.8124899999984</v>
      </c>
      <c r="J15" s="38">
        <v>2600.64</v>
      </c>
      <c r="K15" s="39">
        <v>6504.9032000000007</v>
      </c>
      <c r="L15" s="41">
        <v>9105.5432000000001</v>
      </c>
      <c r="M15" s="1">
        <v>2851.2000000000003</v>
      </c>
      <c r="N15" s="2">
        <v>6312.212489999999</v>
      </c>
      <c r="O15" s="3">
        <v>9163.4124899999988</v>
      </c>
      <c r="P15" s="45">
        <f t="shared" si="0"/>
        <v>11</v>
      </c>
      <c r="Q15" s="49" t="str">
        <f t="shared" si="1"/>
        <v>TARIF 1</v>
      </c>
      <c r="R15" s="51"/>
      <c r="S15" s="51"/>
      <c r="T15" s="68" t="str">
        <f t="shared" si="2"/>
        <v>TARIF 1</v>
      </c>
    </row>
    <row r="16" spans="1:20" ht="15.75" thickBot="1">
      <c r="A16" s="26" t="s">
        <v>2</v>
      </c>
      <c r="B16" s="32">
        <v>16</v>
      </c>
      <c r="C16" s="33">
        <v>16</v>
      </c>
      <c r="D16" s="22">
        <v>3467.5199999999995</v>
      </c>
      <c r="E16" s="7">
        <v>5332.9496600000002</v>
      </c>
      <c r="F16" s="8">
        <v>8800.4696599999988</v>
      </c>
      <c r="G16" s="6">
        <v>3801.6000000000004</v>
      </c>
      <c r="H16" s="7">
        <v>5164.238769999999</v>
      </c>
      <c r="I16" s="8">
        <v>8965.8387699999985</v>
      </c>
      <c r="J16" s="42">
        <v>3250.7999999999997</v>
      </c>
      <c r="K16" s="43">
        <v>5332.9496600000002</v>
      </c>
      <c r="L16" s="44">
        <v>8584.7422599999991</v>
      </c>
      <c r="M16" s="6">
        <v>3564</v>
      </c>
      <c r="N16" s="7">
        <v>5164.238769999999</v>
      </c>
      <c r="O16" s="19">
        <v>8729.2313699999995</v>
      </c>
      <c r="P16" s="47" t="str">
        <f t="shared" si="0"/>
        <v>RAS</v>
      </c>
      <c r="Q16" s="50" t="str">
        <f t="shared" si="1"/>
        <v>RAS</v>
      </c>
      <c r="R16" s="51"/>
      <c r="S16" s="51"/>
      <c r="T16" s="68" t="str">
        <f t="shared" si="2"/>
        <v>RAS</v>
      </c>
    </row>
    <row r="17" spans="3:15"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20" spans="3:15">
      <c r="C20" s="67" t="s">
        <v>14</v>
      </c>
    </row>
    <row r="21" spans="3:15">
      <c r="C21" s="67" t="s">
        <v>15</v>
      </c>
    </row>
    <row r="22" spans="3:15">
      <c r="C22" s="67" t="s">
        <v>16</v>
      </c>
    </row>
    <row r="23" spans="3:15">
      <c r="C23" s="67" t="s">
        <v>17</v>
      </c>
    </row>
    <row r="24" spans="3:15">
      <c r="C24" s="67" t="s">
        <v>18</v>
      </c>
    </row>
    <row r="25" spans="3:15">
      <c r="C25" s="67" t="s">
        <v>19</v>
      </c>
    </row>
  </sheetData>
  <mergeCells count="11">
    <mergeCell ref="T2:T3"/>
    <mergeCell ref="B2:B3"/>
    <mergeCell ref="C2:C3"/>
    <mergeCell ref="P2:P3"/>
    <mergeCell ref="Q2:Q3"/>
    <mergeCell ref="D1:I1"/>
    <mergeCell ref="D2:F2"/>
    <mergeCell ref="G2:I2"/>
    <mergeCell ref="J1:O1"/>
    <mergeCell ref="J2:L2"/>
    <mergeCell ref="M2:O2"/>
  </mergeCells>
  <conditionalFormatting sqref="P4:Q16">
    <cfRule type="cellIs" dxfId="4" priority="2" stopIfTrue="1" operator="notEqual">
      <formula>"RAS"</formula>
    </cfRule>
    <cfRule type="cellIs" dxfId="3" priority="3" stopIfTrue="1" operator="equal">
      <formula>"RAS"</formula>
    </cfRule>
    <cfRule type="cellIs" dxfId="2" priority="4" stopIfTrue="1" operator="equal">
      <formula>"""RAS"""</formula>
    </cfRule>
  </conditionalFormatting>
  <conditionalFormatting sqref="T4:T16">
    <cfRule type="cellIs" dxfId="1" priority="1" operator="equal">
      <formula>"oups"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SURZUR</dc:creator>
  <cp:lastModifiedBy>mduquesn</cp:lastModifiedBy>
  <dcterms:created xsi:type="dcterms:W3CDTF">2014-12-31T08:03:29Z</dcterms:created>
  <dcterms:modified xsi:type="dcterms:W3CDTF">2014-12-31T11:12:22Z</dcterms:modified>
</cp:coreProperties>
</file>