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1720" windowHeight="12585"/>
  </bookViews>
  <sheets>
    <sheet name="Synthese" sheetId="2" r:id="rId1"/>
    <sheet name="LISTE" sheetId="1" r:id="rId2"/>
  </sheets>
  <definedNames>
    <definedName name="_xlnm._FilterDatabase" localSheetId="1" hidden="1">LISTE!$A$1:$P$5</definedName>
  </definedNames>
  <calcPr calcId="125725"/>
</workbook>
</file>

<file path=xl/calcChain.xml><?xml version="1.0" encoding="utf-8"?>
<calcChain xmlns="http://schemas.openxmlformats.org/spreadsheetml/2006/main">
  <c r="A5" i="2"/>
  <c r="A4"/>
  <c r="A3"/>
  <c r="A2"/>
  <c r="A6" l="1"/>
  <c r="A7"/>
  <c r="A8"/>
  <c r="A9"/>
  <c r="A10"/>
  <c r="B3"/>
  <c r="B4"/>
  <c r="B5"/>
  <c r="B6"/>
  <c r="B7"/>
  <c r="B8"/>
  <c r="B9"/>
  <c r="B10"/>
  <c r="C3"/>
  <c r="C4"/>
  <c r="C5"/>
  <c r="C6"/>
  <c r="C7"/>
  <c r="C8"/>
  <c r="C9"/>
  <c r="C10"/>
  <c r="C2"/>
  <c r="B2"/>
</calcChain>
</file>

<file path=xl/sharedStrings.xml><?xml version="1.0" encoding="utf-8"?>
<sst xmlns="http://schemas.openxmlformats.org/spreadsheetml/2006/main" count="92" uniqueCount="34">
  <si>
    <t>MARQUE</t>
  </si>
  <si>
    <t>MODELE</t>
  </si>
  <si>
    <t>nr</t>
  </si>
  <si>
    <t>T</t>
  </si>
  <si>
    <t>Qté</t>
  </si>
  <si>
    <t>UN</t>
  </si>
  <si>
    <t>DOC</t>
  </si>
  <si>
    <t>DG</t>
  </si>
  <si>
    <t>SL</t>
  </si>
  <si>
    <t>SL Année</t>
  </si>
  <si>
    <t>SL2</t>
  </si>
  <si>
    <t>RT</t>
  </si>
  <si>
    <t>ST</t>
  </si>
  <si>
    <t>VU</t>
  </si>
  <si>
    <t>VV</t>
  </si>
  <si>
    <t>SL Jours</t>
  </si>
  <si>
    <t>HONDA</t>
  </si>
  <si>
    <t>JAZZ</t>
  </si>
  <si>
    <t>NA</t>
  </si>
  <si>
    <t>dg</t>
  </si>
  <si>
    <t>OUI</t>
  </si>
  <si>
    <t xml:space="preserve">9 an (s) </t>
  </si>
  <si>
    <t>RENAULT</t>
  </si>
  <si>
    <t>CAPTUR</t>
  </si>
  <si>
    <t>NON</t>
  </si>
  <si>
    <t xml:space="preserve">0 an (s) </t>
  </si>
  <si>
    <t>PEUGEOT</t>
  </si>
  <si>
    <t>BMW</t>
  </si>
  <si>
    <t>X5</t>
  </si>
  <si>
    <t>Mois</t>
  </si>
  <si>
    <t>Week</t>
  </si>
  <si>
    <t>marque</t>
  </si>
  <si>
    <t/>
  </si>
  <si>
    <t>Année</t>
  </si>
</sst>
</file>

<file path=xl/styles.xml><?xml version="1.0" encoding="utf-8"?>
<styleSheet xmlns="http://schemas.openxmlformats.org/spreadsheetml/2006/main">
  <numFmts count="2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65" fontId="4" fillId="0" borderId="1" xfId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0"/>
  <sheetViews>
    <sheetView tabSelected="1" workbookViewId="0">
      <selection activeCell="E1" sqref="E1"/>
    </sheetView>
  </sheetViews>
  <sheetFormatPr defaultColWidth="9.140625" defaultRowHeight="15"/>
  <cols>
    <col min="1" max="1" width="11.28515625" style="25" customWidth="1"/>
    <col min="2" max="2" width="10.85546875" style="25" bestFit="1" customWidth="1"/>
    <col min="3" max="4" width="9.140625" style="25"/>
    <col min="5" max="5" width="13.28515625" style="25" customWidth="1"/>
    <col min="6" max="13" width="9.140625" style="25"/>
    <col min="14" max="17" width="11.42578125" style="25" customWidth="1"/>
    <col min="18" max="18" width="10.5703125" style="25" customWidth="1"/>
    <col min="19" max="19" width="9.140625" style="25"/>
  </cols>
  <sheetData>
    <row r="1" spans="1:19" ht="20.25" customHeight="1">
      <c r="A1" s="12" t="s">
        <v>33</v>
      </c>
      <c r="B1" s="6" t="s">
        <v>29</v>
      </c>
      <c r="C1" s="7" t="s">
        <v>30</v>
      </c>
      <c r="D1" s="8">
        <v>42990</v>
      </c>
      <c r="E1" s="27" t="s">
        <v>31</v>
      </c>
      <c r="F1" s="6" t="s">
        <v>1</v>
      </c>
      <c r="G1" s="6" t="s">
        <v>2</v>
      </c>
      <c r="H1" s="6" t="s">
        <v>3</v>
      </c>
      <c r="I1" s="9" t="s">
        <v>4</v>
      </c>
      <c r="J1" s="6" t="s">
        <v>5</v>
      </c>
      <c r="K1" s="6" t="s">
        <v>6</v>
      </c>
      <c r="L1" s="6" t="s">
        <v>7</v>
      </c>
      <c r="M1" s="6" t="s">
        <v>8</v>
      </c>
      <c r="N1" s="6" t="s">
        <v>9</v>
      </c>
      <c r="O1" s="9" t="s">
        <v>10</v>
      </c>
      <c r="P1" s="10" t="s">
        <v>11</v>
      </c>
      <c r="Q1" s="10" t="s">
        <v>12</v>
      </c>
      <c r="R1" s="11" t="s">
        <v>13</v>
      </c>
      <c r="S1" s="8" t="s">
        <v>14</v>
      </c>
    </row>
    <row r="2" spans="1:19">
      <c r="A2" s="21" t="str">
        <f>IF($E2="","",TEXT(YEAR(D2), "0"))</f>
        <v>2017</v>
      </c>
      <c r="B2" s="14" t="str">
        <f>IF($E2="","",TEXT(D2, "mmmm"))</f>
        <v>September</v>
      </c>
      <c r="C2" s="15">
        <f>IF($E2="","",WEEKNUM(D2))</f>
        <v>37</v>
      </c>
      <c r="D2" s="16">
        <v>42989</v>
      </c>
      <c r="E2" s="15" t="s">
        <v>22</v>
      </c>
      <c r="F2" s="15" t="s">
        <v>23</v>
      </c>
      <c r="G2" s="15">
        <v>345</v>
      </c>
      <c r="H2" s="15">
        <v>0</v>
      </c>
      <c r="I2" s="17">
        <v>2</v>
      </c>
      <c r="J2" s="17" t="s">
        <v>5</v>
      </c>
      <c r="K2" s="17" t="s">
        <v>18</v>
      </c>
      <c r="L2" s="17" t="s">
        <v>19</v>
      </c>
      <c r="M2" s="17" t="s">
        <v>24</v>
      </c>
      <c r="N2" s="17" t="s">
        <v>25</v>
      </c>
      <c r="O2" s="17">
        <v>3</v>
      </c>
      <c r="P2" s="20">
        <v>0</v>
      </c>
      <c r="Q2" s="17">
        <v>0</v>
      </c>
      <c r="R2" s="18">
        <v>10</v>
      </c>
      <c r="S2" s="22">
        <v>0</v>
      </c>
    </row>
    <row r="3" spans="1:19">
      <c r="A3" s="21" t="str">
        <f t="shared" ref="A3:A5" si="0">IF($E3="","",TEXT(YEAR(D3), "0"))</f>
        <v>2017</v>
      </c>
      <c r="B3" s="14" t="str">
        <f t="shared" ref="B3:B10" si="1">IF($E3="","",TEXT(D3, "mmmm"))</f>
        <v>September</v>
      </c>
      <c r="C3" s="15">
        <f t="shared" ref="C3:C10" si="2">IF($E3="","",WEEKNUM(D3))</f>
        <v>37</v>
      </c>
      <c r="D3" s="26">
        <v>42990</v>
      </c>
      <c r="E3" s="13" t="s">
        <v>16</v>
      </c>
      <c r="F3" s="13" t="s">
        <v>17</v>
      </c>
      <c r="G3" s="13">
        <v>123</v>
      </c>
      <c r="H3" s="13">
        <v>0</v>
      </c>
      <c r="I3" s="14">
        <v>1</v>
      </c>
      <c r="J3" s="13" t="s">
        <v>5</v>
      </c>
      <c r="K3" s="13" t="s">
        <v>18</v>
      </c>
      <c r="L3" s="13" t="s">
        <v>19</v>
      </c>
      <c r="M3" s="13" t="s">
        <v>20</v>
      </c>
      <c r="N3" s="13" t="s">
        <v>21</v>
      </c>
      <c r="O3" s="14">
        <v>3500</v>
      </c>
      <c r="P3" s="20">
        <v>0</v>
      </c>
      <c r="Q3" s="17">
        <v>0</v>
      </c>
      <c r="R3" s="18">
        <v>50</v>
      </c>
      <c r="S3" s="22">
        <v>0</v>
      </c>
    </row>
    <row r="4" spans="1:19">
      <c r="A4" s="21" t="str">
        <f t="shared" si="0"/>
        <v>2017</v>
      </c>
      <c r="B4" s="14" t="str">
        <f t="shared" si="1"/>
        <v>September</v>
      </c>
      <c r="C4" s="15">
        <f t="shared" si="2"/>
        <v>37</v>
      </c>
      <c r="D4" s="26">
        <v>42990</v>
      </c>
      <c r="E4" s="13" t="s">
        <v>26</v>
      </c>
      <c r="F4" s="13">
        <v>3008</v>
      </c>
      <c r="G4" s="13">
        <v>567</v>
      </c>
      <c r="H4" s="13">
        <v>0</v>
      </c>
      <c r="I4" s="14">
        <v>2</v>
      </c>
      <c r="J4" s="13" t="s">
        <v>5</v>
      </c>
      <c r="K4" s="13" t="s">
        <v>18</v>
      </c>
      <c r="L4" s="13" t="s">
        <v>19</v>
      </c>
      <c r="M4" s="13" t="s">
        <v>24</v>
      </c>
      <c r="N4" s="13" t="s">
        <v>25</v>
      </c>
      <c r="O4" s="14">
        <v>7</v>
      </c>
      <c r="P4" s="23">
        <v>0</v>
      </c>
      <c r="Q4" s="19">
        <v>0</v>
      </c>
      <c r="R4" s="18">
        <v>15</v>
      </c>
      <c r="S4" s="22">
        <v>0</v>
      </c>
    </row>
    <row r="5" spans="1:19">
      <c r="A5" s="21" t="str">
        <f t="shared" si="0"/>
        <v>2017</v>
      </c>
      <c r="B5" s="14" t="str">
        <f t="shared" si="1"/>
        <v>September</v>
      </c>
      <c r="C5" s="15">
        <f t="shared" si="2"/>
        <v>37</v>
      </c>
      <c r="D5" s="26">
        <v>42989</v>
      </c>
      <c r="E5" s="13" t="s">
        <v>22</v>
      </c>
      <c r="F5" s="13" t="s">
        <v>23</v>
      </c>
      <c r="G5" s="13">
        <v>345</v>
      </c>
      <c r="H5" s="13">
        <v>0</v>
      </c>
      <c r="I5" s="14">
        <v>2</v>
      </c>
      <c r="J5" s="13" t="s">
        <v>5</v>
      </c>
      <c r="K5" s="13" t="s">
        <v>18</v>
      </c>
      <c r="L5" s="13" t="s">
        <v>19</v>
      </c>
      <c r="M5" s="13" t="s">
        <v>24</v>
      </c>
      <c r="N5" s="13" t="s">
        <v>25</v>
      </c>
      <c r="O5" s="14">
        <v>3</v>
      </c>
      <c r="P5" s="23">
        <v>0</v>
      </c>
      <c r="Q5" s="19">
        <v>0</v>
      </c>
      <c r="R5" s="18">
        <v>10</v>
      </c>
      <c r="S5" s="22">
        <v>0</v>
      </c>
    </row>
    <row r="6" spans="1:19">
      <c r="A6" s="21" t="str">
        <f t="shared" ref="A3:A10" si="3">IF($E6="","",TEXT(D6, "aaaa"))</f>
        <v/>
      </c>
      <c r="B6" s="14" t="str">
        <f t="shared" si="1"/>
        <v/>
      </c>
      <c r="C6" s="15" t="str">
        <f t="shared" si="2"/>
        <v/>
      </c>
      <c r="D6" s="26"/>
      <c r="E6" s="13"/>
      <c r="F6" s="13"/>
      <c r="G6" s="13"/>
      <c r="H6" s="13"/>
      <c r="I6" s="14"/>
      <c r="J6" s="13"/>
      <c r="K6" s="13"/>
      <c r="L6" s="13"/>
      <c r="M6" s="13"/>
      <c r="N6" s="13"/>
      <c r="O6" s="14"/>
      <c r="P6" s="23"/>
      <c r="Q6" s="19"/>
      <c r="R6" s="18"/>
      <c r="S6" s="22">
        <v>0</v>
      </c>
    </row>
    <row r="7" spans="1:19">
      <c r="A7" s="21" t="str">
        <f t="shared" si="3"/>
        <v/>
      </c>
      <c r="B7" s="14" t="str">
        <f t="shared" si="1"/>
        <v/>
      </c>
      <c r="C7" s="15" t="str">
        <f t="shared" si="2"/>
        <v/>
      </c>
      <c r="D7" s="26"/>
      <c r="E7" s="13"/>
      <c r="F7" s="13"/>
      <c r="G7" s="13"/>
      <c r="H7" s="13"/>
      <c r="I7" s="14"/>
      <c r="J7" s="13"/>
      <c r="K7" s="13"/>
      <c r="L7" s="13"/>
      <c r="M7" s="13"/>
      <c r="N7" s="13"/>
      <c r="O7" s="14"/>
      <c r="P7" s="24"/>
      <c r="Q7" s="19" t="s">
        <v>32</v>
      </c>
      <c r="R7" s="18"/>
      <c r="S7" s="22">
        <v>0</v>
      </c>
    </row>
    <row r="8" spans="1:19">
      <c r="A8" s="21" t="str">
        <f t="shared" si="3"/>
        <v/>
      </c>
      <c r="B8" s="14" t="str">
        <f t="shared" si="1"/>
        <v/>
      </c>
      <c r="C8" s="15" t="str">
        <f t="shared" si="2"/>
        <v/>
      </c>
      <c r="D8" s="26"/>
      <c r="E8" s="13"/>
      <c r="F8" s="13"/>
      <c r="G8" s="13"/>
      <c r="H8" s="13"/>
      <c r="I8" s="14"/>
      <c r="J8" s="13"/>
      <c r="K8" s="13"/>
      <c r="L8" s="13"/>
      <c r="M8" s="13"/>
      <c r="N8" s="13"/>
      <c r="O8" s="14"/>
      <c r="P8" s="24"/>
      <c r="Q8" s="19" t="s">
        <v>32</v>
      </c>
      <c r="R8" s="18"/>
      <c r="S8" s="22">
        <v>0</v>
      </c>
    </row>
    <row r="9" spans="1:19">
      <c r="A9" s="21" t="str">
        <f t="shared" si="3"/>
        <v/>
      </c>
      <c r="B9" s="14" t="str">
        <f t="shared" si="1"/>
        <v/>
      </c>
      <c r="C9" s="15" t="str">
        <f t="shared" si="2"/>
        <v/>
      </c>
      <c r="D9" s="26"/>
      <c r="E9" s="13"/>
      <c r="F9" s="13"/>
      <c r="G9" s="13"/>
      <c r="H9" s="13"/>
      <c r="I9" s="14"/>
      <c r="J9" s="13"/>
      <c r="K9" s="13"/>
      <c r="L9" s="13"/>
      <c r="M9" s="13"/>
      <c r="N9" s="13"/>
      <c r="O9" s="14"/>
      <c r="P9" s="24"/>
      <c r="Q9" s="19" t="s">
        <v>32</v>
      </c>
      <c r="R9" s="18"/>
      <c r="S9" s="22">
        <v>0</v>
      </c>
    </row>
    <row r="10" spans="1:19">
      <c r="A10" s="21" t="str">
        <f t="shared" si="3"/>
        <v/>
      </c>
      <c r="B10" s="14" t="str">
        <f t="shared" si="1"/>
        <v/>
      </c>
      <c r="C10" s="15" t="str">
        <f t="shared" si="2"/>
        <v/>
      </c>
      <c r="D10" s="26"/>
      <c r="E10" s="13"/>
      <c r="F10" s="13"/>
      <c r="G10" s="13"/>
      <c r="H10" s="13"/>
      <c r="I10" s="14"/>
      <c r="J10" s="13"/>
      <c r="K10" s="13"/>
      <c r="L10" s="13"/>
      <c r="M10" s="13"/>
      <c r="N10" s="13"/>
      <c r="O10" s="14"/>
      <c r="P10" s="24"/>
      <c r="Q10" s="19" t="s">
        <v>32</v>
      </c>
      <c r="R10" s="18"/>
      <c r="S10" s="2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5"/>
  <sheetViews>
    <sheetView workbookViewId="0">
      <selection activeCell="A2" sqref="A2"/>
    </sheetView>
  </sheetViews>
  <sheetFormatPr defaultColWidth="11.42578125" defaultRowHeight="15"/>
  <sheetData>
    <row r="1" spans="1:1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>
      <c r="A2" s="4" t="s">
        <v>16</v>
      </c>
      <c r="B2" s="1" t="s">
        <v>17</v>
      </c>
      <c r="C2" s="1">
        <v>123</v>
      </c>
      <c r="D2" s="1">
        <v>0</v>
      </c>
      <c r="E2" s="1">
        <v>1</v>
      </c>
      <c r="F2" s="1" t="s">
        <v>5</v>
      </c>
      <c r="G2" s="1" t="s">
        <v>18</v>
      </c>
      <c r="H2" s="1" t="s">
        <v>19</v>
      </c>
      <c r="I2" s="3" t="s">
        <v>20</v>
      </c>
      <c r="J2" s="3" t="s">
        <v>21</v>
      </c>
      <c r="K2" s="5">
        <v>3500</v>
      </c>
      <c r="L2" s="5">
        <v>0</v>
      </c>
      <c r="M2" s="5">
        <v>0</v>
      </c>
      <c r="N2" s="1">
        <v>50</v>
      </c>
      <c r="O2" s="1">
        <v>0</v>
      </c>
      <c r="P2" s="3">
        <v>3500</v>
      </c>
    </row>
    <row r="3" spans="1:16">
      <c r="A3" s="4" t="s">
        <v>22</v>
      </c>
      <c r="B3" s="1" t="s">
        <v>23</v>
      </c>
      <c r="C3" s="1">
        <v>345</v>
      </c>
      <c r="D3" s="1">
        <v>0</v>
      </c>
      <c r="E3" s="1">
        <v>2</v>
      </c>
      <c r="F3" s="1" t="s">
        <v>5</v>
      </c>
      <c r="G3" s="1" t="s">
        <v>18</v>
      </c>
      <c r="H3" s="1" t="s">
        <v>19</v>
      </c>
      <c r="I3" s="1" t="s">
        <v>24</v>
      </c>
      <c r="J3" s="3" t="s">
        <v>25</v>
      </c>
      <c r="K3" s="5">
        <v>3</v>
      </c>
      <c r="L3" s="5">
        <v>0</v>
      </c>
      <c r="M3" s="5">
        <v>0</v>
      </c>
      <c r="N3" s="1">
        <v>10</v>
      </c>
      <c r="O3" s="1">
        <v>0</v>
      </c>
      <c r="P3" s="3">
        <v>3</v>
      </c>
    </row>
    <row r="4" spans="1:16">
      <c r="A4" s="4" t="s">
        <v>26</v>
      </c>
      <c r="B4" s="1">
        <v>3008</v>
      </c>
      <c r="C4" s="1">
        <v>567</v>
      </c>
      <c r="D4" s="1">
        <v>0</v>
      </c>
      <c r="E4" s="1">
        <v>2</v>
      </c>
      <c r="F4" s="1" t="s">
        <v>5</v>
      </c>
      <c r="G4" s="1" t="s">
        <v>18</v>
      </c>
      <c r="H4" s="1" t="s">
        <v>19</v>
      </c>
      <c r="I4" s="1" t="s">
        <v>24</v>
      </c>
      <c r="J4" s="3" t="s">
        <v>25</v>
      </c>
      <c r="K4" s="5">
        <v>7</v>
      </c>
      <c r="L4" s="5">
        <v>0</v>
      </c>
      <c r="M4" s="5">
        <v>0</v>
      </c>
      <c r="N4" s="1">
        <v>15</v>
      </c>
      <c r="O4" s="1">
        <v>0</v>
      </c>
      <c r="P4" s="3">
        <v>7</v>
      </c>
    </row>
    <row r="5" spans="1:16">
      <c r="A5" s="1" t="s">
        <v>27</v>
      </c>
      <c r="B5" s="1" t="s">
        <v>28</v>
      </c>
      <c r="C5" s="1">
        <v>789</v>
      </c>
      <c r="D5" s="1">
        <v>0</v>
      </c>
      <c r="E5" s="1">
        <v>1</v>
      </c>
      <c r="F5" s="1" t="s">
        <v>5</v>
      </c>
      <c r="G5" s="1" t="s">
        <v>18</v>
      </c>
      <c r="H5" s="1" t="s">
        <v>19</v>
      </c>
      <c r="I5" s="1" t="s">
        <v>20</v>
      </c>
      <c r="J5" s="3" t="s">
        <v>25</v>
      </c>
      <c r="K5" s="5">
        <v>365</v>
      </c>
      <c r="L5" s="5">
        <v>2</v>
      </c>
      <c r="M5" s="5">
        <v>72</v>
      </c>
      <c r="N5" s="1">
        <v>45</v>
      </c>
      <c r="O5" s="1">
        <v>0</v>
      </c>
      <c r="P5" s="3">
        <v>2</v>
      </c>
    </row>
  </sheetData>
  <autoFilter ref="A1:P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Synthese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Carim</cp:lastModifiedBy>
  <dcterms:created xsi:type="dcterms:W3CDTF">2017-09-11T12:57:57Z</dcterms:created>
  <dcterms:modified xsi:type="dcterms:W3CDTF">2017-09-12T05:23:14Z</dcterms:modified>
</cp:coreProperties>
</file>