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BDD réception" sheetId="1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H23" i="1"/>
  <c r="S23"/>
  <c r="N23"/>
  <c r="I23"/>
  <c r="B23"/>
</calcChain>
</file>

<file path=xl/sharedStrings.xml><?xml version="1.0" encoding="utf-8"?>
<sst xmlns="http://schemas.openxmlformats.org/spreadsheetml/2006/main" count="131" uniqueCount="69">
  <si>
    <t>N°de Dossier</t>
  </si>
  <si>
    <t>service</t>
  </si>
  <si>
    <t>fournisseur</t>
  </si>
  <si>
    <t>valeurs TTC</t>
  </si>
  <si>
    <t>n° de commande</t>
  </si>
  <si>
    <t>date</t>
  </si>
  <si>
    <t>Date de livraison</t>
  </si>
  <si>
    <t>Etat recette</t>
  </si>
  <si>
    <t xml:space="preserve">nb de colis </t>
  </si>
  <si>
    <t>type de colisage</t>
  </si>
  <si>
    <t>transporteur</t>
  </si>
  <si>
    <t>date de délivrance</t>
  </si>
  <si>
    <t xml:space="preserve">noms </t>
  </si>
  <si>
    <t>poids KG</t>
  </si>
  <si>
    <t>Observations</t>
  </si>
  <si>
    <t>FGDSGGG</t>
  </si>
  <si>
    <t>Totale</t>
  </si>
  <si>
    <t xml:space="preserve">CARTON </t>
  </si>
  <si>
    <t>PM DDFD</t>
  </si>
  <si>
    <t>FG ETGR</t>
  </si>
  <si>
    <t>N°demande</t>
  </si>
  <si>
    <t>date demande</t>
  </si>
  <si>
    <t xml:space="preserve">n°da </t>
  </si>
  <si>
    <t xml:space="preserve">date DA </t>
  </si>
  <si>
    <t>a</t>
  </si>
  <si>
    <t>b</t>
  </si>
  <si>
    <t>jonquille</t>
  </si>
  <si>
    <t>rose</t>
  </si>
  <si>
    <t>bulletin de livraison</t>
  </si>
  <si>
    <t>c</t>
  </si>
  <si>
    <t>d</t>
  </si>
  <si>
    <t>e</t>
  </si>
  <si>
    <t>f</t>
  </si>
  <si>
    <t>services</t>
  </si>
  <si>
    <t>founisseurs</t>
  </si>
  <si>
    <t>paquerette</t>
  </si>
  <si>
    <t>tulippe</t>
  </si>
  <si>
    <t>Partielle</t>
  </si>
  <si>
    <t>état recette</t>
  </si>
  <si>
    <t>colisage</t>
  </si>
  <si>
    <t>carton</t>
  </si>
  <si>
    <t>palette</t>
  </si>
  <si>
    <t>aaa</t>
  </si>
  <si>
    <t>bbbb</t>
  </si>
  <si>
    <t>ccccc</t>
  </si>
  <si>
    <t>dddd</t>
  </si>
  <si>
    <t>Total</t>
  </si>
  <si>
    <t>reliquat poste 3</t>
  </si>
  <si>
    <t>hty25225</t>
  </si>
  <si>
    <t>hn7258</t>
  </si>
  <si>
    <t>bth52222</t>
  </si>
  <si>
    <t>hnnyj2525</t>
  </si>
  <si>
    <t>yuj25252</t>
  </si>
  <si>
    <t>gbth72</t>
  </si>
  <si>
    <t>gth282</t>
  </si>
  <si>
    <t>fry52822</t>
  </si>
  <si>
    <t>ghby5282</t>
  </si>
  <si>
    <t>gbyhuju5</t>
  </si>
  <si>
    <t>jjyyj</t>
  </si>
  <si>
    <t>trhrj</t>
  </si>
  <si>
    <t>httrzh</t>
  </si>
  <si>
    <t>thtrt</t>
  </si>
  <si>
    <t>htrh</t>
  </si>
  <si>
    <t>htrhtrhtr</t>
  </si>
  <si>
    <t>gthrgreg</t>
  </si>
  <si>
    <t>regreg</t>
  </si>
  <si>
    <t>rgregrg</t>
  </si>
  <si>
    <t>rgttth</t>
  </si>
  <si>
    <t>reliquat 2 postes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</si>
</sst>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/>
    <xf numFmtId="2" fontId="1" fillId="2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55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2" formatCode="0.00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numFmt numFmtId="2" formatCode="0.0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857250</xdr:colOff>
      <xdr:row>15</xdr:row>
      <xdr:rowOff>47625</xdr:rowOff>
    </xdr:from>
    <xdr:to>
      <xdr:col>8</xdr:col>
      <xdr:colOff>885825</xdr:colOff>
      <xdr:row>19</xdr:row>
      <xdr:rowOff>66675</xdr:rowOff>
    </xdr:to>
    <xdr:sp macro="" textlink="">
      <xdr:nvSpPr>
        <xdr:cNvPr id="2" name="ZoneTexte 1"/>
        <xdr:cNvSpPr txBox="1"/>
      </xdr:nvSpPr>
      <xdr:spPr>
        <a:xfrm>
          <a:off x="857250" y="2905125"/>
          <a:ext cx="702945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souhaite</a:t>
          </a:r>
          <a:r>
            <a:rPr lang="fr-FR" sz="1100" baseline="0"/>
            <a:t> lorsque par exemple ici je reçois la commande totale 2 et dès que j'inscrit 2 dans la collonne A que cela me copie automatiquement sur la ligne 14 le B3 en B14;le C3 en C14;le D3en D14 jusqu'a G3 en G14 et pareille pour la commande 6001 (qui elle est en ligne 15 bien sur). Merci de me  répondre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réception" displayName="réception" ref="A1:T23" totalsRowCount="1" headerRowDxfId="34" dataDxfId="35">
  <autoFilter ref="A1:T22"/>
  <tableColumns count="20">
    <tableColumn id="1" name="N°de Dossier" totalsRowLabel="Total" dataDxfId="54" totalsRowDxfId="18"/>
    <tableColumn id="2" name="N°demande" totalsRowFunction="count" dataDxfId="53" totalsRowDxfId="17"/>
    <tableColumn id="3" name="date demande" dataDxfId="52" totalsRowDxfId="16"/>
    <tableColumn id="4" name="n°da " dataDxfId="51" totalsRowDxfId="15"/>
    <tableColumn id="5" name="date DA " dataDxfId="50" totalsRowDxfId="14"/>
    <tableColumn id="6" name="service" dataDxfId="49" totalsRowDxfId="13"/>
    <tableColumn id="7" name="fournisseur" dataDxfId="48" totalsRowDxfId="12"/>
    <tableColumn id="8" name="valeurs TTC" totalsRowFunction="sum" dataDxfId="33" totalsRowDxfId="11"/>
    <tableColumn id="9" name="n° de commande" totalsRowFunction="count" dataDxfId="47" totalsRowDxfId="10"/>
    <tableColumn id="10" name="date" dataDxfId="46" totalsRowDxfId="9"/>
    <tableColumn id="11" name="bulletin de livraison" dataDxfId="45" totalsRowDxfId="8"/>
    <tableColumn id="12" name="Date de livraison" dataDxfId="44"/>
    <tableColumn id="13" name="Etat recette" dataDxfId="43" totalsRowDxfId="7"/>
    <tableColumn id="14" name="nb de colis " totalsRowFunction="sum" dataDxfId="42" totalsRowDxfId="6"/>
    <tableColumn id="15" name="type de colisage" dataDxfId="41" totalsRowDxfId="5"/>
    <tableColumn id="16" name="transporteur" dataDxfId="40" totalsRowDxfId="4"/>
    <tableColumn id="17" name="date de délivrance" dataDxfId="39" totalsRowDxfId="3"/>
    <tableColumn id="18" name="noms " dataDxfId="38" totalsRowDxfId="2"/>
    <tableColumn id="19" name="poids KG" totalsRowFunction="sum" dataDxfId="37" totalsRowDxfId="1"/>
    <tableColumn id="20" name="Observations" dataDxfId="36" totalsRow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3"/>
  <sheetViews>
    <sheetView tabSelected="1" workbookViewId="0">
      <selection activeCell="L18" sqref="L18"/>
    </sheetView>
  </sheetViews>
  <sheetFormatPr baseColWidth="10" defaultRowHeight="15"/>
  <cols>
    <col min="1" max="1" width="14.5703125" customWidth="1"/>
    <col min="2" max="2" width="13.7109375" customWidth="1"/>
    <col min="3" max="3" width="16" customWidth="1"/>
    <col min="7" max="7" width="13.28515625" customWidth="1"/>
    <col min="8" max="8" width="13.140625" style="15" customWidth="1"/>
    <col min="9" max="9" width="18" customWidth="1"/>
    <col min="11" max="11" width="20.85546875" customWidth="1"/>
    <col min="12" max="12" width="18" customWidth="1"/>
    <col min="13" max="13" width="13.42578125" customWidth="1"/>
    <col min="14" max="14" width="13" customWidth="1"/>
    <col min="15" max="15" width="17.42578125" customWidth="1"/>
    <col min="16" max="16" width="14.28515625" customWidth="1"/>
    <col min="17" max="17" width="19.5703125" customWidth="1"/>
    <col min="20" max="20" width="21.7109375" customWidth="1"/>
  </cols>
  <sheetData>
    <row r="1" spans="1:27">
      <c r="A1" s="4" t="s">
        <v>0</v>
      </c>
      <c r="B1" s="4" t="s">
        <v>20</v>
      </c>
      <c r="C1" s="4" t="s">
        <v>21</v>
      </c>
      <c r="D1" s="4" t="s">
        <v>22</v>
      </c>
      <c r="E1" s="4" t="s">
        <v>23</v>
      </c>
      <c r="F1" s="4" t="s">
        <v>1</v>
      </c>
      <c r="G1" s="4" t="s">
        <v>2</v>
      </c>
      <c r="H1" s="12" t="s">
        <v>3</v>
      </c>
      <c r="I1" s="4" t="s">
        <v>4</v>
      </c>
      <c r="J1" s="4" t="s">
        <v>5</v>
      </c>
      <c r="K1" s="4" t="s">
        <v>28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12</v>
      </c>
      <c r="S1" s="4" t="s">
        <v>13</v>
      </c>
      <c r="T1" s="4" t="s">
        <v>14</v>
      </c>
      <c r="W1" s="5" t="s">
        <v>33</v>
      </c>
      <c r="X1" s="6" t="s">
        <v>34</v>
      </c>
      <c r="Y1" s="6" t="s">
        <v>38</v>
      </c>
      <c r="Z1" s="6" t="s">
        <v>39</v>
      </c>
      <c r="AA1" s="6" t="s">
        <v>10</v>
      </c>
    </row>
    <row r="2" spans="1:27">
      <c r="A2" s="2">
        <v>1</v>
      </c>
      <c r="B2" s="2">
        <v>4458785</v>
      </c>
      <c r="C2" s="3">
        <v>42550</v>
      </c>
      <c r="D2" s="2">
        <v>12321</v>
      </c>
      <c r="E2" s="3">
        <v>42550</v>
      </c>
      <c r="F2" s="2" t="s">
        <v>24</v>
      </c>
      <c r="G2" s="2" t="s">
        <v>26</v>
      </c>
      <c r="H2" s="13">
        <v>446.56</v>
      </c>
      <c r="I2" s="2">
        <v>1505656565</v>
      </c>
      <c r="J2" s="3">
        <v>42550</v>
      </c>
      <c r="K2" s="2" t="s">
        <v>15</v>
      </c>
      <c r="L2" s="1">
        <v>42583</v>
      </c>
      <c r="M2" s="2" t="s">
        <v>16</v>
      </c>
      <c r="N2" s="2">
        <v>5</v>
      </c>
      <c r="O2" s="2" t="s">
        <v>17</v>
      </c>
      <c r="P2" s="2" t="s">
        <v>42</v>
      </c>
      <c r="Q2" s="3">
        <v>42585</v>
      </c>
      <c r="R2" s="2" t="s">
        <v>18</v>
      </c>
      <c r="S2" s="2">
        <v>50</v>
      </c>
      <c r="T2" s="2"/>
      <c r="W2" s="7" t="s">
        <v>24</v>
      </c>
      <c r="X2" s="8" t="s">
        <v>26</v>
      </c>
      <c r="Y2" s="8" t="s">
        <v>16</v>
      </c>
      <c r="Z2" s="8" t="s">
        <v>40</v>
      </c>
      <c r="AA2" s="8" t="s">
        <v>42</v>
      </c>
    </row>
    <row r="3" spans="1:27">
      <c r="A3" s="2">
        <v>2</v>
      </c>
      <c r="B3" s="2">
        <v>665656</v>
      </c>
      <c r="C3" s="3">
        <v>42551</v>
      </c>
      <c r="D3" s="2">
        <v>543543</v>
      </c>
      <c r="E3" s="3">
        <v>42551</v>
      </c>
      <c r="F3" s="2" t="s">
        <v>25</v>
      </c>
      <c r="G3" s="2" t="s">
        <v>27</v>
      </c>
      <c r="H3" s="13">
        <v>115.23</v>
      </c>
      <c r="I3" s="2">
        <v>157835435</v>
      </c>
      <c r="J3" s="3">
        <v>42551</v>
      </c>
      <c r="K3" s="2">
        <v>546356356</v>
      </c>
      <c r="L3" s="1">
        <v>42584</v>
      </c>
      <c r="M3" s="2" t="s">
        <v>37</v>
      </c>
      <c r="N3" s="2">
        <v>10</v>
      </c>
      <c r="O3" s="2" t="s">
        <v>41</v>
      </c>
      <c r="P3" s="2" t="s">
        <v>44</v>
      </c>
      <c r="Q3" s="3">
        <v>42585</v>
      </c>
      <c r="R3" s="2" t="s">
        <v>19</v>
      </c>
      <c r="S3" s="2">
        <v>450</v>
      </c>
      <c r="T3" s="2" t="s">
        <v>47</v>
      </c>
      <c r="W3" s="7" t="s">
        <v>25</v>
      </c>
      <c r="X3" s="8" t="s">
        <v>27</v>
      </c>
      <c r="Y3" s="8" t="s">
        <v>37</v>
      </c>
      <c r="Z3" s="8" t="s">
        <v>41</v>
      </c>
      <c r="AA3" s="8" t="s">
        <v>43</v>
      </c>
    </row>
    <row r="4" spans="1:27">
      <c r="A4" s="2">
        <v>3001</v>
      </c>
      <c r="B4" s="2">
        <v>456892</v>
      </c>
      <c r="C4" s="3">
        <v>42524</v>
      </c>
      <c r="D4" s="2">
        <v>175255</v>
      </c>
      <c r="E4" s="3">
        <v>42554</v>
      </c>
      <c r="F4" s="2" t="s">
        <v>29</v>
      </c>
      <c r="G4" s="2" t="s">
        <v>35</v>
      </c>
      <c r="H4" s="13">
        <v>2752</v>
      </c>
      <c r="I4" s="2">
        <v>5750750</v>
      </c>
      <c r="J4" s="3">
        <v>42552</v>
      </c>
      <c r="K4" s="2" t="s">
        <v>48</v>
      </c>
      <c r="L4" s="1">
        <v>42585</v>
      </c>
      <c r="M4" s="2" t="s">
        <v>16</v>
      </c>
      <c r="N4" s="2">
        <v>22</v>
      </c>
      <c r="O4" s="2" t="s">
        <v>40</v>
      </c>
      <c r="P4" s="2" t="s">
        <v>43</v>
      </c>
      <c r="Q4" s="3">
        <v>42586</v>
      </c>
      <c r="R4" s="2" t="s">
        <v>58</v>
      </c>
      <c r="S4" s="2">
        <v>51</v>
      </c>
      <c r="T4" s="2"/>
      <c r="W4" s="7" t="s">
        <v>29</v>
      </c>
      <c r="X4" s="8" t="s">
        <v>35</v>
      </c>
      <c r="Y4" s="8"/>
      <c r="Z4" s="8"/>
      <c r="AA4" s="8" t="s">
        <v>44</v>
      </c>
    </row>
    <row r="5" spans="1:27">
      <c r="A5" s="2">
        <v>3002</v>
      </c>
      <c r="B5" s="2">
        <v>456244</v>
      </c>
      <c r="C5" s="3">
        <v>42525</v>
      </c>
      <c r="D5" s="2">
        <v>2752752</v>
      </c>
      <c r="E5" s="3">
        <v>42555</v>
      </c>
      <c r="F5" s="2" t="s">
        <v>24</v>
      </c>
      <c r="G5" s="2" t="s">
        <v>35</v>
      </c>
      <c r="H5" s="13">
        <v>272</v>
      </c>
      <c r="I5" s="2">
        <v>5885855</v>
      </c>
      <c r="J5" s="3">
        <v>42553</v>
      </c>
      <c r="K5" s="2" t="s">
        <v>49</v>
      </c>
      <c r="L5" s="1">
        <v>42586</v>
      </c>
      <c r="M5" s="2" t="s">
        <v>16</v>
      </c>
      <c r="N5" s="2">
        <v>52</v>
      </c>
      <c r="O5" s="2" t="s">
        <v>40</v>
      </c>
      <c r="P5" s="2" t="s">
        <v>44</v>
      </c>
      <c r="Q5" s="3">
        <v>42587</v>
      </c>
      <c r="R5" s="2" t="s">
        <v>59</v>
      </c>
      <c r="S5" s="2">
        <v>5</v>
      </c>
      <c r="T5" s="2"/>
      <c r="W5" s="7" t="s">
        <v>30</v>
      </c>
      <c r="X5" s="8" t="s">
        <v>36</v>
      </c>
      <c r="Y5" s="8"/>
      <c r="Z5" s="8"/>
      <c r="AA5" s="8" t="s">
        <v>45</v>
      </c>
    </row>
    <row r="6" spans="1:27">
      <c r="A6" s="2">
        <v>4001</v>
      </c>
      <c r="B6" s="2">
        <v>651020</v>
      </c>
      <c r="C6" s="3">
        <v>42526</v>
      </c>
      <c r="D6" s="2">
        <v>52752572</v>
      </c>
      <c r="E6" s="3">
        <v>42556</v>
      </c>
      <c r="F6" s="2" t="s">
        <v>30</v>
      </c>
      <c r="G6" s="2" t="s">
        <v>36</v>
      </c>
      <c r="H6" s="13">
        <v>2572</v>
      </c>
      <c r="I6" s="2">
        <v>2826828</v>
      </c>
      <c r="J6" s="3">
        <v>42554</v>
      </c>
      <c r="K6" s="2" t="s">
        <v>50</v>
      </c>
      <c r="L6" s="1">
        <v>42587</v>
      </c>
      <c r="M6" s="2" t="s">
        <v>16</v>
      </c>
      <c r="N6" s="2">
        <v>1</v>
      </c>
      <c r="O6" s="2" t="s">
        <v>41</v>
      </c>
      <c r="P6" s="2" t="s">
        <v>45</v>
      </c>
      <c r="Q6" s="3">
        <v>42588</v>
      </c>
      <c r="R6" s="2" t="s">
        <v>60</v>
      </c>
      <c r="S6" s="2">
        <v>254</v>
      </c>
      <c r="T6" s="2"/>
      <c r="W6" s="7" t="s">
        <v>31</v>
      </c>
      <c r="X6" s="8"/>
      <c r="Y6" s="8"/>
      <c r="Z6" s="8"/>
      <c r="AA6" s="8"/>
    </row>
    <row r="7" spans="1:27">
      <c r="A7" s="9">
        <v>4002</v>
      </c>
      <c r="B7" s="9">
        <v>49126</v>
      </c>
      <c r="C7" s="3">
        <v>42527</v>
      </c>
      <c r="D7" s="9">
        <v>57572</v>
      </c>
      <c r="E7" s="3">
        <v>42557</v>
      </c>
      <c r="F7" s="9" t="s">
        <v>30</v>
      </c>
      <c r="G7" s="9" t="s">
        <v>26</v>
      </c>
      <c r="H7" s="14">
        <v>56</v>
      </c>
      <c r="I7" s="9">
        <v>5222552</v>
      </c>
      <c r="J7" s="3">
        <v>42555</v>
      </c>
      <c r="K7" s="9" t="s">
        <v>51</v>
      </c>
      <c r="L7" s="1">
        <v>42588</v>
      </c>
      <c r="M7" s="9" t="s">
        <v>16</v>
      </c>
      <c r="N7" s="9">
        <v>3</v>
      </c>
      <c r="O7" s="9" t="s">
        <v>41</v>
      </c>
      <c r="P7" s="9" t="s">
        <v>45</v>
      </c>
      <c r="Q7" s="3">
        <v>42589</v>
      </c>
      <c r="R7" s="9" t="s">
        <v>62</v>
      </c>
      <c r="S7" s="9">
        <v>555</v>
      </c>
      <c r="T7" s="9"/>
      <c r="W7" s="7" t="s">
        <v>32</v>
      </c>
      <c r="X7" s="8"/>
      <c r="Y7" s="8"/>
      <c r="Z7" s="8"/>
      <c r="AA7" s="8"/>
    </row>
    <row r="8" spans="1:27">
      <c r="A8" s="2">
        <v>6001</v>
      </c>
      <c r="B8" s="2">
        <v>946512</v>
      </c>
      <c r="C8" s="3">
        <v>42528</v>
      </c>
      <c r="D8" s="2">
        <v>57257</v>
      </c>
      <c r="E8" s="3">
        <v>42558</v>
      </c>
      <c r="F8" s="2" t="s">
        <v>29</v>
      </c>
      <c r="G8" s="2" t="s">
        <v>27</v>
      </c>
      <c r="H8" s="13">
        <v>4257.2299999999996</v>
      </c>
      <c r="I8" s="2">
        <v>22825252</v>
      </c>
      <c r="J8" s="3">
        <v>42556</v>
      </c>
      <c r="K8" s="2" t="s">
        <v>52</v>
      </c>
      <c r="L8" s="1">
        <v>42589</v>
      </c>
      <c r="M8" s="2" t="s">
        <v>37</v>
      </c>
      <c r="N8" s="2">
        <v>8</v>
      </c>
      <c r="O8" s="2" t="s">
        <v>40</v>
      </c>
      <c r="P8" s="2" t="s">
        <v>42</v>
      </c>
      <c r="Q8" s="3">
        <v>42590</v>
      </c>
      <c r="R8" s="2" t="s">
        <v>61</v>
      </c>
      <c r="S8" s="2">
        <v>56</v>
      </c>
      <c r="T8" s="2" t="s">
        <v>68</v>
      </c>
    </row>
    <row r="9" spans="1:27">
      <c r="A9" s="2">
        <v>6002</v>
      </c>
      <c r="B9" s="2">
        <v>6519489</v>
      </c>
      <c r="C9" s="3">
        <v>42529</v>
      </c>
      <c r="D9" s="2">
        <v>1002020</v>
      </c>
      <c r="E9" s="3">
        <v>42559</v>
      </c>
      <c r="F9" s="2" t="s">
        <v>24</v>
      </c>
      <c r="G9" s="2" t="s">
        <v>26</v>
      </c>
      <c r="H9" s="13">
        <v>52.45</v>
      </c>
      <c r="I9" s="2">
        <v>22222552</v>
      </c>
      <c r="J9" s="3">
        <v>42557</v>
      </c>
      <c r="K9" s="2" t="s">
        <v>53</v>
      </c>
      <c r="L9" s="1">
        <v>42590</v>
      </c>
      <c r="M9" s="2" t="s">
        <v>16</v>
      </c>
      <c r="N9" s="2">
        <v>4</v>
      </c>
      <c r="O9" s="2" t="s">
        <v>41</v>
      </c>
      <c r="P9" s="2" t="s">
        <v>43</v>
      </c>
      <c r="Q9" s="3">
        <v>42591</v>
      </c>
      <c r="R9" s="2" t="s">
        <v>63</v>
      </c>
      <c r="S9" s="2">
        <v>811</v>
      </c>
      <c r="T9" s="2"/>
    </row>
    <row r="10" spans="1:27">
      <c r="A10" s="2">
        <v>7001</v>
      </c>
      <c r="B10" s="2">
        <v>659841</v>
      </c>
      <c r="C10" s="3">
        <v>42530</v>
      </c>
      <c r="D10" s="2">
        <v>5755</v>
      </c>
      <c r="E10" s="3">
        <v>42560</v>
      </c>
      <c r="F10" s="2" t="s">
        <v>32</v>
      </c>
      <c r="G10" s="2" t="s">
        <v>36</v>
      </c>
      <c r="H10" s="13">
        <v>55.55</v>
      </c>
      <c r="I10" s="2">
        <v>52525252</v>
      </c>
      <c r="J10" s="3">
        <v>42558</v>
      </c>
      <c r="K10" s="2" t="s">
        <v>54</v>
      </c>
      <c r="L10" s="1">
        <v>42591</v>
      </c>
      <c r="M10" s="2" t="s">
        <v>16</v>
      </c>
      <c r="N10" s="2">
        <v>7</v>
      </c>
      <c r="O10" s="2" t="s">
        <v>40</v>
      </c>
      <c r="P10" s="2" t="s">
        <v>44</v>
      </c>
      <c r="Q10" s="3">
        <v>42592</v>
      </c>
      <c r="R10" s="2" t="s">
        <v>64</v>
      </c>
      <c r="S10" s="2">
        <v>58</v>
      </c>
      <c r="T10" s="2"/>
    </row>
    <row r="11" spans="1:27">
      <c r="A11" s="2">
        <v>7002</v>
      </c>
      <c r="B11" s="2">
        <v>5484622</v>
      </c>
      <c r="C11" s="3">
        <v>42531</v>
      </c>
      <c r="D11" s="2">
        <v>14140</v>
      </c>
      <c r="E11" s="3">
        <v>42561</v>
      </c>
      <c r="F11" s="2" t="s">
        <v>31</v>
      </c>
      <c r="G11" s="2" t="s">
        <v>26</v>
      </c>
      <c r="H11" s="13">
        <v>5858.38</v>
      </c>
      <c r="I11" s="2">
        <v>222822</v>
      </c>
      <c r="J11" s="3">
        <v>42559</v>
      </c>
      <c r="K11" s="2" t="s">
        <v>55</v>
      </c>
      <c r="L11" s="1">
        <v>42592</v>
      </c>
      <c r="M11" s="2" t="s">
        <v>16</v>
      </c>
      <c r="N11" s="2">
        <v>4</v>
      </c>
      <c r="O11" s="2" t="s">
        <v>40</v>
      </c>
      <c r="P11" s="2" t="s">
        <v>43</v>
      </c>
      <c r="Q11" s="3">
        <v>42593</v>
      </c>
      <c r="R11" s="2" t="s">
        <v>65</v>
      </c>
      <c r="S11" s="2">
        <v>12</v>
      </c>
      <c r="T11" s="2"/>
    </row>
    <row r="12" spans="1:27">
      <c r="A12" s="2">
        <v>9001</v>
      </c>
      <c r="B12" s="2">
        <v>56988</v>
      </c>
      <c r="C12" s="3">
        <v>42532</v>
      </c>
      <c r="D12" s="2">
        <v>5522</v>
      </c>
      <c r="E12" s="3">
        <v>42562</v>
      </c>
      <c r="F12" s="2" t="s">
        <v>25</v>
      </c>
      <c r="G12" s="2" t="s">
        <v>26</v>
      </c>
      <c r="H12" s="13">
        <v>27522</v>
      </c>
      <c r="I12" s="2">
        <v>522252</v>
      </c>
      <c r="J12" s="3">
        <v>42560</v>
      </c>
      <c r="K12" s="2" t="s">
        <v>56</v>
      </c>
      <c r="L12" s="1">
        <v>42593</v>
      </c>
      <c r="M12" s="2" t="s">
        <v>16</v>
      </c>
      <c r="N12" s="2">
        <v>8</v>
      </c>
      <c r="O12" s="2" t="s">
        <v>40</v>
      </c>
      <c r="P12" s="2" t="s">
        <v>43</v>
      </c>
      <c r="Q12" s="3">
        <v>42594</v>
      </c>
      <c r="R12" s="2" t="s">
        <v>66</v>
      </c>
      <c r="S12" s="2">
        <v>8</v>
      </c>
      <c r="T12" s="2"/>
    </row>
    <row r="13" spans="1:27">
      <c r="A13" s="2">
        <v>9002</v>
      </c>
      <c r="B13" s="2">
        <v>65515</v>
      </c>
      <c r="C13" s="3">
        <v>42533</v>
      </c>
      <c r="D13" s="2">
        <v>5254</v>
      </c>
      <c r="E13" s="3">
        <v>42563</v>
      </c>
      <c r="F13" s="2" t="s">
        <v>29</v>
      </c>
      <c r="G13" s="2" t="s">
        <v>35</v>
      </c>
      <c r="H13" s="13">
        <v>52</v>
      </c>
      <c r="I13" s="2">
        <v>5222252</v>
      </c>
      <c r="J13" s="3">
        <v>42561</v>
      </c>
      <c r="K13" s="2" t="s">
        <v>57</v>
      </c>
      <c r="L13" s="1">
        <v>42594</v>
      </c>
      <c r="M13" s="2" t="s">
        <v>16</v>
      </c>
      <c r="N13" s="2">
        <v>2</v>
      </c>
      <c r="O13" s="2" t="s">
        <v>40</v>
      </c>
      <c r="P13" s="2" t="s">
        <v>43</v>
      </c>
      <c r="Q13" s="3">
        <v>42595</v>
      </c>
      <c r="R13" s="2" t="s">
        <v>67</v>
      </c>
      <c r="S13" s="2">
        <v>10</v>
      </c>
      <c r="T13" s="2"/>
    </row>
    <row r="14" spans="1:27">
      <c r="A14" s="9">
        <v>2</v>
      </c>
      <c r="B14" s="9"/>
      <c r="C14" s="10"/>
      <c r="D14" s="9"/>
      <c r="E14" s="10"/>
      <c r="F14" s="9"/>
      <c r="G14" s="9"/>
      <c r="H14" s="14"/>
      <c r="I14" s="9"/>
      <c r="J14" s="10"/>
      <c r="K14" s="9"/>
      <c r="L14" s="11"/>
      <c r="M14" s="9" t="s">
        <v>16</v>
      </c>
      <c r="N14" s="9"/>
      <c r="O14" s="9"/>
      <c r="P14" s="9"/>
      <c r="Q14" s="10"/>
      <c r="R14" s="9"/>
      <c r="S14" s="9"/>
      <c r="T14" s="9"/>
    </row>
    <row r="15" spans="1:27">
      <c r="A15" s="2">
        <v>6001</v>
      </c>
      <c r="B15" s="2"/>
      <c r="C15" s="3"/>
      <c r="D15" s="2"/>
      <c r="E15" s="3"/>
      <c r="F15" s="2"/>
      <c r="G15" s="2"/>
      <c r="H15" s="13"/>
      <c r="I15" s="2"/>
      <c r="J15" s="3"/>
      <c r="K15" s="2"/>
      <c r="L15" s="1"/>
      <c r="M15" s="2" t="s">
        <v>16</v>
      </c>
      <c r="N15" s="2"/>
      <c r="O15" s="2"/>
      <c r="P15" s="2"/>
      <c r="Q15" s="3"/>
      <c r="R15" s="2"/>
      <c r="S15" s="2"/>
      <c r="T15" s="2"/>
    </row>
    <row r="16" spans="1:27">
      <c r="A16" s="2"/>
      <c r="B16" s="2"/>
      <c r="C16" s="3"/>
      <c r="D16" s="2"/>
      <c r="E16" s="3"/>
      <c r="F16" s="2"/>
      <c r="G16" s="2"/>
      <c r="H16" s="13"/>
      <c r="I16" s="2"/>
      <c r="J16" s="3"/>
      <c r="K16" s="2"/>
      <c r="L16" s="1"/>
      <c r="M16" s="2"/>
      <c r="N16" s="2"/>
      <c r="O16" s="2"/>
      <c r="P16" s="2"/>
      <c r="Q16" s="3"/>
      <c r="R16" s="2"/>
      <c r="S16" s="2"/>
      <c r="T16" s="2"/>
    </row>
    <row r="17" spans="1:20">
      <c r="A17" s="9"/>
      <c r="B17" s="9"/>
      <c r="C17" s="10"/>
      <c r="D17" s="9"/>
      <c r="E17" s="10"/>
      <c r="F17" s="9"/>
      <c r="G17" s="9"/>
      <c r="H17" s="14"/>
      <c r="I17" s="9"/>
      <c r="J17" s="10"/>
      <c r="K17" s="9"/>
      <c r="L17" s="11"/>
      <c r="M17" s="9"/>
      <c r="N17" s="9"/>
      <c r="O17" s="9"/>
      <c r="P17" s="9"/>
      <c r="Q17" s="10"/>
      <c r="R17" s="9"/>
      <c r="S17" s="9"/>
      <c r="T17" s="9"/>
    </row>
    <row r="18" spans="1:20">
      <c r="A18" s="2"/>
      <c r="B18" s="2"/>
      <c r="C18" s="3"/>
      <c r="D18" s="2"/>
      <c r="E18" s="3"/>
      <c r="F18" s="2"/>
      <c r="G18" s="2"/>
      <c r="H18" s="13"/>
      <c r="I18" s="2"/>
      <c r="J18" s="3"/>
      <c r="K18" s="2"/>
      <c r="L18" s="1"/>
      <c r="M18" s="2"/>
      <c r="N18" s="2"/>
      <c r="O18" s="2"/>
      <c r="P18" s="2"/>
      <c r="Q18" s="3"/>
      <c r="R18" s="2"/>
      <c r="S18" s="2"/>
      <c r="T18" s="2"/>
    </row>
    <row r="19" spans="1:20">
      <c r="A19" s="9"/>
      <c r="B19" s="9"/>
      <c r="C19" s="10"/>
      <c r="D19" s="9"/>
      <c r="E19" s="10"/>
      <c r="F19" s="9"/>
      <c r="G19" s="9"/>
      <c r="H19" s="14"/>
      <c r="I19" s="9"/>
      <c r="J19" s="10"/>
      <c r="K19" s="9"/>
      <c r="L19" s="11"/>
      <c r="M19" s="9"/>
      <c r="N19" s="9"/>
      <c r="O19" s="9"/>
      <c r="P19" s="9"/>
      <c r="Q19" s="10"/>
      <c r="R19" s="9"/>
      <c r="S19" s="9"/>
      <c r="T19" s="9"/>
    </row>
    <row r="20" spans="1:20">
      <c r="A20" s="2"/>
      <c r="B20" s="2"/>
      <c r="C20" s="3"/>
      <c r="D20" s="2"/>
      <c r="E20" s="3"/>
      <c r="F20" s="2"/>
      <c r="G20" s="2"/>
      <c r="H20" s="13"/>
      <c r="I20" s="2"/>
      <c r="J20" s="3"/>
      <c r="K20" s="2"/>
      <c r="L20" s="1"/>
      <c r="M20" s="2"/>
      <c r="N20" s="2"/>
      <c r="O20" s="2"/>
      <c r="P20" s="2"/>
      <c r="Q20" s="3"/>
      <c r="R20" s="2"/>
      <c r="S20" s="2"/>
      <c r="T20" s="2"/>
    </row>
    <row r="21" spans="1:20">
      <c r="A21" s="2"/>
      <c r="B21" s="2"/>
      <c r="C21" s="3"/>
      <c r="D21" s="2"/>
      <c r="E21" s="3"/>
      <c r="F21" s="2"/>
      <c r="G21" s="2"/>
      <c r="H21" s="13"/>
      <c r="I21" s="2"/>
      <c r="J21" s="3"/>
      <c r="K21" s="2"/>
      <c r="L21" s="1"/>
      <c r="M21" s="2"/>
      <c r="N21" s="2"/>
      <c r="O21" s="2"/>
      <c r="P21" s="2"/>
      <c r="Q21" s="3"/>
      <c r="R21" s="2"/>
      <c r="S21" s="2"/>
      <c r="T21" s="2"/>
    </row>
    <row r="22" spans="1:20">
      <c r="A22" s="9"/>
      <c r="B22" s="9"/>
      <c r="C22" s="10"/>
      <c r="D22" s="9"/>
      <c r="E22" s="10"/>
      <c r="F22" s="9"/>
      <c r="G22" s="9"/>
      <c r="H22" s="14"/>
      <c r="I22" s="9"/>
      <c r="J22" s="10"/>
      <c r="K22" s="9"/>
      <c r="L22" s="11"/>
      <c r="M22" s="9"/>
      <c r="N22" s="9"/>
      <c r="O22" s="9"/>
      <c r="P22" s="9"/>
      <c r="Q22" s="10"/>
      <c r="R22" s="9"/>
      <c r="S22" s="9"/>
      <c r="T22" s="9"/>
    </row>
    <row r="23" spans="1:20">
      <c r="A23" s="2" t="s">
        <v>46</v>
      </c>
      <c r="B23" s="2">
        <f>SUBTOTAL(103,[N°demande])</f>
        <v>12</v>
      </c>
      <c r="C23" s="2"/>
      <c r="D23" s="2"/>
      <c r="E23" s="2"/>
      <c r="F23" s="2"/>
      <c r="G23" s="2"/>
      <c r="H23" s="13">
        <f>SUBTOTAL(109,[valeurs TTC])</f>
        <v>44011.4</v>
      </c>
      <c r="I23" s="2">
        <f>SUBTOTAL(103,[n° de commande])</f>
        <v>12</v>
      </c>
      <c r="J23" s="2"/>
      <c r="K23" s="2"/>
      <c r="M23" s="2"/>
      <c r="N23" s="2">
        <f>SUBTOTAL(109,[[nb de colis ]])</f>
        <v>126</v>
      </c>
      <c r="O23" s="2"/>
      <c r="P23" s="2"/>
      <c r="Q23" s="2"/>
      <c r="R23" s="2"/>
      <c r="S23" s="2">
        <f>SUBTOTAL(109,[poids KG])</f>
        <v>2320</v>
      </c>
      <c r="T23" s="2"/>
    </row>
  </sheetData>
  <conditionalFormatting sqref="A24:A1048576 A1:A22">
    <cfRule type="cellIs" dxfId="25" priority="2" operator="between">
      <formula>9001</formula>
      <formula>9050</formula>
    </cfRule>
    <cfRule type="cellIs" dxfId="24" priority="3" operator="between">
      <formula>7001</formula>
      <formula>7300</formula>
    </cfRule>
    <cfRule type="cellIs" dxfId="23" priority="4" operator="between">
      <formula>6001</formula>
      <formula>6050</formula>
    </cfRule>
    <cfRule type="cellIs" dxfId="22" priority="5" operator="between">
      <formula>4001</formula>
      <formula>4400</formula>
    </cfRule>
    <cfRule type="cellIs" dxfId="21" priority="6" operator="between">
      <formula>3001</formula>
      <formula>3300</formula>
    </cfRule>
    <cfRule type="cellIs" dxfId="20" priority="7" operator="between">
      <formula>1</formula>
      <formula>320</formula>
    </cfRule>
  </conditionalFormatting>
  <conditionalFormatting sqref="M24:M1048576 M1:M22">
    <cfRule type="containsText" dxfId="19" priority="1" operator="containsText" text="Partielle">
      <formula>NOT(ISERROR(SEARCH("Partielle",M1)))</formula>
    </cfRule>
  </conditionalFormatting>
  <dataValidations count="5">
    <dataValidation type="list" allowBlank="1" showInputMessage="1" showErrorMessage="1" sqref="F2:F22">
      <formula1>$W$1:$W$7</formula1>
    </dataValidation>
    <dataValidation type="list" allowBlank="1" showInputMessage="1" showErrorMessage="1" sqref="G2:G22">
      <formula1>$X$1:$X$5</formula1>
    </dataValidation>
    <dataValidation type="list" allowBlank="1" showInputMessage="1" showErrorMessage="1" sqref="M2:M22">
      <formula1>$Y$1:$Y$3</formula1>
    </dataValidation>
    <dataValidation type="list" allowBlank="1" showInputMessage="1" showErrorMessage="1" sqref="O2:O22">
      <formula1>$Z$1:$Z$3</formula1>
    </dataValidation>
    <dataValidation type="list" allowBlank="1" showInputMessage="1" showErrorMessage="1" sqref="P2:P22">
      <formula1>$AA$1:$AA$5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réception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julien</dc:creator>
  <cp:lastModifiedBy>dupont julien</cp:lastModifiedBy>
  <dcterms:created xsi:type="dcterms:W3CDTF">2016-08-03T18:48:34Z</dcterms:created>
  <dcterms:modified xsi:type="dcterms:W3CDTF">2016-08-03T19:35:18Z</dcterms:modified>
</cp:coreProperties>
</file>