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Accueil" sheetId="1" r:id="rId1"/>
    <sheet name="Template" sheetId="3" r:id="rId2"/>
  </sheets>
  <functionGroups builtInGroupCount="17"/>
  <calcPr calcId="145621"/>
</workbook>
</file>

<file path=xl/calcChain.xml><?xml version="1.0" encoding="utf-8"?>
<calcChain xmlns="http://schemas.openxmlformats.org/spreadsheetml/2006/main">
  <c r="Z2" i="3" l="1"/>
  <c r="Y2" i="3"/>
  <c r="X2" i="3"/>
  <c r="I2" i="3"/>
  <c r="J2" i="3" s="1"/>
  <c r="H2" i="3"/>
  <c r="B2" i="3"/>
</calcChain>
</file>

<file path=xl/sharedStrings.xml><?xml version="1.0" encoding="utf-8"?>
<sst xmlns="http://schemas.openxmlformats.org/spreadsheetml/2006/main" count="42" uniqueCount="41">
  <si>
    <t>N°OT</t>
  </si>
  <si>
    <t>Nb d'OT</t>
  </si>
  <si>
    <t>Domaine</t>
  </si>
  <si>
    <t>Famille</t>
  </si>
  <si>
    <t>Sous-Famille</t>
  </si>
  <si>
    <t>BM</t>
  </si>
  <si>
    <t>Emplacement</t>
  </si>
  <si>
    <t>Lieux1</t>
  </si>
  <si>
    <t>Lieux2</t>
  </si>
  <si>
    <t>lieux potentiels</t>
  </si>
  <si>
    <t>Type OT</t>
  </si>
  <si>
    <t>Libellé OT</t>
  </si>
  <si>
    <t>Statut</t>
  </si>
  <si>
    <t>Commentaire OT</t>
  </si>
  <si>
    <t>Date Déclaration</t>
  </si>
  <si>
    <t xml:space="preserve">date pointage </t>
  </si>
  <si>
    <t>MAT</t>
  </si>
  <si>
    <t>Agent</t>
  </si>
  <si>
    <t>Heure Début</t>
  </si>
  <si>
    <t>Heure fin</t>
  </si>
  <si>
    <t>Pointé</t>
  </si>
  <si>
    <t>SM</t>
  </si>
  <si>
    <t>AGS</t>
  </si>
  <si>
    <t>UO</t>
  </si>
  <si>
    <t>Métier</t>
  </si>
  <si>
    <t>1577505</t>
  </si>
  <si>
    <t>EQVS</t>
  </si>
  <si>
    <t>VLS</t>
  </si>
  <si>
    <t>EQVS-VLS-000000496</t>
  </si>
  <si>
    <t>M-CHALIGNY</t>
  </si>
  <si>
    <t>PRV-PR</t>
  </si>
  <si>
    <t>Ventilateur local station-visite-semestriel</t>
  </si>
  <si>
    <t>TERM</t>
  </si>
  <si>
    <t>NETTOYAGE FILTRE DE 10H35 A 10H40 SUR OT fils : 16690945</t>
  </si>
  <si>
    <t>231725</t>
  </si>
  <si>
    <t>MARTOLINI Cristian</t>
  </si>
  <si>
    <t>9H45</t>
  </si>
  <si>
    <t>10H35</t>
  </si>
  <si>
    <t>S-EE-ITLI</t>
  </si>
  <si>
    <t>Fichier</t>
  </si>
  <si>
    <t>C:\TEMP\Donnees.xls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</si>
</sst>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Arial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3">
    <xf numFmtId="0" fontId="0" fillId="0" borderId="0" xfId="0"/>
    <xf numFmtId="0" fontId="2" fillId="0" borderId="0" xfId="0" applyFont="1"/>
    <xf numFmtId="0" fontId="2" fillId="2" borderId="0" xfId="0" applyFont="1" applyFill="1"/>
    <xf numFmtId="22" fontId="2" fillId="0" borderId="0" xfId="0" applyNumberFormat="1" applyFont="1"/>
    <xf numFmtId="14" fontId="2" fillId="0" borderId="0" xfId="0" applyNumberFormat="1" applyFont="1"/>
    <xf numFmtId="0" fontId="2" fillId="3" borderId="0" xfId="0" applyFont="1" applyFill="1"/>
    <xf numFmtId="0" fontId="0" fillId="2" borderId="0" xfId="0" applyFill="1"/>
    <xf numFmtId="0" fontId="0" fillId="2" borderId="0" xfId="0" applyNumberFormat="1" applyFill="1" applyAlignment="1">
      <alignment horizontal="center"/>
    </xf>
    <xf numFmtId="22" fontId="0" fillId="0" borderId="0" xfId="0" applyNumberFormat="1"/>
    <xf numFmtId="14" fontId="0" fillId="0" borderId="0" xfId="0" applyNumberFormat="1"/>
    <xf numFmtId="0" fontId="0" fillId="3" borderId="0" xfId="0" applyFill="1"/>
    <xf numFmtId="0" fontId="0" fillId="4" borderId="1" xfId="0" applyFill="1" applyBorder="1"/>
    <xf numFmtId="0" fontId="0" fillId="5" borderId="1" xfId="0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238125</xdr:colOff>
          <xdr:row>0</xdr:row>
          <xdr:rowOff>142875</xdr:rowOff>
        </xdr:from>
        <xdr:to>
          <xdr:col>5</xdr:col>
          <xdr:colOff>390525</xdr:colOff>
          <xdr:row>3</xdr:row>
          <xdr:rowOff>76200</xdr:rowOff>
        </xdr:to>
        <xdr:sp macro="" textlink="">
          <xdr:nvSpPr>
            <xdr:cNvPr id="2049" name="cmdGo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C2"/>
  <sheetViews>
    <sheetView tabSelected="1" workbookViewId="0">
      <selection activeCell="C15" sqref="C15"/>
    </sheetView>
  </sheetViews>
  <sheetFormatPr baseColWidth="10" defaultColWidth="9.140625" defaultRowHeight="15" x14ac:dyDescent="0.25"/>
  <cols>
    <col min="3" max="3" width="42.85546875" customWidth="1"/>
  </cols>
  <sheetData>
    <row r="2" spans="2:3" x14ac:dyDescent="0.25">
      <c r="B2" s="11" t="s">
        <v>39</v>
      </c>
      <c r="C2" s="12" t="s">
        <v>40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cmdGo">
          <controlPr defaultSize="0" autoLine="0" r:id="rId4">
            <anchor moveWithCells="1">
              <from>
                <xdr:col>3</xdr:col>
                <xdr:colOff>238125</xdr:colOff>
                <xdr:row>0</xdr:row>
                <xdr:rowOff>142875</xdr:rowOff>
              </from>
              <to>
                <xdr:col>5</xdr:col>
                <xdr:colOff>390525</xdr:colOff>
                <xdr:row>3</xdr:row>
                <xdr:rowOff>76200</xdr:rowOff>
              </to>
            </anchor>
          </controlPr>
        </control>
      </mc:Choice>
      <mc:Fallback>
        <control shapeId="2049" r:id="rId3" name="cmdGo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P2"/>
  <sheetViews>
    <sheetView topLeftCell="C1" workbookViewId="0">
      <selection activeCell="I2" sqref="I2"/>
    </sheetView>
  </sheetViews>
  <sheetFormatPr baseColWidth="10" defaultColWidth="9.140625" defaultRowHeight="15" x14ac:dyDescent="0.25"/>
  <sheetData>
    <row r="1" spans="1:42" x14ac:dyDescent="0.25">
      <c r="A1" s="1" t="s">
        <v>0</v>
      </c>
      <c r="B1" s="2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2" t="s">
        <v>7</v>
      </c>
      <c r="I1" s="2" t="s">
        <v>8</v>
      </c>
      <c r="J1" s="2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3" t="s">
        <v>14</v>
      </c>
      <c r="P1" s="4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5" t="s">
        <v>22</v>
      </c>
      <c r="X1" s="6" t="s">
        <v>23</v>
      </c>
      <c r="Y1" s="6" t="s">
        <v>24</v>
      </c>
      <c r="Z1" s="6" t="s">
        <v>24</v>
      </c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</row>
    <row r="2" spans="1:42" x14ac:dyDescent="0.25">
      <c r="A2" t="s">
        <v>25</v>
      </c>
      <c r="B2" s="7">
        <f>IF(A2=A3,0,1)</f>
        <v>1</v>
      </c>
      <c r="C2" t="s">
        <v>26</v>
      </c>
      <c r="D2" s="8" t="s">
        <v>27</v>
      </c>
      <c r="F2" t="s">
        <v>28</v>
      </c>
      <c r="G2" t="s">
        <v>29</v>
      </c>
      <c r="H2" s="6" t="str">
        <f>RIGHT(G2,5)</f>
        <v>LIGNY</v>
      </c>
      <c r="I2" s="6" t="str">
        <f>LEFT(H2,2)</f>
        <v>LI</v>
      </c>
      <c r="J2" s="6">
        <f>IF(I2="LC",1,0)</f>
        <v>0</v>
      </c>
      <c r="K2" t="s">
        <v>30</v>
      </c>
      <c r="L2" t="s">
        <v>31</v>
      </c>
      <c r="M2" t="s">
        <v>32</v>
      </c>
      <c r="N2" t="s">
        <v>33</v>
      </c>
      <c r="O2" s="8">
        <v>41180.320381944446</v>
      </c>
      <c r="P2" s="9">
        <v>41829</v>
      </c>
      <c r="Q2" t="s">
        <v>34</v>
      </c>
      <c r="R2" t="s">
        <v>35</v>
      </c>
      <c r="S2" t="s">
        <v>36</v>
      </c>
      <c r="T2" t="s">
        <v>37</v>
      </c>
      <c r="U2">
        <v>0.83</v>
      </c>
      <c r="V2" t="s">
        <v>38</v>
      </c>
      <c r="W2" s="10"/>
      <c r="X2" s="6" t="str">
        <f>LEFT(V2,1)</f>
        <v>S</v>
      </c>
      <c r="Y2" s="6" t="str">
        <f>LEFT(V2,4)</f>
        <v>S-EE</v>
      </c>
      <c r="Z2" s="6" t="str">
        <f>RIGHT(Y2,2)</f>
        <v>EE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Template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2014-09-09T20:16:40Z</dcterms:modified>
</cp:coreProperties>
</file>