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120" yWindow="45" windowWidth="15135" windowHeight="8130" tabRatio="654"/>
  </bookViews>
  <sheets>
    <sheet name="Accueil" sheetId="17" r:id="rId1"/>
    <sheet name="ChargesMois" sheetId="19" r:id="rId2"/>
    <sheet name="Donnees" sheetId="15" r:id="rId3"/>
    <sheet name="Listes" sheetId="16" r:id="rId4"/>
    <sheet name="CH-1" sheetId="1" r:id="rId5"/>
    <sheet name="CH-2" sheetId="4" r:id="rId6"/>
    <sheet name="CH-3" sheetId="5" r:id="rId7"/>
    <sheet name="CH-4" sheetId="6" r:id="rId8"/>
    <sheet name="CH-5" sheetId="7" r:id="rId9"/>
    <sheet name="CH-6" sheetId="8" r:id="rId10"/>
    <sheet name="CH-7" sheetId="9" r:id="rId11"/>
    <sheet name="CH-8" sheetId="10" r:id="rId12"/>
    <sheet name="CH-9" sheetId="11" r:id="rId13"/>
    <sheet name="CH-10" sheetId="12" r:id="rId14"/>
    <sheet name="CH-11" sheetId="13" r:id="rId15"/>
    <sheet name="CH-12" sheetId="14" r:id="rId16"/>
    <sheet name="VENTES" sheetId="2" r:id="rId17"/>
  </sheets>
  <calcPr calcId="145621"/>
  <pivotCaches>
    <pivotCache cacheId="39" r:id="rId18"/>
  </pivotCaches>
</workbook>
</file>

<file path=xl/calcChain.xml><?xml version="1.0" encoding="utf-8"?>
<calcChain xmlns="http://schemas.openxmlformats.org/spreadsheetml/2006/main">
  <c r="D2" i="19" l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D21" i="1"/>
  <c r="H13" i="2"/>
  <c r="G13" i="2"/>
  <c r="F13" i="2"/>
  <c r="E13" i="2"/>
  <c r="D13" i="2"/>
  <c r="C13" i="2"/>
  <c r="B13" i="2"/>
  <c r="N11" i="2"/>
  <c r="N9" i="2"/>
  <c r="N10" i="2"/>
  <c r="N8" i="2"/>
  <c r="M13" i="2"/>
  <c r="L13" i="2"/>
  <c r="K13" i="2"/>
  <c r="J13" i="2"/>
  <c r="I13" i="2"/>
  <c r="N7" i="2" l="1"/>
  <c r="N13" i="2" s="1"/>
</calcChain>
</file>

<file path=xl/sharedStrings.xml><?xml version="1.0" encoding="utf-8"?>
<sst xmlns="http://schemas.openxmlformats.org/spreadsheetml/2006/main" count="607" uniqueCount="101">
  <si>
    <t>DESIGNATION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</si>
  <si>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</si>
  <si>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</si>
  <si>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</si>
  <si>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</si>
  <si>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</si>
  <si>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</si>
  <si>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</si>
  <si>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</si>
  <si>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</si>
  <si>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</si>
  <si>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</si>
  <si>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</si>
  <si>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</si>
  <si>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 xml:space="preserve">VENTE DU LAIT </t>
  </si>
  <si>
    <t xml:space="preserve">VENTE MOUTONS </t>
  </si>
  <si>
    <t>VENTE DE RECOLTES</t>
  </si>
  <si>
    <t xml:space="preserve">VENTE DE VACHES </t>
  </si>
  <si>
    <t>VENTE DIVERS</t>
  </si>
  <si>
    <t>TOTAUX</t>
  </si>
  <si>
    <t>STE XXXX</t>
  </si>
  <si>
    <t>Date</t>
  </si>
  <si>
    <t>Bénéficiaire</t>
  </si>
  <si>
    <t>Objet</t>
  </si>
  <si>
    <t>Frais Personnel</t>
  </si>
  <si>
    <t>Carburant</t>
  </si>
  <si>
    <t>Mat &amp; Outillage</t>
  </si>
  <si>
    <t>Mat &amp; Consom</t>
  </si>
  <si>
    <t>Achat Bœufs &amp; Veaux</t>
  </si>
  <si>
    <t>Achat Cheptel</t>
  </si>
  <si>
    <t>Aliments Cheptel</t>
  </si>
  <si>
    <t>Trait Cheptel</t>
  </si>
  <si>
    <t>Autres Charges Cheptel</t>
  </si>
  <si>
    <t>Electricité</t>
  </si>
  <si>
    <t>Téléphone</t>
  </si>
  <si>
    <t>Entretien &amp; Réparation</t>
  </si>
  <si>
    <t>Entretien Tracteur</t>
  </si>
  <si>
    <t>Semances</t>
  </si>
  <si>
    <t>Engrais &amp; Pestiscides</t>
  </si>
  <si>
    <t>Trav Const</t>
  </si>
  <si>
    <t>Loyers</t>
  </si>
  <si>
    <t>Divers Charges</t>
  </si>
  <si>
    <t>IRRIGATION</t>
  </si>
  <si>
    <t>MODE</t>
  </si>
  <si>
    <t>ETAT DES CHARGES DU MOIS DE :  JANVIER</t>
  </si>
  <si>
    <t>ETAT DES CHARGES DU MOIS DE :  DECEMBRE</t>
  </si>
  <si>
    <t>ETAT DES CHARGES DU MOIS DE :  NOVEMBRE</t>
  </si>
  <si>
    <t>ETAT DES CHARGES DU MOIS DE :  OCTOBRE</t>
  </si>
  <si>
    <t>ETAT DES CHARGES DU MOIS DE :  SEPTEMBRE</t>
  </si>
  <si>
    <t>ETAT DES CHARGES DU MOIS DE :  AOUT</t>
  </si>
  <si>
    <t>ETAT DES CHARGES DU MOIS DE :  JUILLET</t>
  </si>
  <si>
    <t>ETAT DES CHARGES DU MOIS DE :  JUIN</t>
  </si>
  <si>
    <t>ETAT DES CHARGES DU MOIS DE :  MAI</t>
  </si>
  <si>
    <t>ETAT DES CHARGES DU MOIS DE :  AVRIL</t>
  </si>
  <si>
    <t>ETAT DES CHARGES DU MOIS DE :  MARS</t>
  </si>
  <si>
    <t>ETAT DES CHARGES DU MOIS DE :  FEVRIER</t>
  </si>
  <si>
    <t>TOTAL DEPENSES</t>
  </si>
  <si>
    <t xml:space="preserve">ETAT DES VENTES </t>
  </si>
  <si>
    <t>Montant</t>
  </si>
  <si>
    <t>Nature</t>
  </si>
  <si>
    <t>OIL LIBYA</t>
  </si>
  <si>
    <t>VETERINAIRE LAAFOU</t>
  </si>
  <si>
    <t>INAAM</t>
  </si>
  <si>
    <t>MULTIFEED</t>
  </si>
  <si>
    <t>ONE</t>
  </si>
  <si>
    <t>GASOIL</t>
  </si>
  <si>
    <t>CARBURANT</t>
  </si>
  <si>
    <t xml:space="preserve">FRAIS PERSONNEL </t>
  </si>
  <si>
    <t xml:space="preserve"> ALIMENTATION CHEPTEL </t>
  </si>
  <si>
    <t xml:space="preserve">VETERINAIRE </t>
  </si>
  <si>
    <t xml:space="preserve"> MATERIEL &amp; OUTILLAGE </t>
  </si>
  <si>
    <t xml:space="preserve">ELECTRICITE </t>
  </si>
  <si>
    <t xml:space="preserve">MATERIEL &amp; CONSOMMABLE </t>
  </si>
  <si>
    <t xml:space="preserve">ACHAT CHEPTEL </t>
  </si>
  <si>
    <t xml:space="preserve">ACHAT BOEUFS &amp; VEAUX </t>
  </si>
  <si>
    <t xml:space="preserve">ALIMENTS CHEPTEL </t>
  </si>
  <si>
    <t xml:space="preserve">TRAITEMENT CHEPTEL </t>
  </si>
  <si>
    <t xml:space="preserve">AUTRES CHARGES CHEPTEL </t>
  </si>
  <si>
    <t xml:space="preserve">TELEPHONE </t>
  </si>
  <si>
    <t xml:space="preserve">ENTRETIEN &amp; REPARATION </t>
  </si>
  <si>
    <t xml:space="preserve">SEMANCES </t>
  </si>
  <si>
    <t xml:space="preserve">ENGRAIS &amp; PESTISCIDES </t>
  </si>
  <si>
    <t xml:space="preserve">TRAVAUX DE CONSTRUCTIONS </t>
  </si>
  <si>
    <t>LOYERS</t>
  </si>
  <si>
    <t xml:space="preserve"> DIVERS</t>
  </si>
  <si>
    <t>Total général</t>
  </si>
  <si>
    <t>Somme de Montant</t>
  </si>
  <si>
    <t>Mois</t>
  </si>
  <si>
    <t>JANVIER</t>
  </si>
  <si>
    <t>FÉVRIER</t>
  </si>
  <si>
    <t>JUILLET</t>
  </si>
  <si>
    <t>Ch/Pr</t>
  </si>
  <si>
    <t>Charge</t>
  </si>
  <si>
    <t>janvier</t>
  </si>
  <si>
    <t>VETERINAIRE</t>
  </si>
  <si>
    <t>MATERIEL &amp; OUTILLAGE</t>
  </si>
  <si>
    <t>ELECTRICITE</t>
  </si>
  <si>
    <t>octobre</t>
  </si>
  <si>
    <t>ENGRAIS &amp; PESTISCIDES</t>
  </si>
  <si>
    <t>ALIMENTATION CHEPTEL</t>
  </si>
  <si>
    <t>Exemple sous forme de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</si>
</sst>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8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b/>
      <sz val="12"/>
      <name val="Arial"/>
      <family val="2"/>
    </font>
    <font>
      <b/>
      <sz val="7"/>
      <name val="Arial"/>
      <family val="2"/>
    </font>
    <font>
      <b/>
      <sz val="6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4" fillId="0" borderId="0" xfId="0" applyFont="1"/>
    <xf numFmtId="0" fontId="3" fillId="0" borderId="5" xfId="0" applyFont="1" applyBorder="1" applyAlignment="1">
      <alignment horizontal="left" vertical="center"/>
    </xf>
    <xf numFmtId="4" fontId="3" fillId="2" borderId="5" xfId="0" applyNumberFormat="1" applyFont="1" applyFill="1" applyBorder="1" applyAlignment="1">
      <alignment horizontal="right" vertical="center"/>
    </xf>
    <xf numFmtId="0" fontId="3" fillId="0" borderId="5" xfId="0" applyFont="1" applyBorder="1"/>
    <xf numFmtId="4" fontId="5" fillId="2" borderId="5" xfId="0" applyNumberFormat="1" applyFont="1" applyFill="1" applyBorder="1" applyAlignment="1">
      <alignment vertical="center"/>
    </xf>
    <xf numFmtId="0" fontId="6" fillId="0" borderId="5" xfId="0" applyFont="1" applyBorder="1" applyAlignment="1">
      <alignment vertical="center" wrapText="1"/>
    </xf>
    <xf numFmtId="0" fontId="6" fillId="0" borderId="5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Border="1" applyAlignment="1">
      <alignment vertical="center" wrapText="1"/>
    </xf>
    <xf numFmtId="0" fontId="9" fillId="0" borderId="0" xfId="0" applyFont="1" applyAlignment="1">
      <alignment vertical="center" wrapText="1"/>
    </xf>
    <xf numFmtId="4" fontId="11" fillId="0" borderId="5" xfId="0" applyNumberFormat="1" applyFont="1" applyBorder="1" applyAlignment="1">
      <alignment horizontal="center"/>
    </xf>
    <xf numFmtId="0" fontId="12" fillId="3" borderId="0" xfId="0" applyFont="1" applyFill="1" applyAlignment="1">
      <alignment horizontal="center"/>
    </xf>
    <xf numFmtId="14" fontId="0" fillId="0" borderId="0" xfId="0" applyNumberFormat="1"/>
    <xf numFmtId="0" fontId="12" fillId="3" borderId="0" xfId="0" applyNumberFormat="1" applyFont="1" applyFill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6" fillId="0" borderId="0" xfId="0" applyFont="1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10" fillId="0" borderId="6" xfId="0" applyFont="1" applyBorder="1" applyAlignment="1">
      <alignment horizontal="left"/>
    </xf>
    <xf numFmtId="0" fontId="10" fillId="0" borderId="7" xfId="0" applyFont="1" applyBorder="1" applyAlignment="1">
      <alignment horizontal="left"/>
    </xf>
    <xf numFmtId="0" fontId="10" fillId="0" borderId="8" xfId="0" applyFont="1" applyBorder="1" applyAlignment="1">
      <alignment horizontal="left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</cellXfs>
  <cellStyles count="1">
    <cellStyle name="Normal" xfId="0" builtinId="0"/>
  </cellStyles>
  <dxfs count="24"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1</xdr:row>
      <xdr:rowOff>19050</xdr:rowOff>
    </xdr:from>
    <xdr:to>
      <xdr:col>4</xdr:col>
      <xdr:colOff>409575</xdr:colOff>
      <xdr:row>7</xdr:row>
      <xdr:rowOff>9525</xdr:rowOff>
    </xdr:to>
    <xdr:sp macro="[0]!AffichAccueil" textlink="">
      <xdr:nvSpPr>
        <xdr:cNvPr id="2" name="Ellipse 1"/>
        <xdr:cNvSpPr/>
      </xdr:nvSpPr>
      <xdr:spPr>
        <a:xfrm>
          <a:off x="1724025" y="209550"/>
          <a:ext cx="1733550" cy="1133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Accueil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656.799738310183" createdVersion="4" refreshedVersion="4" minRefreshableVersion="3" recordCount="49">
  <cacheSource type="worksheet">
    <worksheetSource ref="A1:G1048576" sheet="Donnees"/>
  </cacheSource>
  <cacheFields count="7">
    <cacheField name="Date" numFmtId="14">
      <sharedItems containsNonDate="0" containsDate="1" containsString="0" containsBlank="1" minDate="2012-01-01T00:00:00" maxDate="2016-10-11T00:00:00" count="52">
        <d v="2016-01-01T00:00:00"/>
        <d v="2016-01-02T00:00:00"/>
        <d v="2016-01-03T00:00:00"/>
        <d v="2016-01-04T00:00:00"/>
        <d v="2016-01-05T00:00:00"/>
        <d v="2016-01-06T00:00:00"/>
        <d v="2016-07-01T00:00:00"/>
        <d v="2016-01-08T00:00:00"/>
        <d v="2016-01-09T00:00:00"/>
        <d v="2016-01-10T00:00:00"/>
        <d v="2016-10-10T00:00:00"/>
        <d v="2016-01-13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2-01-01T00:00:00"/>
        <m/>
        <d v="2016-01-14T00:00:00" u="1"/>
        <d v="2016-01-07T00:00:00" u="1"/>
        <d v="2016-01-12T00:00:00" u="1"/>
        <d v="2016-01-11T00:00:00" u="1"/>
      </sharedItems>
    </cacheField>
    <cacheField name="Bénéficiaire" numFmtId="0">
      <sharedItems containsBlank="1" count="6">
        <s v="OIL LIBYA"/>
        <s v="VETERINAIRE LAAFOU"/>
        <s v="INAAM"/>
        <s v="MULTIFEED"/>
        <s v="ONE"/>
        <m/>
      </sharedItems>
    </cacheField>
    <cacheField name="Objet" numFmtId="0">
      <sharedItems containsBlank="1" count="9">
        <s v="ALIMENTATION CHEPTEL"/>
        <s v=" ALIMENTATION CHEPTEL "/>
        <s v="VETERINAIRE "/>
        <s v="ELECTRICITE "/>
        <s v="IRRIGATION"/>
        <s v="GASOIL"/>
        <s v="VETERINAIRE"/>
        <s v="ELECTRICITE"/>
        <m/>
      </sharedItems>
    </cacheField>
    <cacheField name="Nature" numFmtId="0">
      <sharedItems containsBlank="1" count="20">
        <s v="CARBURANT"/>
        <s v=" MATERIEL &amp; OUTILLAGE "/>
        <s v="MATERIEL &amp; CONSOMMABLE "/>
        <s v="ACHAT CHEPTEL "/>
        <s v="ACHAT BOEUFS &amp; VEAUX "/>
        <s v="ALIMENTS CHEPTEL "/>
        <s v="TRAITEMENT CHEPTEL "/>
        <s v="AUTRES CHARGES CHEPTEL "/>
        <s v="ELECTRICITE "/>
        <s v="TELEPHONE "/>
        <s v="SEMANCES "/>
        <s v="TRAVAUX DE CONSTRUCTIONS "/>
        <s v="LOYERS"/>
        <s v="ENGRAIS &amp; PESTISCIDES"/>
        <s v="ENTRETIEN &amp; REPARATION "/>
        <s v="MATERIEL &amp; OUTILLAGE"/>
        <m/>
        <s v=" DIVERS" u="1"/>
        <s v="ENGRAIS &amp; PESTISCIDES " u="1"/>
        <s v="FRAIS PERSONNEL " u="1"/>
      </sharedItems>
    </cacheField>
    <cacheField name="Montant" numFmtId="0">
      <sharedItems containsString="0" containsBlank="1" containsNumber="1" containsInteger="1" minValue="2" maxValue="1200"/>
    </cacheField>
    <cacheField name="Ch/Pr" numFmtId="0">
      <sharedItems containsBlank="1"/>
    </cacheField>
    <cacheField name="Mois" numFmtId="0">
      <sharedItems containsBlank="1" count="5">
        <s v="JANVIER"/>
        <s v="JUILLET"/>
        <s v="octobre"/>
        <s v="FÉVRIE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  <x v="0"/>
    <x v="0"/>
    <x v="0"/>
    <n v="300"/>
    <s v="Charge"/>
    <x v="0"/>
  </r>
  <r>
    <x v="1"/>
    <x v="1"/>
    <x v="1"/>
    <x v="0"/>
    <n v="2"/>
    <m/>
    <x v="0"/>
  </r>
  <r>
    <x v="2"/>
    <x v="2"/>
    <x v="2"/>
    <x v="1"/>
    <n v="3"/>
    <m/>
    <x v="0"/>
  </r>
  <r>
    <x v="3"/>
    <x v="3"/>
    <x v="3"/>
    <x v="2"/>
    <n v="4"/>
    <m/>
    <x v="0"/>
  </r>
  <r>
    <x v="4"/>
    <x v="4"/>
    <x v="4"/>
    <x v="3"/>
    <n v="5"/>
    <m/>
    <x v="0"/>
  </r>
  <r>
    <x v="5"/>
    <x v="0"/>
    <x v="5"/>
    <x v="4"/>
    <n v="6"/>
    <m/>
    <x v="0"/>
  </r>
  <r>
    <x v="6"/>
    <x v="1"/>
    <x v="1"/>
    <x v="5"/>
    <n v="7"/>
    <s v="Charge"/>
    <x v="1"/>
  </r>
  <r>
    <x v="7"/>
    <x v="2"/>
    <x v="2"/>
    <x v="6"/>
    <n v="8"/>
    <m/>
    <x v="0"/>
  </r>
  <r>
    <x v="8"/>
    <x v="3"/>
    <x v="3"/>
    <x v="7"/>
    <n v="9"/>
    <m/>
    <x v="0"/>
  </r>
  <r>
    <x v="9"/>
    <x v="4"/>
    <x v="4"/>
    <x v="8"/>
    <n v="10"/>
    <s v="Charge"/>
    <x v="0"/>
  </r>
  <r>
    <x v="10"/>
    <x v="0"/>
    <x v="5"/>
    <x v="9"/>
    <n v="11"/>
    <s v="Charge"/>
    <x v="2"/>
  </r>
  <r>
    <x v="11"/>
    <x v="2"/>
    <x v="2"/>
    <x v="10"/>
    <n v="13"/>
    <m/>
    <x v="0"/>
  </r>
  <r>
    <x v="12"/>
    <x v="4"/>
    <x v="4"/>
    <x v="11"/>
    <n v="15"/>
    <m/>
    <x v="0"/>
  </r>
  <r>
    <x v="13"/>
    <x v="4"/>
    <x v="5"/>
    <x v="12"/>
    <n v="16"/>
    <m/>
    <x v="0"/>
  </r>
  <r>
    <x v="14"/>
    <x v="0"/>
    <x v="1"/>
    <x v="13"/>
    <n v="17"/>
    <m/>
    <x v="0"/>
  </r>
  <r>
    <x v="15"/>
    <x v="1"/>
    <x v="2"/>
    <x v="2"/>
    <n v="18"/>
    <m/>
    <x v="0"/>
  </r>
  <r>
    <x v="16"/>
    <x v="2"/>
    <x v="3"/>
    <x v="3"/>
    <n v="19"/>
    <m/>
    <x v="0"/>
  </r>
  <r>
    <x v="17"/>
    <x v="3"/>
    <x v="4"/>
    <x v="4"/>
    <n v="20"/>
    <m/>
    <x v="0"/>
  </r>
  <r>
    <x v="18"/>
    <x v="4"/>
    <x v="3"/>
    <x v="5"/>
    <n v="21"/>
    <m/>
    <x v="0"/>
  </r>
  <r>
    <x v="19"/>
    <x v="0"/>
    <x v="4"/>
    <x v="6"/>
    <n v="22"/>
    <m/>
    <x v="0"/>
  </r>
  <r>
    <x v="20"/>
    <x v="1"/>
    <x v="5"/>
    <x v="7"/>
    <n v="23"/>
    <m/>
    <x v="0"/>
  </r>
  <r>
    <x v="21"/>
    <x v="2"/>
    <x v="1"/>
    <x v="8"/>
    <n v="24"/>
    <m/>
    <x v="0"/>
  </r>
  <r>
    <x v="22"/>
    <x v="4"/>
    <x v="2"/>
    <x v="9"/>
    <n v="25"/>
    <m/>
    <x v="0"/>
  </r>
  <r>
    <x v="23"/>
    <x v="4"/>
    <x v="3"/>
    <x v="14"/>
    <n v="26"/>
    <m/>
    <x v="0"/>
  </r>
  <r>
    <x v="24"/>
    <x v="0"/>
    <x v="4"/>
    <x v="10"/>
    <n v="27"/>
    <m/>
    <x v="0"/>
  </r>
  <r>
    <x v="25"/>
    <x v="1"/>
    <x v="4"/>
    <x v="2"/>
    <n v="28"/>
    <m/>
    <x v="0"/>
  </r>
  <r>
    <x v="26"/>
    <x v="2"/>
    <x v="5"/>
    <x v="3"/>
    <n v="29"/>
    <m/>
    <x v="0"/>
  </r>
  <r>
    <x v="27"/>
    <x v="3"/>
    <x v="1"/>
    <x v="4"/>
    <n v="30"/>
    <m/>
    <x v="0"/>
  </r>
  <r>
    <x v="28"/>
    <x v="4"/>
    <x v="2"/>
    <x v="5"/>
    <n v="31"/>
    <m/>
    <x v="0"/>
  </r>
  <r>
    <x v="29"/>
    <x v="3"/>
    <x v="3"/>
    <x v="6"/>
    <n v="32"/>
    <m/>
    <x v="3"/>
  </r>
  <r>
    <x v="30"/>
    <x v="2"/>
    <x v="5"/>
    <x v="3"/>
    <n v="33"/>
    <m/>
    <x v="3"/>
  </r>
  <r>
    <x v="31"/>
    <x v="3"/>
    <x v="1"/>
    <x v="4"/>
    <n v="34"/>
    <m/>
    <x v="3"/>
  </r>
  <r>
    <x v="32"/>
    <x v="4"/>
    <x v="2"/>
    <x v="5"/>
    <n v="35"/>
    <m/>
    <x v="3"/>
  </r>
  <r>
    <x v="33"/>
    <x v="3"/>
    <x v="3"/>
    <x v="6"/>
    <n v="36"/>
    <m/>
    <x v="3"/>
  </r>
  <r>
    <x v="34"/>
    <x v="2"/>
    <x v="5"/>
    <x v="3"/>
    <n v="37"/>
    <m/>
    <x v="3"/>
  </r>
  <r>
    <x v="35"/>
    <x v="3"/>
    <x v="1"/>
    <x v="4"/>
    <n v="38"/>
    <m/>
    <x v="3"/>
  </r>
  <r>
    <x v="36"/>
    <x v="4"/>
    <x v="2"/>
    <x v="5"/>
    <n v="39"/>
    <m/>
    <x v="3"/>
  </r>
  <r>
    <x v="37"/>
    <x v="3"/>
    <x v="3"/>
    <x v="6"/>
    <n v="40"/>
    <m/>
    <x v="3"/>
  </r>
  <r>
    <x v="38"/>
    <x v="2"/>
    <x v="5"/>
    <x v="3"/>
    <n v="41"/>
    <m/>
    <x v="3"/>
  </r>
  <r>
    <x v="39"/>
    <x v="3"/>
    <x v="1"/>
    <x v="4"/>
    <n v="42"/>
    <m/>
    <x v="3"/>
  </r>
  <r>
    <x v="40"/>
    <x v="4"/>
    <x v="2"/>
    <x v="5"/>
    <n v="43"/>
    <m/>
    <x v="3"/>
  </r>
  <r>
    <x v="41"/>
    <x v="3"/>
    <x v="3"/>
    <x v="6"/>
    <n v="44"/>
    <m/>
    <x v="3"/>
  </r>
  <r>
    <x v="42"/>
    <x v="2"/>
    <x v="5"/>
    <x v="3"/>
    <n v="45"/>
    <m/>
    <x v="3"/>
  </r>
  <r>
    <x v="43"/>
    <x v="3"/>
    <x v="1"/>
    <x v="4"/>
    <n v="46"/>
    <m/>
    <x v="3"/>
  </r>
  <r>
    <x v="44"/>
    <x v="4"/>
    <x v="2"/>
    <x v="5"/>
    <n v="47"/>
    <m/>
    <x v="3"/>
  </r>
  <r>
    <x v="45"/>
    <x v="3"/>
    <x v="3"/>
    <x v="6"/>
    <n v="48"/>
    <m/>
    <x v="3"/>
  </r>
  <r>
    <x v="46"/>
    <x v="1"/>
    <x v="6"/>
    <x v="15"/>
    <n v="1200"/>
    <s v="Charge"/>
    <x v="0"/>
  </r>
  <r>
    <x v="9"/>
    <x v="0"/>
    <x v="7"/>
    <x v="0"/>
    <n v="200"/>
    <s v="Charge"/>
    <x v="2"/>
  </r>
  <r>
    <x v="47"/>
    <x v="5"/>
    <x v="8"/>
    <x v="16"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Date" colHeaderCaption="Nature">
  <location ref="A6:H25" firstHeaderRow="1" firstDataRow="2" firstDataCol="3" rowPageCount="1" colPageCount="1"/>
  <pivotFields count="7">
    <pivotField axis="axisRow" numFmtId="14" outline="0" showAll="0" defaultSubtotal="0">
      <items count="52">
        <item x="0"/>
        <item x="1"/>
        <item x="2"/>
        <item x="3"/>
        <item x="4"/>
        <item x="5"/>
        <item m="1" x="49"/>
        <item x="7"/>
        <item x="8"/>
        <item x="9"/>
        <item m="1" x="51"/>
        <item m="1" x="50"/>
        <item x="11"/>
        <item m="1" x="48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sd="0"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7"/>
        <item x="6"/>
        <item x="10"/>
        <item x="46"/>
      </items>
    </pivotField>
    <pivotField axis="axisRow" outline="0" showAll="0" defaultSubtotal="0">
      <items count="6">
        <item x="2"/>
        <item x="3"/>
        <item x="0"/>
        <item x="4"/>
        <item x="1"/>
        <item x="5"/>
      </items>
    </pivotField>
    <pivotField axis="axisRow" showAll="0">
      <items count="10">
        <item x="1"/>
        <item x="3"/>
        <item x="5"/>
        <item x="4"/>
        <item x="2"/>
        <item x="8"/>
        <item x="0"/>
        <item x="6"/>
        <item x="7"/>
        <item t="default"/>
      </items>
    </pivotField>
    <pivotField axis="axisCol" showAll="0">
      <items count="21">
        <item m="1" x="17"/>
        <item x="1"/>
        <item x="4"/>
        <item x="3"/>
        <item x="5"/>
        <item x="7"/>
        <item x="0"/>
        <item x="8"/>
        <item m="1" x="18"/>
        <item x="14"/>
        <item m="1" x="19"/>
        <item x="12"/>
        <item x="2"/>
        <item x="10"/>
        <item x="9"/>
        <item x="6"/>
        <item x="11"/>
        <item x="16"/>
        <item x="13"/>
        <item x="15"/>
        <item t="default"/>
      </items>
    </pivotField>
    <pivotField dataField="1" showAll="0"/>
    <pivotField showAll="0" defaultSubtotal="0"/>
    <pivotField axis="axisPage" multipleItemSelectionAllowed="1" showAll="0" defaultSubtotal="0">
      <items count="5">
        <item h="1" x="0"/>
        <item x="3"/>
        <item h="1" x="4"/>
        <item h="1" x="1"/>
        <item h="1" x="2"/>
      </items>
    </pivotField>
  </pivotFields>
  <rowFields count="3">
    <field x="0"/>
    <field x="1"/>
    <field x="2"/>
  </rowFields>
  <rowItems count="18">
    <i>
      <x v="31"/>
      <x v="1"/>
      <x v="1"/>
    </i>
    <i>
      <x v="32"/>
      <x/>
      <x v="2"/>
    </i>
    <i>
      <x v="33"/>
      <x v="1"/>
      <x/>
    </i>
    <i>
      <x v="34"/>
      <x v="3"/>
      <x v="4"/>
    </i>
    <i>
      <x v="35"/>
      <x v="1"/>
      <x v="1"/>
    </i>
    <i>
      <x v="36"/>
      <x/>
      <x v="2"/>
    </i>
    <i>
      <x v="37"/>
      <x v="1"/>
      <x/>
    </i>
    <i>
      <x v="38"/>
      <x v="3"/>
      <x v="4"/>
    </i>
    <i>
      <x v="39"/>
      <x v="1"/>
      <x v="1"/>
    </i>
    <i>
      <x v="40"/>
      <x/>
      <x v="2"/>
    </i>
    <i>
      <x v="41"/>
      <x v="1"/>
      <x/>
    </i>
    <i>
      <x v="42"/>
      <x v="3"/>
      <x v="4"/>
    </i>
    <i>
      <x v="43"/>
      <x v="1"/>
      <x v="1"/>
    </i>
    <i>
      <x v="44"/>
      <x/>
      <x v="2"/>
    </i>
    <i>
      <x v="45"/>
      <x v="1"/>
      <x/>
    </i>
    <i>
      <x v="46"/>
      <x v="3"/>
      <x v="4"/>
    </i>
    <i>
      <x v="47"/>
      <x v="1"/>
      <x v="1"/>
    </i>
    <i t="grand">
      <x/>
    </i>
  </rowItems>
  <colFields count="1">
    <field x="3"/>
  </colFields>
  <colItems count="5">
    <i>
      <x v="2"/>
    </i>
    <i>
      <x v="3"/>
    </i>
    <i>
      <x v="4"/>
    </i>
    <i>
      <x v="15"/>
    </i>
    <i t="grand">
      <x/>
    </i>
  </colItems>
  <pageFields count="1">
    <pageField fld="6" hier="-1"/>
  </pageFields>
  <dataFields count="1">
    <dataField name="Somme de Montant" fld="4" baseField="0" baseItem="0"/>
  </dataFields>
  <formats count="12">
    <format dxfId="23">
      <pivotArea dataOnly="0" labelOnly="1" fieldPosition="0">
        <references count="1">
          <reference field="3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22">
      <pivotArea dataOnly="0" labelOnly="1" grandCol="1" outline="0" fieldPosition="0"/>
    </format>
    <format dxfId="21">
      <pivotArea outline="0" collapsedLevelsAreSubtotals="1" fieldPosition="0">
        <references count="1">
          <reference field="3" count="16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20">
      <pivotArea grandCol="1" outline="0" collapsedLevelsAreSubtotals="1" fieldPosition="0"/>
    </format>
    <format dxfId="19">
      <pivotArea type="topRight" dataOnly="0" labelOnly="1" outline="0" fieldPosition="0"/>
    </format>
    <format dxfId="18">
      <pivotArea dataOnly="0" labelOnly="1" fieldPosition="0">
        <references count="1">
          <reference field="3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17">
      <pivotArea dataOnly="0" labelOnly="1" grandCol="1" outline="0" fieldPosition="0"/>
    </format>
    <format dxfId="16">
      <pivotArea outline="0" collapsedLevelsAreSubtotals="1" fieldPosition="0">
        <references count="1">
          <reference field="3" count="16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15">
      <pivotArea grandCol="1" outline="0" collapsedLevelsAreSubtotals="1" fieldPosition="0"/>
    </format>
    <format dxfId="14">
      <pivotArea type="topRight" dataOnly="0" labelOnly="1" outline="0" fieldPosition="0"/>
    </format>
    <format dxfId="13">
      <pivotArea dataOnly="0" labelOnly="1" fieldPosition="0">
        <references count="1">
          <reference field="3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12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tabSelected="1" workbookViewId="0">
      <selection activeCell="F19" sqref="F1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W39"/>
  <sheetViews>
    <sheetView workbookViewId="0">
      <pane ySplit="7" topLeftCell="A8" activePane="bottomLeft" state="frozenSplit"/>
      <selection pane="bottomLeft" activeCell="J4" sqref="J4"/>
    </sheetView>
  </sheetViews>
  <sheetFormatPr baseColWidth="10" defaultRowHeight="15" x14ac:dyDescent="0.25"/>
  <cols>
    <col min="1" max="1" width="18.7109375" customWidth="1"/>
    <col min="2" max="2" width="14" customWidth="1"/>
    <col min="3" max="3" width="23.5703125" customWidth="1"/>
    <col min="4" max="4" width="14.42578125" customWidth="1"/>
    <col min="5" max="5" width="8.42578125" style="25" customWidth="1"/>
    <col min="6" max="6" width="10" style="25" customWidth="1"/>
    <col min="7" max="7" width="11.28515625" style="25" bestFit="1" customWidth="1"/>
    <col min="8" max="8" width="7.7109375" style="25" customWidth="1"/>
    <col min="9" max="9" width="16.7109375" style="25" bestFit="1" customWidth="1"/>
    <col min="10" max="10" width="12" style="25" customWidth="1"/>
    <col min="11" max="11" width="11.42578125" style="25" bestFit="1" customWidth="1"/>
    <col min="12" max="12" width="11.7109375" style="25" customWidth="1"/>
    <col min="13" max="13" width="12.5703125" style="25" bestFit="1" customWidth="1"/>
    <col min="14" max="14" width="11.42578125" style="25" bestFit="1" customWidth="1"/>
    <col min="15" max="15" width="7.5703125" style="25" bestFit="1" customWidth="1"/>
    <col min="16" max="16" width="15.42578125" style="25" bestFit="1" customWidth="1"/>
    <col min="17" max="17" width="10.7109375" style="25" bestFit="1" customWidth="1"/>
    <col min="18" max="18" width="11.140625" style="25" bestFit="1" customWidth="1"/>
    <col min="19" max="19" width="11.28515625" style="25" bestFit="1" customWidth="1"/>
    <col min="20" max="20" width="16.28515625" style="25" bestFit="1" customWidth="1"/>
    <col min="21" max="21" width="7.7109375" style="25" bestFit="1" customWidth="1"/>
    <col min="22" max="22" width="12.5703125" customWidth="1"/>
    <col min="23" max="23" width="11.5703125" bestFit="1" customWidth="1"/>
    <col min="24" max="24" width="12.42578125" bestFit="1" customWidth="1"/>
    <col min="25" max="25" width="23.7109375" bestFit="1" customWidth="1"/>
    <col min="26" max="26" width="15.28515625" bestFit="1" customWidth="1"/>
    <col min="27" max="27" width="11.85546875" bestFit="1" customWidth="1"/>
    <col min="28" max="28" width="27.42578125" bestFit="1" customWidth="1"/>
    <col min="29" max="29" width="11.140625" customWidth="1"/>
    <col min="30" max="30" width="20.7109375" bestFit="1" customWidth="1"/>
    <col min="31" max="31" width="28.7109375" bestFit="1" customWidth="1"/>
    <col min="32" max="32" width="16.5703125" bestFit="1" customWidth="1"/>
    <col min="33" max="33" width="23.140625" bestFit="1" customWidth="1"/>
    <col min="34" max="34" width="18.42578125" bestFit="1" customWidth="1"/>
    <col min="35" max="35" width="27.42578125" bestFit="1" customWidth="1"/>
    <col min="36" max="36" width="11.140625" customWidth="1"/>
    <col min="37" max="37" width="11.5703125" bestFit="1" customWidth="1"/>
    <col min="38" max="38" width="20.7109375" bestFit="1" customWidth="1"/>
    <col min="39" max="39" width="17.85546875" bestFit="1" customWidth="1"/>
    <col min="40" max="40" width="8.140625" customWidth="1"/>
    <col min="41" max="41" width="11.140625" customWidth="1"/>
    <col min="42" max="42" width="12.5703125" bestFit="1" customWidth="1"/>
  </cols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tr">
        <f>"ETAT DES CHARGES DU MOIS DE : " &amp; B4</f>
        <v>ETAT DES CHARGES DU MOIS DE : FÉVRIER</v>
      </c>
      <c r="E2" s="30"/>
      <c r="F2" s="30"/>
      <c r="G2" s="30"/>
      <c r="H2" s="30"/>
      <c r="I2" s="30"/>
      <c r="J2" s="30"/>
      <c r="K2" s="30"/>
    </row>
    <row r="3" spans="1:23" s="11" customFormat="1" ht="18.75" x14ac:dyDescent="0.3">
      <c r="A3" s="20"/>
      <c r="B3" s="21"/>
      <c r="C3" s="21"/>
      <c r="D3" s="40" t="s">
        <v>100</v>
      </c>
      <c r="E3" s="40"/>
      <c r="F3" s="40"/>
      <c r="G3" s="40"/>
      <c r="H3" s="40"/>
      <c r="I3" s="40"/>
      <c r="J3" s="40"/>
      <c r="K3" s="40"/>
      <c r="L3" s="22"/>
      <c r="M3" s="22"/>
      <c r="N3" s="22"/>
      <c r="O3" s="22"/>
      <c r="P3" s="22"/>
      <c r="Q3" s="22"/>
      <c r="R3" s="22"/>
      <c r="S3" s="22"/>
      <c r="T3" s="22"/>
      <c r="U3" s="22"/>
      <c r="V3" s="23"/>
      <c r="W3" s="24"/>
    </row>
    <row r="4" spans="1:23" s="11" customFormat="1" ht="15.75" x14ac:dyDescent="0.25">
      <c r="A4" s="17" t="s">
        <v>87</v>
      </c>
      <c r="B4" t="s">
        <v>89</v>
      </c>
      <c r="C4" s="21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3"/>
      <c r="W4" s="24"/>
    </row>
    <row r="6" spans="1:23" x14ac:dyDescent="0.25">
      <c r="A6" s="17" t="s">
        <v>86</v>
      </c>
      <c r="D6" s="17" t="s">
        <v>59</v>
      </c>
      <c r="I6"/>
      <c r="J6"/>
      <c r="K6"/>
      <c r="L6"/>
      <c r="M6"/>
      <c r="N6"/>
      <c r="O6"/>
      <c r="P6"/>
      <c r="Q6"/>
      <c r="R6"/>
      <c r="S6"/>
      <c r="T6"/>
      <c r="U6"/>
    </row>
    <row r="7" spans="1:23" ht="42" customHeight="1" x14ac:dyDescent="0.25">
      <c r="A7" s="17" t="s">
        <v>21</v>
      </c>
      <c r="B7" s="17" t="s">
        <v>22</v>
      </c>
      <c r="C7" s="17" t="s">
        <v>23</v>
      </c>
      <c r="D7" s="26" t="s">
        <v>74</v>
      </c>
      <c r="E7" s="26" t="s">
        <v>73</v>
      </c>
      <c r="F7" s="26" t="s">
        <v>75</v>
      </c>
      <c r="G7" s="26" t="s">
        <v>76</v>
      </c>
      <c r="H7" s="26" t="s">
        <v>85</v>
      </c>
      <c r="I7"/>
      <c r="J7"/>
      <c r="K7"/>
      <c r="L7"/>
      <c r="M7"/>
      <c r="N7"/>
      <c r="O7"/>
      <c r="P7"/>
      <c r="Q7"/>
      <c r="R7"/>
      <c r="S7"/>
      <c r="T7"/>
      <c r="U7"/>
    </row>
    <row r="8" spans="1:23" x14ac:dyDescent="0.25">
      <c r="A8" s="18">
        <v>42401</v>
      </c>
      <c r="B8" s="19" t="s">
        <v>63</v>
      </c>
      <c r="C8" s="19" t="s">
        <v>71</v>
      </c>
      <c r="D8" s="27"/>
      <c r="E8" s="27"/>
      <c r="F8" s="27"/>
      <c r="G8" s="27">
        <v>32</v>
      </c>
      <c r="H8" s="27">
        <v>32</v>
      </c>
      <c r="I8"/>
      <c r="J8"/>
      <c r="K8"/>
      <c r="L8"/>
      <c r="M8"/>
      <c r="N8"/>
      <c r="O8"/>
      <c r="P8"/>
      <c r="Q8"/>
      <c r="R8"/>
      <c r="S8"/>
      <c r="T8"/>
      <c r="U8"/>
    </row>
    <row r="9" spans="1:23" x14ac:dyDescent="0.25">
      <c r="A9" s="18">
        <v>42402</v>
      </c>
      <c r="B9" s="19" t="s">
        <v>62</v>
      </c>
      <c r="C9" s="19" t="s">
        <v>65</v>
      </c>
      <c r="D9" s="27"/>
      <c r="E9" s="27">
        <v>33</v>
      </c>
      <c r="F9" s="27"/>
      <c r="G9" s="27"/>
      <c r="H9" s="27">
        <v>33</v>
      </c>
      <c r="I9"/>
      <c r="J9"/>
      <c r="K9"/>
      <c r="L9"/>
      <c r="M9"/>
      <c r="N9"/>
      <c r="O9"/>
      <c r="P9"/>
      <c r="Q9"/>
      <c r="R9"/>
      <c r="S9"/>
      <c r="T9"/>
      <c r="U9"/>
    </row>
    <row r="10" spans="1:23" x14ac:dyDescent="0.25">
      <c r="A10" s="18">
        <v>42403</v>
      </c>
      <c r="B10" s="19" t="s">
        <v>63</v>
      </c>
      <c r="C10" s="19" t="s">
        <v>68</v>
      </c>
      <c r="D10" s="27">
        <v>34</v>
      </c>
      <c r="E10" s="27"/>
      <c r="F10" s="27"/>
      <c r="G10" s="27"/>
      <c r="H10" s="27">
        <v>34</v>
      </c>
      <c r="I10"/>
      <c r="J10"/>
      <c r="K10"/>
      <c r="L10"/>
      <c r="M10"/>
      <c r="N10"/>
      <c r="O10"/>
      <c r="P10"/>
      <c r="Q10"/>
      <c r="R10"/>
      <c r="S10"/>
      <c r="T10"/>
      <c r="U10"/>
    </row>
    <row r="11" spans="1:23" x14ac:dyDescent="0.25">
      <c r="A11" s="18">
        <v>42404</v>
      </c>
      <c r="B11" s="19" t="s">
        <v>64</v>
      </c>
      <c r="C11" s="19" t="s">
        <v>69</v>
      </c>
      <c r="D11" s="27"/>
      <c r="E11" s="27"/>
      <c r="F11" s="27">
        <v>35</v>
      </c>
      <c r="G11" s="27"/>
      <c r="H11" s="27">
        <v>35</v>
      </c>
      <c r="I11"/>
      <c r="J11"/>
      <c r="K11"/>
      <c r="L11"/>
      <c r="M11"/>
      <c r="N11"/>
      <c r="O11"/>
      <c r="P11"/>
      <c r="Q11"/>
      <c r="R11"/>
      <c r="S11"/>
      <c r="T11"/>
      <c r="U11"/>
    </row>
    <row r="12" spans="1:23" x14ac:dyDescent="0.25">
      <c r="A12" s="18">
        <v>42405</v>
      </c>
      <c r="B12" s="19" t="s">
        <v>63</v>
      </c>
      <c r="C12" s="19" t="s">
        <v>71</v>
      </c>
      <c r="D12" s="27"/>
      <c r="E12" s="27"/>
      <c r="F12" s="27"/>
      <c r="G12" s="27">
        <v>36</v>
      </c>
      <c r="H12" s="27">
        <v>36</v>
      </c>
      <c r="I12"/>
      <c r="J12"/>
      <c r="K12"/>
      <c r="L12"/>
      <c r="M12"/>
      <c r="N12"/>
      <c r="O12"/>
      <c r="P12"/>
      <c r="Q12"/>
      <c r="R12"/>
      <c r="S12"/>
      <c r="T12"/>
      <c r="U12"/>
    </row>
    <row r="13" spans="1:23" x14ac:dyDescent="0.25">
      <c r="A13" s="18">
        <v>42406</v>
      </c>
      <c r="B13" s="19" t="s">
        <v>62</v>
      </c>
      <c r="C13" s="19" t="s">
        <v>65</v>
      </c>
      <c r="D13" s="27"/>
      <c r="E13" s="27">
        <v>37</v>
      </c>
      <c r="F13" s="27"/>
      <c r="G13" s="27"/>
      <c r="H13" s="27">
        <v>37</v>
      </c>
      <c r="I13"/>
      <c r="J13"/>
      <c r="K13"/>
      <c r="L13"/>
      <c r="M13"/>
      <c r="N13"/>
      <c r="O13"/>
      <c r="P13"/>
      <c r="Q13"/>
      <c r="R13"/>
      <c r="S13"/>
      <c r="T13"/>
      <c r="U13"/>
    </row>
    <row r="14" spans="1:23" x14ac:dyDescent="0.25">
      <c r="A14" s="18">
        <v>42407</v>
      </c>
      <c r="B14" s="19" t="s">
        <v>63</v>
      </c>
      <c r="C14" s="19" t="s">
        <v>68</v>
      </c>
      <c r="D14" s="27">
        <v>38</v>
      </c>
      <c r="E14" s="27"/>
      <c r="F14" s="27"/>
      <c r="G14" s="27"/>
      <c r="H14" s="27">
        <v>38</v>
      </c>
      <c r="I14"/>
      <c r="J14"/>
      <c r="K14"/>
      <c r="L14"/>
      <c r="M14"/>
      <c r="N14"/>
      <c r="O14"/>
      <c r="P14"/>
      <c r="Q14"/>
      <c r="R14"/>
      <c r="S14"/>
      <c r="T14"/>
      <c r="U14"/>
    </row>
    <row r="15" spans="1:23" x14ac:dyDescent="0.25">
      <c r="A15" s="18">
        <v>42408</v>
      </c>
      <c r="B15" s="19" t="s">
        <v>64</v>
      </c>
      <c r="C15" s="19" t="s">
        <v>69</v>
      </c>
      <c r="D15" s="27"/>
      <c r="E15" s="27"/>
      <c r="F15" s="27">
        <v>39</v>
      </c>
      <c r="G15" s="27"/>
      <c r="H15" s="27">
        <v>39</v>
      </c>
      <c r="I15"/>
      <c r="J15"/>
      <c r="K15"/>
      <c r="L15"/>
      <c r="M15"/>
      <c r="N15"/>
      <c r="O15"/>
      <c r="P15"/>
      <c r="Q15"/>
      <c r="R15"/>
      <c r="S15"/>
      <c r="T15"/>
      <c r="U15"/>
    </row>
    <row r="16" spans="1:23" x14ac:dyDescent="0.25">
      <c r="A16" s="18">
        <v>42409</v>
      </c>
      <c r="B16" s="19" t="s">
        <v>63</v>
      </c>
      <c r="C16" s="19" t="s">
        <v>71</v>
      </c>
      <c r="D16" s="27"/>
      <c r="E16" s="27"/>
      <c r="F16" s="27"/>
      <c r="G16" s="27">
        <v>40</v>
      </c>
      <c r="H16" s="27">
        <v>40</v>
      </c>
      <c r="I16"/>
      <c r="J16"/>
      <c r="K16"/>
      <c r="L16"/>
      <c r="M16"/>
      <c r="N16"/>
      <c r="O16"/>
      <c r="P16"/>
      <c r="Q16"/>
      <c r="R16"/>
      <c r="S16"/>
      <c r="T16"/>
      <c r="U16"/>
    </row>
    <row r="17" spans="1:21" x14ac:dyDescent="0.25">
      <c r="A17" s="18">
        <v>42410</v>
      </c>
      <c r="B17" s="19" t="s">
        <v>62</v>
      </c>
      <c r="C17" s="19" t="s">
        <v>65</v>
      </c>
      <c r="D17" s="27"/>
      <c r="E17" s="27">
        <v>41</v>
      </c>
      <c r="F17" s="27"/>
      <c r="G17" s="27"/>
      <c r="H17" s="27">
        <v>41</v>
      </c>
      <c r="I17"/>
      <c r="J17"/>
      <c r="K17"/>
      <c r="L17"/>
      <c r="M17"/>
      <c r="N17"/>
      <c r="O17"/>
      <c r="P17"/>
      <c r="Q17"/>
      <c r="R17"/>
      <c r="S17"/>
      <c r="T17"/>
      <c r="U17"/>
    </row>
    <row r="18" spans="1:21" x14ac:dyDescent="0.25">
      <c r="A18" s="18">
        <v>42411</v>
      </c>
      <c r="B18" s="19" t="s">
        <v>63</v>
      </c>
      <c r="C18" s="19" t="s">
        <v>68</v>
      </c>
      <c r="D18" s="27">
        <v>42</v>
      </c>
      <c r="E18" s="27"/>
      <c r="F18" s="27"/>
      <c r="G18" s="27"/>
      <c r="H18" s="27">
        <v>42</v>
      </c>
      <c r="I18"/>
      <c r="J18"/>
      <c r="K18"/>
      <c r="L18"/>
      <c r="M18"/>
      <c r="N18"/>
      <c r="O18"/>
      <c r="P18"/>
      <c r="Q18"/>
      <c r="R18"/>
      <c r="S18"/>
      <c r="T18"/>
      <c r="U18"/>
    </row>
    <row r="19" spans="1:21" x14ac:dyDescent="0.25">
      <c r="A19" s="18">
        <v>42412</v>
      </c>
      <c r="B19" s="19" t="s">
        <v>64</v>
      </c>
      <c r="C19" s="19" t="s">
        <v>69</v>
      </c>
      <c r="D19" s="27"/>
      <c r="E19" s="27"/>
      <c r="F19" s="27">
        <v>43</v>
      </c>
      <c r="G19" s="27"/>
      <c r="H19" s="27">
        <v>43</v>
      </c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1:21" x14ac:dyDescent="0.25">
      <c r="A20" s="18">
        <v>42413</v>
      </c>
      <c r="B20" s="19" t="s">
        <v>63</v>
      </c>
      <c r="C20" s="19" t="s">
        <v>71</v>
      </c>
      <c r="D20" s="27"/>
      <c r="E20" s="27"/>
      <c r="F20" s="27"/>
      <c r="G20" s="27">
        <v>44</v>
      </c>
      <c r="H20" s="27">
        <v>44</v>
      </c>
      <c r="I20"/>
      <c r="J20"/>
      <c r="K20"/>
      <c r="L20"/>
      <c r="M20"/>
      <c r="N20"/>
      <c r="O20"/>
      <c r="P20"/>
      <c r="Q20"/>
      <c r="R20"/>
      <c r="S20"/>
      <c r="T20"/>
      <c r="U20"/>
    </row>
    <row r="21" spans="1:21" x14ac:dyDescent="0.25">
      <c r="A21" s="18">
        <v>42414</v>
      </c>
      <c r="B21" s="19" t="s">
        <v>62</v>
      </c>
      <c r="C21" s="19" t="s">
        <v>65</v>
      </c>
      <c r="D21" s="27"/>
      <c r="E21" s="27">
        <v>45</v>
      </c>
      <c r="F21" s="27"/>
      <c r="G21" s="27"/>
      <c r="H21" s="27">
        <v>45</v>
      </c>
      <c r="I21"/>
      <c r="J21"/>
      <c r="K21"/>
      <c r="L21"/>
      <c r="M21"/>
      <c r="N21"/>
      <c r="O21"/>
      <c r="P21"/>
      <c r="Q21"/>
      <c r="R21"/>
      <c r="S21"/>
      <c r="T21"/>
      <c r="U21"/>
    </row>
    <row r="22" spans="1:21" x14ac:dyDescent="0.25">
      <c r="A22" s="18">
        <v>42415</v>
      </c>
      <c r="B22" s="19" t="s">
        <v>63</v>
      </c>
      <c r="C22" s="19" t="s">
        <v>68</v>
      </c>
      <c r="D22" s="27">
        <v>46</v>
      </c>
      <c r="E22" s="27"/>
      <c r="F22" s="27"/>
      <c r="G22" s="27"/>
      <c r="H22" s="27">
        <v>46</v>
      </c>
      <c r="I22"/>
      <c r="J22"/>
      <c r="K22"/>
      <c r="L22"/>
      <c r="M22"/>
      <c r="N22"/>
      <c r="O22"/>
      <c r="P22"/>
      <c r="Q22"/>
      <c r="R22"/>
      <c r="S22"/>
      <c r="T22"/>
      <c r="U22"/>
    </row>
    <row r="23" spans="1:21" x14ac:dyDescent="0.25">
      <c r="A23" s="18">
        <v>42416</v>
      </c>
      <c r="B23" s="19" t="s">
        <v>64</v>
      </c>
      <c r="C23" s="19" t="s">
        <v>69</v>
      </c>
      <c r="D23" s="27"/>
      <c r="E23" s="27"/>
      <c r="F23" s="27">
        <v>47</v>
      </c>
      <c r="G23" s="27"/>
      <c r="H23" s="27">
        <v>47</v>
      </c>
      <c r="I23"/>
      <c r="J23"/>
      <c r="K23"/>
      <c r="L23"/>
      <c r="M23"/>
      <c r="N23"/>
      <c r="O23"/>
      <c r="P23"/>
      <c r="Q23"/>
      <c r="R23"/>
      <c r="S23"/>
      <c r="T23"/>
      <c r="U23"/>
    </row>
    <row r="24" spans="1:21" x14ac:dyDescent="0.25">
      <c r="A24" s="18">
        <v>42417</v>
      </c>
      <c r="B24" s="19" t="s">
        <v>63</v>
      </c>
      <c r="C24" s="19" t="s">
        <v>71</v>
      </c>
      <c r="D24" s="27"/>
      <c r="E24" s="27"/>
      <c r="F24" s="27"/>
      <c r="G24" s="27">
        <v>48</v>
      </c>
      <c r="H24" s="27">
        <v>48</v>
      </c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1:21" x14ac:dyDescent="0.25">
      <c r="A25" s="18" t="s">
        <v>85</v>
      </c>
      <c r="D25" s="27">
        <v>160</v>
      </c>
      <c r="E25" s="27">
        <v>156</v>
      </c>
      <c r="F25" s="27">
        <v>164</v>
      </c>
      <c r="G25" s="27">
        <v>200</v>
      </c>
      <c r="H25" s="27">
        <v>680</v>
      </c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1:21" x14ac:dyDescent="0.25"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1:21" x14ac:dyDescent="0.25"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</row>
    <row r="28" spans="1:21" x14ac:dyDescent="0.25"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</row>
    <row r="29" spans="1:21" x14ac:dyDescent="0.25"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1:21" x14ac:dyDescent="0.25"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1:21" x14ac:dyDescent="0.25"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1:21" x14ac:dyDescent="0.25"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5:21" x14ac:dyDescent="0.25"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5:21" x14ac:dyDescent="0.25"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5:21" x14ac:dyDescent="0.25"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5:21" x14ac:dyDescent="0.25"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5:21" x14ac:dyDescent="0.25"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5:21" x14ac:dyDescent="0.25"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5:21" x14ac:dyDescent="0.25"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</sheetData>
  <mergeCells count="3">
    <mergeCell ref="A1:C1"/>
    <mergeCell ref="D2:K2"/>
    <mergeCell ref="D3:K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49"/>
  <sheetViews>
    <sheetView workbookViewId="0">
      <pane ySplit="1" topLeftCell="A2" activePane="bottomLeft" state="frozenSplit"/>
      <selection pane="bottomLeft" activeCell="C12" sqref="C12"/>
    </sheetView>
  </sheetViews>
  <sheetFormatPr baseColWidth="10" defaultRowHeight="15" x14ac:dyDescent="0.25"/>
  <cols>
    <col min="1" max="1" width="11.42578125" style="14"/>
    <col min="2" max="2" width="20.140625" bestFit="1" customWidth="1"/>
    <col min="3" max="3" width="23.5703125" bestFit="1" customWidth="1"/>
    <col min="4" max="4" width="28.42578125" bestFit="1" customWidth="1"/>
    <col min="5" max="6" width="11.42578125" style="16"/>
  </cols>
  <sheetData>
    <row r="1" spans="1:7" x14ac:dyDescent="0.25">
      <c r="A1" s="28" t="s">
        <v>21</v>
      </c>
      <c r="B1" s="13" t="s">
        <v>22</v>
      </c>
      <c r="C1" s="13" t="s">
        <v>23</v>
      </c>
      <c r="D1" s="13" t="s">
        <v>59</v>
      </c>
      <c r="E1" s="15" t="s">
        <v>58</v>
      </c>
      <c r="F1" s="15" t="s">
        <v>91</v>
      </c>
      <c r="G1" s="15" t="s">
        <v>87</v>
      </c>
    </row>
    <row r="2" spans="1:7" x14ac:dyDescent="0.25">
      <c r="A2" s="14">
        <v>42370</v>
      </c>
      <c r="B2" t="s">
        <v>60</v>
      </c>
      <c r="C2" t="s">
        <v>99</v>
      </c>
      <c r="D2" t="s">
        <v>66</v>
      </c>
      <c r="E2" s="16">
        <v>300</v>
      </c>
      <c r="F2" s="16" t="s">
        <v>92</v>
      </c>
      <c r="G2" t="s">
        <v>88</v>
      </c>
    </row>
    <row r="3" spans="1:7" x14ac:dyDescent="0.25">
      <c r="A3" s="14">
        <v>42371</v>
      </c>
      <c r="B3" t="s">
        <v>61</v>
      </c>
      <c r="C3" t="s">
        <v>68</v>
      </c>
      <c r="D3" t="s">
        <v>66</v>
      </c>
      <c r="E3" s="16">
        <v>2</v>
      </c>
      <c r="G3" t="s">
        <v>88</v>
      </c>
    </row>
    <row r="4" spans="1:7" x14ac:dyDescent="0.25">
      <c r="A4" s="14">
        <v>42372</v>
      </c>
      <c r="B4" t="s">
        <v>62</v>
      </c>
      <c r="C4" t="s">
        <v>69</v>
      </c>
      <c r="D4" t="s">
        <v>70</v>
      </c>
      <c r="E4" s="16">
        <v>3</v>
      </c>
      <c r="G4" t="s">
        <v>88</v>
      </c>
    </row>
    <row r="5" spans="1:7" x14ac:dyDescent="0.25">
      <c r="A5" s="14">
        <v>42373</v>
      </c>
      <c r="B5" t="s">
        <v>63</v>
      </c>
      <c r="C5" t="s">
        <v>71</v>
      </c>
      <c r="D5" t="s">
        <v>72</v>
      </c>
      <c r="E5" s="16">
        <v>4</v>
      </c>
      <c r="G5" t="s">
        <v>88</v>
      </c>
    </row>
    <row r="6" spans="1:7" x14ac:dyDescent="0.25">
      <c r="A6" s="14">
        <v>42374</v>
      </c>
      <c r="B6" t="s">
        <v>64</v>
      </c>
      <c r="C6" t="s">
        <v>42</v>
      </c>
      <c r="D6" t="s">
        <v>73</v>
      </c>
      <c r="E6" s="16">
        <v>5</v>
      </c>
      <c r="G6" t="s">
        <v>88</v>
      </c>
    </row>
    <row r="7" spans="1:7" x14ac:dyDescent="0.25">
      <c r="A7" s="14">
        <v>42375</v>
      </c>
      <c r="B7" t="s">
        <v>60</v>
      </c>
      <c r="C7" t="s">
        <v>65</v>
      </c>
      <c r="D7" t="s">
        <v>74</v>
      </c>
      <c r="E7" s="16">
        <v>6</v>
      </c>
      <c r="G7" t="s">
        <v>88</v>
      </c>
    </row>
    <row r="8" spans="1:7" x14ac:dyDescent="0.25">
      <c r="A8" s="14">
        <v>42552</v>
      </c>
      <c r="B8" t="s">
        <v>61</v>
      </c>
      <c r="C8" t="s">
        <v>68</v>
      </c>
      <c r="D8" t="s">
        <v>75</v>
      </c>
      <c r="E8" s="16">
        <v>7</v>
      </c>
      <c r="F8" s="16" t="s">
        <v>92</v>
      </c>
      <c r="G8" t="s">
        <v>90</v>
      </c>
    </row>
    <row r="9" spans="1:7" x14ac:dyDescent="0.25">
      <c r="A9" s="14">
        <v>42377</v>
      </c>
      <c r="B9" t="s">
        <v>62</v>
      </c>
      <c r="C9" t="s">
        <v>69</v>
      </c>
      <c r="D9" t="s">
        <v>76</v>
      </c>
      <c r="E9" s="16">
        <v>8</v>
      </c>
      <c r="G9" t="s">
        <v>88</v>
      </c>
    </row>
    <row r="10" spans="1:7" x14ac:dyDescent="0.25">
      <c r="A10" s="14">
        <v>42378</v>
      </c>
      <c r="B10" t="s">
        <v>63</v>
      </c>
      <c r="C10" t="s">
        <v>71</v>
      </c>
      <c r="D10" t="s">
        <v>77</v>
      </c>
      <c r="E10" s="16">
        <v>9</v>
      </c>
      <c r="G10" t="s">
        <v>88</v>
      </c>
    </row>
    <row r="11" spans="1:7" x14ac:dyDescent="0.25">
      <c r="A11" s="14">
        <v>42379</v>
      </c>
      <c r="B11" t="s">
        <v>64</v>
      </c>
      <c r="C11" t="s">
        <v>42</v>
      </c>
      <c r="D11" t="s">
        <v>71</v>
      </c>
      <c r="E11" s="16">
        <v>10</v>
      </c>
      <c r="F11" s="16" t="s">
        <v>92</v>
      </c>
      <c r="G11" t="s">
        <v>88</v>
      </c>
    </row>
    <row r="12" spans="1:7" x14ac:dyDescent="0.25">
      <c r="A12" s="14">
        <v>42653</v>
      </c>
      <c r="B12" t="s">
        <v>60</v>
      </c>
      <c r="C12" t="s">
        <v>65</v>
      </c>
      <c r="D12" t="s">
        <v>78</v>
      </c>
      <c r="E12" s="16">
        <v>11</v>
      </c>
      <c r="F12" s="16" t="s">
        <v>92</v>
      </c>
      <c r="G12" t="s">
        <v>97</v>
      </c>
    </row>
    <row r="13" spans="1:7" x14ac:dyDescent="0.25">
      <c r="A13" s="14">
        <v>42382</v>
      </c>
      <c r="B13" t="s">
        <v>62</v>
      </c>
      <c r="C13" t="s">
        <v>69</v>
      </c>
      <c r="D13" t="s">
        <v>80</v>
      </c>
      <c r="E13" s="16">
        <v>13</v>
      </c>
      <c r="G13" t="s">
        <v>88</v>
      </c>
    </row>
    <row r="14" spans="1:7" x14ac:dyDescent="0.25">
      <c r="A14" s="14">
        <v>42384</v>
      </c>
      <c r="B14" t="s">
        <v>64</v>
      </c>
      <c r="C14" t="s">
        <v>42</v>
      </c>
      <c r="D14" t="s">
        <v>82</v>
      </c>
      <c r="E14" s="16">
        <v>15</v>
      </c>
      <c r="G14" t="s">
        <v>88</v>
      </c>
    </row>
    <row r="15" spans="1:7" x14ac:dyDescent="0.25">
      <c r="A15" s="14">
        <v>42385</v>
      </c>
      <c r="B15" t="s">
        <v>64</v>
      </c>
      <c r="C15" t="s">
        <v>65</v>
      </c>
      <c r="D15" t="s">
        <v>83</v>
      </c>
      <c r="E15" s="16">
        <v>16</v>
      </c>
      <c r="G15" t="s">
        <v>88</v>
      </c>
    </row>
    <row r="16" spans="1:7" x14ac:dyDescent="0.25">
      <c r="A16" s="14">
        <v>42386</v>
      </c>
      <c r="B16" t="s">
        <v>60</v>
      </c>
      <c r="C16" t="s">
        <v>68</v>
      </c>
      <c r="D16" t="s">
        <v>98</v>
      </c>
      <c r="E16" s="16">
        <v>17</v>
      </c>
      <c r="G16" t="s">
        <v>88</v>
      </c>
    </row>
    <row r="17" spans="1:7" x14ac:dyDescent="0.25">
      <c r="A17" s="14">
        <v>42387</v>
      </c>
      <c r="B17" t="s">
        <v>61</v>
      </c>
      <c r="C17" t="s">
        <v>69</v>
      </c>
      <c r="D17" t="s">
        <v>72</v>
      </c>
      <c r="E17" s="16">
        <v>18</v>
      </c>
      <c r="G17" t="s">
        <v>88</v>
      </c>
    </row>
    <row r="18" spans="1:7" x14ac:dyDescent="0.25">
      <c r="A18" s="14">
        <v>42388</v>
      </c>
      <c r="B18" t="s">
        <v>62</v>
      </c>
      <c r="C18" t="s">
        <v>71</v>
      </c>
      <c r="D18" t="s">
        <v>73</v>
      </c>
      <c r="E18" s="16">
        <v>19</v>
      </c>
      <c r="G18" t="s">
        <v>88</v>
      </c>
    </row>
    <row r="19" spans="1:7" x14ac:dyDescent="0.25">
      <c r="A19" s="14">
        <v>42389</v>
      </c>
      <c r="B19" t="s">
        <v>63</v>
      </c>
      <c r="C19" t="s">
        <v>42</v>
      </c>
      <c r="D19" t="s">
        <v>74</v>
      </c>
      <c r="E19" s="16">
        <v>20</v>
      </c>
      <c r="G19" t="s">
        <v>88</v>
      </c>
    </row>
    <row r="20" spans="1:7" x14ac:dyDescent="0.25">
      <c r="A20" s="14">
        <v>42390</v>
      </c>
      <c r="B20" t="s">
        <v>64</v>
      </c>
      <c r="C20" t="s">
        <v>71</v>
      </c>
      <c r="D20" t="s">
        <v>75</v>
      </c>
      <c r="E20" s="16">
        <v>21</v>
      </c>
      <c r="G20" t="s">
        <v>88</v>
      </c>
    </row>
    <row r="21" spans="1:7" x14ac:dyDescent="0.25">
      <c r="A21" s="14">
        <v>42391</v>
      </c>
      <c r="B21" t="s">
        <v>60</v>
      </c>
      <c r="C21" t="s">
        <v>42</v>
      </c>
      <c r="D21" t="s">
        <v>76</v>
      </c>
      <c r="E21" s="16">
        <v>22</v>
      </c>
      <c r="G21" t="s">
        <v>88</v>
      </c>
    </row>
    <row r="22" spans="1:7" x14ac:dyDescent="0.25">
      <c r="A22" s="14">
        <v>42392</v>
      </c>
      <c r="B22" t="s">
        <v>61</v>
      </c>
      <c r="C22" t="s">
        <v>65</v>
      </c>
      <c r="D22" t="s">
        <v>77</v>
      </c>
      <c r="E22" s="16">
        <v>23</v>
      </c>
      <c r="G22" t="s">
        <v>88</v>
      </c>
    </row>
    <row r="23" spans="1:7" x14ac:dyDescent="0.25">
      <c r="A23" s="14">
        <v>42393</v>
      </c>
      <c r="B23" t="s">
        <v>62</v>
      </c>
      <c r="C23" t="s">
        <v>68</v>
      </c>
      <c r="D23" t="s">
        <v>71</v>
      </c>
      <c r="E23" s="16">
        <v>24</v>
      </c>
      <c r="G23" t="s">
        <v>88</v>
      </c>
    </row>
    <row r="24" spans="1:7" x14ac:dyDescent="0.25">
      <c r="A24" s="14">
        <v>42394</v>
      </c>
      <c r="B24" t="s">
        <v>64</v>
      </c>
      <c r="C24" t="s">
        <v>69</v>
      </c>
      <c r="D24" t="s">
        <v>78</v>
      </c>
      <c r="E24" s="16">
        <v>25</v>
      </c>
      <c r="G24" t="s">
        <v>88</v>
      </c>
    </row>
    <row r="25" spans="1:7" x14ac:dyDescent="0.25">
      <c r="A25" s="14">
        <v>42395</v>
      </c>
      <c r="B25" t="s">
        <v>64</v>
      </c>
      <c r="C25" t="s">
        <v>71</v>
      </c>
      <c r="D25" t="s">
        <v>79</v>
      </c>
      <c r="E25" s="16">
        <v>26</v>
      </c>
      <c r="G25" t="s">
        <v>88</v>
      </c>
    </row>
    <row r="26" spans="1:7" x14ac:dyDescent="0.25">
      <c r="A26" s="14">
        <v>42396</v>
      </c>
      <c r="B26" t="s">
        <v>60</v>
      </c>
      <c r="C26" t="s">
        <v>42</v>
      </c>
      <c r="D26" t="s">
        <v>80</v>
      </c>
      <c r="E26" s="16">
        <v>27</v>
      </c>
      <c r="G26" t="s">
        <v>88</v>
      </c>
    </row>
    <row r="27" spans="1:7" x14ac:dyDescent="0.25">
      <c r="A27" s="14">
        <v>42397</v>
      </c>
      <c r="B27" t="s">
        <v>61</v>
      </c>
      <c r="C27" t="s">
        <v>42</v>
      </c>
      <c r="D27" t="s">
        <v>72</v>
      </c>
      <c r="E27" s="16">
        <v>28</v>
      </c>
      <c r="G27" t="s">
        <v>88</v>
      </c>
    </row>
    <row r="28" spans="1:7" x14ac:dyDescent="0.25">
      <c r="A28" s="14">
        <v>42398</v>
      </c>
      <c r="B28" t="s">
        <v>62</v>
      </c>
      <c r="C28" t="s">
        <v>65</v>
      </c>
      <c r="D28" t="s">
        <v>73</v>
      </c>
      <c r="E28" s="16">
        <v>29</v>
      </c>
      <c r="G28" t="s">
        <v>88</v>
      </c>
    </row>
    <row r="29" spans="1:7" x14ac:dyDescent="0.25">
      <c r="A29" s="14">
        <v>42399</v>
      </c>
      <c r="B29" t="s">
        <v>63</v>
      </c>
      <c r="C29" t="s">
        <v>68</v>
      </c>
      <c r="D29" t="s">
        <v>74</v>
      </c>
      <c r="E29" s="16">
        <v>30</v>
      </c>
      <c r="G29" t="s">
        <v>88</v>
      </c>
    </row>
    <row r="30" spans="1:7" x14ac:dyDescent="0.25">
      <c r="A30" s="14">
        <v>42400</v>
      </c>
      <c r="B30" t="s">
        <v>64</v>
      </c>
      <c r="C30" t="s">
        <v>69</v>
      </c>
      <c r="D30" t="s">
        <v>75</v>
      </c>
      <c r="E30" s="16">
        <v>31</v>
      </c>
      <c r="G30" t="s">
        <v>88</v>
      </c>
    </row>
    <row r="31" spans="1:7" x14ac:dyDescent="0.25">
      <c r="A31" s="14">
        <v>42401</v>
      </c>
      <c r="B31" t="s">
        <v>63</v>
      </c>
      <c r="C31" t="s">
        <v>71</v>
      </c>
      <c r="D31" t="s">
        <v>76</v>
      </c>
      <c r="E31" s="16">
        <v>32</v>
      </c>
      <c r="G31" t="s">
        <v>89</v>
      </c>
    </row>
    <row r="32" spans="1:7" x14ac:dyDescent="0.25">
      <c r="A32" s="14">
        <v>42402</v>
      </c>
      <c r="B32" t="s">
        <v>62</v>
      </c>
      <c r="C32" t="s">
        <v>65</v>
      </c>
      <c r="D32" t="s">
        <v>73</v>
      </c>
      <c r="E32" s="16">
        <v>33</v>
      </c>
      <c r="G32" t="s">
        <v>89</v>
      </c>
    </row>
    <row r="33" spans="1:7" x14ac:dyDescent="0.25">
      <c r="A33" s="14">
        <v>42403</v>
      </c>
      <c r="B33" t="s">
        <v>63</v>
      </c>
      <c r="C33" t="s">
        <v>68</v>
      </c>
      <c r="D33" t="s">
        <v>74</v>
      </c>
      <c r="E33" s="16">
        <v>34</v>
      </c>
      <c r="G33" t="s">
        <v>89</v>
      </c>
    </row>
    <row r="34" spans="1:7" x14ac:dyDescent="0.25">
      <c r="A34" s="14">
        <v>42404</v>
      </c>
      <c r="B34" t="s">
        <v>64</v>
      </c>
      <c r="C34" t="s">
        <v>69</v>
      </c>
      <c r="D34" t="s">
        <v>75</v>
      </c>
      <c r="E34" s="16">
        <v>35</v>
      </c>
      <c r="G34" t="s">
        <v>89</v>
      </c>
    </row>
    <row r="35" spans="1:7" x14ac:dyDescent="0.25">
      <c r="A35" s="14">
        <v>42405</v>
      </c>
      <c r="B35" t="s">
        <v>63</v>
      </c>
      <c r="C35" t="s">
        <v>71</v>
      </c>
      <c r="D35" t="s">
        <v>76</v>
      </c>
      <c r="E35" s="16">
        <v>36</v>
      </c>
      <c r="G35" t="s">
        <v>89</v>
      </c>
    </row>
    <row r="36" spans="1:7" x14ac:dyDescent="0.25">
      <c r="A36" s="14">
        <v>42406</v>
      </c>
      <c r="B36" t="s">
        <v>62</v>
      </c>
      <c r="C36" t="s">
        <v>65</v>
      </c>
      <c r="D36" t="s">
        <v>73</v>
      </c>
      <c r="E36" s="16">
        <v>37</v>
      </c>
      <c r="G36" t="s">
        <v>89</v>
      </c>
    </row>
    <row r="37" spans="1:7" x14ac:dyDescent="0.25">
      <c r="A37" s="14">
        <v>42407</v>
      </c>
      <c r="B37" t="s">
        <v>63</v>
      </c>
      <c r="C37" t="s">
        <v>68</v>
      </c>
      <c r="D37" t="s">
        <v>74</v>
      </c>
      <c r="E37" s="16">
        <v>38</v>
      </c>
      <c r="G37" t="s">
        <v>89</v>
      </c>
    </row>
    <row r="38" spans="1:7" x14ac:dyDescent="0.25">
      <c r="A38" s="14">
        <v>42408</v>
      </c>
      <c r="B38" t="s">
        <v>64</v>
      </c>
      <c r="C38" t="s">
        <v>69</v>
      </c>
      <c r="D38" t="s">
        <v>75</v>
      </c>
      <c r="E38" s="16">
        <v>39</v>
      </c>
      <c r="G38" t="s">
        <v>89</v>
      </c>
    </row>
    <row r="39" spans="1:7" x14ac:dyDescent="0.25">
      <c r="A39" s="14">
        <v>42409</v>
      </c>
      <c r="B39" t="s">
        <v>63</v>
      </c>
      <c r="C39" t="s">
        <v>71</v>
      </c>
      <c r="D39" t="s">
        <v>76</v>
      </c>
      <c r="E39" s="16">
        <v>40</v>
      </c>
      <c r="G39" t="s">
        <v>89</v>
      </c>
    </row>
    <row r="40" spans="1:7" x14ac:dyDescent="0.25">
      <c r="A40" s="14">
        <v>42410</v>
      </c>
      <c r="B40" t="s">
        <v>62</v>
      </c>
      <c r="C40" t="s">
        <v>65</v>
      </c>
      <c r="D40" t="s">
        <v>73</v>
      </c>
      <c r="E40" s="16">
        <v>41</v>
      </c>
      <c r="G40" t="s">
        <v>89</v>
      </c>
    </row>
    <row r="41" spans="1:7" x14ac:dyDescent="0.25">
      <c r="A41" s="14">
        <v>42411</v>
      </c>
      <c r="B41" t="s">
        <v>63</v>
      </c>
      <c r="C41" t="s">
        <v>68</v>
      </c>
      <c r="D41" t="s">
        <v>74</v>
      </c>
      <c r="E41" s="16">
        <v>42</v>
      </c>
      <c r="G41" t="s">
        <v>89</v>
      </c>
    </row>
    <row r="42" spans="1:7" x14ac:dyDescent="0.25">
      <c r="A42" s="14">
        <v>42412</v>
      </c>
      <c r="B42" t="s">
        <v>64</v>
      </c>
      <c r="C42" t="s">
        <v>69</v>
      </c>
      <c r="D42" t="s">
        <v>75</v>
      </c>
      <c r="E42" s="16">
        <v>43</v>
      </c>
      <c r="G42" t="s">
        <v>89</v>
      </c>
    </row>
    <row r="43" spans="1:7" x14ac:dyDescent="0.25">
      <c r="A43" s="14">
        <v>42413</v>
      </c>
      <c r="B43" t="s">
        <v>63</v>
      </c>
      <c r="C43" t="s">
        <v>71</v>
      </c>
      <c r="D43" t="s">
        <v>76</v>
      </c>
      <c r="E43" s="16">
        <v>44</v>
      </c>
      <c r="G43" t="s">
        <v>89</v>
      </c>
    </row>
    <row r="44" spans="1:7" x14ac:dyDescent="0.25">
      <c r="A44" s="14">
        <v>42414</v>
      </c>
      <c r="B44" t="s">
        <v>62</v>
      </c>
      <c r="C44" t="s">
        <v>65</v>
      </c>
      <c r="D44" t="s">
        <v>73</v>
      </c>
      <c r="E44" s="16">
        <v>45</v>
      </c>
      <c r="G44" t="s">
        <v>89</v>
      </c>
    </row>
    <row r="45" spans="1:7" x14ac:dyDescent="0.25">
      <c r="A45" s="14">
        <v>42415</v>
      </c>
      <c r="B45" t="s">
        <v>63</v>
      </c>
      <c r="C45" t="s">
        <v>68</v>
      </c>
      <c r="D45" t="s">
        <v>74</v>
      </c>
      <c r="E45" s="16">
        <v>46</v>
      </c>
      <c r="G45" t="s">
        <v>89</v>
      </c>
    </row>
    <row r="46" spans="1:7" x14ac:dyDescent="0.25">
      <c r="A46" s="14">
        <v>42416</v>
      </c>
      <c r="B46" t="s">
        <v>64</v>
      </c>
      <c r="C46" t="s">
        <v>69</v>
      </c>
      <c r="D46" t="s">
        <v>75</v>
      </c>
      <c r="E46" s="16">
        <v>47</v>
      </c>
      <c r="G46" t="s">
        <v>89</v>
      </c>
    </row>
    <row r="47" spans="1:7" x14ac:dyDescent="0.25">
      <c r="A47" s="14">
        <v>42417</v>
      </c>
      <c r="B47" t="s">
        <v>63</v>
      </c>
      <c r="C47" t="s">
        <v>71</v>
      </c>
      <c r="D47" t="s">
        <v>76</v>
      </c>
      <c r="E47" s="16">
        <v>48</v>
      </c>
      <c r="G47" t="s">
        <v>89</v>
      </c>
    </row>
    <row r="48" spans="1:7" x14ac:dyDescent="0.25">
      <c r="A48" s="14">
        <v>40909</v>
      </c>
      <c r="B48" t="s">
        <v>61</v>
      </c>
      <c r="C48" t="s">
        <v>94</v>
      </c>
      <c r="D48" t="s">
        <v>95</v>
      </c>
      <c r="E48" s="16">
        <v>1200</v>
      </c>
      <c r="F48" s="16" t="s">
        <v>92</v>
      </c>
      <c r="G48" t="s">
        <v>93</v>
      </c>
    </row>
    <row r="49" spans="1:7" x14ac:dyDescent="0.25">
      <c r="A49" s="14">
        <v>42379</v>
      </c>
      <c r="B49" t="s">
        <v>60</v>
      </c>
      <c r="C49" t="s">
        <v>96</v>
      </c>
      <c r="D49" t="s">
        <v>66</v>
      </c>
      <c r="E49" s="16">
        <v>200</v>
      </c>
      <c r="F49" s="16" t="s">
        <v>92</v>
      </c>
      <c r="G49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18"/>
  <sheetViews>
    <sheetView workbookViewId="0">
      <pane ySplit="1" topLeftCell="A2" activePane="bottomLeft" state="frozenSplit"/>
      <selection pane="bottomLeft" activeCell="I18" sqref="I18"/>
    </sheetView>
  </sheetViews>
  <sheetFormatPr baseColWidth="10" defaultRowHeight="15" x14ac:dyDescent="0.25"/>
  <cols>
    <col min="1" max="1" width="20.140625" bestFit="1" customWidth="1"/>
    <col min="2" max="2" width="23.5703125" bestFit="1" customWidth="1"/>
    <col min="3" max="3" width="28.42578125" bestFit="1" customWidth="1"/>
  </cols>
  <sheetData>
    <row r="1" spans="1:3" x14ac:dyDescent="0.25">
      <c r="A1" s="13" t="s">
        <v>22</v>
      </c>
      <c r="B1" s="13" t="s">
        <v>23</v>
      </c>
      <c r="C1" s="13" t="s">
        <v>59</v>
      </c>
    </row>
    <row r="2" spans="1:3" x14ac:dyDescent="0.25">
      <c r="A2" t="s">
        <v>60</v>
      </c>
      <c r="B2" t="s">
        <v>65</v>
      </c>
      <c r="C2" t="s">
        <v>67</v>
      </c>
    </row>
    <row r="3" spans="1:3" x14ac:dyDescent="0.25">
      <c r="A3" t="s">
        <v>61</v>
      </c>
      <c r="B3" t="s">
        <v>68</v>
      </c>
      <c r="C3" t="s">
        <v>66</v>
      </c>
    </row>
    <row r="4" spans="1:3" x14ac:dyDescent="0.25">
      <c r="A4" t="s">
        <v>62</v>
      </c>
      <c r="B4" t="s">
        <v>69</v>
      </c>
      <c r="C4" t="s">
        <v>70</v>
      </c>
    </row>
    <row r="5" spans="1:3" x14ac:dyDescent="0.25">
      <c r="A5" t="s">
        <v>63</v>
      </c>
      <c r="B5" t="s">
        <v>71</v>
      </c>
      <c r="C5" t="s">
        <v>72</v>
      </c>
    </row>
    <row r="6" spans="1:3" x14ac:dyDescent="0.25">
      <c r="A6" t="s">
        <v>64</v>
      </c>
      <c r="B6" t="s">
        <v>42</v>
      </c>
      <c r="C6" t="s">
        <v>73</v>
      </c>
    </row>
    <row r="7" spans="1:3" x14ac:dyDescent="0.25">
      <c r="C7" t="s">
        <v>74</v>
      </c>
    </row>
    <row r="8" spans="1:3" x14ac:dyDescent="0.25">
      <c r="C8" t="s">
        <v>75</v>
      </c>
    </row>
    <row r="9" spans="1:3" x14ac:dyDescent="0.25">
      <c r="C9" t="s">
        <v>76</v>
      </c>
    </row>
    <row r="10" spans="1:3" x14ac:dyDescent="0.25">
      <c r="C10" t="s">
        <v>77</v>
      </c>
    </row>
    <row r="11" spans="1:3" x14ac:dyDescent="0.25">
      <c r="C11" t="s">
        <v>71</v>
      </c>
    </row>
    <row r="12" spans="1:3" x14ac:dyDescent="0.25">
      <c r="C12" t="s">
        <v>78</v>
      </c>
    </row>
    <row r="13" spans="1:3" x14ac:dyDescent="0.25">
      <c r="C13" t="s">
        <v>79</v>
      </c>
    </row>
    <row r="14" spans="1:3" x14ac:dyDescent="0.25">
      <c r="C14" t="s">
        <v>80</v>
      </c>
    </row>
    <row r="15" spans="1:3" x14ac:dyDescent="0.25">
      <c r="C15" t="s">
        <v>81</v>
      </c>
    </row>
    <row r="16" spans="1:3" x14ac:dyDescent="0.25">
      <c r="C16" t="s">
        <v>82</v>
      </c>
    </row>
    <row r="17" spans="3:3" x14ac:dyDescent="0.25">
      <c r="C17" t="s">
        <v>83</v>
      </c>
    </row>
    <row r="18" spans="3:3" x14ac:dyDescent="0.25">
      <c r="C18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1"/>
  <sheetViews>
    <sheetView workbookViewId="0">
      <selection activeCell="A4" sqref="A4:C4"/>
    </sheetView>
  </sheetViews>
  <sheetFormatPr baseColWidth="10" defaultRowHeight="15" x14ac:dyDescent="0.25"/>
  <cols>
    <col min="2" max="2" width="14.7109375" customWidth="1"/>
  </cols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44</v>
      </c>
      <c r="E2" s="30"/>
      <c r="F2" s="30"/>
      <c r="G2" s="30"/>
      <c r="H2" s="30"/>
      <c r="I2" s="30"/>
      <c r="J2" s="30"/>
      <c r="K2" s="30"/>
    </row>
    <row r="4" spans="1:23" s="11" customFormat="1" ht="27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  <row r="21" spans="1:22" x14ac:dyDescent="0.25">
      <c r="A21" s="31" t="s">
        <v>56</v>
      </c>
      <c r="B21" s="32"/>
      <c r="C21" s="33"/>
      <c r="D21" s="12">
        <f>SUM(D5:D20)</f>
        <v>0</v>
      </c>
      <c r="E21" s="12">
        <f t="shared" ref="E21:V21" si="0">SUM(E5:E20)</f>
        <v>0</v>
      </c>
      <c r="F21" s="12">
        <f t="shared" si="0"/>
        <v>0</v>
      </c>
      <c r="G21" s="12">
        <f t="shared" si="0"/>
        <v>0</v>
      </c>
      <c r="H21" s="12">
        <f t="shared" si="0"/>
        <v>0</v>
      </c>
      <c r="I21" s="12">
        <f t="shared" si="0"/>
        <v>0</v>
      </c>
      <c r="J21" s="12">
        <f t="shared" si="0"/>
        <v>0</v>
      </c>
      <c r="K21" s="12">
        <f t="shared" si="0"/>
        <v>0</v>
      </c>
      <c r="L21" s="12">
        <f t="shared" si="0"/>
        <v>0</v>
      </c>
      <c r="M21" s="12">
        <f t="shared" si="0"/>
        <v>0</v>
      </c>
      <c r="N21" s="12">
        <f t="shared" si="0"/>
        <v>0</v>
      </c>
      <c r="O21" s="12">
        <f t="shared" si="0"/>
        <v>0</v>
      </c>
      <c r="P21" s="12">
        <f t="shared" si="0"/>
        <v>0</v>
      </c>
      <c r="Q21" s="12">
        <f t="shared" si="0"/>
        <v>0</v>
      </c>
      <c r="R21" s="12">
        <f t="shared" si="0"/>
        <v>0</v>
      </c>
      <c r="S21" s="12">
        <f t="shared" si="0"/>
        <v>0</v>
      </c>
      <c r="T21" s="12">
        <f t="shared" si="0"/>
        <v>0</v>
      </c>
      <c r="U21" s="12">
        <f t="shared" si="0"/>
        <v>0</v>
      </c>
      <c r="V21" s="12">
        <f t="shared" si="0"/>
        <v>0</v>
      </c>
    </row>
  </sheetData>
  <mergeCells count="3">
    <mergeCell ref="A1:C1"/>
    <mergeCell ref="D2:K2"/>
    <mergeCell ref="A21:C2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"/>
  <sheetViews>
    <sheetView workbookViewId="0">
      <selection activeCell="K9" sqref="K9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55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4"/>
  <sheetViews>
    <sheetView workbookViewId="0">
      <selection activeCell="G11" sqref="G11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54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4"/>
  <sheetViews>
    <sheetView workbookViewId="0">
      <selection activeCell="G13" sqref="G13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53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4"/>
  <sheetViews>
    <sheetView workbookViewId="0">
      <selection activeCell="D20" sqref="D20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52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4"/>
  <sheetViews>
    <sheetView workbookViewId="0">
      <selection activeCell="G11" sqref="G11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51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W4"/>
  <sheetViews>
    <sheetView workbookViewId="0">
      <selection activeCell="G12" sqref="G12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50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4"/>
  <sheetViews>
    <sheetView workbookViewId="0">
      <selection activeCell="J8" sqref="J8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49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4"/>
  <sheetViews>
    <sheetView workbookViewId="0">
      <selection activeCell="J15" sqref="J15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48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4"/>
  <sheetViews>
    <sheetView workbookViewId="0">
      <selection activeCell="D2" sqref="D2:K2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47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W4"/>
  <sheetViews>
    <sheetView workbookViewId="0">
      <selection activeCell="D3" sqref="D3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46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W4"/>
  <sheetViews>
    <sheetView workbookViewId="0">
      <selection activeCell="B4" sqref="B4"/>
    </sheetView>
  </sheetViews>
  <sheetFormatPr baseColWidth="10" defaultRowHeight="15" x14ac:dyDescent="0.25"/>
  <sheetData>
    <row r="1" spans="1:23" ht="18.75" x14ac:dyDescent="0.3">
      <c r="A1" s="29" t="s">
        <v>20</v>
      </c>
      <c r="B1" s="29"/>
      <c r="C1" s="29"/>
    </row>
    <row r="2" spans="1:23" ht="18.75" x14ac:dyDescent="0.3">
      <c r="D2" s="30" t="s">
        <v>45</v>
      </c>
      <c r="E2" s="30"/>
      <c r="F2" s="30"/>
      <c r="G2" s="30"/>
      <c r="H2" s="30"/>
      <c r="I2" s="30"/>
      <c r="J2" s="30"/>
      <c r="K2" s="30"/>
    </row>
    <row r="4" spans="1:23" s="11" customFormat="1" ht="31.5" x14ac:dyDescent="0.2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13"/>
  <sheetViews>
    <sheetView workbookViewId="0">
      <selection activeCell="A8" sqref="A8"/>
    </sheetView>
  </sheetViews>
  <sheetFormatPr baseColWidth="10" defaultRowHeight="15" x14ac:dyDescent="0.25"/>
  <cols>
    <col min="1" max="1" width="17.42578125" customWidth="1"/>
    <col min="2" max="2" width="8.85546875" bestFit="1" customWidth="1"/>
    <col min="3" max="4" width="9.85546875" bestFit="1" customWidth="1"/>
    <col min="5" max="7" width="8.85546875" bestFit="1" customWidth="1"/>
    <col min="8" max="13" width="9.85546875" bestFit="1" customWidth="1"/>
    <col min="14" max="14" width="11.28515625" bestFit="1" customWidth="1"/>
  </cols>
  <sheetData>
    <row r="1" spans="1:14" ht="18.75" x14ac:dyDescent="0.3">
      <c r="A1" s="29" t="s">
        <v>20</v>
      </c>
      <c r="B1" s="29"/>
      <c r="C1" s="29"/>
    </row>
    <row r="3" spans="1:14" ht="18.75" x14ac:dyDescent="0.3">
      <c r="E3" s="30" t="s">
        <v>57</v>
      </c>
      <c r="F3" s="30"/>
      <c r="G3" s="30"/>
      <c r="H3" s="30"/>
      <c r="I3" s="30"/>
      <c r="J3" s="30"/>
      <c r="K3" s="30"/>
    </row>
    <row r="5" spans="1:14" s="1" customFormat="1" ht="11.25" x14ac:dyDescent="0.2">
      <c r="A5" s="36" t="s">
        <v>0</v>
      </c>
      <c r="B5" s="38" t="s">
        <v>1</v>
      </c>
      <c r="C5" s="38" t="s">
        <v>2</v>
      </c>
      <c r="D5" s="38" t="s">
        <v>3</v>
      </c>
      <c r="E5" s="38" t="s">
        <v>4</v>
      </c>
      <c r="F5" s="38" t="s">
        <v>5</v>
      </c>
      <c r="G5" s="38" t="s">
        <v>6</v>
      </c>
      <c r="H5" s="38" t="s">
        <v>7</v>
      </c>
      <c r="I5" s="38" t="s">
        <v>8</v>
      </c>
      <c r="J5" s="38" t="s">
        <v>9</v>
      </c>
      <c r="K5" s="38" t="s">
        <v>10</v>
      </c>
      <c r="L5" s="38" t="s">
        <v>11</v>
      </c>
      <c r="M5" s="38" t="s">
        <v>12</v>
      </c>
      <c r="N5" s="34" t="s">
        <v>13</v>
      </c>
    </row>
    <row r="6" spans="1:14" s="1" customFormat="1" ht="11.25" x14ac:dyDescent="0.2">
      <c r="A6" s="37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5"/>
    </row>
    <row r="7" spans="1:14" s="1" customFormat="1" ht="24.75" customHeight="1" x14ac:dyDescent="0.2">
      <c r="A7" s="2" t="s">
        <v>14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>
        <f>SUM(B7:M7)</f>
        <v>0</v>
      </c>
    </row>
    <row r="8" spans="1:14" s="1" customFormat="1" ht="24.75" customHeight="1" x14ac:dyDescent="0.2">
      <c r="A8" s="2" t="s">
        <v>15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>
        <f>SUM(B8:M8)</f>
        <v>0</v>
      </c>
    </row>
    <row r="9" spans="1:14" s="1" customFormat="1" ht="24.75" customHeight="1" x14ac:dyDescent="0.2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>
        <f>SUM(B9:M9)</f>
        <v>0</v>
      </c>
    </row>
    <row r="10" spans="1:14" s="1" customFormat="1" ht="24.75" customHeight="1" x14ac:dyDescent="0.2">
      <c r="A10" s="2" t="s">
        <v>16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>
        <f>SUM(B10:M10)</f>
        <v>0</v>
      </c>
    </row>
    <row r="11" spans="1:14" s="1" customFormat="1" ht="24.75" customHeight="1" x14ac:dyDescent="0.2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>
        <f>SUM(B11:M11)</f>
        <v>0</v>
      </c>
    </row>
    <row r="12" spans="1:14" s="1" customFormat="1" ht="11.25" x14ac:dyDescent="0.2"/>
    <row r="13" spans="1:14" s="1" customFormat="1" ht="12.75" x14ac:dyDescent="0.2">
      <c r="A13" s="4" t="s">
        <v>19</v>
      </c>
      <c r="B13" s="5">
        <f>SUM(B7:B12)</f>
        <v>0</v>
      </c>
      <c r="C13" s="5">
        <f t="shared" ref="C13:N13" si="0">SUM(C7:C12)</f>
        <v>0</v>
      </c>
      <c r="D13" s="5">
        <f t="shared" si="0"/>
        <v>0</v>
      </c>
      <c r="E13" s="5">
        <f t="shared" si="0"/>
        <v>0</v>
      </c>
      <c r="F13" s="5">
        <f t="shared" si="0"/>
        <v>0</v>
      </c>
      <c r="G13" s="5">
        <f t="shared" si="0"/>
        <v>0</v>
      </c>
      <c r="H13" s="5">
        <f t="shared" si="0"/>
        <v>0</v>
      </c>
      <c r="I13" s="5">
        <f t="shared" si="0"/>
        <v>0</v>
      </c>
      <c r="J13" s="5">
        <f t="shared" si="0"/>
        <v>0</v>
      </c>
      <c r="K13" s="5">
        <f t="shared" si="0"/>
        <v>0</v>
      </c>
      <c r="L13" s="5">
        <f t="shared" si="0"/>
        <v>0</v>
      </c>
      <c r="M13" s="5">
        <f t="shared" si="0"/>
        <v>0</v>
      </c>
      <c r="N13" s="5">
        <f t="shared" si="0"/>
        <v>0</v>
      </c>
    </row>
  </sheetData>
  <mergeCells count="16">
    <mergeCell ref="N5:N6"/>
    <mergeCell ref="A1:C1"/>
    <mergeCell ref="E3:K3"/>
    <mergeCell ref="A5:A6"/>
    <mergeCell ref="B5:B6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Accueil</vt:lpstr>
      <vt:lpstr>ChargesMois</vt:lpstr>
      <vt:lpstr>Donnees</vt:lpstr>
      <vt:lpstr>Listes</vt:lpstr>
      <vt:lpstr>CH-1</vt:lpstr>
      <vt:lpstr>CH-2</vt:lpstr>
      <vt:lpstr>CH-3</vt:lpstr>
      <vt:lpstr>CH-4</vt:lpstr>
      <vt:lpstr>CH-5</vt:lpstr>
      <vt:lpstr>CH-6</vt:lpstr>
      <vt:lpstr>CH-7</vt:lpstr>
      <vt:lpstr>CH-8</vt:lpstr>
      <vt:lpstr>CH-9</vt:lpstr>
      <vt:lpstr>CH-10</vt:lpstr>
      <vt:lpstr>CH-11</vt:lpstr>
      <vt:lpstr>CH-12</vt:lpstr>
      <vt:lpstr>VENTES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Ben</cp:lastModifiedBy>
  <dcterms:created xsi:type="dcterms:W3CDTF">2016-10-13T09:37:23Z</dcterms:created>
  <dcterms:modified xsi:type="dcterms:W3CDTF">2016-10-13T17:25:52Z</dcterms:modified>
</cp:coreProperties>
</file>