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35" windowWidth="11520" windowHeight="6930" tabRatio="773" activeTab="2"/>
  </bookViews>
  <sheets>
    <sheet name="Liste élèves" sheetId="2" r:id="rId1"/>
    <sheet name="CRS1" sheetId="36" r:id="rId2"/>
    <sheet name="6F" sheetId="41" r:id="rId3"/>
    <sheet name="6M" sheetId="42" r:id="rId4"/>
    <sheet name="Macros" sheetId="7" state="veryHidden" r:id=""/>
    <sheet name="Auto" sheetId="8" state="veryHidden" r:id=""/>
  </sheets>
  <definedNames>
    <definedName name="_xlnm._FilterDatabase" localSheetId="1" hidden="1">'CRS1'!$A$1:$I$92</definedName>
    <definedName name="_xlnm._FilterDatabase" localSheetId="0" hidden="1">'Liste élèves'!$A$11:$G$371</definedName>
    <definedName name="benjamen" localSheetId="2">'6F'!benjamen</definedName>
    <definedName name="benjamen" localSheetId="3">'6M'!benjamen</definedName>
    <definedName name="benjamen" localSheetId="1">'CRS1'!benjamen</definedName>
    <definedName name="benjamen" localSheetId="0">'Liste élèves'!benjamen</definedName>
    <definedName name="benjamen">[0]!benjamen</definedName>
    <definedName name="benjamine" localSheetId="2">'6F'!benjamine</definedName>
    <definedName name="benjamine" localSheetId="3">'6M'!benjamine</definedName>
    <definedName name="benjamine" localSheetId="1">'CRS1'!benjamine</definedName>
    <definedName name="benjamine" localSheetId="0">'Liste élèves'!benjamine</definedName>
    <definedName name="benjamine">[0]!benjamine</definedName>
    <definedName name="cadet" localSheetId="2">'6F'!cadet</definedName>
    <definedName name="cadet" localSheetId="3">'6M'!cadet</definedName>
    <definedName name="cadet" localSheetId="1">'CRS1'!cadet</definedName>
    <definedName name="cadet" localSheetId="0">'Liste élèves'!cadet</definedName>
    <definedName name="cadet">[0]!cadet</definedName>
    <definedName name="cadette" localSheetId="2">'6F'!cadette</definedName>
    <definedName name="cadette" localSheetId="3">'6M'!cadette</definedName>
    <definedName name="cadette" localSheetId="1">'CRS1'!cadette</definedName>
    <definedName name="cadette" localSheetId="0">'Liste élèves'!cadette</definedName>
    <definedName name="cadette">[0]!cadette</definedName>
    <definedName name="Cross" localSheetId="2">'6F'!$B$4:$E$93</definedName>
    <definedName name="Cross" localSheetId="3">'6M'!$B$4:$E$93</definedName>
    <definedName name="Cross" localSheetId="1">'CRS1'!$A$3:$E$92</definedName>
    <definedName name="dess">[0]!dess</definedName>
    <definedName name="données">'Liste élèves'!$A$12:$H$515</definedName>
    <definedName name="dossard" localSheetId="2">'6F'!dossard</definedName>
    <definedName name="dossard" localSheetId="3">'6M'!dossard</definedName>
    <definedName name="dossard" localSheetId="1">'CRS1'!dossard</definedName>
    <definedName name="dossard" localSheetId="0">'Liste élèves'!dossard</definedName>
    <definedName name="dossard">[0]!dossard</definedName>
    <definedName name="efface" localSheetId="2">'6F'!efface</definedName>
    <definedName name="efface" localSheetId="3">'6M'!efface</definedName>
    <definedName name="efface" localSheetId="1">'CRS1'!efface</definedName>
    <definedName name="efface" localSheetId="0">'Liste élèves'!efface</definedName>
    <definedName name="efface">[0]!efface</definedName>
    <definedName name="F_3">#REF!</definedName>
    <definedName name="F_3A">#REF!</definedName>
    <definedName name="F_3B">#REF!</definedName>
    <definedName name="F_3C">#REF!</definedName>
    <definedName name="F_3D">#REF!</definedName>
    <definedName name="F_3E">#REF!</definedName>
    <definedName name="F_4A">#REF!</definedName>
    <definedName name="F_4B">#REF!</definedName>
    <definedName name="F_4C">#REF!</definedName>
    <definedName name="F_4D">#REF!</definedName>
    <definedName name="F_4E">#REF!</definedName>
    <definedName name="F_5A">#REF!</definedName>
    <definedName name="F_5B">#REF!</definedName>
    <definedName name="F_5C">#REF!</definedName>
    <definedName name="F_5D">#REF!</definedName>
    <definedName name="F_5E">#REF!</definedName>
    <definedName name="F_6A" localSheetId="1">'CRS1'!#REF!</definedName>
    <definedName name="F_6A">#REF!</definedName>
    <definedName name="F_6B" localSheetId="1">'CRS1'!#REF!</definedName>
    <definedName name="F_6B">#REF!</definedName>
    <definedName name="F_6C" localSheetId="1">'CRS1'!#REF!</definedName>
    <definedName name="F_6C">#REF!</definedName>
    <definedName name="F_6D" localSheetId="1">'CRS1'!#REF!</definedName>
    <definedName name="F_6D">#REF!</definedName>
    <definedName name="F_6E" localSheetId="1">'CRS1'!#REF!</definedName>
    <definedName name="F_6E">#REF!</definedName>
    <definedName name="Imprimerdossards" localSheetId="2">'6F'!Imprimerdossards</definedName>
    <definedName name="Imprimerdossards" localSheetId="3">'6M'!Imprimerdossards</definedName>
    <definedName name="Imprimerdossards" localSheetId="1">'CRS1'!Imprimerdossards</definedName>
    <definedName name="Imprimerdossards" localSheetId="0">'Liste élèves'!Imprimerdossards</definedName>
    <definedName name="Imprimerdossards">[0]!Imprimerdossards</definedName>
    <definedName name="listeélèves" localSheetId="2">'6F'!listeélèves</definedName>
    <definedName name="listeélèves" localSheetId="3">'6M'!listeélèves</definedName>
    <definedName name="listeélèves" localSheetId="1">'CRS1'!listeélèves</definedName>
    <definedName name="listeélèves" localSheetId="0">'Liste élèves'!listeélèves</definedName>
    <definedName name="listeélèves">[0]!listeélèves</definedName>
    <definedName name="listelev" localSheetId="2">'6F'!listelev</definedName>
    <definedName name="listelev" localSheetId="3">'6M'!listelev</definedName>
    <definedName name="listelev" localSheetId="1">'CRS1'!listelev</definedName>
    <definedName name="listelev" localSheetId="0">'Liste élèves'!listelev</definedName>
    <definedName name="listelev">[0]!listelev</definedName>
    <definedName name="M_3A">#REF!</definedName>
    <definedName name="M_3B">#REF!</definedName>
    <definedName name="M_3C">#REF!</definedName>
    <definedName name="M_3D">#REF!</definedName>
    <definedName name="M_3E">#REF!</definedName>
    <definedName name="M_4A">#REF!</definedName>
    <definedName name="M_4B">#REF!</definedName>
    <definedName name="M_4C">#REF!</definedName>
    <definedName name="M_4D">#REF!</definedName>
    <definedName name="M_4E">#REF!</definedName>
    <definedName name="M_5A">#REF!</definedName>
    <definedName name="M_5B">#REF!</definedName>
    <definedName name="M_5C">#REF!</definedName>
    <definedName name="M_5D">#REF!</definedName>
    <definedName name="M_5E">#REF!</definedName>
    <definedName name="M_6A" localSheetId="2">'6F'!$K$4:$M$101</definedName>
    <definedName name="M_6A" localSheetId="3">'6M'!$K$4:$M$101</definedName>
    <definedName name="M_6A">#REF!</definedName>
    <definedName name="M_6B" localSheetId="2">'6F'!$N$4:$P$101</definedName>
    <definedName name="M_6B" localSheetId="3">'6M'!$N$4:$P$101</definedName>
    <definedName name="M_6B">#REF!</definedName>
    <definedName name="M_6C" localSheetId="2">'6F'!$Q$4:$S$101</definedName>
    <definedName name="M_6C" localSheetId="3">'6M'!$Q$4:$S$101</definedName>
    <definedName name="M_6C">#REF!</definedName>
    <definedName name="M_6D" localSheetId="2">'6F'!$T$4:$V$101</definedName>
    <definedName name="M_6D" localSheetId="3">'6M'!$T$4:$V$101</definedName>
    <definedName name="M_6D">#REF!</definedName>
    <definedName name="M_6E" localSheetId="2">'6F'!$W$4:$Y$101</definedName>
    <definedName name="M_6E" localSheetId="3">'6M'!$W$4:$Y$101</definedName>
    <definedName name="M_6E">#REF!</definedName>
    <definedName name="menu" localSheetId="2">'6F'!menu</definedName>
    <definedName name="menu" localSheetId="3">'6M'!menu</definedName>
    <definedName name="menu" localSheetId="1">'CRS1'!menu</definedName>
    <definedName name="menu" localSheetId="0">'Liste élèves'!menu</definedName>
    <definedName name="menu">[0]!menu</definedName>
    <definedName name="minimeG" localSheetId="2">'6F'!minimeG</definedName>
    <definedName name="minimeG" localSheetId="3">'6M'!minimeG</definedName>
    <definedName name="minimeG" localSheetId="1">'CRS1'!minimeG</definedName>
    <definedName name="minimeG" localSheetId="0">'Liste élèves'!minimeG</definedName>
    <definedName name="minimeG">[0]!minimeG</definedName>
    <definedName name="minimesF" localSheetId="2">'6F'!minimesF</definedName>
    <definedName name="minimesF" localSheetId="3">'6M'!minimesF</definedName>
    <definedName name="minimesF" localSheetId="1">'CRS1'!minimesF</definedName>
    <definedName name="minimesF" localSheetId="0">'Liste élèves'!minimesF</definedName>
    <definedName name="minimesF">[0]!minimesF</definedName>
    <definedName name="NB_ELEVE">'Liste élèves'!$A$10</definedName>
    <definedName name="nombreélèves">#REF!</definedName>
    <definedName name="nombrefeuilles">#REF!</definedName>
    <definedName name="PENAL">#REF!</definedName>
    <definedName name="Saisie" localSheetId="2">'6F'!$B$4:$I$93</definedName>
    <definedName name="Saisie" localSheetId="3">'6M'!$B$4:$I$93</definedName>
    <definedName name="Saisie" localSheetId="1">'CRS1'!$A$3:$I$92</definedName>
    <definedName name="sélection" localSheetId="2">'Liste élèves'!#REF!</definedName>
    <definedName name="sélection" localSheetId="3">'Liste élèves'!#REF!</definedName>
    <definedName name="sélection" localSheetId="1">'Liste élèves'!#REF!</definedName>
    <definedName name="sélection">'Liste élèves'!#REF!</definedName>
    <definedName name="szzz">[0]!szzz</definedName>
    <definedName name="_xlnm.Print_Area" localSheetId="2">'6F'!$B:$F</definedName>
    <definedName name="_xlnm.Print_Area" localSheetId="3">'6M'!$B:$F</definedName>
    <definedName name="_xlnm.Print_Area" localSheetId="1">'CRS1'!$A:$F</definedName>
  </definedNames>
  <calcPr calcId="145621"/>
</workbook>
</file>

<file path=xl/calcChain.xml><?xml version="1.0" encoding="utf-8"?>
<calcChain xmlns="http://schemas.openxmlformats.org/spreadsheetml/2006/main">
  <c r="K2" i="41" l="1"/>
  <c r="I4" i="41"/>
  <c r="H3" i="36"/>
  <c r="T2" i="41" l="1"/>
  <c r="H528" i="42"/>
  <c r="H527" i="42"/>
  <c r="H526" i="42"/>
  <c r="H525" i="42"/>
  <c r="H524" i="42"/>
  <c r="H523" i="42"/>
  <c r="H522" i="42"/>
  <c r="H521" i="42"/>
  <c r="H520" i="42"/>
  <c r="H519" i="42"/>
  <c r="H518" i="42"/>
  <c r="H517" i="42"/>
  <c r="H516" i="42"/>
  <c r="H515" i="42"/>
  <c r="H514" i="42"/>
  <c r="H513" i="42"/>
  <c r="H512" i="42"/>
  <c r="H511" i="42"/>
  <c r="H510" i="42"/>
  <c r="H509" i="42"/>
  <c r="H508" i="42"/>
  <c r="H507" i="42"/>
  <c r="H506" i="42"/>
  <c r="H505" i="42"/>
  <c r="H504" i="42"/>
  <c r="H503" i="42"/>
  <c r="H502" i="42"/>
  <c r="H501" i="42"/>
  <c r="H500" i="42"/>
  <c r="H499" i="42"/>
  <c r="H498" i="42"/>
  <c r="H497" i="42"/>
  <c r="H496" i="42"/>
  <c r="H495" i="42"/>
  <c r="H494" i="42"/>
  <c r="H493" i="42"/>
  <c r="H492" i="42"/>
  <c r="H491" i="42"/>
  <c r="H490" i="42"/>
  <c r="H489" i="42"/>
  <c r="H488" i="42"/>
  <c r="H487" i="42"/>
  <c r="H486" i="42"/>
  <c r="H485" i="42"/>
  <c r="H484" i="42"/>
  <c r="H483" i="42"/>
  <c r="H482" i="42"/>
  <c r="H481" i="42"/>
  <c r="H480" i="42"/>
  <c r="H479" i="42"/>
  <c r="H478" i="42"/>
  <c r="H477" i="42"/>
  <c r="H476" i="42"/>
  <c r="H475" i="42"/>
  <c r="H474" i="42"/>
  <c r="H473" i="42"/>
  <c r="H472" i="42"/>
  <c r="H471" i="42"/>
  <c r="H470" i="42"/>
  <c r="H469" i="42"/>
  <c r="H468" i="42"/>
  <c r="H467" i="42"/>
  <c r="H466" i="42"/>
  <c r="H465" i="42"/>
  <c r="H464" i="42"/>
  <c r="H463" i="42"/>
  <c r="H462" i="42"/>
  <c r="H461" i="42"/>
  <c r="H460" i="42"/>
  <c r="H459" i="42"/>
  <c r="H458" i="42"/>
  <c r="H457" i="42"/>
  <c r="H456" i="42"/>
  <c r="H455" i="42"/>
  <c r="H454" i="42"/>
  <c r="H453" i="42"/>
  <c r="H452" i="42"/>
  <c r="H451" i="42"/>
  <c r="H450" i="42"/>
  <c r="H449" i="42"/>
  <c r="H448" i="42"/>
  <c r="H447" i="42"/>
  <c r="H446" i="42"/>
  <c r="H445" i="42"/>
  <c r="H444" i="42"/>
  <c r="H443" i="42"/>
  <c r="H442" i="42"/>
  <c r="H441" i="42"/>
  <c r="H440" i="42"/>
  <c r="H439" i="42"/>
  <c r="H438" i="42"/>
  <c r="H437" i="42"/>
  <c r="H436" i="42"/>
  <c r="H435" i="42"/>
  <c r="H434" i="42"/>
  <c r="H433" i="42"/>
  <c r="H432" i="42"/>
  <c r="H431" i="42"/>
  <c r="H430" i="42"/>
  <c r="H429" i="42"/>
  <c r="H428" i="42"/>
  <c r="H427" i="42"/>
  <c r="H426" i="42"/>
  <c r="H425" i="42"/>
  <c r="H424" i="42"/>
  <c r="H423" i="42"/>
  <c r="H422" i="42"/>
  <c r="H421" i="42"/>
  <c r="H420" i="42"/>
  <c r="H419" i="42"/>
  <c r="H418" i="42"/>
  <c r="H417" i="42"/>
  <c r="H416" i="42"/>
  <c r="H415" i="42"/>
  <c r="H414" i="42"/>
  <c r="H413" i="42"/>
  <c r="H412" i="42"/>
  <c r="H411" i="42"/>
  <c r="H410" i="42"/>
  <c r="H409" i="42"/>
  <c r="H408" i="42"/>
  <c r="H407" i="42"/>
  <c r="H406" i="42"/>
  <c r="H405" i="42"/>
  <c r="H404" i="42"/>
  <c r="H403" i="42"/>
  <c r="H402" i="42"/>
  <c r="H401" i="42"/>
  <c r="H400" i="42"/>
  <c r="H399" i="42"/>
  <c r="H398" i="42"/>
  <c r="H397" i="42"/>
  <c r="H396" i="42"/>
  <c r="H395" i="42"/>
  <c r="H394" i="42"/>
  <c r="H393" i="42"/>
  <c r="H392" i="42"/>
  <c r="H391" i="42"/>
  <c r="H390" i="42"/>
  <c r="H389" i="42"/>
  <c r="H388" i="42"/>
  <c r="H387" i="42"/>
  <c r="H386" i="42"/>
  <c r="H385" i="42"/>
  <c r="H384" i="42"/>
  <c r="H383" i="42"/>
  <c r="H382" i="42"/>
  <c r="H381" i="42"/>
  <c r="H380" i="42"/>
  <c r="H379" i="42"/>
  <c r="H378" i="42"/>
  <c r="H377" i="42"/>
  <c r="H376" i="42"/>
  <c r="H375" i="42"/>
  <c r="H374" i="42"/>
  <c r="H373" i="42"/>
  <c r="H372" i="42"/>
  <c r="H371" i="42"/>
  <c r="H370" i="42"/>
  <c r="H369" i="42"/>
  <c r="H368" i="42"/>
  <c r="H367" i="42"/>
  <c r="H366" i="42"/>
  <c r="H365" i="42"/>
  <c r="H364" i="42"/>
  <c r="H363" i="42"/>
  <c r="H362" i="42"/>
  <c r="H361" i="42"/>
  <c r="H360" i="42"/>
  <c r="H359" i="42"/>
  <c r="H358" i="42"/>
  <c r="H357" i="42"/>
  <c r="H356" i="42"/>
  <c r="H355" i="42"/>
  <c r="H354" i="42"/>
  <c r="H353" i="42"/>
  <c r="H352" i="42"/>
  <c r="H351" i="42"/>
  <c r="H350" i="42"/>
  <c r="H349" i="42"/>
  <c r="H348" i="42"/>
  <c r="H347" i="42"/>
  <c r="H346" i="42"/>
  <c r="H345" i="42"/>
  <c r="H344" i="42"/>
  <c r="H343" i="42"/>
  <c r="H342" i="42"/>
  <c r="H341" i="42"/>
  <c r="H340" i="42"/>
  <c r="H339" i="42"/>
  <c r="H338" i="42"/>
  <c r="H337" i="42"/>
  <c r="H336" i="42"/>
  <c r="H335" i="42"/>
  <c r="H334" i="42"/>
  <c r="H333" i="42"/>
  <c r="H332" i="42"/>
  <c r="H331" i="42"/>
  <c r="H330" i="42"/>
  <c r="H329" i="42"/>
  <c r="H328" i="42"/>
  <c r="H327" i="42"/>
  <c r="H326" i="42"/>
  <c r="H325" i="42"/>
  <c r="H324" i="42"/>
  <c r="H323" i="42"/>
  <c r="H322" i="42"/>
  <c r="H321" i="42"/>
  <c r="H320" i="42"/>
  <c r="H319" i="42"/>
  <c r="H318" i="42"/>
  <c r="H317" i="42"/>
  <c r="H316" i="42"/>
  <c r="H315" i="42"/>
  <c r="H314" i="42"/>
  <c r="H313" i="42"/>
  <c r="H312" i="42"/>
  <c r="H311" i="42"/>
  <c r="H310" i="42"/>
  <c r="H309" i="42"/>
  <c r="H308" i="42"/>
  <c r="H307" i="42"/>
  <c r="H306" i="42"/>
  <c r="H305" i="42"/>
  <c r="H304" i="42"/>
  <c r="H303" i="42"/>
  <c r="H302" i="42"/>
  <c r="H301" i="42"/>
  <c r="H300" i="42"/>
  <c r="H299" i="42"/>
  <c r="H298" i="42"/>
  <c r="H297" i="42"/>
  <c r="H296" i="42"/>
  <c r="H295" i="42"/>
  <c r="H294" i="42"/>
  <c r="H293" i="42"/>
  <c r="H292" i="42"/>
  <c r="H291" i="42"/>
  <c r="H290" i="42"/>
  <c r="H289" i="42"/>
  <c r="H288" i="42"/>
  <c r="H287" i="42"/>
  <c r="H286" i="42"/>
  <c r="H285" i="42"/>
  <c r="H284" i="42"/>
  <c r="H283" i="42"/>
  <c r="H282" i="42"/>
  <c r="H281" i="42"/>
  <c r="H280" i="42"/>
  <c r="H279" i="42"/>
  <c r="H278" i="42"/>
  <c r="H277" i="42"/>
  <c r="H276" i="42"/>
  <c r="H275" i="42"/>
  <c r="H274" i="42"/>
  <c r="H273" i="42"/>
  <c r="H272" i="42"/>
  <c r="H271" i="42"/>
  <c r="H270" i="42"/>
  <c r="H269" i="42"/>
  <c r="H268" i="42"/>
  <c r="H267" i="42"/>
  <c r="H266" i="42"/>
  <c r="H265" i="42"/>
  <c r="H264" i="42"/>
  <c r="H263" i="42"/>
  <c r="H262" i="42"/>
  <c r="H261" i="42"/>
  <c r="H260" i="42"/>
  <c r="H259" i="42"/>
  <c r="H258" i="42"/>
  <c r="H257" i="42"/>
  <c r="H256" i="42"/>
  <c r="H255" i="42"/>
  <c r="H254" i="42"/>
  <c r="H253" i="42"/>
  <c r="H252" i="42"/>
  <c r="H251" i="42"/>
  <c r="H250" i="42"/>
  <c r="H249" i="42"/>
  <c r="H248" i="42"/>
  <c r="H247" i="42"/>
  <c r="H246" i="42"/>
  <c r="H245" i="42"/>
  <c r="H244" i="42"/>
  <c r="H243" i="42"/>
  <c r="H242" i="42"/>
  <c r="H241" i="42"/>
  <c r="H240" i="42"/>
  <c r="H239" i="42"/>
  <c r="H238" i="42"/>
  <c r="H237" i="42"/>
  <c r="H236" i="42"/>
  <c r="H235" i="42"/>
  <c r="H234" i="42"/>
  <c r="H233" i="42"/>
  <c r="H232" i="42"/>
  <c r="H231" i="42"/>
  <c r="H230" i="42"/>
  <c r="H229" i="42"/>
  <c r="H228" i="42"/>
  <c r="H227" i="42"/>
  <c r="H226" i="42"/>
  <c r="H225" i="42"/>
  <c r="H224" i="42"/>
  <c r="H223" i="42"/>
  <c r="H222" i="42"/>
  <c r="H221" i="42"/>
  <c r="H220" i="42"/>
  <c r="H219" i="42"/>
  <c r="H218" i="42"/>
  <c r="H217" i="42"/>
  <c r="H216" i="42"/>
  <c r="H215" i="42"/>
  <c r="H214" i="42"/>
  <c r="H213" i="42"/>
  <c r="H212" i="42"/>
  <c r="H211" i="42"/>
  <c r="H210" i="42"/>
  <c r="H209" i="42"/>
  <c r="H208" i="42"/>
  <c r="H207" i="42"/>
  <c r="H206" i="42"/>
  <c r="H205" i="42"/>
  <c r="H204" i="42"/>
  <c r="H203" i="42"/>
  <c r="H202" i="42"/>
  <c r="H201" i="42"/>
  <c r="H200" i="42"/>
  <c r="H199" i="42"/>
  <c r="H198" i="42"/>
  <c r="H197" i="42"/>
  <c r="H196" i="42"/>
  <c r="H195" i="42"/>
  <c r="H194" i="42"/>
  <c r="H193" i="42"/>
  <c r="H192" i="42"/>
  <c r="H191" i="42"/>
  <c r="H190" i="42"/>
  <c r="H189" i="42"/>
  <c r="H188" i="42"/>
  <c r="H187" i="42"/>
  <c r="H186" i="42"/>
  <c r="H185" i="42"/>
  <c r="H184" i="42"/>
  <c r="H183" i="42"/>
  <c r="H182" i="42"/>
  <c r="H181" i="42"/>
  <c r="H180" i="42"/>
  <c r="H179" i="42"/>
  <c r="H178" i="42"/>
  <c r="H177" i="42"/>
  <c r="H176" i="42"/>
  <c r="H175" i="42"/>
  <c r="H174" i="42"/>
  <c r="H173" i="42"/>
  <c r="H172" i="42"/>
  <c r="H171" i="42"/>
  <c r="H170" i="42"/>
  <c r="H169" i="42"/>
  <c r="H168" i="42"/>
  <c r="H167" i="42"/>
  <c r="H166" i="42"/>
  <c r="H165" i="42"/>
  <c r="H164" i="42"/>
  <c r="H163" i="42"/>
  <c r="H162" i="42"/>
  <c r="H161" i="42"/>
  <c r="H160" i="42"/>
  <c r="H159" i="42"/>
  <c r="H158" i="42"/>
  <c r="H157" i="42"/>
  <c r="H156" i="42"/>
  <c r="H155" i="42"/>
  <c r="H154" i="42"/>
  <c r="H153" i="42"/>
  <c r="H152" i="42"/>
  <c r="H151" i="42"/>
  <c r="H150" i="42"/>
  <c r="H149" i="42"/>
  <c r="H148" i="42"/>
  <c r="H147" i="42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5" i="42"/>
  <c r="A6" i="42" s="1"/>
  <c r="A7" i="42" s="1"/>
  <c r="A8" i="42" s="1"/>
  <c r="A9" i="42" s="1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W2" i="42"/>
  <c r="T2" i="42"/>
  <c r="Q2" i="42"/>
  <c r="N2" i="42"/>
  <c r="K2" i="42"/>
  <c r="E1" i="42"/>
  <c r="H528" i="41"/>
  <c r="H527" i="41"/>
  <c r="H526" i="41"/>
  <c r="H525" i="41"/>
  <c r="H524" i="41"/>
  <c r="H523" i="41"/>
  <c r="H522" i="41"/>
  <c r="H521" i="41"/>
  <c r="H520" i="41"/>
  <c r="H519" i="41"/>
  <c r="H518" i="41"/>
  <c r="H517" i="41"/>
  <c r="H516" i="41"/>
  <c r="H515" i="41"/>
  <c r="H514" i="41"/>
  <c r="H513" i="41"/>
  <c r="H512" i="41"/>
  <c r="H511" i="41"/>
  <c r="H510" i="41"/>
  <c r="H509" i="41"/>
  <c r="H508" i="41"/>
  <c r="H507" i="41"/>
  <c r="H506" i="41"/>
  <c r="H505" i="41"/>
  <c r="H504" i="41"/>
  <c r="H503" i="41"/>
  <c r="H502" i="41"/>
  <c r="H501" i="41"/>
  <c r="H500" i="41"/>
  <c r="H499" i="41"/>
  <c r="H498" i="41"/>
  <c r="H497" i="41"/>
  <c r="H496" i="41"/>
  <c r="H495" i="41"/>
  <c r="H494" i="41"/>
  <c r="H493" i="41"/>
  <c r="H492" i="41"/>
  <c r="H491" i="41"/>
  <c r="H490" i="41"/>
  <c r="H489" i="41"/>
  <c r="H488" i="41"/>
  <c r="H487" i="41"/>
  <c r="H486" i="41"/>
  <c r="H485" i="41"/>
  <c r="H484" i="41"/>
  <c r="H483" i="41"/>
  <c r="H482" i="41"/>
  <c r="H481" i="41"/>
  <c r="H480" i="41"/>
  <c r="H479" i="41"/>
  <c r="H478" i="41"/>
  <c r="H477" i="41"/>
  <c r="H476" i="41"/>
  <c r="H475" i="41"/>
  <c r="H474" i="41"/>
  <c r="H473" i="41"/>
  <c r="H472" i="41"/>
  <c r="H471" i="41"/>
  <c r="H470" i="41"/>
  <c r="H469" i="41"/>
  <c r="H468" i="41"/>
  <c r="H467" i="41"/>
  <c r="H466" i="41"/>
  <c r="H465" i="41"/>
  <c r="H464" i="41"/>
  <c r="H463" i="41"/>
  <c r="H462" i="41"/>
  <c r="H461" i="41"/>
  <c r="H460" i="41"/>
  <c r="H459" i="41"/>
  <c r="H458" i="41"/>
  <c r="H457" i="41"/>
  <c r="H456" i="41"/>
  <c r="H455" i="41"/>
  <c r="H454" i="41"/>
  <c r="H453" i="41"/>
  <c r="H452" i="41"/>
  <c r="H451" i="41"/>
  <c r="H450" i="41"/>
  <c r="H449" i="41"/>
  <c r="H448" i="41"/>
  <c r="H447" i="41"/>
  <c r="H446" i="41"/>
  <c r="H445" i="41"/>
  <c r="H444" i="41"/>
  <c r="H443" i="41"/>
  <c r="H442" i="41"/>
  <c r="H441" i="41"/>
  <c r="H440" i="41"/>
  <c r="H439" i="41"/>
  <c r="H438" i="41"/>
  <c r="H437" i="41"/>
  <c r="H436" i="41"/>
  <c r="H435" i="41"/>
  <c r="H434" i="41"/>
  <c r="H433" i="41"/>
  <c r="H432" i="41"/>
  <c r="H431" i="41"/>
  <c r="H430" i="41"/>
  <c r="H429" i="41"/>
  <c r="H428" i="41"/>
  <c r="H427" i="41"/>
  <c r="H426" i="41"/>
  <c r="H425" i="41"/>
  <c r="H424" i="41"/>
  <c r="H423" i="41"/>
  <c r="H422" i="41"/>
  <c r="H421" i="41"/>
  <c r="H420" i="41"/>
  <c r="H419" i="41"/>
  <c r="H418" i="41"/>
  <c r="H417" i="41"/>
  <c r="H416" i="41"/>
  <c r="H415" i="41"/>
  <c r="H414" i="41"/>
  <c r="H413" i="41"/>
  <c r="H412" i="41"/>
  <c r="H411" i="41"/>
  <c r="H410" i="41"/>
  <c r="H409" i="41"/>
  <c r="H408" i="41"/>
  <c r="H407" i="41"/>
  <c r="H406" i="41"/>
  <c r="H405" i="41"/>
  <c r="H404" i="41"/>
  <c r="H403" i="41"/>
  <c r="H402" i="41"/>
  <c r="H401" i="41"/>
  <c r="H400" i="41"/>
  <c r="H399" i="41"/>
  <c r="H398" i="41"/>
  <c r="H397" i="41"/>
  <c r="H396" i="41"/>
  <c r="H395" i="41"/>
  <c r="H394" i="41"/>
  <c r="H393" i="41"/>
  <c r="H392" i="41"/>
  <c r="H391" i="41"/>
  <c r="H390" i="41"/>
  <c r="H389" i="41"/>
  <c r="H388" i="41"/>
  <c r="H387" i="41"/>
  <c r="H386" i="41"/>
  <c r="H385" i="41"/>
  <c r="H384" i="41"/>
  <c r="H383" i="41"/>
  <c r="H382" i="41"/>
  <c r="H381" i="41"/>
  <c r="H380" i="41"/>
  <c r="H379" i="41"/>
  <c r="H378" i="41"/>
  <c r="H377" i="41"/>
  <c r="H376" i="41"/>
  <c r="H375" i="41"/>
  <c r="H374" i="41"/>
  <c r="H373" i="41"/>
  <c r="H372" i="41"/>
  <c r="H371" i="41"/>
  <c r="H370" i="41"/>
  <c r="H369" i="41"/>
  <c r="H368" i="41"/>
  <c r="H367" i="41"/>
  <c r="H366" i="41"/>
  <c r="H365" i="41"/>
  <c r="H364" i="41"/>
  <c r="H363" i="41"/>
  <c r="H362" i="41"/>
  <c r="H361" i="41"/>
  <c r="H360" i="41"/>
  <c r="H359" i="41"/>
  <c r="H358" i="41"/>
  <c r="H357" i="41"/>
  <c r="H356" i="41"/>
  <c r="H355" i="41"/>
  <c r="H354" i="41"/>
  <c r="H353" i="41"/>
  <c r="H352" i="41"/>
  <c r="H351" i="41"/>
  <c r="H350" i="41"/>
  <c r="H349" i="41"/>
  <c r="H348" i="41"/>
  <c r="H347" i="41"/>
  <c r="H346" i="41"/>
  <c r="H345" i="41"/>
  <c r="H344" i="41"/>
  <c r="H343" i="41"/>
  <c r="H342" i="41"/>
  <c r="H341" i="41"/>
  <c r="H340" i="41"/>
  <c r="H339" i="41"/>
  <c r="H338" i="41"/>
  <c r="H337" i="41"/>
  <c r="H336" i="41"/>
  <c r="H335" i="41"/>
  <c r="H334" i="41"/>
  <c r="H333" i="41"/>
  <c r="H332" i="41"/>
  <c r="H331" i="41"/>
  <c r="H330" i="41"/>
  <c r="H329" i="41"/>
  <c r="H328" i="41"/>
  <c r="H327" i="41"/>
  <c r="H326" i="41"/>
  <c r="H325" i="41"/>
  <c r="H324" i="41"/>
  <c r="H323" i="41"/>
  <c r="H322" i="41"/>
  <c r="H321" i="41"/>
  <c r="H320" i="41"/>
  <c r="H319" i="41"/>
  <c r="H318" i="41"/>
  <c r="H317" i="41"/>
  <c r="H316" i="41"/>
  <c r="H315" i="41"/>
  <c r="H314" i="41"/>
  <c r="H313" i="41"/>
  <c r="H312" i="41"/>
  <c r="H311" i="41"/>
  <c r="H310" i="41"/>
  <c r="H309" i="41"/>
  <c r="H308" i="41"/>
  <c r="H307" i="41"/>
  <c r="H306" i="41"/>
  <c r="H305" i="41"/>
  <c r="H304" i="41"/>
  <c r="H303" i="41"/>
  <c r="H302" i="41"/>
  <c r="H301" i="41"/>
  <c r="H300" i="41"/>
  <c r="H299" i="41"/>
  <c r="H298" i="41"/>
  <c r="H297" i="41"/>
  <c r="H296" i="41"/>
  <c r="H295" i="41"/>
  <c r="H294" i="41"/>
  <c r="H293" i="41"/>
  <c r="H292" i="41"/>
  <c r="H291" i="41"/>
  <c r="H290" i="41"/>
  <c r="H289" i="41"/>
  <c r="H288" i="41"/>
  <c r="H287" i="41"/>
  <c r="H286" i="41"/>
  <c r="H285" i="41"/>
  <c r="H284" i="41"/>
  <c r="H283" i="41"/>
  <c r="H282" i="41"/>
  <c r="H281" i="41"/>
  <c r="H280" i="41"/>
  <c r="H279" i="41"/>
  <c r="H278" i="41"/>
  <c r="H277" i="41"/>
  <c r="H276" i="41"/>
  <c r="H275" i="41"/>
  <c r="H274" i="41"/>
  <c r="H273" i="41"/>
  <c r="H272" i="41"/>
  <c r="H271" i="41"/>
  <c r="H270" i="41"/>
  <c r="H269" i="41"/>
  <c r="H268" i="41"/>
  <c r="H267" i="41"/>
  <c r="H266" i="41"/>
  <c r="H265" i="41"/>
  <c r="H264" i="41"/>
  <c r="H263" i="41"/>
  <c r="H262" i="41"/>
  <c r="H261" i="41"/>
  <c r="H260" i="41"/>
  <c r="H259" i="41"/>
  <c r="H258" i="41"/>
  <c r="H257" i="41"/>
  <c r="H256" i="41"/>
  <c r="H255" i="41"/>
  <c r="H254" i="41"/>
  <c r="H253" i="41"/>
  <c r="H252" i="41"/>
  <c r="H251" i="41"/>
  <c r="H250" i="41"/>
  <c r="H249" i="41"/>
  <c r="H248" i="41"/>
  <c r="H247" i="41"/>
  <c r="H246" i="41"/>
  <c r="H245" i="41"/>
  <c r="H244" i="41"/>
  <c r="H243" i="41"/>
  <c r="H242" i="41"/>
  <c r="H241" i="41"/>
  <c r="H240" i="41"/>
  <c r="H239" i="41"/>
  <c r="H238" i="41"/>
  <c r="H237" i="41"/>
  <c r="H236" i="41"/>
  <c r="H235" i="41"/>
  <c r="H234" i="41"/>
  <c r="H233" i="41"/>
  <c r="H232" i="41"/>
  <c r="H231" i="41"/>
  <c r="H230" i="41"/>
  <c r="H229" i="41"/>
  <c r="H228" i="41"/>
  <c r="H227" i="41"/>
  <c r="H226" i="41"/>
  <c r="H225" i="41"/>
  <c r="H224" i="41"/>
  <c r="H223" i="41"/>
  <c r="H222" i="41"/>
  <c r="H221" i="41"/>
  <c r="H220" i="41"/>
  <c r="H219" i="41"/>
  <c r="H218" i="41"/>
  <c r="H217" i="41"/>
  <c r="H216" i="41"/>
  <c r="H215" i="41"/>
  <c r="H214" i="41"/>
  <c r="H213" i="41"/>
  <c r="H212" i="41"/>
  <c r="H211" i="41"/>
  <c r="H210" i="41"/>
  <c r="H209" i="41"/>
  <c r="H208" i="41"/>
  <c r="H207" i="41"/>
  <c r="H206" i="41"/>
  <c r="H205" i="41"/>
  <c r="H204" i="41"/>
  <c r="H203" i="41"/>
  <c r="H202" i="41"/>
  <c r="H201" i="41"/>
  <c r="H200" i="41"/>
  <c r="H199" i="41"/>
  <c r="H198" i="41"/>
  <c r="H197" i="41"/>
  <c r="H196" i="41"/>
  <c r="H195" i="41"/>
  <c r="H194" i="41"/>
  <c r="H193" i="41"/>
  <c r="H192" i="41"/>
  <c r="H191" i="41"/>
  <c r="H190" i="41"/>
  <c r="H189" i="41"/>
  <c r="H188" i="41"/>
  <c r="H187" i="41"/>
  <c r="H186" i="41"/>
  <c r="H185" i="41"/>
  <c r="H184" i="41"/>
  <c r="H183" i="41"/>
  <c r="H182" i="41"/>
  <c r="H181" i="41"/>
  <c r="H180" i="41"/>
  <c r="H179" i="41"/>
  <c r="H178" i="41"/>
  <c r="H177" i="41"/>
  <c r="H176" i="41"/>
  <c r="H175" i="41"/>
  <c r="H174" i="41"/>
  <c r="H173" i="41"/>
  <c r="H172" i="41"/>
  <c r="H171" i="41"/>
  <c r="H170" i="41"/>
  <c r="H169" i="41"/>
  <c r="H168" i="41"/>
  <c r="H167" i="41"/>
  <c r="H166" i="41"/>
  <c r="H165" i="41"/>
  <c r="H164" i="41"/>
  <c r="H163" i="41"/>
  <c r="H162" i="41"/>
  <c r="H161" i="41"/>
  <c r="H160" i="41"/>
  <c r="H159" i="41"/>
  <c r="H158" i="41"/>
  <c r="H157" i="41"/>
  <c r="H156" i="41"/>
  <c r="H155" i="41"/>
  <c r="H154" i="41"/>
  <c r="H153" i="41"/>
  <c r="H152" i="41"/>
  <c r="H151" i="41"/>
  <c r="H150" i="41"/>
  <c r="H149" i="41"/>
  <c r="H148" i="41"/>
  <c r="H147" i="41"/>
  <c r="A101" i="41"/>
  <c r="A100" i="41"/>
  <c r="A99" i="41"/>
  <c r="A98" i="41"/>
  <c r="A97" i="41"/>
  <c r="A96" i="41"/>
  <c r="A95" i="41"/>
  <c r="A94" i="41"/>
  <c r="A93" i="41"/>
  <c r="A92" i="41"/>
  <c r="A91" i="41"/>
  <c r="A90" i="41"/>
  <c r="A89" i="41"/>
  <c r="A88" i="41"/>
  <c r="A87" i="41"/>
  <c r="A86" i="41"/>
  <c r="A85" i="41"/>
  <c r="A84" i="41"/>
  <c r="A83" i="41"/>
  <c r="A82" i="41"/>
  <c r="A81" i="41"/>
  <c r="A80" i="41"/>
  <c r="A79" i="41"/>
  <c r="A78" i="41"/>
  <c r="A77" i="41"/>
  <c r="A76" i="41"/>
  <c r="A75" i="41"/>
  <c r="A74" i="41"/>
  <c r="A73" i="41"/>
  <c r="A72" i="41"/>
  <c r="A71" i="41"/>
  <c r="A70" i="41"/>
  <c r="A69" i="41"/>
  <c r="A68" i="41"/>
  <c r="A5" i="41"/>
  <c r="A6" i="41" s="1"/>
  <c r="A7" i="41" s="1"/>
  <c r="A8" i="41" s="1"/>
  <c r="A9" i="41" s="1"/>
  <c r="A10" i="41" s="1"/>
  <c r="A11" i="41" s="1"/>
  <c r="A12" i="41" s="1"/>
  <c r="A13" i="41" s="1"/>
  <c r="A14" i="41" s="1"/>
  <c r="A15" i="41" s="1"/>
  <c r="A16" i="41" s="1"/>
  <c r="A17" i="41" s="1"/>
  <c r="A18" i="41" s="1"/>
  <c r="A19" i="41" s="1"/>
  <c r="A20" i="41" s="1"/>
  <c r="A21" i="41" s="1"/>
  <c r="A22" i="41" s="1"/>
  <c r="A23" i="41" s="1"/>
  <c r="A24" i="41" s="1"/>
  <c r="A25" i="41" s="1"/>
  <c r="A26" i="41" s="1"/>
  <c r="A27" i="41" s="1"/>
  <c r="A28" i="41" s="1"/>
  <c r="A29" i="41" s="1"/>
  <c r="A30" i="41" s="1"/>
  <c r="A31" i="41" s="1"/>
  <c r="A32" i="41" s="1"/>
  <c r="A33" i="41" s="1"/>
  <c r="A34" i="41" s="1"/>
  <c r="A35" i="41" s="1"/>
  <c r="A36" i="41" s="1"/>
  <c r="A37" i="41" s="1"/>
  <c r="A38" i="41" s="1"/>
  <c r="A39" i="41" s="1"/>
  <c r="A40" i="41" s="1"/>
  <c r="A41" i="41" s="1"/>
  <c r="A42" i="41" s="1"/>
  <c r="A43" i="41" s="1"/>
  <c r="A44" i="41" s="1"/>
  <c r="A45" i="41" s="1"/>
  <c r="A46" i="41" s="1"/>
  <c r="A47" i="41" s="1"/>
  <c r="A48" i="41" s="1"/>
  <c r="A49" i="41" s="1"/>
  <c r="A50" i="41" s="1"/>
  <c r="A51" i="41" s="1"/>
  <c r="A52" i="41" s="1"/>
  <c r="A53" i="41" s="1"/>
  <c r="A54" i="41" s="1"/>
  <c r="A55" i="41" s="1"/>
  <c r="A56" i="41" s="1"/>
  <c r="A57" i="41" s="1"/>
  <c r="A58" i="41" s="1"/>
  <c r="A59" i="41" s="1"/>
  <c r="A60" i="41" s="1"/>
  <c r="A61" i="41" s="1"/>
  <c r="A62" i="41" s="1"/>
  <c r="A63" i="41" s="1"/>
  <c r="A64" i="41" s="1"/>
  <c r="A65" i="41" s="1"/>
  <c r="A66" i="41" s="1"/>
  <c r="A67" i="41" s="1"/>
  <c r="W2" i="41"/>
  <c r="Q2" i="41"/>
  <c r="N2" i="41"/>
  <c r="E1" i="41"/>
  <c r="G1" i="36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A483" i="2"/>
  <c r="G483" i="2"/>
  <c r="H483" i="2"/>
  <c r="A484" i="2"/>
  <c r="G484" i="2"/>
  <c r="H484" i="2"/>
  <c r="A485" i="2"/>
  <c r="G485" i="2"/>
  <c r="H485" i="2"/>
  <c r="A486" i="2"/>
  <c r="G486" i="2"/>
  <c r="H486" i="2"/>
  <c r="A487" i="2"/>
  <c r="G487" i="2"/>
  <c r="H487" i="2"/>
  <c r="A488" i="2"/>
  <c r="G488" i="2"/>
  <c r="H488" i="2"/>
  <c r="A489" i="2"/>
  <c r="G489" i="2"/>
  <c r="H489" i="2"/>
  <c r="A490" i="2"/>
  <c r="G490" i="2"/>
  <c r="H490" i="2"/>
  <c r="A491" i="2"/>
  <c r="G491" i="2"/>
  <c r="H491" i="2"/>
  <c r="A492" i="2"/>
  <c r="G492" i="2"/>
  <c r="H492" i="2"/>
  <c r="A493" i="2"/>
  <c r="G493" i="2"/>
  <c r="H493" i="2"/>
  <c r="A494" i="2"/>
  <c r="G494" i="2"/>
  <c r="H494" i="2"/>
  <c r="A495" i="2"/>
  <c r="G495" i="2"/>
  <c r="H495" i="2"/>
  <c r="A496" i="2"/>
  <c r="G496" i="2"/>
  <c r="H496" i="2"/>
  <c r="A497" i="2"/>
  <c r="G497" i="2"/>
  <c r="H497" i="2"/>
  <c r="A498" i="2"/>
  <c r="G498" i="2"/>
  <c r="H498" i="2"/>
  <c r="A499" i="2"/>
  <c r="G499" i="2"/>
  <c r="H499" i="2"/>
  <c r="A500" i="2"/>
  <c r="G500" i="2"/>
  <c r="H500" i="2"/>
  <c r="A501" i="2"/>
  <c r="G501" i="2"/>
  <c r="H501" i="2"/>
  <c r="G502" i="2"/>
  <c r="H502" i="2"/>
  <c r="G503" i="2"/>
  <c r="H503" i="2"/>
  <c r="G504" i="2"/>
  <c r="H504" i="2"/>
  <c r="G505" i="2"/>
  <c r="H505" i="2"/>
  <c r="G506" i="2"/>
  <c r="H506" i="2"/>
  <c r="G507" i="2"/>
  <c r="H507" i="2"/>
  <c r="G508" i="2"/>
  <c r="H508" i="2"/>
  <c r="G509" i="2"/>
  <c r="H509" i="2"/>
  <c r="G510" i="2"/>
  <c r="H510" i="2"/>
  <c r="G511" i="2"/>
  <c r="H511" i="2"/>
  <c r="G512" i="2"/>
  <c r="H512" i="2"/>
  <c r="G513" i="2"/>
  <c r="H513" i="2"/>
  <c r="G514" i="2"/>
  <c r="H514" i="2"/>
  <c r="G515" i="2"/>
  <c r="H515" i="2"/>
  <c r="G478" i="2"/>
  <c r="G479" i="2"/>
  <c r="G480" i="2"/>
  <c r="G481" i="2"/>
  <c r="G482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12" i="2"/>
  <c r="A13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A474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482" i="2"/>
  <c r="A475" i="2"/>
  <c r="A476" i="2" s="1"/>
  <c r="A477" i="2" s="1"/>
  <c r="A14" i="2"/>
  <c r="A15" i="2" s="1"/>
  <c r="A16" i="2"/>
  <c r="A17" i="2" s="1"/>
  <c r="A18" i="2" s="1"/>
  <c r="A478" i="2"/>
  <c r="A479" i="2"/>
  <c r="A480" i="2"/>
  <c r="A481" i="2"/>
  <c r="A19" i="2" l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10" i="2" l="1"/>
  <c r="E4" i="41" l="1"/>
  <c r="I101" i="42"/>
  <c r="G101" i="42"/>
  <c r="E101" i="42"/>
  <c r="C101" i="42"/>
  <c r="I100" i="42"/>
  <c r="G100" i="42"/>
  <c r="E100" i="42"/>
  <c r="C100" i="42"/>
  <c r="I99" i="42"/>
  <c r="G99" i="42"/>
  <c r="E99" i="42"/>
  <c r="C99" i="42"/>
  <c r="I98" i="42"/>
  <c r="G98" i="42"/>
  <c r="E98" i="42"/>
  <c r="C98" i="42"/>
  <c r="I97" i="42"/>
  <c r="G97" i="42"/>
  <c r="E97" i="42"/>
  <c r="C97" i="42"/>
  <c r="I96" i="42"/>
  <c r="G96" i="42"/>
  <c r="E96" i="42"/>
  <c r="C96" i="42"/>
  <c r="I95" i="42"/>
  <c r="G95" i="42"/>
  <c r="E95" i="42"/>
  <c r="C95" i="42"/>
  <c r="I94" i="42"/>
  <c r="G94" i="42"/>
  <c r="E94" i="42"/>
  <c r="C94" i="42"/>
  <c r="I93" i="42"/>
  <c r="G93" i="42"/>
  <c r="E93" i="42"/>
  <c r="C93" i="42"/>
  <c r="I92" i="42"/>
  <c r="G92" i="42"/>
  <c r="E92" i="42"/>
  <c r="C92" i="42"/>
  <c r="I91" i="42"/>
  <c r="G91" i="42"/>
  <c r="E91" i="42"/>
  <c r="C91" i="42"/>
  <c r="I90" i="42"/>
  <c r="G90" i="42"/>
  <c r="E90" i="42"/>
  <c r="C90" i="42"/>
  <c r="I89" i="42"/>
  <c r="G89" i="42"/>
  <c r="E89" i="42"/>
  <c r="C89" i="42"/>
  <c r="I88" i="42"/>
  <c r="G88" i="42"/>
  <c r="E88" i="42"/>
  <c r="C88" i="42"/>
  <c r="I87" i="42"/>
  <c r="G87" i="42"/>
  <c r="E87" i="42"/>
  <c r="C87" i="42"/>
  <c r="I86" i="42"/>
  <c r="G86" i="42"/>
  <c r="E86" i="42"/>
  <c r="C86" i="42"/>
  <c r="I85" i="42"/>
  <c r="G85" i="42"/>
  <c r="E85" i="42"/>
  <c r="C85" i="42"/>
  <c r="I84" i="42"/>
  <c r="G84" i="42"/>
  <c r="E84" i="42"/>
  <c r="C84" i="42"/>
  <c r="I83" i="42"/>
  <c r="G83" i="42"/>
  <c r="E83" i="42"/>
  <c r="C83" i="42"/>
  <c r="I82" i="42"/>
  <c r="G82" i="42"/>
  <c r="E82" i="42"/>
  <c r="C82" i="42"/>
  <c r="I81" i="42"/>
  <c r="G81" i="42"/>
  <c r="E81" i="42"/>
  <c r="C81" i="42"/>
  <c r="I80" i="42"/>
  <c r="F101" i="42"/>
  <c r="F100" i="42"/>
  <c r="F99" i="42"/>
  <c r="F98" i="42"/>
  <c r="F97" i="42"/>
  <c r="F96" i="42"/>
  <c r="F95" i="42"/>
  <c r="F94" i="42"/>
  <c r="F93" i="42"/>
  <c r="F92" i="42"/>
  <c r="F91" i="42"/>
  <c r="F90" i="42"/>
  <c r="F89" i="42"/>
  <c r="F88" i="42"/>
  <c r="F87" i="42"/>
  <c r="F86" i="42"/>
  <c r="F85" i="42"/>
  <c r="F84" i="42"/>
  <c r="F83" i="42"/>
  <c r="F82" i="42"/>
  <c r="F81" i="42"/>
  <c r="G80" i="42"/>
  <c r="E80" i="42"/>
  <c r="C80" i="42"/>
  <c r="I79" i="42"/>
  <c r="G79" i="42"/>
  <c r="E79" i="42"/>
  <c r="C79" i="42"/>
  <c r="I78" i="42"/>
  <c r="G78" i="42"/>
  <c r="E78" i="42"/>
  <c r="C78" i="42"/>
  <c r="I77" i="42"/>
  <c r="G77" i="42"/>
  <c r="E77" i="42"/>
  <c r="C77" i="42"/>
  <c r="I76" i="42"/>
  <c r="G76" i="42"/>
  <c r="E76" i="42"/>
  <c r="C76" i="42"/>
  <c r="I75" i="42"/>
  <c r="G75" i="42"/>
  <c r="E75" i="42"/>
  <c r="C75" i="42"/>
  <c r="I74" i="42"/>
  <c r="G74" i="42"/>
  <c r="E74" i="42"/>
  <c r="C74" i="42"/>
  <c r="I73" i="42"/>
  <c r="G73" i="42"/>
  <c r="E73" i="42"/>
  <c r="C73" i="42"/>
  <c r="I72" i="42"/>
  <c r="G72" i="42"/>
  <c r="E72" i="42"/>
  <c r="C72" i="42"/>
  <c r="I71" i="42"/>
  <c r="G71" i="42"/>
  <c r="E71" i="42"/>
  <c r="C71" i="42"/>
  <c r="I70" i="42"/>
  <c r="G70" i="42"/>
  <c r="E70" i="42"/>
  <c r="C70" i="42"/>
  <c r="I69" i="42"/>
  <c r="G69" i="42"/>
  <c r="E69" i="42"/>
  <c r="C69" i="42"/>
  <c r="I68" i="42"/>
  <c r="G68" i="42"/>
  <c r="E68" i="42"/>
  <c r="C68" i="42"/>
  <c r="I67" i="42"/>
  <c r="G67" i="42"/>
  <c r="E67" i="42"/>
  <c r="C67" i="42"/>
  <c r="I66" i="42"/>
  <c r="G66" i="42"/>
  <c r="E66" i="42"/>
  <c r="C66" i="42"/>
  <c r="I65" i="42"/>
  <c r="G65" i="42"/>
  <c r="E65" i="42"/>
  <c r="C65" i="42"/>
  <c r="I64" i="42"/>
  <c r="H101" i="42"/>
  <c r="D101" i="42"/>
  <c r="H100" i="42"/>
  <c r="D100" i="42"/>
  <c r="H99" i="42"/>
  <c r="D99" i="42"/>
  <c r="H98" i="42"/>
  <c r="D98" i="42"/>
  <c r="H97" i="42"/>
  <c r="D97" i="42"/>
  <c r="H96" i="42"/>
  <c r="D96" i="42"/>
  <c r="H95" i="42"/>
  <c r="D95" i="42"/>
  <c r="H94" i="42"/>
  <c r="D94" i="42"/>
  <c r="H93" i="42"/>
  <c r="D93" i="42"/>
  <c r="H92" i="42"/>
  <c r="D92" i="42"/>
  <c r="H91" i="42"/>
  <c r="D91" i="42"/>
  <c r="H90" i="42"/>
  <c r="D90" i="42"/>
  <c r="D89" i="42"/>
  <c r="H88" i="42"/>
  <c r="D87" i="42"/>
  <c r="H86" i="42"/>
  <c r="D85" i="42"/>
  <c r="H84" i="42"/>
  <c r="D83" i="42"/>
  <c r="H82" i="42"/>
  <c r="D81" i="42"/>
  <c r="H80" i="42"/>
  <c r="D80" i="42"/>
  <c r="H79" i="42"/>
  <c r="D79" i="42"/>
  <c r="H78" i="42"/>
  <c r="D78" i="42"/>
  <c r="H77" i="42"/>
  <c r="D77" i="42"/>
  <c r="H76" i="42"/>
  <c r="D76" i="42"/>
  <c r="H75" i="42"/>
  <c r="D75" i="42"/>
  <c r="H74" i="42"/>
  <c r="D74" i="42"/>
  <c r="H73" i="42"/>
  <c r="D73" i="42"/>
  <c r="H72" i="42"/>
  <c r="D72" i="42"/>
  <c r="H71" i="42"/>
  <c r="D71" i="42"/>
  <c r="H70" i="42"/>
  <c r="D70" i="42"/>
  <c r="H69" i="42"/>
  <c r="D69" i="42"/>
  <c r="H68" i="42"/>
  <c r="D68" i="42"/>
  <c r="H67" i="42"/>
  <c r="D67" i="42"/>
  <c r="H66" i="42"/>
  <c r="D66" i="42"/>
  <c r="H65" i="42"/>
  <c r="D65" i="42"/>
  <c r="H64" i="42"/>
  <c r="F64" i="42"/>
  <c r="D64" i="42"/>
  <c r="H63" i="42"/>
  <c r="F63" i="42"/>
  <c r="D63" i="42"/>
  <c r="H62" i="42"/>
  <c r="F62" i="42"/>
  <c r="D62" i="42"/>
  <c r="H61" i="42"/>
  <c r="F61" i="42"/>
  <c r="D61" i="42"/>
  <c r="H60" i="42"/>
  <c r="F60" i="42"/>
  <c r="D60" i="42"/>
  <c r="H59" i="42"/>
  <c r="F59" i="42"/>
  <c r="D59" i="42"/>
  <c r="H58" i="42"/>
  <c r="F58" i="42"/>
  <c r="D58" i="42"/>
  <c r="H57" i="42"/>
  <c r="F57" i="42"/>
  <c r="D57" i="42"/>
  <c r="H56" i="42"/>
  <c r="F56" i="42"/>
  <c r="D56" i="42"/>
  <c r="H55" i="42"/>
  <c r="F55" i="42"/>
  <c r="D55" i="42"/>
  <c r="H54" i="42"/>
  <c r="F54" i="42"/>
  <c r="D54" i="42"/>
  <c r="H53" i="42"/>
  <c r="F53" i="42"/>
  <c r="D53" i="42"/>
  <c r="H52" i="42"/>
  <c r="F52" i="42"/>
  <c r="D52" i="42"/>
  <c r="H51" i="42"/>
  <c r="F51" i="42"/>
  <c r="D51" i="42"/>
  <c r="H50" i="42"/>
  <c r="F50" i="42"/>
  <c r="D50" i="42"/>
  <c r="H49" i="42"/>
  <c r="F49" i="42"/>
  <c r="D49" i="42"/>
  <c r="H48" i="42"/>
  <c r="F48" i="42"/>
  <c r="D48" i="42"/>
  <c r="H47" i="42"/>
  <c r="F47" i="42"/>
  <c r="D47" i="42"/>
  <c r="H46" i="42"/>
  <c r="F46" i="42"/>
  <c r="D46" i="42"/>
  <c r="H45" i="42"/>
  <c r="F45" i="42"/>
  <c r="D45" i="42"/>
  <c r="H44" i="42"/>
  <c r="F44" i="42"/>
  <c r="D44" i="42"/>
  <c r="H43" i="42"/>
  <c r="F43" i="42"/>
  <c r="D43" i="42"/>
  <c r="H42" i="42"/>
  <c r="F42" i="42"/>
  <c r="D42" i="42"/>
  <c r="H41" i="42"/>
  <c r="F41" i="42"/>
  <c r="D41" i="42"/>
  <c r="H40" i="42"/>
  <c r="F40" i="42"/>
  <c r="D40" i="42"/>
  <c r="H39" i="42"/>
  <c r="F39" i="42"/>
  <c r="D39" i="42"/>
  <c r="H38" i="42"/>
  <c r="F38" i="42"/>
  <c r="D38" i="42"/>
  <c r="H37" i="42"/>
  <c r="F37" i="42"/>
  <c r="D37" i="42"/>
  <c r="H36" i="42"/>
  <c r="F36" i="42"/>
  <c r="D36" i="42"/>
  <c r="H35" i="42"/>
  <c r="F35" i="42"/>
  <c r="D35" i="42"/>
  <c r="H34" i="42"/>
  <c r="F34" i="42"/>
  <c r="D34" i="42"/>
  <c r="H33" i="42"/>
  <c r="F33" i="42"/>
  <c r="D33" i="42"/>
  <c r="H32" i="42"/>
  <c r="F32" i="42"/>
  <c r="D32" i="42"/>
  <c r="H31" i="42"/>
  <c r="F31" i="42"/>
  <c r="D31" i="42"/>
  <c r="H30" i="42"/>
  <c r="F30" i="42"/>
  <c r="D30" i="42"/>
  <c r="H29" i="42"/>
  <c r="F29" i="42"/>
  <c r="D29" i="42"/>
  <c r="H28" i="42"/>
  <c r="F28" i="42"/>
  <c r="D28" i="42"/>
  <c r="H27" i="42"/>
  <c r="F27" i="42"/>
  <c r="D27" i="42"/>
  <c r="H26" i="42"/>
  <c r="F26" i="42"/>
  <c r="H89" i="42"/>
  <c r="D88" i="42"/>
  <c r="H87" i="42"/>
  <c r="D86" i="42"/>
  <c r="H85" i="42"/>
  <c r="D84" i="42"/>
  <c r="H83" i="42"/>
  <c r="D82" i="42"/>
  <c r="H81" i="42"/>
  <c r="F80" i="42"/>
  <c r="F79" i="42"/>
  <c r="F78" i="42"/>
  <c r="F77" i="42"/>
  <c r="F76" i="42"/>
  <c r="F75" i="42"/>
  <c r="F74" i="42"/>
  <c r="F73" i="42"/>
  <c r="F72" i="42"/>
  <c r="F71" i="42"/>
  <c r="F70" i="42"/>
  <c r="F69" i="42"/>
  <c r="F68" i="42"/>
  <c r="F67" i="42"/>
  <c r="F66" i="42"/>
  <c r="F65" i="42"/>
  <c r="G64" i="42"/>
  <c r="E64" i="42"/>
  <c r="C64" i="42"/>
  <c r="I63" i="42"/>
  <c r="G63" i="42"/>
  <c r="E63" i="42"/>
  <c r="C63" i="42"/>
  <c r="I62" i="42"/>
  <c r="G62" i="42"/>
  <c r="E62" i="42"/>
  <c r="C62" i="42"/>
  <c r="I61" i="42"/>
  <c r="G61" i="42"/>
  <c r="E61" i="42"/>
  <c r="C61" i="42"/>
  <c r="I60" i="42"/>
  <c r="G60" i="42"/>
  <c r="E60" i="42"/>
  <c r="C60" i="42"/>
  <c r="I59" i="42"/>
  <c r="G59" i="42"/>
  <c r="E59" i="42"/>
  <c r="C59" i="42"/>
  <c r="I58" i="42"/>
  <c r="G58" i="42"/>
  <c r="E58" i="42"/>
  <c r="C58" i="42"/>
  <c r="I57" i="42"/>
  <c r="G57" i="42"/>
  <c r="E57" i="42"/>
  <c r="C57" i="42"/>
  <c r="I56" i="42"/>
  <c r="G56" i="42"/>
  <c r="E56" i="42"/>
  <c r="C56" i="42"/>
  <c r="I55" i="42"/>
  <c r="G55" i="42"/>
  <c r="E55" i="42"/>
  <c r="C55" i="42"/>
  <c r="I54" i="42"/>
  <c r="G54" i="42"/>
  <c r="E54" i="42"/>
  <c r="C54" i="42"/>
  <c r="I53" i="42"/>
  <c r="G53" i="42"/>
  <c r="E53" i="42"/>
  <c r="C53" i="42"/>
  <c r="I52" i="42"/>
  <c r="G52" i="42"/>
  <c r="E52" i="42"/>
  <c r="C52" i="42"/>
  <c r="I51" i="42"/>
  <c r="G51" i="42"/>
  <c r="E51" i="42"/>
  <c r="C51" i="42"/>
  <c r="I50" i="42"/>
  <c r="G50" i="42"/>
  <c r="E50" i="42"/>
  <c r="C50" i="42"/>
  <c r="I49" i="42"/>
  <c r="G49" i="42"/>
  <c r="E49" i="42"/>
  <c r="C49" i="42"/>
  <c r="I48" i="42"/>
  <c r="G48" i="42"/>
  <c r="E48" i="42"/>
  <c r="C48" i="42"/>
  <c r="I47" i="42"/>
  <c r="G47" i="42"/>
  <c r="E47" i="42"/>
  <c r="C47" i="42"/>
  <c r="I46" i="42"/>
  <c r="G46" i="42"/>
  <c r="E46" i="42"/>
  <c r="C46" i="42"/>
  <c r="I45" i="42"/>
  <c r="G45" i="42"/>
  <c r="E45" i="42"/>
  <c r="C45" i="42"/>
  <c r="I44" i="42"/>
  <c r="G44" i="42"/>
  <c r="E44" i="42"/>
  <c r="C44" i="42"/>
  <c r="I43" i="42"/>
  <c r="G43" i="42"/>
  <c r="E43" i="42"/>
  <c r="C43" i="42"/>
  <c r="I42" i="42"/>
  <c r="G42" i="42"/>
  <c r="E42" i="42"/>
  <c r="C42" i="42"/>
  <c r="I41" i="42"/>
  <c r="G41" i="42"/>
  <c r="E41" i="42"/>
  <c r="C41" i="42"/>
  <c r="I40" i="42"/>
  <c r="G40" i="42"/>
  <c r="E40" i="42"/>
  <c r="C40" i="42"/>
  <c r="I39" i="42"/>
  <c r="G39" i="42"/>
  <c r="E39" i="42"/>
  <c r="C39" i="42"/>
  <c r="I38" i="42"/>
  <c r="G38" i="42"/>
  <c r="E38" i="42"/>
  <c r="C38" i="42"/>
  <c r="I37" i="42"/>
  <c r="G37" i="42"/>
  <c r="E37" i="42"/>
  <c r="C37" i="42"/>
  <c r="I36" i="42"/>
  <c r="G36" i="42"/>
  <c r="E36" i="42"/>
  <c r="C36" i="42"/>
  <c r="I35" i="42"/>
  <c r="G35" i="42"/>
  <c r="E35" i="42"/>
  <c r="C35" i="42"/>
  <c r="I34" i="42"/>
  <c r="G34" i="42"/>
  <c r="E34" i="42"/>
  <c r="C34" i="42"/>
  <c r="I33" i="42"/>
  <c r="G33" i="42"/>
  <c r="E33" i="42"/>
  <c r="C33" i="42"/>
  <c r="I32" i="42"/>
  <c r="G32" i="42"/>
  <c r="E32" i="42"/>
  <c r="C32" i="42"/>
  <c r="I31" i="42"/>
  <c r="G31" i="42"/>
  <c r="E31" i="42"/>
  <c r="C31" i="42"/>
  <c r="I30" i="42"/>
  <c r="G30" i="42"/>
  <c r="E30" i="42"/>
  <c r="C30" i="42"/>
  <c r="I29" i="42"/>
  <c r="G29" i="42"/>
  <c r="E29" i="42"/>
  <c r="C29" i="42"/>
  <c r="I28" i="42"/>
  <c r="G28" i="42"/>
  <c r="E28" i="42"/>
  <c r="G27" i="42"/>
  <c r="C27" i="42"/>
  <c r="I26" i="42"/>
  <c r="E26" i="42"/>
  <c r="C26" i="42"/>
  <c r="I25" i="42"/>
  <c r="G25" i="42"/>
  <c r="E25" i="42"/>
  <c r="C25" i="42"/>
  <c r="I24" i="42"/>
  <c r="G24" i="42"/>
  <c r="E24" i="42"/>
  <c r="C24" i="42"/>
  <c r="I23" i="42"/>
  <c r="G23" i="42"/>
  <c r="E23" i="42"/>
  <c r="C23" i="42"/>
  <c r="I22" i="42"/>
  <c r="G22" i="42"/>
  <c r="E22" i="42"/>
  <c r="C22" i="42"/>
  <c r="I21" i="42"/>
  <c r="G21" i="42"/>
  <c r="E21" i="42"/>
  <c r="C21" i="42"/>
  <c r="I20" i="42"/>
  <c r="G20" i="42"/>
  <c r="E20" i="42"/>
  <c r="C20" i="42"/>
  <c r="I19" i="42"/>
  <c r="G19" i="42"/>
  <c r="E19" i="42"/>
  <c r="C19" i="42"/>
  <c r="I18" i="42"/>
  <c r="G18" i="42"/>
  <c r="E18" i="42"/>
  <c r="C18" i="42"/>
  <c r="I17" i="42"/>
  <c r="G17" i="42"/>
  <c r="E17" i="42"/>
  <c r="C17" i="42"/>
  <c r="I16" i="42"/>
  <c r="G16" i="42"/>
  <c r="E16" i="42"/>
  <c r="C16" i="42"/>
  <c r="I15" i="42"/>
  <c r="G15" i="42"/>
  <c r="E15" i="42"/>
  <c r="C15" i="42"/>
  <c r="I14" i="42"/>
  <c r="G14" i="42"/>
  <c r="E14" i="42"/>
  <c r="C14" i="42"/>
  <c r="I13" i="42"/>
  <c r="G13" i="42"/>
  <c r="E13" i="42"/>
  <c r="C13" i="42"/>
  <c r="I12" i="42"/>
  <c r="G12" i="42"/>
  <c r="E12" i="42"/>
  <c r="C12" i="42"/>
  <c r="I11" i="42"/>
  <c r="G11" i="42"/>
  <c r="E11" i="42"/>
  <c r="C11" i="42"/>
  <c r="I10" i="42"/>
  <c r="G10" i="42"/>
  <c r="E10" i="42"/>
  <c r="C10" i="42"/>
  <c r="I9" i="42"/>
  <c r="G9" i="42"/>
  <c r="E9" i="42"/>
  <c r="C9" i="42"/>
  <c r="I8" i="42"/>
  <c r="G8" i="42"/>
  <c r="E8" i="42"/>
  <c r="C8" i="42"/>
  <c r="I7" i="42"/>
  <c r="G7" i="42"/>
  <c r="E7" i="42"/>
  <c r="C7" i="42"/>
  <c r="I6" i="42"/>
  <c r="G6" i="42"/>
  <c r="E6" i="42"/>
  <c r="C6" i="42"/>
  <c r="I5" i="42"/>
  <c r="G5" i="42"/>
  <c r="E5" i="42"/>
  <c r="C5" i="42"/>
  <c r="I4" i="42"/>
  <c r="G4" i="42"/>
  <c r="E4" i="42"/>
  <c r="C4" i="42"/>
  <c r="H101" i="41"/>
  <c r="F101" i="41"/>
  <c r="D101" i="41"/>
  <c r="H100" i="41"/>
  <c r="F100" i="41"/>
  <c r="D100" i="41"/>
  <c r="H99" i="41"/>
  <c r="F99" i="41"/>
  <c r="D99" i="41"/>
  <c r="H98" i="41"/>
  <c r="F98" i="41"/>
  <c r="D98" i="41"/>
  <c r="H97" i="41"/>
  <c r="F97" i="41"/>
  <c r="D97" i="41"/>
  <c r="H96" i="41"/>
  <c r="F96" i="41"/>
  <c r="D96" i="41"/>
  <c r="H95" i="41"/>
  <c r="F95" i="41"/>
  <c r="D95" i="41"/>
  <c r="H94" i="41"/>
  <c r="F94" i="41"/>
  <c r="D94" i="41"/>
  <c r="H93" i="41"/>
  <c r="F93" i="41"/>
  <c r="D93" i="41"/>
  <c r="H92" i="41"/>
  <c r="F92" i="41"/>
  <c r="D92" i="41"/>
  <c r="H91" i="41"/>
  <c r="F91" i="41"/>
  <c r="D91" i="41"/>
  <c r="H90" i="41"/>
  <c r="F90" i="41"/>
  <c r="D90" i="41"/>
  <c r="H89" i="41"/>
  <c r="F89" i="41"/>
  <c r="D89" i="41"/>
  <c r="H88" i="41"/>
  <c r="F88" i="41"/>
  <c r="D88" i="41"/>
  <c r="H87" i="41"/>
  <c r="F87" i="41"/>
  <c r="D87" i="41"/>
  <c r="H86" i="41"/>
  <c r="F86" i="41"/>
  <c r="D86" i="41"/>
  <c r="H85" i="41"/>
  <c r="F85" i="41"/>
  <c r="D85" i="41"/>
  <c r="H84" i="41"/>
  <c r="F84" i="41"/>
  <c r="D84" i="41"/>
  <c r="H83" i="41"/>
  <c r="F83" i="41"/>
  <c r="D83" i="41"/>
  <c r="H82" i="41"/>
  <c r="F82" i="41"/>
  <c r="D82" i="41"/>
  <c r="H81" i="41"/>
  <c r="F81" i="41"/>
  <c r="D81" i="41"/>
  <c r="H80" i="41"/>
  <c r="F80" i="41"/>
  <c r="D80" i="41"/>
  <c r="H79" i="41"/>
  <c r="F79" i="41"/>
  <c r="D79" i="41"/>
  <c r="H78" i="41"/>
  <c r="F78" i="41"/>
  <c r="D78" i="41"/>
  <c r="H77" i="41"/>
  <c r="F77" i="41"/>
  <c r="C28" i="42"/>
  <c r="I27" i="42"/>
  <c r="E27" i="42"/>
  <c r="G26" i="42"/>
  <c r="D26" i="42"/>
  <c r="H25" i="42"/>
  <c r="F25" i="42"/>
  <c r="D25" i="42"/>
  <c r="H24" i="42"/>
  <c r="F24" i="42"/>
  <c r="D24" i="42"/>
  <c r="H23" i="42"/>
  <c r="F23" i="42"/>
  <c r="D23" i="42"/>
  <c r="H22" i="42"/>
  <c r="F22" i="42"/>
  <c r="D22" i="42"/>
  <c r="H21" i="42"/>
  <c r="F21" i="42"/>
  <c r="D21" i="42"/>
  <c r="H20" i="42"/>
  <c r="F20" i="42"/>
  <c r="D20" i="42"/>
  <c r="H19" i="42"/>
  <c r="F19" i="42"/>
  <c r="D19" i="42"/>
  <c r="H18" i="42"/>
  <c r="F18" i="42"/>
  <c r="D18" i="42"/>
  <c r="H17" i="42"/>
  <c r="F17" i="42"/>
  <c r="D17" i="42"/>
  <c r="H16" i="42"/>
  <c r="F16" i="42"/>
  <c r="D16" i="42"/>
  <c r="H15" i="42"/>
  <c r="F15" i="42"/>
  <c r="D15" i="42"/>
  <c r="H14" i="42"/>
  <c r="F14" i="42"/>
  <c r="D14" i="42"/>
  <c r="H13" i="42"/>
  <c r="F13" i="42"/>
  <c r="D13" i="42"/>
  <c r="H12" i="42"/>
  <c r="F12" i="42"/>
  <c r="D12" i="42"/>
  <c r="H11" i="42"/>
  <c r="F11" i="42"/>
  <c r="D11" i="42"/>
  <c r="H10" i="42"/>
  <c r="F10" i="42"/>
  <c r="D10" i="42"/>
  <c r="H9" i="42"/>
  <c r="F9" i="42"/>
  <c r="D9" i="42"/>
  <c r="H8" i="42"/>
  <c r="F8" i="42"/>
  <c r="D8" i="42"/>
  <c r="H7" i="42"/>
  <c r="F7" i="42"/>
  <c r="D7" i="42"/>
  <c r="H6" i="42"/>
  <c r="F6" i="42"/>
  <c r="D6" i="42"/>
  <c r="H5" i="42"/>
  <c r="F5" i="42"/>
  <c r="D5" i="42"/>
  <c r="H4" i="42"/>
  <c r="F4" i="42"/>
  <c r="D4" i="42"/>
  <c r="I101" i="41"/>
  <c r="G101" i="41"/>
  <c r="E101" i="41"/>
  <c r="C101" i="41"/>
  <c r="I100" i="41"/>
  <c r="G100" i="41"/>
  <c r="E100" i="41"/>
  <c r="C100" i="41"/>
  <c r="I99" i="41"/>
  <c r="G99" i="41"/>
  <c r="E99" i="41"/>
  <c r="C99" i="41"/>
  <c r="I98" i="41"/>
  <c r="G98" i="41"/>
  <c r="E98" i="41"/>
  <c r="C98" i="41"/>
  <c r="I97" i="41"/>
  <c r="G97" i="41"/>
  <c r="E97" i="41"/>
  <c r="C97" i="41"/>
  <c r="I96" i="41"/>
  <c r="G96" i="41"/>
  <c r="E96" i="41"/>
  <c r="C96" i="41"/>
  <c r="I95" i="41"/>
  <c r="G95" i="41"/>
  <c r="E95" i="41"/>
  <c r="C95" i="41"/>
  <c r="I94" i="41"/>
  <c r="G94" i="41"/>
  <c r="E94" i="41"/>
  <c r="C94" i="41"/>
  <c r="I93" i="41"/>
  <c r="G93" i="41"/>
  <c r="E93" i="41"/>
  <c r="C93" i="41"/>
  <c r="I92" i="41"/>
  <c r="G92" i="41"/>
  <c r="E92" i="41"/>
  <c r="C92" i="41"/>
  <c r="I91" i="41"/>
  <c r="G91" i="41"/>
  <c r="E91" i="41"/>
  <c r="C91" i="41"/>
  <c r="I90" i="41"/>
  <c r="G90" i="41"/>
  <c r="E90" i="41"/>
  <c r="C90" i="41"/>
  <c r="I89" i="41"/>
  <c r="G89" i="41"/>
  <c r="E89" i="41"/>
  <c r="C89" i="41"/>
  <c r="I88" i="41"/>
  <c r="G88" i="41"/>
  <c r="E88" i="41"/>
  <c r="C88" i="41"/>
  <c r="I87" i="41"/>
  <c r="G87" i="41"/>
  <c r="E87" i="41"/>
  <c r="C87" i="41"/>
  <c r="I86" i="41"/>
  <c r="G86" i="41"/>
  <c r="E86" i="41"/>
  <c r="C86" i="41"/>
  <c r="I85" i="41"/>
  <c r="G85" i="41"/>
  <c r="C85" i="41"/>
  <c r="I84" i="41"/>
  <c r="E84" i="41"/>
  <c r="G83" i="41"/>
  <c r="C83" i="41"/>
  <c r="I82" i="41"/>
  <c r="E82" i="41"/>
  <c r="G81" i="41"/>
  <c r="C81" i="41"/>
  <c r="I80" i="41"/>
  <c r="E80" i="41"/>
  <c r="G79" i="41"/>
  <c r="C79" i="41"/>
  <c r="I78" i="41"/>
  <c r="E78" i="41"/>
  <c r="G77" i="41"/>
  <c r="D77" i="41"/>
  <c r="H76" i="41"/>
  <c r="F76" i="41"/>
  <c r="D76" i="41"/>
  <c r="H75" i="41"/>
  <c r="F75" i="41"/>
  <c r="D75" i="41"/>
  <c r="H74" i="41"/>
  <c r="F74" i="41"/>
  <c r="D74" i="41"/>
  <c r="H73" i="41"/>
  <c r="F73" i="41"/>
  <c r="D73" i="41"/>
  <c r="H72" i="41"/>
  <c r="F72" i="41"/>
  <c r="D72" i="41"/>
  <c r="H71" i="41"/>
  <c r="F71" i="41"/>
  <c r="D71" i="41"/>
  <c r="H70" i="41"/>
  <c r="F70" i="41"/>
  <c r="D70" i="41"/>
  <c r="H69" i="41"/>
  <c r="F69" i="41"/>
  <c r="D69" i="41"/>
  <c r="H68" i="41"/>
  <c r="F68" i="41"/>
  <c r="D68" i="41"/>
  <c r="H67" i="41"/>
  <c r="F67" i="41"/>
  <c r="D67" i="41"/>
  <c r="H66" i="41"/>
  <c r="F66" i="41"/>
  <c r="D66" i="41"/>
  <c r="H65" i="41"/>
  <c r="F65" i="41"/>
  <c r="D65" i="41"/>
  <c r="H64" i="41"/>
  <c r="F64" i="41"/>
  <c r="D64" i="41"/>
  <c r="H63" i="41"/>
  <c r="F63" i="41"/>
  <c r="D63" i="41"/>
  <c r="H62" i="41"/>
  <c r="F62" i="41"/>
  <c r="D62" i="41"/>
  <c r="H61" i="41"/>
  <c r="F61" i="41"/>
  <c r="D61" i="41"/>
  <c r="H60" i="41"/>
  <c r="F60" i="41"/>
  <c r="D60" i="41"/>
  <c r="H59" i="41"/>
  <c r="F59" i="41"/>
  <c r="D59" i="41"/>
  <c r="H58" i="41"/>
  <c r="F58" i="41"/>
  <c r="D58" i="41"/>
  <c r="H57" i="41"/>
  <c r="F57" i="41"/>
  <c r="D57" i="41"/>
  <c r="H56" i="41"/>
  <c r="F56" i="41"/>
  <c r="D56" i="41"/>
  <c r="H55" i="41"/>
  <c r="F55" i="41"/>
  <c r="D55" i="41"/>
  <c r="H54" i="41"/>
  <c r="F54" i="41"/>
  <c r="D54" i="41"/>
  <c r="H53" i="41"/>
  <c r="F53" i="41"/>
  <c r="D53" i="41"/>
  <c r="H52" i="41"/>
  <c r="F52" i="41"/>
  <c r="D52" i="41"/>
  <c r="H51" i="41"/>
  <c r="F51" i="41"/>
  <c r="D51" i="41"/>
  <c r="H50" i="41"/>
  <c r="F50" i="41"/>
  <c r="D50" i="41"/>
  <c r="H49" i="41"/>
  <c r="F49" i="41"/>
  <c r="D49" i="41"/>
  <c r="H48" i="41"/>
  <c r="F48" i="41"/>
  <c r="D48" i="41"/>
  <c r="H47" i="41"/>
  <c r="F47" i="41"/>
  <c r="D47" i="41"/>
  <c r="H46" i="41"/>
  <c r="F46" i="41"/>
  <c r="D46" i="41"/>
  <c r="H45" i="41"/>
  <c r="F45" i="41"/>
  <c r="D45" i="41"/>
  <c r="H44" i="41"/>
  <c r="F44" i="41"/>
  <c r="D44" i="41"/>
  <c r="H43" i="41"/>
  <c r="F43" i="41"/>
  <c r="D43" i="41"/>
  <c r="H42" i="41"/>
  <c r="F42" i="41"/>
  <c r="D42" i="41"/>
  <c r="H41" i="41"/>
  <c r="F41" i="41"/>
  <c r="D41" i="41"/>
  <c r="H40" i="41"/>
  <c r="F40" i="41"/>
  <c r="D40" i="41"/>
  <c r="H39" i="41"/>
  <c r="F39" i="41"/>
  <c r="D39" i="41"/>
  <c r="H38" i="41"/>
  <c r="F38" i="41"/>
  <c r="D38" i="41"/>
  <c r="H37" i="41"/>
  <c r="F37" i="41"/>
  <c r="D37" i="41"/>
  <c r="H36" i="41"/>
  <c r="F36" i="41"/>
  <c r="D36" i="41"/>
  <c r="H35" i="41"/>
  <c r="F35" i="41"/>
  <c r="D35" i="41"/>
  <c r="H34" i="41"/>
  <c r="F34" i="41"/>
  <c r="D34" i="41"/>
  <c r="H33" i="41"/>
  <c r="F33" i="41"/>
  <c r="D33" i="41"/>
  <c r="H32" i="41"/>
  <c r="F32" i="41"/>
  <c r="D32" i="41"/>
  <c r="H31" i="41"/>
  <c r="F31" i="41"/>
  <c r="D31" i="41"/>
  <c r="H30" i="41"/>
  <c r="F30" i="41"/>
  <c r="D30" i="41"/>
  <c r="H29" i="41"/>
  <c r="F29" i="41"/>
  <c r="D29" i="41"/>
  <c r="H28" i="41"/>
  <c r="F28" i="41"/>
  <c r="D28" i="41"/>
  <c r="H27" i="41"/>
  <c r="F27" i="41"/>
  <c r="D27" i="41"/>
  <c r="H26" i="41"/>
  <c r="F26" i="41"/>
  <c r="D26" i="41"/>
  <c r="H25" i="41"/>
  <c r="F25" i="41"/>
  <c r="D25" i="41"/>
  <c r="H24" i="41"/>
  <c r="F24" i="41"/>
  <c r="D24" i="41"/>
  <c r="H23" i="41"/>
  <c r="F23" i="41"/>
  <c r="D23" i="41"/>
  <c r="H22" i="41"/>
  <c r="F22" i="41"/>
  <c r="D22" i="41"/>
  <c r="H21" i="41"/>
  <c r="F21" i="41"/>
  <c r="D21" i="41"/>
  <c r="H20" i="41"/>
  <c r="F20" i="41"/>
  <c r="D20" i="41"/>
  <c r="H19" i="41"/>
  <c r="F19" i="41"/>
  <c r="D19" i="41"/>
  <c r="H18" i="41"/>
  <c r="F18" i="41"/>
  <c r="D18" i="41"/>
  <c r="H17" i="41"/>
  <c r="F17" i="41"/>
  <c r="D17" i="41"/>
  <c r="H16" i="41"/>
  <c r="F16" i="41"/>
  <c r="D16" i="41"/>
  <c r="H15" i="41"/>
  <c r="F15" i="41"/>
  <c r="D15" i="41"/>
  <c r="H14" i="41"/>
  <c r="F14" i="41"/>
  <c r="D14" i="41"/>
  <c r="H13" i="41"/>
  <c r="F13" i="41"/>
  <c r="D13" i="41"/>
  <c r="H12" i="41"/>
  <c r="F12" i="41"/>
  <c r="D12" i="41"/>
  <c r="H11" i="41"/>
  <c r="F11" i="41"/>
  <c r="D11" i="41"/>
  <c r="H10" i="41"/>
  <c r="F10" i="41"/>
  <c r="D10" i="41"/>
  <c r="H9" i="41"/>
  <c r="F9" i="41"/>
  <c r="D9" i="41"/>
  <c r="H8" i="41"/>
  <c r="F8" i="41"/>
  <c r="D8" i="41"/>
  <c r="H7" i="41"/>
  <c r="F7" i="41"/>
  <c r="D7" i="41"/>
  <c r="H6" i="41"/>
  <c r="F6" i="41"/>
  <c r="D6" i="41"/>
  <c r="H5" i="41"/>
  <c r="F5" i="41"/>
  <c r="D5" i="41"/>
  <c r="H4" i="41"/>
  <c r="F4" i="41"/>
  <c r="D4" i="41"/>
  <c r="E85" i="41"/>
  <c r="G84" i="41"/>
  <c r="C84" i="41"/>
  <c r="I83" i="41"/>
  <c r="E83" i="41"/>
  <c r="G82" i="41"/>
  <c r="C82" i="41"/>
  <c r="I81" i="41"/>
  <c r="E81" i="41"/>
  <c r="G80" i="41"/>
  <c r="C80" i="41"/>
  <c r="I79" i="41"/>
  <c r="E79" i="41"/>
  <c r="G78" i="41"/>
  <c r="C78" i="41"/>
  <c r="I77" i="41"/>
  <c r="E77" i="41"/>
  <c r="C77" i="41"/>
  <c r="I76" i="41"/>
  <c r="G76" i="41"/>
  <c r="E76" i="41"/>
  <c r="C76" i="41"/>
  <c r="I75" i="41"/>
  <c r="G75" i="41"/>
  <c r="E75" i="41"/>
  <c r="C75" i="41"/>
  <c r="I74" i="41"/>
  <c r="G74" i="41"/>
  <c r="E74" i="41"/>
  <c r="C74" i="41"/>
  <c r="I73" i="41"/>
  <c r="G73" i="41"/>
  <c r="E73" i="41"/>
  <c r="C73" i="41"/>
  <c r="I72" i="41"/>
  <c r="G72" i="41"/>
  <c r="E72" i="41"/>
  <c r="C72" i="41"/>
  <c r="I71" i="41"/>
  <c r="G71" i="41"/>
  <c r="E71" i="41"/>
  <c r="C71" i="41"/>
  <c r="I70" i="41"/>
  <c r="G70" i="41"/>
  <c r="E70" i="41"/>
  <c r="C70" i="41"/>
  <c r="I69" i="41"/>
  <c r="G69" i="41"/>
  <c r="E69" i="41"/>
  <c r="C69" i="41"/>
  <c r="I68" i="41"/>
  <c r="G68" i="41"/>
  <c r="E68" i="41"/>
  <c r="C68" i="41"/>
  <c r="I67" i="41"/>
  <c r="G67" i="41"/>
  <c r="E67" i="41"/>
  <c r="C67" i="41"/>
  <c r="I66" i="41"/>
  <c r="G66" i="41"/>
  <c r="E66" i="41"/>
  <c r="C66" i="41"/>
  <c r="I65" i="41"/>
  <c r="G65" i="41"/>
  <c r="E65" i="41"/>
  <c r="C65" i="41"/>
  <c r="I64" i="41"/>
  <c r="G64" i="41"/>
  <c r="E64" i="41"/>
  <c r="C64" i="41"/>
  <c r="I63" i="41"/>
  <c r="G63" i="41"/>
  <c r="E63" i="41"/>
  <c r="C63" i="41"/>
  <c r="I62" i="41"/>
  <c r="G62" i="41"/>
  <c r="E62" i="41"/>
  <c r="C62" i="41"/>
  <c r="I61" i="41"/>
  <c r="G61" i="41"/>
  <c r="E61" i="41"/>
  <c r="C61" i="41"/>
  <c r="I60" i="41"/>
  <c r="G60" i="41"/>
  <c r="E60" i="41"/>
  <c r="C60" i="41"/>
  <c r="I59" i="41"/>
  <c r="G59" i="41"/>
  <c r="E59" i="41"/>
  <c r="C59" i="41"/>
  <c r="I58" i="41"/>
  <c r="G58" i="41"/>
  <c r="E58" i="41"/>
  <c r="C58" i="41"/>
  <c r="I57" i="41"/>
  <c r="G57" i="41"/>
  <c r="E57" i="41"/>
  <c r="C57" i="41"/>
  <c r="I56" i="41"/>
  <c r="G56" i="41"/>
  <c r="E56" i="41"/>
  <c r="C56" i="41"/>
  <c r="I55" i="41"/>
  <c r="G55" i="41"/>
  <c r="E55" i="41"/>
  <c r="C55" i="41"/>
  <c r="I54" i="41"/>
  <c r="G54" i="41"/>
  <c r="E54" i="41"/>
  <c r="C54" i="41"/>
  <c r="I53" i="41"/>
  <c r="G53" i="41"/>
  <c r="E53" i="41"/>
  <c r="C53" i="41"/>
  <c r="I52" i="41"/>
  <c r="G52" i="41"/>
  <c r="E52" i="41"/>
  <c r="C52" i="41"/>
  <c r="I51" i="41"/>
  <c r="G51" i="41"/>
  <c r="E51" i="41"/>
  <c r="C51" i="41"/>
  <c r="I50" i="41"/>
  <c r="G50" i="41"/>
  <c r="E50" i="41"/>
  <c r="C50" i="41"/>
  <c r="I49" i="41"/>
  <c r="G49" i="41"/>
  <c r="E49" i="41"/>
  <c r="C49" i="41"/>
  <c r="I48" i="41"/>
  <c r="G48" i="41"/>
  <c r="E48" i="41"/>
  <c r="C48" i="41"/>
  <c r="I47" i="41"/>
  <c r="G47" i="41"/>
  <c r="E47" i="41"/>
  <c r="C47" i="41"/>
  <c r="I46" i="41"/>
  <c r="G46" i="41"/>
  <c r="E46" i="41"/>
  <c r="C46" i="41"/>
  <c r="I45" i="41"/>
  <c r="G45" i="41"/>
  <c r="E45" i="41"/>
  <c r="C45" i="41"/>
  <c r="I44" i="41"/>
  <c r="G44" i="41"/>
  <c r="E44" i="41"/>
  <c r="C44" i="41"/>
  <c r="I43" i="41"/>
  <c r="G43" i="41"/>
  <c r="E43" i="41"/>
  <c r="C43" i="41"/>
  <c r="I42" i="41"/>
  <c r="G42" i="41"/>
  <c r="E42" i="41"/>
  <c r="C42" i="41"/>
  <c r="I41" i="41"/>
  <c r="G41" i="41"/>
  <c r="E41" i="41"/>
  <c r="C41" i="41"/>
  <c r="I40" i="41"/>
  <c r="G40" i="41"/>
  <c r="E40" i="41"/>
  <c r="C40" i="41"/>
  <c r="I39" i="41"/>
  <c r="G39" i="41"/>
  <c r="E39" i="41"/>
  <c r="C39" i="41"/>
  <c r="I38" i="41"/>
  <c r="G38" i="41"/>
  <c r="E38" i="41"/>
  <c r="C38" i="41"/>
  <c r="I37" i="41"/>
  <c r="G37" i="41"/>
  <c r="E37" i="41"/>
  <c r="C37" i="41"/>
  <c r="I36" i="41"/>
  <c r="G36" i="41"/>
  <c r="E36" i="41"/>
  <c r="C36" i="41"/>
  <c r="I35" i="41"/>
  <c r="G35" i="41"/>
  <c r="E35" i="41"/>
  <c r="C35" i="41"/>
  <c r="I34" i="41"/>
  <c r="G34" i="41"/>
  <c r="E34" i="41"/>
  <c r="C34" i="41"/>
  <c r="I33" i="41"/>
  <c r="G33" i="41"/>
  <c r="E33" i="41"/>
  <c r="C33" i="41"/>
  <c r="I32" i="41"/>
  <c r="G32" i="41"/>
  <c r="E32" i="41"/>
  <c r="C32" i="41"/>
  <c r="I31" i="41"/>
  <c r="G31" i="41"/>
  <c r="E31" i="41"/>
  <c r="C31" i="41"/>
  <c r="I30" i="41"/>
  <c r="G30" i="41"/>
  <c r="E30" i="41"/>
  <c r="C30" i="41"/>
  <c r="I29" i="41"/>
  <c r="G29" i="41"/>
  <c r="E29" i="41"/>
  <c r="C29" i="41"/>
  <c r="I28" i="41"/>
  <c r="G28" i="41"/>
  <c r="E28" i="41"/>
  <c r="C28" i="41"/>
  <c r="I27" i="41"/>
  <c r="G27" i="41"/>
  <c r="E27" i="41"/>
  <c r="C27" i="41"/>
  <c r="I26" i="41"/>
  <c r="G26" i="41"/>
  <c r="E26" i="41"/>
  <c r="C26" i="41"/>
  <c r="I25" i="41"/>
  <c r="G25" i="41"/>
  <c r="E25" i="41"/>
  <c r="C25" i="41"/>
  <c r="I24" i="41"/>
  <c r="G24" i="41"/>
  <c r="E24" i="41"/>
  <c r="C24" i="41"/>
  <c r="I23" i="41"/>
  <c r="G23" i="41"/>
  <c r="E23" i="41"/>
  <c r="C23" i="41"/>
  <c r="I22" i="41"/>
  <c r="G22" i="41"/>
  <c r="E22" i="41"/>
  <c r="C22" i="41"/>
  <c r="I21" i="41"/>
  <c r="G21" i="41"/>
  <c r="E21" i="41"/>
  <c r="C21" i="41"/>
  <c r="I20" i="41"/>
  <c r="G20" i="41"/>
  <c r="E20" i="41"/>
  <c r="C20" i="41"/>
  <c r="I19" i="41"/>
  <c r="G19" i="41"/>
  <c r="E19" i="41"/>
  <c r="C19" i="41"/>
  <c r="I18" i="41"/>
  <c r="G18" i="41"/>
  <c r="E18" i="41"/>
  <c r="C18" i="41"/>
  <c r="I17" i="41"/>
  <c r="G17" i="41"/>
  <c r="E17" i="41"/>
  <c r="C17" i="41"/>
  <c r="I16" i="41"/>
  <c r="G16" i="41"/>
  <c r="E16" i="41"/>
  <c r="C16" i="41"/>
  <c r="I15" i="41"/>
  <c r="G15" i="41"/>
  <c r="E15" i="41"/>
  <c r="C15" i="41"/>
  <c r="I14" i="41"/>
  <c r="G14" i="41"/>
  <c r="E14" i="41"/>
  <c r="C14" i="41"/>
  <c r="I13" i="41"/>
  <c r="G13" i="41"/>
  <c r="E13" i="41"/>
  <c r="C13" i="41"/>
  <c r="I12" i="41"/>
  <c r="G12" i="41"/>
  <c r="E12" i="41"/>
  <c r="C12" i="41"/>
  <c r="I11" i="41"/>
  <c r="G11" i="41"/>
  <c r="E11" i="41"/>
  <c r="C11" i="41"/>
  <c r="I10" i="41"/>
  <c r="G10" i="41"/>
  <c r="E10" i="41"/>
  <c r="C10" i="41"/>
  <c r="I9" i="41"/>
  <c r="G9" i="41"/>
  <c r="E9" i="41"/>
  <c r="C9" i="41"/>
  <c r="I8" i="41"/>
  <c r="G8" i="41"/>
  <c r="E8" i="41"/>
  <c r="C8" i="41"/>
  <c r="I7" i="41"/>
  <c r="G7" i="41"/>
  <c r="E7" i="41"/>
  <c r="C7" i="41"/>
  <c r="I6" i="41"/>
  <c r="G6" i="41"/>
  <c r="E6" i="41"/>
  <c r="C6" i="41"/>
  <c r="I5" i="41"/>
  <c r="G5" i="41"/>
  <c r="E5" i="41"/>
  <c r="C5" i="41"/>
  <c r="G4" i="41"/>
  <c r="C4" i="41"/>
  <c r="H100" i="36"/>
  <c r="F100" i="36"/>
  <c r="D100" i="36"/>
  <c r="I99" i="36"/>
  <c r="G99" i="36"/>
  <c r="E99" i="36"/>
  <c r="C99" i="36"/>
  <c r="B99" i="36" s="1"/>
  <c r="H98" i="36"/>
  <c r="F98" i="36"/>
  <c r="D98" i="36"/>
  <c r="I97" i="36"/>
  <c r="G97" i="36"/>
  <c r="E97" i="36"/>
  <c r="C97" i="36"/>
  <c r="B97" i="36" s="1"/>
  <c r="H96" i="36"/>
  <c r="F96" i="36"/>
  <c r="D96" i="36"/>
  <c r="I95" i="36"/>
  <c r="G95" i="36"/>
  <c r="E95" i="36"/>
  <c r="C95" i="36"/>
  <c r="B95" i="36" s="1"/>
  <c r="H94" i="36"/>
  <c r="F94" i="36"/>
  <c r="D94" i="36"/>
  <c r="I93" i="36"/>
  <c r="G93" i="36"/>
  <c r="E93" i="36"/>
  <c r="C93" i="36"/>
  <c r="B93" i="36" s="1"/>
  <c r="H92" i="36"/>
  <c r="F92" i="36"/>
  <c r="D92" i="36"/>
  <c r="I91" i="36"/>
  <c r="G91" i="36"/>
  <c r="E91" i="36"/>
  <c r="C91" i="36"/>
  <c r="B91" i="36" s="1"/>
  <c r="H90" i="36"/>
  <c r="F90" i="36"/>
  <c r="D90" i="36"/>
  <c r="I89" i="36"/>
  <c r="G89" i="36"/>
  <c r="E89" i="36"/>
  <c r="C89" i="36"/>
  <c r="B89" i="36" s="1"/>
  <c r="H88" i="36"/>
  <c r="F88" i="36"/>
  <c r="D88" i="36"/>
  <c r="I87" i="36"/>
  <c r="G87" i="36"/>
  <c r="E87" i="36"/>
  <c r="C87" i="36"/>
  <c r="B87" i="36" s="1"/>
  <c r="H86" i="36"/>
  <c r="F86" i="36"/>
  <c r="D86" i="36"/>
  <c r="I85" i="36"/>
  <c r="G85" i="36"/>
  <c r="E85" i="36"/>
  <c r="C85" i="36"/>
  <c r="B85" i="36" s="1"/>
  <c r="H84" i="36"/>
  <c r="F84" i="36"/>
  <c r="D84" i="36"/>
  <c r="I83" i="36"/>
  <c r="G83" i="36"/>
  <c r="E83" i="36"/>
  <c r="C83" i="36"/>
  <c r="B83" i="36" s="1"/>
  <c r="H82" i="36"/>
  <c r="F82" i="36"/>
  <c r="D82" i="36"/>
  <c r="I81" i="36"/>
  <c r="G81" i="36"/>
  <c r="E81" i="36"/>
  <c r="C81" i="36"/>
  <c r="B81" i="36" s="1"/>
  <c r="H80" i="36"/>
  <c r="F80" i="36"/>
  <c r="D80" i="36"/>
  <c r="I79" i="36"/>
  <c r="G79" i="36"/>
  <c r="E79" i="36"/>
  <c r="C79" i="36"/>
  <c r="B79" i="36" s="1"/>
  <c r="H78" i="36"/>
  <c r="F78" i="36"/>
  <c r="D78" i="36"/>
  <c r="I77" i="36"/>
  <c r="G77" i="36"/>
  <c r="E77" i="36"/>
  <c r="C77" i="36"/>
  <c r="B77" i="36" s="1"/>
  <c r="H76" i="36"/>
  <c r="F76" i="36"/>
  <c r="D76" i="36"/>
  <c r="I75" i="36"/>
  <c r="G75" i="36"/>
  <c r="E75" i="36"/>
  <c r="C75" i="36"/>
  <c r="B75" i="36" s="1"/>
  <c r="H74" i="36"/>
  <c r="F74" i="36"/>
  <c r="D74" i="36"/>
  <c r="I73" i="36"/>
  <c r="G73" i="36"/>
  <c r="E73" i="36"/>
  <c r="C73" i="36"/>
  <c r="B73" i="36" s="1"/>
  <c r="H72" i="36"/>
  <c r="F72" i="36"/>
  <c r="D72" i="36"/>
  <c r="I71" i="36"/>
  <c r="G71" i="36"/>
  <c r="E71" i="36"/>
  <c r="C71" i="36"/>
  <c r="B71" i="36" s="1"/>
  <c r="H70" i="36"/>
  <c r="F70" i="36"/>
  <c r="D70" i="36"/>
  <c r="I69" i="36"/>
  <c r="G69" i="36"/>
  <c r="E69" i="36"/>
  <c r="C69" i="36"/>
  <c r="B69" i="36" s="1"/>
  <c r="H68" i="36"/>
  <c r="F68" i="36"/>
  <c r="D68" i="36"/>
  <c r="I67" i="36"/>
  <c r="G67" i="36"/>
  <c r="E67" i="36"/>
  <c r="C67" i="36"/>
  <c r="B67" i="36" s="1"/>
  <c r="H66" i="36"/>
  <c r="F66" i="36"/>
  <c r="D66" i="36"/>
  <c r="I65" i="36"/>
  <c r="G65" i="36"/>
  <c r="E65" i="36"/>
  <c r="C65" i="36"/>
  <c r="B65" i="36" s="1"/>
  <c r="H64" i="36"/>
  <c r="F64" i="36"/>
  <c r="D64" i="36"/>
  <c r="I63" i="36"/>
  <c r="G63" i="36"/>
  <c r="E63" i="36"/>
  <c r="C63" i="36"/>
  <c r="B63" i="36" s="1"/>
  <c r="H62" i="36"/>
  <c r="F62" i="36"/>
  <c r="D62" i="36"/>
  <c r="I61" i="36"/>
  <c r="G61" i="36"/>
  <c r="E61" i="36"/>
  <c r="C61" i="36"/>
  <c r="B61" i="36" s="1"/>
  <c r="H60" i="36"/>
  <c r="F60" i="36"/>
  <c r="D60" i="36"/>
  <c r="I59" i="36"/>
  <c r="G59" i="36"/>
  <c r="E59" i="36"/>
  <c r="C59" i="36"/>
  <c r="B59" i="36" s="1"/>
  <c r="H58" i="36"/>
  <c r="F58" i="36"/>
  <c r="D58" i="36"/>
  <c r="I57" i="36"/>
  <c r="G57" i="36"/>
  <c r="E57" i="36"/>
  <c r="C57" i="36"/>
  <c r="H56" i="36"/>
  <c r="F56" i="36"/>
  <c r="D56" i="36"/>
  <c r="I55" i="36"/>
  <c r="G55" i="36"/>
  <c r="E55" i="36"/>
  <c r="C55" i="36"/>
  <c r="H54" i="36"/>
  <c r="F54" i="36"/>
  <c r="D54" i="36"/>
  <c r="I53" i="36"/>
  <c r="G53" i="36"/>
  <c r="E53" i="36"/>
  <c r="C53" i="36"/>
  <c r="H52" i="36"/>
  <c r="F52" i="36"/>
  <c r="D52" i="36"/>
  <c r="I51" i="36"/>
  <c r="G51" i="36"/>
  <c r="E51" i="36"/>
  <c r="C51" i="36"/>
  <c r="H50" i="36"/>
  <c r="F50" i="36"/>
  <c r="D50" i="36"/>
  <c r="I49" i="36"/>
  <c r="G49" i="36"/>
  <c r="E49" i="36"/>
  <c r="C49" i="36"/>
  <c r="H48" i="36"/>
  <c r="F48" i="36"/>
  <c r="D48" i="36"/>
  <c r="I47" i="36"/>
  <c r="G47" i="36"/>
  <c r="E47" i="36"/>
  <c r="C47" i="36"/>
  <c r="H46" i="36"/>
  <c r="F46" i="36"/>
  <c r="D46" i="36"/>
  <c r="I45" i="36"/>
  <c r="G45" i="36"/>
  <c r="E45" i="36"/>
  <c r="C45" i="36"/>
  <c r="H44" i="36"/>
  <c r="F44" i="36"/>
  <c r="D44" i="36"/>
  <c r="I43" i="36"/>
  <c r="G43" i="36"/>
  <c r="E43" i="36"/>
  <c r="C43" i="36"/>
  <c r="H42" i="36"/>
  <c r="F42" i="36"/>
  <c r="D42" i="36"/>
  <c r="I41" i="36"/>
  <c r="G41" i="36"/>
  <c r="E41" i="36"/>
  <c r="C41" i="36"/>
  <c r="H40" i="36"/>
  <c r="F40" i="36"/>
  <c r="D40" i="36"/>
  <c r="I39" i="36"/>
  <c r="G39" i="36"/>
  <c r="E39" i="36"/>
  <c r="C39" i="36"/>
  <c r="H38" i="36"/>
  <c r="F38" i="36"/>
  <c r="D38" i="36"/>
  <c r="I37" i="36"/>
  <c r="G37" i="36"/>
  <c r="E37" i="36"/>
  <c r="C37" i="36"/>
  <c r="H36" i="36"/>
  <c r="F36" i="36"/>
  <c r="D36" i="36"/>
  <c r="I35" i="36"/>
  <c r="G35" i="36"/>
  <c r="E35" i="36"/>
  <c r="C35" i="36"/>
  <c r="H34" i="36"/>
  <c r="F34" i="36"/>
  <c r="D34" i="36"/>
  <c r="I33" i="36"/>
  <c r="G33" i="36"/>
  <c r="E33" i="36"/>
  <c r="C33" i="36"/>
  <c r="H32" i="36"/>
  <c r="F32" i="36"/>
  <c r="D32" i="36"/>
  <c r="I31" i="36"/>
  <c r="G31" i="36"/>
  <c r="E31" i="36"/>
  <c r="C31" i="36"/>
  <c r="H30" i="36"/>
  <c r="F30" i="36"/>
  <c r="D30" i="36"/>
  <c r="I29" i="36"/>
  <c r="G29" i="36"/>
  <c r="E29" i="36"/>
  <c r="C29" i="36"/>
  <c r="H28" i="36"/>
  <c r="F28" i="36"/>
  <c r="D28" i="36"/>
  <c r="I27" i="36"/>
  <c r="G27" i="36"/>
  <c r="E27" i="36"/>
  <c r="C27" i="36"/>
  <c r="H26" i="36"/>
  <c r="F26" i="36"/>
  <c r="D26" i="36"/>
  <c r="I25" i="36"/>
  <c r="G25" i="36"/>
  <c r="E25" i="36"/>
  <c r="C25" i="36"/>
  <c r="H24" i="36"/>
  <c r="F24" i="36"/>
  <c r="D24" i="36"/>
  <c r="I23" i="36"/>
  <c r="G23" i="36"/>
  <c r="E23" i="36"/>
  <c r="C23" i="36"/>
  <c r="H22" i="36"/>
  <c r="F22" i="36"/>
  <c r="D22" i="36"/>
  <c r="I21" i="36"/>
  <c r="G21" i="36"/>
  <c r="E21" i="36"/>
  <c r="C21" i="36"/>
  <c r="H20" i="36"/>
  <c r="F20" i="36"/>
  <c r="D20" i="36"/>
  <c r="I19" i="36"/>
  <c r="G19" i="36"/>
  <c r="E19" i="36"/>
  <c r="C19" i="36"/>
  <c r="H18" i="36"/>
  <c r="F18" i="36"/>
  <c r="D18" i="36"/>
  <c r="I17" i="36"/>
  <c r="G17" i="36"/>
  <c r="E17" i="36"/>
  <c r="C17" i="36"/>
  <c r="H16" i="36"/>
  <c r="F16" i="36"/>
  <c r="D16" i="36"/>
  <c r="I15" i="36"/>
  <c r="G15" i="36"/>
  <c r="E15" i="36"/>
  <c r="C15" i="36"/>
  <c r="H14" i="36"/>
  <c r="F14" i="36"/>
  <c r="D14" i="36"/>
  <c r="I13" i="36"/>
  <c r="G13" i="36"/>
  <c r="E13" i="36"/>
  <c r="C13" i="36"/>
  <c r="H12" i="36"/>
  <c r="F12" i="36"/>
  <c r="D12" i="36"/>
  <c r="I11" i="36"/>
  <c r="G11" i="36"/>
  <c r="E11" i="36"/>
  <c r="C11" i="36"/>
  <c r="H10" i="36"/>
  <c r="F10" i="36"/>
  <c r="D10" i="36"/>
  <c r="I9" i="36"/>
  <c r="G9" i="36"/>
  <c r="E9" i="36"/>
  <c r="C9" i="36"/>
  <c r="H8" i="36"/>
  <c r="F8" i="36"/>
  <c r="D8" i="36"/>
  <c r="I7" i="36"/>
  <c r="G7" i="36"/>
  <c r="E7" i="36"/>
  <c r="C7" i="36"/>
  <c r="H6" i="36"/>
  <c r="F6" i="36"/>
  <c r="D6" i="36"/>
  <c r="I5" i="36"/>
  <c r="G5" i="36"/>
  <c r="E5" i="36"/>
  <c r="C5" i="36"/>
  <c r="H4" i="36"/>
  <c r="F4" i="36"/>
  <c r="D4" i="36"/>
  <c r="I3" i="36"/>
  <c r="G3" i="36"/>
  <c r="E3" i="36"/>
  <c r="C3" i="36"/>
  <c r="I100" i="36"/>
  <c r="G100" i="36"/>
  <c r="E100" i="36"/>
  <c r="C100" i="36"/>
  <c r="B100" i="36" s="1"/>
  <c r="H99" i="36"/>
  <c r="F99" i="36"/>
  <c r="D99" i="36"/>
  <c r="I98" i="36"/>
  <c r="G98" i="36"/>
  <c r="E98" i="36"/>
  <c r="C98" i="36"/>
  <c r="B98" i="36" s="1"/>
  <c r="H97" i="36"/>
  <c r="F97" i="36"/>
  <c r="D97" i="36"/>
  <c r="I96" i="36"/>
  <c r="G96" i="36"/>
  <c r="E96" i="36"/>
  <c r="C96" i="36"/>
  <c r="B96" i="36" s="1"/>
  <c r="H95" i="36"/>
  <c r="F95" i="36"/>
  <c r="D95" i="36"/>
  <c r="I94" i="36"/>
  <c r="G94" i="36"/>
  <c r="E94" i="36"/>
  <c r="C94" i="36"/>
  <c r="B94" i="36" s="1"/>
  <c r="H93" i="36"/>
  <c r="F93" i="36"/>
  <c r="D93" i="36"/>
  <c r="I92" i="36"/>
  <c r="G92" i="36"/>
  <c r="E92" i="36"/>
  <c r="C92" i="36"/>
  <c r="B92" i="36" s="1"/>
  <c r="H91" i="36"/>
  <c r="F91" i="36"/>
  <c r="D91" i="36"/>
  <c r="I90" i="36"/>
  <c r="G90" i="36"/>
  <c r="E90" i="36"/>
  <c r="C90" i="36"/>
  <c r="B90" i="36" s="1"/>
  <c r="H89" i="36"/>
  <c r="F89" i="36"/>
  <c r="D89" i="36"/>
  <c r="I88" i="36"/>
  <c r="G88" i="36"/>
  <c r="E88" i="36"/>
  <c r="C88" i="36"/>
  <c r="B88" i="36" s="1"/>
  <c r="H87" i="36"/>
  <c r="F87" i="36"/>
  <c r="D87" i="36"/>
  <c r="I86" i="36"/>
  <c r="G86" i="36"/>
  <c r="E86" i="36"/>
  <c r="C86" i="36"/>
  <c r="B86" i="36" s="1"/>
  <c r="H85" i="36"/>
  <c r="F85" i="36"/>
  <c r="D85" i="36"/>
  <c r="I84" i="36"/>
  <c r="G84" i="36"/>
  <c r="E84" i="36"/>
  <c r="C84" i="36"/>
  <c r="B84" i="36" s="1"/>
  <c r="H83" i="36"/>
  <c r="F83" i="36"/>
  <c r="D83" i="36"/>
  <c r="I82" i="36"/>
  <c r="G82" i="36"/>
  <c r="E82" i="36"/>
  <c r="C82" i="36"/>
  <c r="B82" i="36" s="1"/>
  <c r="H81" i="36"/>
  <c r="F81" i="36"/>
  <c r="D81" i="36"/>
  <c r="I80" i="36"/>
  <c r="G80" i="36"/>
  <c r="E80" i="36"/>
  <c r="C80" i="36"/>
  <c r="B80" i="36" s="1"/>
  <c r="H79" i="36"/>
  <c r="F79" i="36"/>
  <c r="D79" i="36"/>
  <c r="I78" i="36"/>
  <c r="G78" i="36"/>
  <c r="E78" i="36"/>
  <c r="C78" i="36"/>
  <c r="B78" i="36" s="1"/>
  <c r="H77" i="36"/>
  <c r="F77" i="36"/>
  <c r="D77" i="36"/>
  <c r="I76" i="36"/>
  <c r="G76" i="36"/>
  <c r="E76" i="36"/>
  <c r="C76" i="36"/>
  <c r="B76" i="36" s="1"/>
  <c r="H75" i="36"/>
  <c r="F75" i="36"/>
  <c r="D75" i="36"/>
  <c r="I74" i="36"/>
  <c r="G74" i="36"/>
  <c r="E74" i="36"/>
  <c r="C74" i="36"/>
  <c r="B74" i="36" s="1"/>
  <c r="H73" i="36"/>
  <c r="F73" i="36"/>
  <c r="D73" i="36"/>
  <c r="I72" i="36"/>
  <c r="G72" i="36"/>
  <c r="E72" i="36"/>
  <c r="C72" i="36"/>
  <c r="B72" i="36" s="1"/>
  <c r="H71" i="36"/>
  <c r="F71" i="36"/>
  <c r="D71" i="36"/>
  <c r="I70" i="36"/>
  <c r="G70" i="36"/>
  <c r="E70" i="36"/>
  <c r="C70" i="36"/>
  <c r="B70" i="36" s="1"/>
  <c r="H69" i="36"/>
  <c r="F69" i="36"/>
  <c r="D69" i="36"/>
  <c r="I68" i="36"/>
  <c r="G68" i="36"/>
  <c r="E68" i="36"/>
  <c r="C68" i="36"/>
  <c r="B68" i="36" s="1"/>
  <c r="H67" i="36"/>
  <c r="F67" i="36"/>
  <c r="D67" i="36"/>
  <c r="I66" i="36"/>
  <c r="G66" i="36"/>
  <c r="E66" i="36"/>
  <c r="C66" i="36"/>
  <c r="B66" i="36" s="1"/>
  <c r="H65" i="36"/>
  <c r="F65" i="36"/>
  <c r="D65" i="36"/>
  <c r="I64" i="36"/>
  <c r="G64" i="36"/>
  <c r="E64" i="36"/>
  <c r="C64" i="36"/>
  <c r="B64" i="36" s="1"/>
  <c r="H63" i="36"/>
  <c r="F63" i="36"/>
  <c r="D63" i="36"/>
  <c r="I62" i="36"/>
  <c r="G62" i="36"/>
  <c r="E62" i="36"/>
  <c r="C62" i="36"/>
  <c r="B62" i="36" s="1"/>
  <c r="H61" i="36"/>
  <c r="F61" i="36"/>
  <c r="D61" i="36"/>
  <c r="I60" i="36"/>
  <c r="G60" i="36"/>
  <c r="E60" i="36"/>
  <c r="C60" i="36"/>
  <c r="B60" i="36" s="1"/>
  <c r="H59" i="36"/>
  <c r="F59" i="36"/>
  <c r="D59" i="36"/>
  <c r="I58" i="36"/>
  <c r="G58" i="36"/>
  <c r="E58" i="36"/>
  <c r="C58" i="36"/>
  <c r="B58" i="36" s="1"/>
  <c r="H57" i="36"/>
  <c r="F57" i="36"/>
  <c r="D57" i="36"/>
  <c r="I56" i="36"/>
  <c r="G56" i="36"/>
  <c r="E56" i="36"/>
  <c r="C56" i="36"/>
  <c r="H55" i="36"/>
  <c r="F55" i="36"/>
  <c r="D55" i="36"/>
  <c r="I54" i="36"/>
  <c r="G54" i="36"/>
  <c r="E54" i="36"/>
  <c r="C54" i="36"/>
  <c r="H53" i="36"/>
  <c r="F53" i="36"/>
  <c r="D53" i="36"/>
  <c r="I52" i="36"/>
  <c r="G52" i="36"/>
  <c r="E52" i="36"/>
  <c r="C52" i="36"/>
  <c r="H51" i="36"/>
  <c r="F51" i="36"/>
  <c r="D51" i="36"/>
  <c r="I50" i="36"/>
  <c r="G50" i="36"/>
  <c r="E50" i="36"/>
  <c r="C50" i="36"/>
  <c r="H49" i="36"/>
  <c r="F49" i="36"/>
  <c r="D49" i="36"/>
  <c r="I48" i="36"/>
  <c r="G48" i="36"/>
  <c r="E48" i="36"/>
  <c r="C48" i="36"/>
  <c r="H47" i="36"/>
  <c r="F47" i="36"/>
  <c r="D47" i="36"/>
  <c r="I46" i="36"/>
  <c r="G46" i="36"/>
  <c r="E46" i="36"/>
  <c r="C46" i="36"/>
  <c r="H45" i="36"/>
  <c r="F45" i="36"/>
  <c r="D45" i="36"/>
  <c r="I44" i="36"/>
  <c r="G44" i="36"/>
  <c r="E44" i="36"/>
  <c r="C44" i="36"/>
  <c r="H43" i="36"/>
  <c r="F43" i="36"/>
  <c r="D43" i="36"/>
  <c r="I42" i="36"/>
  <c r="G42" i="36"/>
  <c r="E42" i="36"/>
  <c r="C42" i="36"/>
  <c r="H41" i="36"/>
  <c r="F41" i="36"/>
  <c r="D41" i="36"/>
  <c r="I40" i="36"/>
  <c r="G40" i="36"/>
  <c r="E40" i="36"/>
  <c r="C40" i="36"/>
  <c r="H39" i="36"/>
  <c r="F39" i="36"/>
  <c r="D39" i="36"/>
  <c r="I38" i="36"/>
  <c r="G38" i="36"/>
  <c r="E38" i="36"/>
  <c r="C38" i="36"/>
  <c r="H37" i="36"/>
  <c r="F37" i="36"/>
  <c r="D37" i="36"/>
  <c r="I36" i="36"/>
  <c r="G36" i="36"/>
  <c r="E36" i="36"/>
  <c r="C36" i="36"/>
  <c r="H35" i="36"/>
  <c r="F35" i="36"/>
  <c r="D35" i="36"/>
  <c r="I34" i="36"/>
  <c r="G34" i="36"/>
  <c r="E34" i="36"/>
  <c r="C34" i="36"/>
  <c r="H33" i="36"/>
  <c r="F33" i="36"/>
  <c r="D33" i="36"/>
  <c r="I32" i="36"/>
  <c r="G32" i="36"/>
  <c r="E32" i="36"/>
  <c r="C32" i="36"/>
  <c r="H31" i="36"/>
  <c r="F31" i="36"/>
  <c r="D31" i="36"/>
  <c r="I30" i="36"/>
  <c r="G30" i="36"/>
  <c r="E30" i="36"/>
  <c r="C30" i="36"/>
  <c r="H29" i="36"/>
  <c r="F29" i="36"/>
  <c r="D29" i="36"/>
  <c r="I28" i="36"/>
  <c r="G28" i="36"/>
  <c r="E28" i="36"/>
  <c r="C28" i="36"/>
  <c r="H27" i="36"/>
  <c r="F27" i="36"/>
  <c r="D27" i="36"/>
  <c r="I26" i="36"/>
  <c r="G26" i="36"/>
  <c r="E26" i="36"/>
  <c r="C26" i="36"/>
  <c r="H25" i="36"/>
  <c r="F25" i="36"/>
  <c r="D25" i="36"/>
  <c r="I24" i="36"/>
  <c r="G24" i="36"/>
  <c r="E24" i="36"/>
  <c r="C24" i="36"/>
  <c r="H23" i="36"/>
  <c r="F23" i="36"/>
  <c r="D23" i="36"/>
  <c r="I22" i="36"/>
  <c r="G22" i="36"/>
  <c r="E22" i="36"/>
  <c r="C22" i="36"/>
  <c r="H21" i="36"/>
  <c r="F21" i="36"/>
  <c r="D21" i="36"/>
  <c r="I20" i="36"/>
  <c r="G20" i="36"/>
  <c r="E20" i="36"/>
  <c r="C20" i="36"/>
  <c r="H19" i="36"/>
  <c r="F19" i="36"/>
  <c r="D19" i="36"/>
  <c r="I18" i="36"/>
  <c r="G18" i="36"/>
  <c r="E18" i="36"/>
  <c r="C18" i="36"/>
  <c r="H17" i="36"/>
  <c r="F17" i="36"/>
  <c r="D17" i="36"/>
  <c r="I16" i="36"/>
  <c r="G16" i="36"/>
  <c r="E16" i="36"/>
  <c r="C16" i="36"/>
  <c r="H15" i="36"/>
  <c r="F15" i="36"/>
  <c r="D15" i="36"/>
  <c r="I14" i="36"/>
  <c r="G14" i="36"/>
  <c r="E14" i="36"/>
  <c r="C14" i="36"/>
  <c r="H13" i="36"/>
  <c r="F13" i="36"/>
  <c r="D13" i="36"/>
  <c r="I12" i="36"/>
  <c r="G12" i="36"/>
  <c r="E12" i="36"/>
  <c r="C12" i="36"/>
  <c r="H11" i="36"/>
  <c r="F11" i="36"/>
  <c r="D11" i="36"/>
  <c r="I10" i="36"/>
  <c r="G10" i="36"/>
  <c r="E10" i="36"/>
  <c r="C10" i="36"/>
  <c r="H9" i="36"/>
  <c r="F9" i="36"/>
  <c r="D9" i="36"/>
  <c r="I8" i="36"/>
  <c r="G8" i="36"/>
  <c r="E8" i="36"/>
  <c r="C8" i="36"/>
  <c r="H7" i="36"/>
  <c r="F7" i="36"/>
  <c r="D7" i="36"/>
  <c r="I6" i="36"/>
  <c r="G6" i="36"/>
  <c r="E6" i="36"/>
  <c r="C6" i="36"/>
  <c r="H5" i="36"/>
  <c r="F5" i="36"/>
  <c r="D5" i="36"/>
  <c r="I4" i="36"/>
  <c r="G4" i="36"/>
  <c r="E4" i="36"/>
  <c r="C4" i="36"/>
  <c r="B4" i="36" s="1"/>
  <c r="F3" i="36"/>
  <c r="D3" i="36"/>
  <c r="X5" i="41" l="1"/>
  <c r="W5" i="41" s="1"/>
  <c r="O5" i="41"/>
  <c r="N5" i="41" s="1"/>
  <c r="U5" i="41"/>
  <c r="T5" i="41" s="1"/>
  <c r="P5" i="41"/>
  <c r="V5" i="41"/>
  <c r="M5" i="41"/>
  <c r="S5" i="41"/>
  <c r="Y5" i="41"/>
  <c r="L5" i="41"/>
  <c r="K5" i="41" s="1"/>
  <c r="R5" i="41"/>
  <c r="X6" i="41"/>
  <c r="W6" i="41" s="1"/>
  <c r="L6" i="41"/>
  <c r="R6" i="41"/>
  <c r="Q6" i="41" s="1"/>
  <c r="O6" i="41"/>
  <c r="N6" i="41" s="1"/>
  <c r="U6" i="41"/>
  <c r="T6" i="41" s="1"/>
  <c r="P6" i="41"/>
  <c r="V6" i="41"/>
  <c r="M6" i="41"/>
  <c r="S6" i="41"/>
  <c r="Y6" i="41"/>
  <c r="X7" i="41"/>
  <c r="W7" i="41" s="1"/>
  <c r="M7" i="41"/>
  <c r="S7" i="41"/>
  <c r="Y7" i="41"/>
  <c r="L7" i="41"/>
  <c r="K7" i="41" s="1"/>
  <c r="R7" i="41"/>
  <c r="O7" i="41"/>
  <c r="N7" i="41" s="1"/>
  <c r="U7" i="41"/>
  <c r="T7" i="41" s="1"/>
  <c r="P7" i="41"/>
  <c r="V7" i="41"/>
  <c r="X8" i="41"/>
  <c r="W8" i="41" s="1"/>
  <c r="P8" i="41"/>
  <c r="V8" i="41"/>
  <c r="M8" i="41"/>
  <c r="S8" i="41"/>
  <c r="Y8" i="41"/>
  <c r="L8" i="41"/>
  <c r="K8" i="41" s="1"/>
  <c r="R8" i="41"/>
  <c r="O8" i="41"/>
  <c r="N8" i="41" s="1"/>
  <c r="U8" i="41"/>
  <c r="T8" i="41" s="1"/>
  <c r="X9" i="41"/>
  <c r="W9" i="41" s="1"/>
  <c r="O9" i="41"/>
  <c r="N9" i="41" s="1"/>
  <c r="U9" i="41"/>
  <c r="T9" i="41" s="1"/>
  <c r="P9" i="41"/>
  <c r="V9" i="41"/>
  <c r="M9" i="41"/>
  <c r="S9" i="41"/>
  <c r="Y9" i="41"/>
  <c r="L9" i="41"/>
  <c r="R9" i="41"/>
  <c r="Q9" i="41" s="1"/>
  <c r="X10" i="41"/>
  <c r="W10" i="41" s="1"/>
  <c r="L10" i="41"/>
  <c r="K10" i="41" s="1"/>
  <c r="R10" i="41"/>
  <c r="Q10" i="41" s="1"/>
  <c r="O10" i="41"/>
  <c r="U10" i="41"/>
  <c r="T10" i="41" s="1"/>
  <c r="P10" i="41"/>
  <c r="V10" i="41"/>
  <c r="M10" i="41"/>
  <c r="S10" i="41"/>
  <c r="Y10" i="41"/>
  <c r="X11" i="41"/>
  <c r="W11" i="41" s="1"/>
  <c r="M11" i="41"/>
  <c r="S11" i="41"/>
  <c r="Y11" i="41"/>
  <c r="L11" i="41"/>
  <c r="R11" i="41"/>
  <c r="Q11" i="41" s="1"/>
  <c r="O11" i="41"/>
  <c r="N11" i="41" s="1"/>
  <c r="U11" i="41"/>
  <c r="T11" i="41" s="1"/>
  <c r="P11" i="41"/>
  <c r="V11" i="41"/>
  <c r="P12" i="41"/>
  <c r="V12" i="41"/>
  <c r="M12" i="41"/>
  <c r="S12" i="41"/>
  <c r="Y12" i="41"/>
  <c r="X12" i="41"/>
  <c r="W12" i="41" s="1"/>
  <c r="L12" i="41"/>
  <c r="R12" i="41"/>
  <c r="Q12" i="41" s="1"/>
  <c r="O12" i="41"/>
  <c r="N12" i="41" s="1"/>
  <c r="U12" i="41"/>
  <c r="T12" i="41" s="1"/>
  <c r="X13" i="41"/>
  <c r="W13" i="41" s="1"/>
  <c r="O13" i="41"/>
  <c r="U13" i="41"/>
  <c r="T13" i="41" s="1"/>
  <c r="P13" i="41"/>
  <c r="V13" i="41"/>
  <c r="M13" i="41"/>
  <c r="S13" i="41"/>
  <c r="Y13" i="41"/>
  <c r="L13" i="41"/>
  <c r="K13" i="41" s="1"/>
  <c r="R13" i="41"/>
  <c r="Q13" i="41" s="1"/>
  <c r="L14" i="41"/>
  <c r="K14" i="41" s="1"/>
  <c r="R14" i="41"/>
  <c r="O14" i="41"/>
  <c r="N14" i="41" s="1"/>
  <c r="U14" i="41"/>
  <c r="T14" i="41" s="1"/>
  <c r="X14" i="41"/>
  <c r="W14" i="41" s="1"/>
  <c r="P14" i="41"/>
  <c r="V14" i="41"/>
  <c r="M14" i="41"/>
  <c r="S14" i="41"/>
  <c r="Y14" i="41"/>
  <c r="X15" i="41"/>
  <c r="W15" i="41" s="1"/>
  <c r="M15" i="41"/>
  <c r="S15" i="41"/>
  <c r="Y15" i="41"/>
  <c r="L15" i="41"/>
  <c r="R15" i="41"/>
  <c r="Q15" i="41" s="1"/>
  <c r="O15" i="41"/>
  <c r="N15" i="41" s="1"/>
  <c r="U15" i="41"/>
  <c r="T15" i="41" s="1"/>
  <c r="P15" i="41"/>
  <c r="V15" i="41"/>
  <c r="P16" i="41"/>
  <c r="V16" i="41"/>
  <c r="M16" i="41"/>
  <c r="S16" i="41"/>
  <c r="Y16" i="41"/>
  <c r="X16" i="41"/>
  <c r="W16" i="41" s="1"/>
  <c r="L16" i="41"/>
  <c r="K16" i="41" s="1"/>
  <c r="R16" i="41"/>
  <c r="O16" i="41"/>
  <c r="N16" i="41" s="1"/>
  <c r="U16" i="41"/>
  <c r="T16" i="41" s="1"/>
  <c r="X17" i="41"/>
  <c r="W17" i="41" s="1"/>
  <c r="O17" i="41"/>
  <c r="N17" i="41" s="1"/>
  <c r="U17" i="41"/>
  <c r="M17" i="41"/>
  <c r="S17" i="41"/>
  <c r="Y17" i="41"/>
  <c r="L17" i="41"/>
  <c r="K17" i="41" s="1"/>
  <c r="R17" i="41"/>
  <c r="Q17" i="41" s="1"/>
  <c r="V17" i="41"/>
  <c r="P17" i="41"/>
  <c r="L18" i="41"/>
  <c r="K18" i="41" s="1"/>
  <c r="R18" i="41"/>
  <c r="X18" i="41"/>
  <c r="W18" i="41" s="1"/>
  <c r="P18" i="41"/>
  <c r="V18" i="41"/>
  <c r="M18" i="41"/>
  <c r="S18" i="41"/>
  <c r="Y18" i="41"/>
  <c r="U18" i="41"/>
  <c r="T18" i="41" s="1"/>
  <c r="O18" i="41"/>
  <c r="N18" i="41" s="1"/>
  <c r="X19" i="41"/>
  <c r="W19" i="41" s="1"/>
  <c r="M19" i="41"/>
  <c r="S19" i="41"/>
  <c r="Y19" i="41"/>
  <c r="O19" i="41"/>
  <c r="N19" i="41" s="1"/>
  <c r="U19" i="41"/>
  <c r="T19" i="41" s="1"/>
  <c r="P19" i="41"/>
  <c r="V19" i="41"/>
  <c r="R19" i="41"/>
  <c r="L19" i="41"/>
  <c r="K19" i="41" s="1"/>
  <c r="P20" i="41"/>
  <c r="V20" i="41"/>
  <c r="X20" i="41"/>
  <c r="W20" i="41" s="1"/>
  <c r="L20" i="41"/>
  <c r="K20" i="41" s="1"/>
  <c r="R20" i="41"/>
  <c r="Q20" i="41" s="1"/>
  <c r="O20" i="41"/>
  <c r="U20" i="41"/>
  <c r="T20" i="41" s="1"/>
  <c r="S20" i="41"/>
  <c r="M20" i="41"/>
  <c r="Y20" i="41"/>
  <c r="X21" i="41"/>
  <c r="W21" i="41" s="1"/>
  <c r="O21" i="41"/>
  <c r="N21" i="41" s="1"/>
  <c r="U21" i="41"/>
  <c r="T21" i="41" s="1"/>
  <c r="M21" i="41"/>
  <c r="S21" i="41"/>
  <c r="Y21" i="41"/>
  <c r="L21" i="41"/>
  <c r="K21" i="41" s="1"/>
  <c r="R21" i="41"/>
  <c r="P21" i="41"/>
  <c r="V21" i="41"/>
  <c r="L22" i="41"/>
  <c r="K22" i="41" s="1"/>
  <c r="R22" i="41"/>
  <c r="Q22" i="41" s="1"/>
  <c r="X22" i="41"/>
  <c r="W22" i="41" s="1"/>
  <c r="P22" i="41"/>
  <c r="V22" i="41"/>
  <c r="M22" i="41"/>
  <c r="S22" i="41"/>
  <c r="Y22" i="41"/>
  <c r="O22" i="41"/>
  <c r="U22" i="41"/>
  <c r="T22" i="41" s="1"/>
  <c r="X23" i="41"/>
  <c r="W23" i="41" s="1"/>
  <c r="M23" i="41"/>
  <c r="S23" i="41"/>
  <c r="Y23" i="41"/>
  <c r="O23" i="41"/>
  <c r="N23" i="41" s="1"/>
  <c r="U23" i="41"/>
  <c r="T23" i="41" s="1"/>
  <c r="P23" i="41"/>
  <c r="V23" i="41"/>
  <c r="L23" i="41"/>
  <c r="K23" i="41" s="1"/>
  <c r="R23" i="41"/>
  <c r="P24" i="41"/>
  <c r="V24" i="41"/>
  <c r="X24" i="41"/>
  <c r="W24" i="41" s="1"/>
  <c r="L24" i="41"/>
  <c r="K24" i="41" s="1"/>
  <c r="R24" i="41"/>
  <c r="Q24" i="41" s="1"/>
  <c r="O24" i="41"/>
  <c r="N24" i="41" s="1"/>
  <c r="U24" i="41"/>
  <c r="M24" i="41"/>
  <c r="Y24" i="41"/>
  <c r="S24" i="41"/>
  <c r="X25" i="41"/>
  <c r="W25" i="41" s="1"/>
  <c r="O25" i="41"/>
  <c r="N25" i="41" s="1"/>
  <c r="U25" i="41"/>
  <c r="M25" i="41"/>
  <c r="S25" i="41"/>
  <c r="Y25" i="41"/>
  <c r="L25" i="41"/>
  <c r="K25" i="41" s="1"/>
  <c r="R25" i="41"/>
  <c r="Q25" i="41" s="1"/>
  <c r="V25" i="41"/>
  <c r="P25" i="41"/>
  <c r="L26" i="41"/>
  <c r="K26" i="41" s="1"/>
  <c r="R26" i="41"/>
  <c r="Q26" i="41" s="1"/>
  <c r="X26" i="41"/>
  <c r="W26" i="41" s="1"/>
  <c r="P26" i="41"/>
  <c r="V26" i="41"/>
  <c r="M26" i="41"/>
  <c r="S26" i="41"/>
  <c r="Y26" i="41"/>
  <c r="U26" i="41"/>
  <c r="O26" i="41"/>
  <c r="N26" i="41" s="1"/>
  <c r="X27" i="41"/>
  <c r="W27" i="41" s="1"/>
  <c r="M27" i="41"/>
  <c r="S27" i="41"/>
  <c r="Y27" i="41"/>
  <c r="O27" i="41"/>
  <c r="N27" i="41" s="1"/>
  <c r="U27" i="41"/>
  <c r="T27" i="41" s="1"/>
  <c r="P27" i="41"/>
  <c r="V27" i="41"/>
  <c r="R27" i="41"/>
  <c r="Q27" i="41" s="1"/>
  <c r="L27" i="41"/>
  <c r="P28" i="41"/>
  <c r="V28" i="41"/>
  <c r="X28" i="41"/>
  <c r="W28" i="41" s="1"/>
  <c r="L28" i="41"/>
  <c r="K28" i="41" s="1"/>
  <c r="R28" i="41"/>
  <c r="Q28" i="41" s="1"/>
  <c r="O28" i="41"/>
  <c r="N28" i="41" s="1"/>
  <c r="U28" i="41"/>
  <c r="S28" i="41"/>
  <c r="M28" i="41"/>
  <c r="Y28" i="41"/>
  <c r="X29" i="41"/>
  <c r="W29" i="41" s="1"/>
  <c r="O29" i="41"/>
  <c r="N29" i="41" s="1"/>
  <c r="U29" i="41"/>
  <c r="T29" i="41" s="1"/>
  <c r="M29" i="41"/>
  <c r="S29" i="41"/>
  <c r="Y29" i="41"/>
  <c r="L29" i="41"/>
  <c r="R29" i="41"/>
  <c r="Q29" i="41" s="1"/>
  <c r="P29" i="41"/>
  <c r="V29" i="41"/>
  <c r="L30" i="41"/>
  <c r="K30" i="41" s="1"/>
  <c r="R30" i="41"/>
  <c r="Q30" i="41" s="1"/>
  <c r="X30" i="41"/>
  <c r="W30" i="41" s="1"/>
  <c r="P30" i="41"/>
  <c r="V30" i="41"/>
  <c r="M30" i="41"/>
  <c r="S30" i="41"/>
  <c r="Y30" i="41"/>
  <c r="O30" i="41"/>
  <c r="U30" i="41"/>
  <c r="T30" i="41" s="1"/>
  <c r="X31" i="41"/>
  <c r="W31" i="41" s="1"/>
  <c r="M31" i="41"/>
  <c r="S31" i="41"/>
  <c r="Y31" i="41"/>
  <c r="O31" i="41"/>
  <c r="N31" i="41" s="1"/>
  <c r="U31" i="41"/>
  <c r="P31" i="41"/>
  <c r="V31" i="41"/>
  <c r="L31" i="41"/>
  <c r="K31" i="41" s="1"/>
  <c r="R31" i="41"/>
  <c r="Q31" i="41" s="1"/>
  <c r="P32" i="41"/>
  <c r="V32" i="41"/>
  <c r="X32" i="41"/>
  <c r="W32" i="41" s="1"/>
  <c r="L32" i="41"/>
  <c r="R32" i="41"/>
  <c r="Q32" i="41" s="1"/>
  <c r="O32" i="41"/>
  <c r="N32" i="41" s="1"/>
  <c r="U32" i="41"/>
  <c r="T32" i="41" s="1"/>
  <c r="M32" i="41"/>
  <c r="Y32" i="41"/>
  <c r="S32" i="41"/>
  <c r="X33" i="41"/>
  <c r="W33" i="41" s="1"/>
  <c r="O33" i="41"/>
  <c r="N33" i="41" s="1"/>
  <c r="U33" i="41"/>
  <c r="T33" i="41" s="1"/>
  <c r="M33" i="41"/>
  <c r="S33" i="41"/>
  <c r="Y33" i="41"/>
  <c r="L33" i="41"/>
  <c r="K33" i="41" s="1"/>
  <c r="R33" i="41"/>
  <c r="V33" i="41"/>
  <c r="P33" i="41"/>
  <c r="L34" i="41"/>
  <c r="K34" i="41" s="1"/>
  <c r="R34" i="41"/>
  <c r="Q34" i="41" s="1"/>
  <c r="X34" i="41"/>
  <c r="W34" i="41" s="1"/>
  <c r="P34" i="41"/>
  <c r="V34" i="41"/>
  <c r="M34" i="41"/>
  <c r="S34" i="41"/>
  <c r="Y34" i="41"/>
  <c r="U34" i="41"/>
  <c r="O34" i="41"/>
  <c r="N34" i="41" s="1"/>
  <c r="X35" i="41"/>
  <c r="W35" i="41" s="1"/>
  <c r="M35" i="41"/>
  <c r="S35" i="41"/>
  <c r="Y35" i="41"/>
  <c r="O35" i="41"/>
  <c r="N35" i="41" s="1"/>
  <c r="U35" i="41"/>
  <c r="P35" i="41"/>
  <c r="V35" i="41"/>
  <c r="R35" i="41"/>
  <c r="Q35" i="41" s="1"/>
  <c r="L35" i="41"/>
  <c r="K35" i="41" s="1"/>
  <c r="P36" i="41"/>
  <c r="V36" i="41"/>
  <c r="X36" i="41"/>
  <c r="W36" i="41" s="1"/>
  <c r="L36" i="41"/>
  <c r="K36" i="41" s="1"/>
  <c r="R36" i="41"/>
  <c r="Q36" i="41" s="1"/>
  <c r="O36" i="41"/>
  <c r="N36" i="41" s="1"/>
  <c r="U36" i="41"/>
  <c r="S36" i="41"/>
  <c r="M36" i="41"/>
  <c r="Y36" i="41"/>
  <c r="X37" i="41"/>
  <c r="W37" i="41" s="1"/>
  <c r="O37" i="41"/>
  <c r="N37" i="41" s="1"/>
  <c r="U37" i="41"/>
  <c r="T37" i="41" s="1"/>
  <c r="M37" i="41"/>
  <c r="S37" i="41"/>
  <c r="Y37" i="41"/>
  <c r="L37" i="41"/>
  <c r="K37" i="41" s="1"/>
  <c r="R37" i="41"/>
  <c r="P37" i="41"/>
  <c r="V37" i="41"/>
  <c r="L38" i="41"/>
  <c r="R38" i="41"/>
  <c r="Q38" i="41" s="1"/>
  <c r="X38" i="41"/>
  <c r="W38" i="41" s="1"/>
  <c r="P38" i="41"/>
  <c r="V38" i="41"/>
  <c r="M38" i="41"/>
  <c r="S38" i="41"/>
  <c r="Y38" i="41"/>
  <c r="O38" i="41"/>
  <c r="N38" i="41" s="1"/>
  <c r="U38" i="41"/>
  <c r="T38" i="41" s="1"/>
  <c r="X39" i="41"/>
  <c r="W39" i="41" s="1"/>
  <c r="M39" i="41"/>
  <c r="S39" i="41"/>
  <c r="Y39" i="41"/>
  <c r="O39" i="41"/>
  <c r="N39" i="41" s="1"/>
  <c r="U39" i="41"/>
  <c r="T39" i="41" s="1"/>
  <c r="P39" i="41"/>
  <c r="V39" i="41"/>
  <c r="L39" i="41"/>
  <c r="K39" i="41" s="1"/>
  <c r="R39" i="41"/>
  <c r="P40" i="41"/>
  <c r="V40" i="41"/>
  <c r="X40" i="41"/>
  <c r="W40" i="41" s="1"/>
  <c r="L40" i="41"/>
  <c r="K40" i="41" s="1"/>
  <c r="R40" i="41"/>
  <c r="O40" i="41"/>
  <c r="N40" i="41" s="1"/>
  <c r="U40" i="41"/>
  <c r="T40" i="41" s="1"/>
  <c r="M40" i="41"/>
  <c r="Y40" i="41"/>
  <c r="S40" i="41"/>
  <c r="X41" i="41"/>
  <c r="W41" i="41" s="1"/>
  <c r="O41" i="41"/>
  <c r="N41" i="41" s="1"/>
  <c r="U41" i="41"/>
  <c r="T41" i="41" s="1"/>
  <c r="M41" i="41"/>
  <c r="S41" i="41"/>
  <c r="Y41" i="41"/>
  <c r="L41" i="41"/>
  <c r="R41" i="41"/>
  <c r="Q41" i="41" s="1"/>
  <c r="V41" i="41"/>
  <c r="P41" i="41"/>
  <c r="L42" i="41"/>
  <c r="K42" i="41" s="1"/>
  <c r="R42" i="41"/>
  <c r="Q42" i="41" s="1"/>
  <c r="X42" i="41"/>
  <c r="W42" i="41" s="1"/>
  <c r="P42" i="41"/>
  <c r="V42" i="41"/>
  <c r="M42" i="41"/>
  <c r="S42" i="41"/>
  <c r="Y42" i="41"/>
  <c r="U42" i="41"/>
  <c r="T42" i="41" s="1"/>
  <c r="O42" i="41"/>
  <c r="X43" i="41"/>
  <c r="W43" i="41" s="1"/>
  <c r="M43" i="41"/>
  <c r="S43" i="41"/>
  <c r="Y43" i="41"/>
  <c r="O43" i="41"/>
  <c r="N43" i="41" s="1"/>
  <c r="U43" i="41"/>
  <c r="T43" i="41" s="1"/>
  <c r="P43" i="41"/>
  <c r="V43" i="41"/>
  <c r="R43" i="41"/>
  <c r="Q43" i="41" s="1"/>
  <c r="L43" i="41"/>
  <c r="U44" i="41"/>
  <c r="T44" i="41" s="1"/>
  <c r="O44" i="41"/>
  <c r="N44" i="41" s="1"/>
  <c r="X44" i="41"/>
  <c r="W44" i="41" s="1"/>
  <c r="R44" i="41"/>
  <c r="Q44" i="41" s="1"/>
  <c r="Y44" i="41"/>
  <c r="S44" i="41"/>
  <c r="M44" i="41"/>
  <c r="V44" i="41"/>
  <c r="P44" i="41"/>
  <c r="L44" i="41"/>
  <c r="M45" i="41"/>
  <c r="S45" i="41"/>
  <c r="Y45" i="41"/>
  <c r="L45" i="41"/>
  <c r="K45" i="41" s="1"/>
  <c r="R45" i="41"/>
  <c r="Q45" i="41" s="1"/>
  <c r="X45" i="41"/>
  <c r="W45" i="41" s="1"/>
  <c r="U45" i="41"/>
  <c r="T45" i="41" s="1"/>
  <c r="P45" i="41"/>
  <c r="O45" i="41"/>
  <c r="V45" i="41"/>
  <c r="Y46" i="41"/>
  <c r="P46" i="41"/>
  <c r="V46" i="41"/>
  <c r="M46" i="41"/>
  <c r="S46" i="41"/>
  <c r="R46" i="41"/>
  <c r="O46" i="41"/>
  <c r="N46" i="41" s="1"/>
  <c r="L46" i="41"/>
  <c r="K46" i="41" s="1"/>
  <c r="X46" i="41"/>
  <c r="W46" i="41" s="1"/>
  <c r="U46" i="41"/>
  <c r="T46" i="41" s="1"/>
  <c r="M47" i="41"/>
  <c r="S47" i="41"/>
  <c r="Y47" i="41"/>
  <c r="L47" i="41"/>
  <c r="R47" i="41"/>
  <c r="Q47" i="41" s="1"/>
  <c r="O47" i="41"/>
  <c r="N47" i="41" s="1"/>
  <c r="P47" i="41"/>
  <c r="X47" i="41"/>
  <c r="W47" i="41" s="1"/>
  <c r="U47" i="41"/>
  <c r="T47" i="41" s="1"/>
  <c r="V47" i="41"/>
  <c r="Y48" i="41"/>
  <c r="P48" i="41"/>
  <c r="V48" i="41"/>
  <c r="M48" i="41"/>
  <c r="S48" i="41"/>
  <c r="L48" i="41"/>
  <c r="K48" i="41" s="1"/>
  <c r="X48" i="41"/>
  <c r="W48" i="41" s="1"/>
  <c r="O48" i="41"/>
  <c r="N48" i="41" s="1"/>
  <c r="R48" i="41"/>
  <c r="U48" i="41"/>
  <c r="T48" i="41" s="1"/>
  <c r="M49" i="41"/>
  <c r="S49" i="41"/>
  <c r="Y49" i="41"/>
  <c r="L49" i="41"/>
  <c r="K49" i="41" s="1"/>
  <c r="R49" i="41"/>
  <c r="Q49" i="41" s="1"/>
  <c r="X49" i="41"/>
  <c r="W49" i="41" s="1"/>
  <c r="U49" i="41"/>
  <c r="P49" i="41"/>
  <c r="O49" i="41"/>
  <c r="N49" i="41" s="1"/>
  <c r="V49" i="41"/>
  <c r="Y50" i="41"/>
  <c r="P50" i="41"/>
  <c r="V50" i="41"/>
  <c r="M50" i="41"/>
  <c r="S50" i="41"/>
  <c r="R50" i="41"/>
  <c r="O50" i="41"/>
  <c r="N50" i="41" s="1"/>
  <c r="L50" i="41"/>
  <c r="K50" i="41" s="1"/>
  <c r="X50" i="41"/>
  <c r="W50" i="41" s="1"/>
  <c r="U50" i="41"/>
  <c r="T50" i="41" s="1"/>
  <c r="M51" i="41"/>
  <c r="S51" i="41"/>
  <c r="Y51" i="41"/>
  <c r="L51" i="41"/>
  <c r="K51" i="41" s="1"/>
  <c r="R51" i="41"/>
  <c r="O51" i="41"/>
  <c r="N51" i="41" s="1"/>
  <c r="P51" i="41"/>
  <c r="X51" i="41"/>
  <c r="W51" i="41" s="1"/>
  <c r="U51" i="41"/>
  <c r="T51" i="41" s="1"/>
  <c r="V51" i="41"/>
  <c r="Y52" i="41"/>
  <c r="P52" i="41"/>
  <c r="V52" i="41"/>
  <c r="M52" i="41"/>
  <c r="S52" i="41"/>
  <c r="L52" i="41"/>
  <c r="K52" i="41" s="1"/>
  <c r="X52" i="41"/>
  <c r="W52" i="41" s="1"/>
  <c r="O52" i="41"/>
  <c r="R52" i="41"/>
  <c r="Q52" i="41" s="1"/>
  <c r="U52" i="41"/>
  <c r="T52" i="41" s="1"/>
  <c r="M53" i="41"/>
  <c r="S53" i="41"/>
  <c r="Y53" i="41"/>
  <c r="L53" i="41"/>
  <c r="K53" i="41" s="1"/>
  <c r="R53" i="41"/>
  <c r="X53" i="41"/>
  <c r="W53" i="41" s="1"/>
  <c r="U53" i="41"/>
  <c r="T53" i="41" s="1"/>
  <c r="P53" i="41"/>
  <c r="O53" i="41"/>
  <c r="N53" i="41" s="1"/>
  <c r="V53" i="41"/>
  <c r="Y54" i="41"/>
  <c r="P54" i="41"/>
  <c r="V54" i="41"/>
  <c r="M54" i="41"/>
  <c r="S54" i="41"/>
  <c r="R54" i="41"/>
  <c r="Q54" i="41" s="1"/>
  <c r="O54" i="41"/>
  <c r="L54" i="41"/>
  <c r="K54" i="41" s="1"/>
  <c r="X54" i="41"/>
  <c r="W54" i="41" s="1"/>
  <c r="U54" i="41"/>
  <c r="T54" i="41" s="1"/>
  <c r="M55" i="41"/>
  <c r="S55" i="41"/>
  <c r="Y55" i="41"/>
  <c r="L55" i="41"/>
  <c r="K55" i="41" s="1"/>
  <c r="R55" i="41"/>
  <c r="O55" i="41"/>
  <c r="N55" i="41" s="1"/>
  <c r="P55" i="41"/>
  <c r="X55" i="41"/>
  <c r="W55" i="41" s="1"/>
  <c r="U55" i="41"/>
  <c r="T55" i="41" s="1"/>
  <c r="V55" i="41"/>
  <c r="Y56" i="41"/>
  <c r="P56" i="41"/>
  <c r="V56" i="41"/>
  <c r="M56" i="41"/>
  <c r="S56" i="41"/>
  <c r="L56" i="41"/>
  <c r="K56" i="41" s="1"/>
  <c r="X56" i="41"/>
  <c r="W56" i="41" s="1"/>
  <c r="O56" i="41"/>
  <c r="N56" i="41" s="1"/>
  <c r="R56" i="41"/>
  <c r="Q56" i="41" s="1"/>
  <c r="U56" i="41"/>
  <c r="M57" i="41"/>
  <c r="S57" i="41"/>
  <c r="Y57" i="41"/>
  <c r="L57" i="41"/>
  <c r="K57" i="41" s="1"/>
  <c r="R57" i="41"/>
  <c r="Q57" i="41" s="1"/>
  <c r="X57" i="41"/>
  <c r="W57" i="41" s="1"/>
  <c r="U57" i="41"/>
  <c r="P57" i="41"/>
  <c r="O57" i="41"/>
  <c r="N57" i="41" s="1"/>
  <c r="V57" i="41"/>
  <c r="Y58" i="41"/>
  <c r="P58" i="41"/>
  <c r="V58" i="41"/>
  <c r="M58" i="41"/>
  <c r="S58" i="41"/>
  <c r="R58" i="41"/>
  <c r="Q58" i="41" s="1"/>
  <c r="O58" i="41"/>
  <c r="N58" i="41" s="1"/>
  <c r="L58" i="41"/>
  <c r="K58" i="41" s="1"/>
  <c r="X58" i="41"/>
  <c r="W58" i="41" s="1"/>
  <c r="U58" i="41"/>
  <c r="M59" i="41"/>
  <c r="S59" i="41"/>
  <c r="Y59" i="41"/>
  <c r="L59" i="41"/>
  <c r="R59" i="41"/>
  <c r="Q59" i="41" s="1"/>
  <c r="O59" i="41"/>
  <c r="N59" i="41" s="1"/>
  <c r="P59" i="41"/>
  <c r="X59" i="41"/>
  <c r="W59" i="41" s="1"/>
  <c r="U59" i="41"/>
  <c r="T59" i="41" s="1"/>
  <c r="V59" i="41"/>
  <c r="Y60" i="41"/>
  <c r="P60" i="41"/>
  <c r="V60" i="41"/>
  <c r="M60" i="41"/>
  <c r="S60" i="41"/>
  <c r="L60" i="41"/>
  <c r="K60" i="41" s="1"/>
  <c r="X60" i="41"/>
  <c r="W60" i="41" s="1"/>
  <c r="O60" i="41"/>
  <c r="N60" i="41" s="1"/>
  <c r="R60" i="41"/>
  <c r="Q60" i="41" s="1"/>
  <c r="U60" i="41"/>
  <c r="M61" i="41"/>
  <c r="O61" i="41"/>
  <c r="N61" i="41" s="1"/>
  <c r="U61" i="41"/>
  <c r="T61" i="41" s="1"/>
  <c r="L61" i="41"/>
  <c r="R61" i="41"/>
  <c r="Q61" i="41" s="1"/>
  <c r="X61" i="41"/>
  <c r="W61" i="41" s="1"/>
  <c r="Y61" i="41"/>
  <c r="P61" i="41"/>
  <c r="S61" i="41"/>
  <c r="V61" i="41"/>
  <c r="Y62" i="41"/>
  <c r="L62" i="41"/>
  <c r="K62" i="41" s="1"/>
  <c r="R62" i="41"/>
  <c r="Q62" i="41" s="1"/>
  <c r="X62" i="41"/>
  <c r="W62" i="41" s="1"/>
  <c r="M62" i="41"/>
  <c r="S62" i="41"/>
  <c r="V62" i="41"/>
  <c r="O62" i="41"/>
  <c r="P62" i="41"/>
  <c r="U62" i="41"/>
  <c r="T62" i="41" s="1"/>
  <c r="O63" i="41"/>
  <c r="N63" i="41" s="1"/>
  <c r="U63" i="41"/>
  <c r="L63" i="41"/>
  <c r="K63" i="41" s="1"/>
  <c r="R63" i="41"/>
  <c r="Q63" i="41" s="1"/>
  <c r="S63" i="41"/>
  <c r="P63" i="41"/>
  <c r="X63" i="41"/>
  <c r="W63" i="41" s="1"/>
  <c r="M63" i="41"/>
  <c r="Y63" i="41"/>
  <c r="V63" i="41"/>
  <c r="Y64" i="41"/>
  <c r="L64" i="41"/>
  <c r="R64" i="41"/>
  <c r="Q64" i="41" s="1"/>
  <c r="X64" i="41"/>
  <c r="W64" i="41" s="1"/>
  <c r="M64" i="41"/>
  <c r="S64" i="41"/>
  <c r="P64" i="41"/>
  <c r="O64" i="41"/>
  <c r="N64" i="41" s="1"/>
  <c r="V64" i="41"/>
  <c r="U64" i="41"/>
  <c r="T64" i="41" s="1"/>
  <c r="O65" i="41"/>
  <c r="N65" i="41" s="1"/>
  <c r="U65" i="41"/>
  <c r="T65" i="41" s="1"/>
  <c r="L65" i="41"/>
  <c r="K65" i="41" s="1"/>
  <c r="R65" i="41"/>
  <c r="X65" i="41"/>
  <c r="W65" i="41" s="1"/>
  <c r="M65" i="41"/>
  <c r="Y65" i="41"/>
  <c r="P65" i="41"/>
  <c r="S65" i="41"/>
  <c r="V65" i="41"/>
  <c r="X66" i="41"/>
  <c r="W66" i="41" s="1"/>
  <c r="R66" i="41"/>
  <c r="Q66" i="41" s="1"/>
  <c r="L66" i="41"/>
  <c r="K66" i="41" s="1"/>
  <c r="Y66" i="41"/>
  <c r="M66" i="41"/>
  <c r="S66" i="41"/>
  <c r="P66" i="41"/>
  <c r="O66" i="41"/>
  <c r="N66" i="41" s="1"/>
  <c r="V66" i="41"/>
  <c r="U66" i="41"/>
  <c r="U67" i="41"/>
  <c r="O67" i="41"/>
  <c r="N67" i="41" s="1"/>
  <c r="R67" i="41"/>
  <c r="Q67" i="41" s="1"/>
  <c r="P67" i="41"/>
  <c r="Y67" i="41"/>
  <c r="M67" i="41"/>
  <c r="X67" i="41"/>
  <c r="W67" i="41" s="1"/>
  <c r="S67" i="41"/>
  <c r="V67" i="41"/>
  <c r="L67" i="41"/>
  <c r="K67" i="41" s="1"/>
  <c r="U68" i="41"/>
  <c r="T68" i="41" s="1"/>
  <c r="S68" i="41"/>
  <c r="Y68" i="41"/>
  <c r="O68" i="41"/>
  <c r="N68" i="41" s="1"/>
  <c r="M68" i="41"/>
  <c r="X68" i="41"/>
  <c r="W68" i="41" s="1"/>
  <c r="P68" i="41"/>
  <c r="V68" i="41"/>
  <c r="L68" i="41"/>
  <c r="K68" i="41" s="1"/>
  <c r="R68" i="41"/>
  <c r="Q68" i="41" s="1"/>
  <c r="O69" i="41"/>
  <c r="N69" i="41" s="1"/>
  <c r="U69" i="41"/>
  <c r="T69" i="41" s="1"/>
  <c r="L69" i="41"/>
  <c r="K69" i="41" s="1"/>
  <c r="R69" i="41"/>
  <c r="Q69" i="41" s="1"/>
  <c r="M69" i="41"/>
  <c r="Y69" i="41"/>
  <c r="V69" i="41"/>
  <c r="X69" i="41"/>
  <c r="W69" i="41" s="1"/>
  <c r="S69" i="41"/>
  <c r="P69" i="41"/>
  <c r="O70" i="41"/>
  <c r="N70" i="41" s="1"/>
  <c r="M70" i="41"/>
  <c r="U70" i="41"/>
  <c r="T70" i="41" s="1"/>
  <c r="S70" i="41"/>
  <c r="Y70" i="41"/>
  <c r="X70" i="41"/>
  <c r="W70" i="41" s="1"/>
  <c r="L70" i="41"/>
  <c r="K70" i="41" s="1"/>
  <c r="R70" i="41"/>
  <c r="Q70" i="41" s="1"/>
  <c r="V70" i="41"/>
  <c r="P70" i="41"/>
  <c r="M71" i="41"/>
  <c r="X71" i="41"/>
  <c r="W71" i="41" s="1"/>
  <c r="R71" i="41"/>
  <c r="Q71" i="41" s="1"/>
  <c r="L71" i="41"/>
  <c r="K71" i="41" s="1"/>
  <c r="Y71" i="41"/>
  <c r="S71" i="41"/>
  <c r="P71" i="41"/>
  <c r="O71" i="41"/>
  <c r="N71" i="41" s="1"/>
  <c r="V71" i="41"/>
  <c r="U71" i="41"/>
  <c r="T71" i="41" s="1"/>
  <c r="X72" i="41"/>
  <c r="W72" i="41" s="1"/>
  <c r="L72" i="41"/>
  <c r="K72" i="41" s="1"/>
  <c r="U72" i="41"/>
  <c r="T72" i="41" s="1"/>
  <c r="O72" i="41"/>
  <c r="N72" i="41" s="1"/>
  <c r="R72" i="41"/>
  <c r="Q72" i="41" s="1"/>
  <c r="P72" i="41"/>
  <c r="Y72" i="41"/>
  <c r="M72" i="41"/>
  <c r="S72" i="41"/>
  <c r="V72" i="41"/>
  <c r="M73" i="41"/>
  <c r="S73" i="41"/>
  <c r="O73" i="41"/>
  <c r="N73" i="41" s="1"/>
  <c r="U73" i="41"/>
  <c r="T73" i="41" s="1"/>
  <c r="Y73" i="41"/>
  <c r="X73" i="41"/>
  <c r="W73" i="41" s="1"/>
  <c r="P73" i="41"/>
  <c r="V73" i="41"/>
  <c r="R73" i="41"/>
  <c r="Q73" i="41" s="1"/>
  <c r="L73" i="41"/>
  <c r="K73" i="41" s="1"/>
  <c r="P74" i="41"/>
  <c r="L74" i="41"/>
  <c r="K74" i="41" s="1"/>
  <c r="U74" i="41"/>
  <c r="T74" i="41" s="1"/>
  <c r="O74" i="41"/>
  <c r="N74" i="41" s="1"/>
  <c r="R74" i="41"/>
  <c r="Q74" i="41" s="1"/>
  <c r="X74" i="41"/>
  <c r="W74" i="41" s="1"/>
  <c r="S74" i="41"/>
  <c r="V74" i="41"/>
  <c r="Y74" i="41"/>
  <c r="M74" i="41"/>
  <c r="U75" i="41"/>
  <c r="T75" i="41" s="1"/>
  <c r="M75" i="41"/>
  <c r="S75" i="41"/>
  <c r="Y75" i="41"/>
  <c r="O75" i="41"/>
  <c r="N75" i="41" s="1"/>
  <c r="P75" i="41"/>
  <c r="V75" i="41"/>
  <c r="X75" i="41"/>
  <c r="W75" i="41" s="1"/>
  <c r="R75" i="41"/>
  <c r="Q75" i="41" s="1"/>
  <c r="L75" i="41"/>
  <c r="K75" i="41" s="1"/>
  <c r="L76" i="41"/>
  <c r="K76" i="41" s="1"/>
  <c r="Y76" i="41"/>
  <c r="S76" i="41"/>
  <c r="M76" i="41"/>
  <c r="V76" i="41"/>
  <c r="O76" i="41"/>
  <c r="N76" i="41" s="1"/>
  <c r="X76" i="41"/>
  <c r="W76" i="41" s="1"/>
  <c r="P76" i="41"/>
  <c r="U76" i="41"/>
  <c r="T76" i="41" s="1"/>
  <c r="R76" i="41"/>
  <c r="Q76" i="41" s="1"/>
  <c r="U77" i="41"/>
  <c r="T77" i="41" s="1"/>
  <c r="Y77" i="41"/>
  <c r="O77" i="41"/>
  <c r="N77" i="41" s="1"/>
  <c r="M77" i="41"/>
  <c r="S77" i="41"/>
  <c r="X77" i="41"/>
  <c r="W77" i="41" s="1"/>
  <c r="P77" i="41"/>
  <c r="V77" i="41"/>
  <c r="R77" i="41"/>
  <c r="Q77" i="41" s="1"/>
  <c r="L77" i="41"/>
  <c r="K77" i="41" s="1"/>
  <c r="O79" i="41"/>
  <c r="N79" i="41" s="1"/>
  <c r="U79" i="41"/>
  <c r="T79" i="41" s="1"/>
  <c r="M79" i="41"/>
  <c r="S79" i="41"/>
  <c r="Y79" i="41"/>
  <c r="X79" i="41"/>
  <c r="W79" i="41" s="1"/>
  <c r="P79" i="41"/>
  <c r="V79" i="41"/>
  <c r="R79" i="41"/>
  <c r="Q79" i="41" s="1"/>
  <c r="L79" i="41"/>
  <c r="K79" i="41" s="1"/>
  <c r="O81" i="41"/>
  <c r="N81" i="41" s="1"/>
  <c r="M81" i="41"/>
  <c r="S81" i="41"/>
  <c r="U81" i="41"/>
  <c r="T81" i="41" s="1"/>
  <c r="Y81" i="41"/>
  <c r="X81" i="41"/>
  <c r="W81" i="41" s="1"/>
  <c r="P81" i="41"/>
  <c r="V81" i="41"/>
  <c r="R81" i="41"/>
  <c r="Q81" i="41" s="1"/>
  <c r="L81" i="41"/>
  <c r="K81" i="41" s="1"/>
  <c r="U83" i="41"/>
  <c r="T83" i="41" s="1"/>
  <c r="M83" i="41"/>
  <c r="Y83" i="41"/>
  <c r="O83" i="41"/>
  <c r="N83" i="41" s="1"/>
  <c r="S83" i="41"/>
  <c r="P83" i="41"/>
  <c r="V83" i="41"/>
  <c r="R83" i="41"/>
  <c r="Q83" i="41" s="1"/>
  <c r="X83" i="41"/>
  <c r="W83" i="41" s="1"/>
  <c r="L83" i="41"/>
  <c r="K83" i="41" s="1"/>
  <c r="O85" i="41"/>
  <c r="N85" i="41" s="1"/>
  <c r="S85" i="41"/>
  <c r="U85" i="41"/>
  <c r="T85" i="41" s="1"/>
  <c r="M85" i="41"/>
  <c r="Y85" i="41"/>
  <c r="P85" i="41"/>
  <c r="V85" i="41"/>
  <c r="X85" i="41"/>
  <c r="W85" i="41" s="1"/>
  <c r="R85" i="41"/>
  <c r="Q85" i="41" s="1"/>
  <c r="L85" i="41"/>
  <c r="K85" i="41" s="1"/>
  <c r="U78" i="41"/>
  <c r="T78" i="41" s="1"/>
  <c r="O78" i="41"/>
  <c r="N78" i="41" s="1"/>
  <c r="R78" i="41"/>
  <c r="Q78" i="41" s="1"/>
  <c r="P78" i="41"/>
  <c r="Y78" i="41"/>
  <c r="M78" i="41"/>
  <c r="L78" i="41"/>
  <c r="K78" i="41" s="1"/>
  <c r="S78" i="41"/>
  <c r="V78" i="41"/>
  <c r="X78" i="41"/>
  <c r="W78" i="41" s="1"/>
  <c r="X80" i="41"/>
  <c r="W80" i="41" s="1"/>
  <c r="L80" i="41"/>
  <c r="K80" i="41" s="1"/>
  <c r="U80" i="41"/>
  <c r="T80" i="41" s="1"/>
  <c r="O80" i="41"/>
  <c r="N80" i="41" s="1"/>
  <c r="R80" i="41"/>
  <c r="Q80" i="41" s="1"/>
  <c r="P80" i="41"/>
  <c r="Y80" i="41"/>
  <c r="M80" i="41"/>
  <c r="S80" i="41"/>
  <c r="V80" i="41"/>
  <c r="U82" i="41"/>
  <c r="T82" i="41" s="1"/>
  <c r="O82" i="41"/>
  <c r="N82" i="41" s="1"/>
  <c r="R82" i="41"/>
  <c r="Q82" i="41" s="1"/>
  <c r="L82" i="41"/>
  <c r="K82" i="41" s="1"/>
  <c r="X82" i="41"/>
  <c r="W82" i="41" s="1"/>
  <c r="S82" i="41"/>
  <c r="V82" i="41"/>
  <c r="P82" i="41"/>
  <c r="Y82" i="41"/>
  <c r="M82" i="41"/>
  <c r="Y84" i="41"/>
  <c r="P84" i="41"/>
  <c r="V84" i="41"/>
  <c r="O84" i="41"/>
  <c r="N84" i="41" s="1"/>
  <c r="U84" i="41"/>
  <c r="T84" i="41" s="1"/>
  <c r="R84" i="41"/>
  <c r="Q84" i="41" s="1"/>
  <c r="S84" i="41"/>
  <c r="L84" i="41"/>
  <c r="K84" i="41" s="1"/>
  <c r="X84" i="41"/>
  <c r="W84" i="41" s="1"/>
  <c r="M84" i="41"/>
  <c r="Y86" i="41"/>
  <c r="L86" i="41"/>
  <c r="K86" i="41" s="1"/>
  <c r="R86" i="41"/>
  <c r="Q86" i="41" s="1"/>
  <c r="X86" i="41"/>
  <c r="W86" i="41" s="1"/>
  <c r="O86" i="41"/>
  <c r="N86" i="41" s="1"/>
  <c r="U86" i="41"/>
  <c r="T86" i="41" s="1"/>
  <c r="P86" i="41"/>
  <c r="S86" i="41"/>
  <c r="V86" i="41"/>
  <c r="M86" i="41"/>
  <c r="U87" i="41"/>
  <c r="T87" i="41" s="1"/>
  <c r="M87" i="41"/>
  <c r="Y87" i="41"/>
  <c r="O87" i="41"/>
  <c r="N87" i="41" s="1"/>
  <c r="S87" i="41"/>
  <c r="P87" i="41"/>
  <c r="V87" i="41"/>
  <c r="R87" i="41"/>
  <c r="Q87" i="41" s="1"/>
  <c r="X87" i="41"/>
  <c r="W87" i="41" s="1"/>
  <c r="L87" i="41"/>
  <c r="K87" i="41" s="1"/>
  <c r="Y88" i="41"/>
  <c r="P88" i="41"/>
  <c r="V88" i="41"/>
  <c r="O88" i="41"/>
  <c r="N88" i="41" s="1"/>
  <c r="U88" i="41"/>
  <c r="T88" i="41" s="1"/>
  <c r="L88" i="41"/>
  <c r="K88" i="41" s="1"/>
  <c r="X88" i="41"/>
  <c r="W88" i="41" s="1"/>
  <c r="S88" i="41"/>
  <c r="R88" i="41"/>
  <c r="Q88" i="41" s="1"/>
  <c r="M88" i="41"/>
  <c r="O89" i="41"/>
  <c r="N89" i="41" s="1"/>
  <c r="S89" i="41"/>
  <c r="U89" i="41"/>
  <c r="T89" i="41" s="1"/>
  <c r="M89" i="41"/>
  <c r="Y89" i="41"/>
  <c r="P89" i="41"/>
  <c r="V89" i="41"/>
  <c r="X89" i="41"/>
  <c r="W89" i="41" s="1"/>
  <c r="R89" i="41"/>
  <c r="Q89" i="41" s="1"/>
  <c r="L89" i="41"/>
  <c r="K89" i="41" s="1"/>
  <c r="Y90" i="41"/>
  <c r="L90" i="41"/>
  <c r="K90" i="41" s="1"/>
  <c r="R90" i="41"/>
  <c r="Q90" i="41" s="1"/>
  <c r="X90" i="41"/>
  <c r="W90" i="41" s="1"/>
  <c r="O90" i="41"/>
  <c r="N90" i="41" s="1"/>
  <c r="U90" i="41"/>
  <c r="T90" i="41" s="1"/>
  <c r="V90" i="41"/>
  <c r="S90" i="41"/>
  <c r="P90" i="41"/>
  <c r="M90" i="41"/>
  <c r="O91" i="41"/>
  <c r="N91" i="41" s="1"/>
  <c r="S91" i="41"/>
  <c r="V91" i="41"/>
  <c r="P91" i="41"/>
  <c r="M91" i="41"/>
  <c r="Y91" i="41"/>
  <c r="R91" i="41"/>
  <c r="Q91" i="41" s="1"/>
  <c r="U91" i="41"/>
  <c r="T91" i="41" s="1"/>
  <c r="X91" i="41"/>
  <c r="W91" i="41" s="1"/>
  <c r="L91" i="41"/>
  <c r="K91" i="41" s="1"/>
  <c r="P92" i="41"/>
  <c r="L92" i="41"/>
  <c r="K92" i="41" s="1"/>
  <c r="X92" i="41"/>
  <c r="W92" i="41" s="1"/>
  <c r="U92" i="41"/>
  <c r="T92" i="41" s="1"/>
  <c r="O92" i="41"/>
  <c r="N92" i="41" s="1"/>
  <c r="R92" i="41"/>
  <c r="Q92" i="41" s="1"/>
  <c r="S92" i="41"/>
  <c r="V92" i="41"/>
  <c r="Y92" i="41"/>
  <c r="M92" i="41"/>
  <c r="U93" i="41"/>
  <c r="T93" i="41" s="1"/>
  <c r="S93" i="41"/>
  <c r="O93" i="41"/>
  <c r="N93" i="41" s="1"/>
  <c r="M93" i="41"/>
  <c r="Y93" i="41"/>
  <c r="P93" i="41"/>
  <c r="V93" i="41"/>
  <c r="R93" i="41"/>
  <c r="Q93" i="41" s="1"/>
  <c r="X93" i="41"/>
  <c r="W93" i="41" s="1"/>
  <c r="L93" i="41"/>
  <c r="K93" i="41" s="1"/>
  <c r="Y94" i="41"/>
  <c r="S94" i="41"/>
  <c r="M94" i="41"/>
  <c r="V94" i="41"/>
  <c r="L94" i="41"/>
  <c r="K94" i="41" s="1"/>
  <c r="X94" i="41"/>
  <c r="W94" i="41" s="1"/>
  <c r="U94" i="41"/>
  <c r="T94" i="41" s="1"/>
  <c r="R94" i="41"/>
  <c r="Q94" i="41" s="1"/>
  <c r="O94" i="41"/>
  <c r="N94" i="41" s="1"/>
  <c r="P94" i="41"/>
  <c r="O95" i="41"/>
  <c r="N95" i="41" s="1"/>
  <c r="M95" i="41"/>
  <c r="Y95" i="41"/>
  <c r="U95" i="41"/>
  <c r="T95" i="41" s="1"/>
  <c r="S95" i="41"/>
  <c r="P95" i="41"/>
  <c r="V95" i="41"/>
  <c r="X95" i="41"/>
  <c r="W95" i="41" s="1"/>
  <c r="R95" i="41"/>
  <c r="Q95" i="41" s="1"/>
  <c r="L95" i="41"/>
  <c r="K95" i="41" s="1"/>
  <c r="Y96" i="41"/>
  <c r="L96" i="41"/>
  <c r="K96" i="41" s="1"/>
  <c r="R96" i="41"/>
  <c r="Q96" i="41" s="1"/>
  <c r="X96" i="41"/>
  <c r="W96" i="41" s="1"/>
  <c r="O96" i="41"/>
  <c r="N96" i="41" s="1"/>
  <c r="U96" i="41"/>
  <c r="T96" i="41" s="1"/>
  <c r="P96" i="41"/>
  <c r="S96" i="41"/>
  <c r="V96" i="41"/>
  <c r="M96" i="41"/>
  <c r="U97" i="41"/>
  <c r="T97" i="41" s="1"/>
  <c r="S97" i="41"/>
  <c r="O97" i="41"/>
  <c r="N97" i="41" s="1"/>
  <c r="M97" i="41"/>
  <c r="Y97" i="41"/>
  <c r="P97" i="41"/>
  <c r="V97" i="41"/>
  <c r="R97" i="41"/>
  <c r="Q97" i="41" s="1"/>
  <c r="X97" i="41"/>
  <c r="W97" i="41" s="1"/>
  <c r="L97" i="41"/>
  <c r="K97" i="41" s="1"/>
  <c r="Y98" i="41"/>
  <c r="P98" i="41"/>
  <c r="V98" i="41"/>
  <c r="O98" i="41"/>
  <c r="N98" i="41" s="1"/>
  <c r="U98" i="41"/>
  <c r="T98" i="41" s="1"/>
  <c r="L98" i="41"/>
  <c r="K98" i="41" s="1"/>
  <c r="X98" i="41"/>
  <c r="W98" i="41" s="1"/>
  <c r="S98" i="41"/>
  <c r="R98" i="41"/>
  <c r="Q98" i="41" s="1"/>
  <c r="M98" i="41"/>
  <c r="O99" i="41"/>
  <c r="N99" i="41" s="1"/>
  <c r="M99" i="41"/>
  <c r="Y99" i="41"/>
  <c r="U99" i="41"/>
  <c r="T99" i="41" s="1"/>
  <c r="S99" i="41"/>
  <c r="P99" i="41"/>
  <c r="V99" i="41"/>
  <c r="X99" i="41"/>
  <c r="W99" i="41" s="1"/>
  <c r="R99" i="41"/>
  <c r="Q99" i="41" s="1"/>
  <c r="L99" i="41"/>
  <c r="K99" i="41" s="1"/>
  <c r="Y100" i="41"/>
  <c r="L100" i="41"/>
  <c r="K100" i="41" s="1"/>
  <c r="R100" i="41"/>
  <c r="Q100" i="41" s="1"/>
  <c r="X100" i="41"/>
  <c r="W100" i="41" s="1"/>
  <c r="O100" i="41"/>
  <c r="N100" i="41" s="1"/>
  <c r="U100" i="41"/>
  <c r="T100" i="41" s="1"/>
  <c r="V100" i="41"/>
  <c r="S100" i="41"/>
  <c r="P100" i="41"/>
  <c r="M100" i="41"/>
  <c r="U101" i="41"/>
  <c r="T101" i="41" s="1"/>
  <c r="S101" i="41"/>
  <c r="O101" i="41"/>
  <c r="N101" i="41" s="1"/>
  <c r="M101" i="41"/>
  <c r="Y101" i="41"/>
  <c r="P101" i="41"/>
  <c r="V101" i="41"/>
  <c r="R101" i="41"/>
  <c r="Q101" i="41" s="1"/>
  <c r="X101" i="41"/>
  <c r="W101" i="41" s="1"/>
  <c r="L101" i="41"/>
  <c r="K101" i="41" s="1"/>
  <c r="U81" i="42"/>
  <c r="T81" i="42" s="1"/>
  <c r="O81" i="42"/>
  <c r="N81" i="42" s="1"/>
  <c r="R81" i="42"/>
  <c r="Q81" i="42" s="1"/>
  <c r="L81" i="42"/>
  <c r="K81" i="42" s="1"/>
  <c r="X81" i="42"/>
  <c r="W81" i="42" s="1"/>
  <c r="Y81" i="42"/>
  <c r="S81" i="42"/>
  <c r="M81" i="42"/>
  <c r="V81" i="42"/>
  <c r="P81" i="42"/>
  <c r="S82" i="42"/>
  <c r="Y82" i="42"/>
  <c r="O82" i="42"/>
  <c r="N82" i="42" s="1"/>
  <c r="L82" i="42"/>
  <c r="K82" i="42" s="1"/>
  <c r="R82" i="42"/>
  <c r="Q82" i="42" s="1"/>
  <c r="M82" i="42"/>
  <c r="U82" i="42"/>
  <c r="T82" i="42" s="1"/>
  <c r="X82" i="42"/>
  <c r="W82" i="42" s="1"/>
  <c r="P82" i="42"/>
  <c r="V82" i="42"/>
  <c r="Y83" i="42"/>
  <c r="S83" i="42"/>
  <c r="M83" i="42"/>
  <c r="V83" i="42"/>
  <c r="L83" i="42"/>
  <c r="K83" i="42" s="1"/>
  <c r="X83" i="42"/>
  <c r="W83" i="42" s="1"/>
  <c r="P83" i="42"/>
  <c r="U83" i="42"/>
  <c r="T83" i="42" s="1"/>
  <c r="O83" i="42"/>
  <c r="N83" i="42" s="1"/>
  <c r="R83" i="42"/>
  <c r="Q83" i="42" s="1"/>
  <c r="M84" i="42"/>
  <c r="S84" i="42"/>
  <c r="Y84" i="42"/>
  <c r="X84" i="42"/>
  <c r="W84" i="42" s="1"/>
  <c r="L84" i="42"/>
  <c r="K84" i="42" s="1"/>
  <c r="R84" i="42"/>
  <c r="Q84" i="42" s="1"/>
  <c r="O84" i="42"/>
  <c r="N84" i="42" s="1"/>
  <c r="U84" i="42"/>
  <c r="T84" i="42" s="1"/>
  <c r="P84" i="42"/>
  <c r="V84" i="42"/>
  <c r="U85" i="42"/>
  <c r="T85" i="42" s="1"/>
  <c r="O85" i="42"/>
  <c r="N85" i="42" s="1"/>
  <c r="R85" i="42"/>
  <c r="Q85" i="42" s="1"/>
  <c r="P85" i="42"/>
  <c r="Y85" i="42"/>
  <c r="S85" i="42"/>
  <c r="M85" i="42"/>
  <c r="V85" i="42"/>
  <c r="L85" i="42"/>
  <c r="K85" i="42" s="1"/>
  <c r="X85" i="42"/>
  <c r="W85" i="42" s="1"/>
  <c r="M86" i="42"/>
  <c r="O86" i="42"/>
  <c r="N86" i="42" s="1"/>
  <c r="U86" i="42"/>
  <c r="T86" i="42" s="1"/>
  <c r="X86" i="42"/>
  <c r="W86" i="42" s="1"/>
  <c r="L86" i="42"/>
  <c r="K86" i="42" s="1"/>
  <c r="R86" i="42"/>
  <c r="Q86" i="42" s="1"/>
  <c r="S86" i="42"/>
  <c r="Y86" i="42"/>
  <c r="P86" i="42"/>
  <c r="V86" i="42"/>
  <c r="U87" i="42"/>
  <c r="T87" i="42" s="1"/>
  <c r="O87" i="42"/>
  <c r="N87" i="42" s="1"/>
  <c r="R87" i="42"/>
  <c r="Q87" i="42" s="1"/>
  <c r="L87" i="42"/>
  <c r="K87" i="42" s="1"/>
  <c r="X87" i="42"/>
  <c r="W87" i="42" s="1"/>
  <c r="P87" i="42"/>
  <c r="Y87" i="42"/>
  <c r="S87" i="42"/>
  <c r="M87" i="42"/>
  <c r="V87" i="42"/>
  <c r="M88" i="42"/>
  <c r="Y88" i="42"/>
  <c r="O88" i="42"/>
  <c r="N88" i="42" s="1"/>
  <c r="U88" i="42"/>
  <c r="T88" i="42" s="1"/>
  <c r="X88" i="42"/>
  <c r="W88" i="42" s="1"/>
  <c r="L88" i="42"/>
  <c r="K88" i="42" s="1"/>
  <c r="R88" i="42"/>
  <c r="Q88" i="42" s="1"/>
  <c r="S88" i="42"/>
  <c r="P88" i="42"/>
  <c r="V88" i="42"/>
  <c r="U89" i="42"/>
  <c r="T89" i="42" s="1"/>
  <c r="O89" i="42"/>
  <c r="N89" i="42" s="1"/>
  <c r="R89" i="42"/>
  <c r="Q89" i="42" s="1"/>
  <c r="L89" i="42"/>
  <c r="K89" i="42" s="1"/>
  <c r="X89" i="42"/>
  <c r="W89" i="42" s="1"/>
  <c r="Y89" i="42"/>
  <c r="S89" i="42"/>
  <c r="M89" i="42"/>
  <c r="V89" i="42"/>
  <c r="P89" i="42"/>
  <c r="S90" i="42"/>
  <c r="Y90" i="42"/>
  <c r="O90" i="42"/>
  <c r="N90" i="42" s="1"/>
  <c r="L90" i="42"/>
  <c r="K90" i="42" s="1"/>
  <c r="R90" i="42"/>
  <c r="Q90" i="42" s="1"/>
  <c r="M90" i="42"/>
  <c r="U90" i="42"/>
  <c r="T90" i="42" s="1"/>
  <c r="X90" i="42"/>
  <c r="W90" i="42" s="1"/>
  <c r="P90" i="42"/>
  <c r="V90" i="42"/>
  <c r="X91" i="42"/>
  <c r="W91" i="42" s="1"/>
  <c r="R91" i="42"/>
  <c r="Q91" i="42" s="1"/>
  <c r="L91" i="42"/>
  <c r="K91" i="42" s="1"/>
  <c r="O91" i="42"/>
  <c r="N91" i="42" s="1"/>
  <c r="M91" i="42"/>
  <c r="U91" i="42"/>
  <c r="T91" i="42" s="1"/>
  <c r="V91" i="42"/>
  <c r="P91" i="42"/>
  <c r="S91" i="42"/>
  <c r="Y91" i="42"/>
  <c r="V92" i="42"/>
  <c r="Y92" i="42"/>
  <c r="S92" i="42"/>
  <c r="M92" i="42"/>
  <c r="P92" i="42"/>
  <c r="R92" i="42"/>
  <c r="Q92" i="42" s="1"/>
  <c r="U92" i="42"/>
  <c r="T92" i="42" s="1"/>
  <c r="O92" i="42"/>
  <c r="N92" i="42" s="1"/>
  <c r="X92" i="42"/>
  <c r="W92" i="42" s="1"/>
  <c r="L92" i="42"/>
  <c r="K92" i="42" s="1"/>
  <c r="M93" i="42"/>
  <c r="S93" i="42"/>
  <c r="X93" i="42"/>
  <c r="W93" i="42" s="1"/>
  <c r="P93" i="42"/>
  <c r="V93" i="42"/>
  <c r="Y93" i="42"/>
  <c r="O93" i="42"/>
  <c r="N93" i="42" s="1"/>
  <c r="U93" i="42"/>
  <c r="T93" i="42" s="1"/>
  <c r="L93" i="42"/>
  <c r="K93" i="42" s="1"/>
  <c r="R93" i="42"/>
  <c r="Q93" i="42" s="1"/>
  <c r="L94" i="42"/>
  <c r="K94" i="42" s="1"/>
  <c r="P94" i="42"/>
  <c r="U94" i="42"/>
  <c r="T94" i="42" s="1"/>
  <c r="O94" i="42"/>
  <c r="N94" i="42" s="1"/>
  <c r="R94" i="42"/>
  <c r="Q94" i="42" s="1"/>
  <c r="X94" i="42"/>
  <c r="W94" i="42" s="1"/>
  <c r="Y94" i="42"/>
  <c r="S94" i="42"/>
  <c r="M94" i="42"/>
  <c r="V94" i="42"/>
  <c r="S95" i="42"/>
  <c r="Y95" i="42"/>
  <c r="O95" i="42"/>
  <c r="N95" i="42" s="1"/>
  <c r="U95" i="42"/>
  <c r="T95" i="42" s="1"/>
  <c r="X95" i="42"/>
  <c r="W95" i="42" s="1"/>
  <c r="P95" i="42"/>
  <c r="V95" i="42"/>
  <c r="M95" i="42"/>
  <c r="L95" i="42"/>
  <c r="K95" i="42" s="1"/>
  <c r="R95" i="42"/>
  <c r="Q95" i="42" s="1"/>
  <c r="U96" i="42"/>
  <c r="T96" i="42" s="1"/>
  <c r="O96" i="42"/>
  <c r="N96" i="42" s="1"/>
  <c r="X96" i="42"/>
  <c r="W96" i="42" s="1"/>
  <c r="L96" i="42"/>
  <c r="K96" i="42" s="1"/>
  <c r="Y96" i="42"/>
  <c r="S96" i="42"/>
  <c r="M96" i="42"/>
  <c r="P96" i="42"/>
  <c r="R96" i="42"/>
  <c r="Q96" i="42" s="1"/>
  <c r="V96" i="42"/>
  <c r="Y97" i="42"/>
  <c r="U97" i="42"/>
  <c r="T97" i="42" s="1"/>
  <c r="X97" i="42"/>
  <c r="W97" i="42" s="1"/>
  <c r="P97" i="42"/>
  <c r="V97" i="42"/>
  <c r="M97" i="42"/>
  <c r="S97" i="42"/>
  <c r="O97" i="42"/>
  <c r="N97" i="42" s="1"/>
  <c r="L97" i="42"/>
  <c r="K97" i="42" s="1"/>
  <c r="R97" i="42"/>
  <c r="Q97" i="42" s="1"/>
  <c r="L98" i="42"/>
  <c r="K98" i="42" s="1"/>
  <c r="P98" i="42"/>
  <c r="U98" i="42"/>
  <c r="T98" i="42" s="1"/>
  <c r="O98" i="42"/>
  <c r="N98" i="42" s="1"/>
  <c r="R98" i="42"/>
  <c r="Q98" i="42" s="1"/>
  <c r="X98" i="42"/>
  <c r="W98" i="42" s="1"/>
  <c r="Y98" i="42"/>
  <c r="S98" i="42"/>
  <c r="M98" i="42"/>
  <c r="V98" i="42"/>
  <c r="Y99" i="42"/>
  <c r="X99" i="42"/>
  <c r="W99" i="42" s="1"/>
  <c r="P99" i="42"/>
  <c r="V99" i="42"/>
  <c r="M99" i="42"/>
  <c r="S99" i="42"/>
  <c r="O99" i="42"/>
  <c r="N99" i="42" s="1"/>
  <c r="U99" i="42"/>
  <c r="T99" i="42" s="1"/>
  <c r="L99" i="42"/>
  <c r="K99" i="42" s="1"/>
  <c r="R99" i="42"/>
  <c r="Q99" i="42" s="1"/>
  <c r="U100" i="42"/>
  <c r="T100" i="42" s="1"/>
  <c r="O100" i="42"/>
  <c r="N100" i="42" s="1"/>
  <c r="X100" i="42"/>
  <c r="W100" i="42" s="1"/>
  <c r="L100" i="42"/>
  <c r="K100" i="42" s="1"/>
  <c r="V100" i="42"/>
  <c r="Y100" i="42"/>
  <c r="S100" i="42"/>
  <c r="M100" i="42"/>
  <c r="P100" i="42"/>
  <c r="R100" i="42"/>
  <c r="Q100" i="42" s="1"/>
  <c r="M101" i="42"/>
  <c r="X101" i="42"/>
  <c r="W101" i="42" s="1"/>
  <c r="P101" i="42"/>
  <c r="V101" i="42"/>
  <c r="S101" i="42"/>
  <c r="Y101" i="42"/>
  <c r="O101" i="42"/>
  <c r="N101" i="42" s="1"/>
  <c r="U101" i="42"/>
  <c r="T101" i="42" s="1"/>
  <c r="L101" i="42"/>
  <c r="K101" i="42" s="1"/>
  <c r="R101" i="42"/>
  <c r="Q101" i="42" s="1"/>
  <c r="B5" i="36"/>
  <c r="B6" i="36" s="1"/>
  <c r="B7" i="36" s="1"/>
  <c r="B8" i="36" s="1"/>
  <c r="B9" i="36" s="1"/>
  <c r="B10" i="36" s="1"/>
  <c r="B11" i="36" s="1"/>
  <c r="B12" i="36" s="1"/>
  <c r="B13" i="36" s="1"/>
  <c r="B14" i="36" s="1"/>
  <c r="B15" i="36" s="1"/>
  <c r="B16" i="36" s="1"/>
  <c r="B17" i="36" s="1"/>
  <c r="B18" i="36" s="1"/>
  <c r="B19" i="36" s="1"/>
  <c r="B20" i="36" s="1"/>
  <c r="B21" i="36" s="1"/>
  <c r="B22" i="36" s="1"/>
  <c r="B23" i="36" s="1"/>
  <c r="B24" i="36" s="1"/>
  <c r="B25" i="36" s="1"/>
  <c r="B26" i="36" s="1"/>
  <c r="B27" i="36" s="1"/>
  <c r="B28" i="36" s="1"/>
  <c r="B29" i="36" s="1"/>
  <c r="B30" i="36" s="1"/>
  <c r="B31" i="36" s="1"/>
  <c r="B32" i="36" s="1"/>
  <c r="B33" i="36" s="1"/>
  <c r="B34" i="36" s="1"/>
  <c r="B35" i="36" s="1"/>
  <c r="B36" i="36" s="1"/>
  <c r="B37" i="36" s="1"/>
  <c r="B38" i="36" s="1"/>
  <c r="B39" i="36" s="1"/>
  <c r="B40" i="36" s="1"/>
  <c r="B41" i="36" s="1"/>
  <c r="B42" i="36" s="1"/>
  <c r="B43" i="36" s="1"/>
  <c r="B44" i="36" s="1"/>
  <c r="B45" i="36" s="1"/>
  <c r="B46" i="36" s="1"/>
  <c r="B47" i="36" s="1"/>
  <c r="B48" i="36" s="1"/>
  <c r="B49" i="36" s="1"/>
  <c r="B50" i="36" s="1"/>
  <c r="B51" i="36" s="1"/>
  <c r="B52" i="36" s="1"/>
  <c r="B53" i="36" s="1"/>
  <c r="B54" i="36" s="1"/>
  <c r="B55" i="36" s="1"/>
  <c r="B56" i="36" s="1"/>
  <c r="B57" i="36" s="1"/>
  <c r="M27" i="42"/>
  <c r="S27" i="42"/>
  <c r="O27" i="42"/>
  <c r="N27" i="42" s="1"/>
  <c r="X27" i="42"/>
  <c r="W27" i="42" s="1"/>
  <c r="L27" i="42"/>
  <c r="K27" i="42" s="1"/>
  <c r="R27" i="42"/>
  <c r="Q27" i="42" s="1"/>
  <c r="Y27" i="42"/>
  <c r="U27" i="42"/>
  <c r="P27" i="42"/>
  <c r="V27" i="42"/>
  <c r="M4" i="42"/>
  <c r="S4" i="42"/>
  <c r="Y4" i="42"/>
  <c r="L4" i="42"/>
  <c r="R4" i="42"/>
  <c r="X4" i="42"/>
  <c r="O4" i="42"/>
  <c r="U4" i="42"/>
  <c r="P4" i="42"/>
  <c r="V4" i="42"/>
  <c r="Y5" i="42"/>
  <c r="P5" i="42"/>
  <c r="V5" i="42"/>
  <c r="M5" i="42"/>
  <c r="S5" i="42"/>
  <c r="L5" i="42"/>
  <c r="K5" i="42" s="1"/>
  <c r="R5" i="42"/>
  <c r="Q5" i="42" s="1"/>
  <c r="X5" i="42"/>
  <c r="W5" i="42" s="1"/>
  <c r="O5" i="42"/>
  <c r="N5" i="42" s="1"/>
  <c r="U5" i="42"/>
  <c r="M6" i="42"/>
  <c r="S6" i="42"/>
  <c r="Y6" i="42"/>
  <c r="L6" i="42"/>
  <c r="R6" i="42"/>
  <c r="Q6" i="42" s="1"/>
  <c r="X6" i="42"/>
  <c r="W6" i="42" s="1"/>
  <c r="O6" i="42"/>
  <c r="N6" i="42" s="1"/>
  <c r="U6" i="42"/>
  <c r="T6" i="42" s="1"/>
  <c r="P6" i="42"/>
  <c r="V6" i="42"/>
  <c r="Y7" i="42"/>
  <c r="P7" i="42"/>
  <c r="V7" i="42"/>
  <c r="M7" i="42"/>
  <c r="S7" i="42"/>
  <c r="L7" i="42"/>
  <c r="K7" i="42" s="1"/>
  <c r="R7" i="42"/>
  <c r="Q7" i="42" s="1"/>
  <c r="X7" i="42"/>
  <c r="W7" i="42" s="1"/>
  <c r="O7" i="42"/>
  <c r="U7" i="42"/>
  <c r="T7" i="42" s="1"/>
  <c r="M8" i="42"/>
  <c r="X8" i="42"/>
  <c r="W8" i="42" s="1"/>
  <c r="Y8" i="42"/>
  <c r="S8" i="42"/>
  <c r="L8" i="42"/>
  <c r="K8" i="42" s="1"/>
  <c r="V8" i="42"/>
  <c r="P8" i="42"/>
  <c r="U8" i="42"/>
  <c r="T8" i="42" s="1"/>
  <c r="O8" i="42"/>
  <c r="N8" i="42" s="1"/>
  <c r="R8" i="42"/>
  <c r="M9" i="42"/>
  <c r="Y9" i="42"/>
  <c r="S9" i="42"/>
  <c r="L9" i="42"/>
  <c r="K9" i="42" s="1"/>
  <c r="R9" i="42"/>
  <c r="Q9" i="42" s="1"/>
  <c r="X9" i="42"/>
  <c r="W9" i="42" s="1"/>
  <c r="U9" i="42"/>
  <c r="T9" i="42" s="1"/>
  <c r="O9" i="42"/>
  <c r="P9" i="42"/>
  <c r="V9" i="42"/>
  <c r="U10" i="42"/>
  <c r="T10" i="42" s="1"/>
  <c r="O10" i="42"/>
  <c r="N10" i="42" s="1"/>
  <c r="R10" i="42"/>
  <c r="P10" i="42"/>
  <c r="Y10" i="42"/>
  <c r="S10" i="42"/>
  <c r="M10" i="42"/>
  <c r="V10" i="42"/>
  <c r="L10" i="42"/>
  <c r="K10" i="42" s="1"/>
  <c r="X10" i="42"/>
  <c r="W10" i="42" s="1"/>
  <c r="O11" i="42"/>
  <c r="N11" i="42" s="1"/>
  <c r="X11" i="42"/>
  <c r="W11" i="42" s="1"/>
  <c r="U11" i="42"/>
  <c r="L11" i="42"/>
  <c r="K11" i="42" s="1"/>
  <c r="R11" i="42"/>
  <c r="Q11" i="42" s="1"/>
  <c r="S11" i="42"/>
  <c r="M11" i="42"/>
  <c r="Y11" i="42"/>
  <c r="P11" i="42"/>
  <c r="V11" i="42"/>
  <c r="L12" i="42"/>
  <c r="K12" i="42" s="1"/>
  <c r="Y12" i="42"/>
  <c r="S12" i="42"/>
  <c r="M12" i="42"/>
  <c r="V12" i="42"/>
  <c r="X12" i="42"/>
  <c r="W12" i="42" s="1"/>
  <c r="P12" i="42"/>
  <c r="U12" i="42"/>
  <c r="T12" i="42" s="1"/>
  <c r="O12" i="42"/>
  <c r="N12" i="42" s="1"/>
  <c r="R12" i="42"/>
  <c r="X13" i="42"/>
  <c r="W13" i="42" s="1"/>
  <c r="U13" i="42"/>
  <c r="T13" i="42" s="1"/>
  <c r="S13" i="42"/>
  <c r="L13" i="42"/>
  <c r="K13" i="42" s="1"/>
  <c r="R13" i="42"/>
  <c r="M13" i="42"/>
  <c r="Y13" i="42"/>
  <c r="O13" i="42"/>
  <c r="N13" i="42" s="1"/>
  <c r="P13" i="42"/>
  <c r="V13" i="42"/>
  <c r="Y14" i="42"/>
  <c r="S14" i="42"/>
  <c r="M14" i="42"/>
  <c r="V14" i="42"/>
  <c r="P14" i="42"/>
  <c r="U14" i="42"/>
  <c r="O14" i="42"/>
  <c r="N14" i="42" s="1"/>
  <c r="R14" i="42"/>
  <c r="Q14" i="42" s="1"/>
  <c r="L14" i="42"/>
  <c r="K14" i="42" s="1"/>
  <c r="X14" i="42"/>
  <c r="W14" i="42" s="1"/>
  <c r="X15" i="42"/>
  <c r="W15" i="42" s="1"/>
  <c r="U15" i="42"/>
  <c r="L15" i="42"/>
  <c r="K15" i="42" s="1"/>
  <c r="R15" i="42"/>
  <c r="Q15" i="42" s="1"/>
  <c r="O15" i="42"/>
  <c r="N15" i="42" s="1"/>
  <c r="S15" i="42"/>
  <c r="M15" i="42"/>
  <c r="Y15" i="42"/>
  <c r="P15" i="42"/>
  <c r="V15" i="42"/>
  <c r="X16" i="42"/>
  <c r="W16" i="42" s="1"/>
  <c r="L16" i="42"/>
  <c r="K16" i="42" s="1"/>
  <c r="Y16" i="42"/>
  <c r="S16" i="42"/>
  <c r="M16" i="42"/>
  <c r="V16" i="42"/>
  <c r="P16" i="42"/>
  <c r="U16" i="42"/>
  <c r="O16" i="42"/>
  <c r="N16" i="42" s="1"/>
  <c r="R16" i="42"/>
  <c r="Q16" i="42" s="1"/>
  <c r="U17" i="42"/>
  <c r="T17" i="42" s="1"/>
  <c r="X17" i="42"/>
  <c r="W17" i="42" s="1"/>
  <c r="Y17" i="42"/>
  <c r="S17" i="42"/>
  <c r="L17" i="42"/>
  <c r="K17" i="42" s="1"/>
  <c r="R17" i="42"/>
  <c r="M17" i="42"/>
  <c r="O17" i="42"/>
  <c r="N17" i="42" s="1"/>
  <c r="P17" i="42"/>
  <c r="V17" i="42"/>
  <c r="U18" i="42"/>
  <c r="T18" i="42" s="1"/>
  <c r="O18" i="42"/>
  <c r="R18" i="42"/>
  <c r="Q18" i="42" s="1"/>
  <c r="P18" i="42"/>
  <c r="Y18" i="42"/>
  <c r="S18" i="42"/>
  <c r="M18" i="42"/>
  <c r="V18" i="42"/>
  <c r="L18" i="42"/>
  <c r="K18" i="42" s="1"/>
  <c r="X18" i="42"/>
  <c r="W18" i="42" s="1"/>
  <c r="M19" i="42"/>
  <c r="S19" i="42"/>
  <c r="O19" i="42"/>
  <c r="N19" i="42" s="1"/>
  <c r="X19" i="42"/>
  <c r="W19" i="42" s="1"/>
  <c r="L19" i="42"/>
  <c r="K19" i="42" s="1"/>
  <c r="R19" i="42"/>
  <c r="Y19" i="42"/>
  <c r="U19" i="42"/>
  <c r="T19" i="42" s="1"/>
  <c r="P19" i="42"/>
  <c r="V19" i="42"/>
  <c r="L20" i="42"/>
  <c r="R20" i="42"/>
  <c r="Q20" i="42" s="1"/>
  <c r="X20" i="42"/>
  <c r="W20" i="42" s="1"/>
  <c r="M20" i="42"/>
  <c r="S20" i="42"/>
  <c r="Y20" i="42"/>
  <c r="P20" i="42"/>
  <c r="V20" i="42"/>
  <c r="O20" i="42"/>
  <c r="N20" i="42" s="1"/>
  <c r="U20" i="42"/>
  <c r="T20" i="42" s="1"/>
  <c r="Y21" i="42"/>
  <c r="U21" i="42"/>
  <c r="T21" i="42" s="1"/>
  <c r="X21" i="42"/>
  <c r="W21" i="42" s="1"/>
  <c r="L21" i="42"/>
  <c r="K21" i="42" s="1"/>
  <c r="R21" i="42"/>
  <c r="Q21" i="42" s="1"/>
  <c r="M21" i="42"/>
  <c r="S21" i="42"/>
  <c r="O21" i="42"/>
  <c r="P21" i="42"/>
  <c r="V21" i="42"/>
  <c r="P22" i="42"/>
  <c r="V22" i="42"/>
  <c r="M22" i="42"/>
  <c r="S22" i="42"/>
  <c r="Y22" i="42"/>
  <c r="L22" i="42"/>
  <c r="K22" i="42" s="1"/>
  <c r="R22" i="42"/>
  <c r="Q22" i="42" s="1"/>
  <c r="X22" i="42"/>
  <c r="W22" i="42" s="1"/>
  <c r="O22" i="42"/>
  <c r="U22" i="42"/>
  <c r="T22" i="42" s="1"/>
  <c r="M23" i="42"/>
  <c r="S23" i="42"/>
  <c r="O23" i="42"/>
  <c r="N23" i="42" s="1"/>
  <c r="X23" i="42"/>
  <c r="W23" i="42" s="1"/>
  <c r="L23" i="42"/>
  <c r="R23" i="42"/>
  <c r="Q23" i="42" s="1"/>
  <c r="Y23" i="42"/>
  <c r="U23" i="42"/>
  <c r="T23" i="42" s="1"/>
  <c r="P23" i="42"/>
  <c r="V23" i="42"/>
  <c r="L24" i="42"/>
  <c r="K24" i="42" s="1"/>
  <c r="R24" i="42"/>
  <c r="Q24" i="42" s="1"/>
  <c r="X24" i="42"/>
  <c r="W24" i="42" s="1"/>
  <c r="M24" i="42"/>
  <c r="S24" i="42"/>
  <c r="Y24" i="42"/>
  <c r="P24" i="42"/>
  <c r="V24" i="42"/>
  <c r="O24" i="42"/>
  <c r="U24" i="42"/>
  <c r="T24" i="42" s="1"/>
  <c r="Y25" i="42"/>
  <c r="U25" i="42"/>
  <c r="T25" i="42" s="1"/>
  <c r="X25" i="42"/>
  <c r="W25" i="42" s="1"/>
  <c r="L25" i="42"/>
  <c r="K25" i="42" s="1"/>
  <c r="R25" i="42"/>
  <c r="Q25" i="42" s="1"/>
  <c r="M25" i="42"/>
  <c r="S25" i="42"/>
  <c r="O25" i="42"/>
  <c r="P25" i="42"/>
  <c r="V25" i="42"/>
  <c r="P26" i="42"/>
  <c r="V26" i="42"/>
  <c r="M26" i="42"/>
  <c r="S26" i="42"/>
  <c r="Y26" i="42"/>
  <c r="L26" i="42"/>
  <c r="K26" i="42" s="1"/>
  <c r="R26" i="42"/>
  <c r="Q26" i="42" s="1"/>
  <c r="X26" i="42"/>
  <c r="W26" i="42" s="1"/>
  <c r="O26" i="42"/>
  <c r="U26" i="42"/>
  <c r="T26" i="42" s="1"/>
  <c r="L28" i="42"/>
  <c r="K28" i="42" s="1"/>
  <c r="R28" i="42"/>
  <c r="Q28" i="42" s="1"/>
  <c r="X28" i="42"/>
  <c r="W28" i="42" s="1"/>
  <c r="M28" i="42"/>
  <c r="S28" i="42"/>
  <c r="Y28" i="42"/>
  <c r="P28" i="42"/>
  <c r="V28" i="42"/>
  <c r="O28" i="42"/>
  <c r="N28" i="42" s="1"/>
  <c r="U28" i="42"/>
  <c r="Y29" i="42"/>
  <c r="U29" i="42"/>
  <c r="T29" i="42" s="1"/>
  <c r="X29" i="42"/>
  <c r="W29" i="42" s="1"/>
  <c r="L29" i="42"/>
  <c r="R29" i="42"/>
  <c r="Q29" i="42" s="1"/>
  <c r="M29" i="42"/>
  <c r="S29" i="42"/>
  <c r="O29" i="42"/>
  <c r="N29" i="42" s="1"/>
  <c r="P29" i="42"/>
  <c r="V29" i="42"/>
  <c r="P30" i="42"/>
  <c r="V30" i="42"/>
  <c r="M30" i="42"/>
  <c r="S30" i="42"/>
  <c r="Y30" i="42"/>
  <c r="L30" i="42"/>
  <c r="K30" i="42" s="1"/>
  <c r="R30" i="42"/>
  <c r="Q30" i="42" s="1"/>
  <c r="X30" i="42"/>
  <c r="W30" i="42" s="1"/>
  <c r="O30" i="42"/>
  <c r="U30" i="42"/>
  <c r="T30" i="42" s="1"/>
  <c r="M31" i="42"/>
  <c r="S31" i="42"/>
  <c r="O31" i="42"/>
  <c r="N31" i="42" s="1"/>
  <c r="X31" i="42"/>
  <c r="W31" i="42" s="1"/>
  <c r="L31" i="42"/>
  <c r="K31" i="42" s="1"/>
  <c r="R31" i="42"/>
  <c r="Y31" i="42"/>
  <c r="U31" i="42"/>
  <c r="T31" i="42" s="1"/>
  <c r="P31" i="42"/>
  <c r="V31" i="42"/>
  <c r="L32" i="42"/>
  <c r="K32" i="42" s="1"/>
  <c r="R32" i="42"/>
  <c r="Q32" i="42" s="1"/>
  <c r="X32" i="42"/>
  <c r="W32" i="42" s="1"/>
  <c r="M32" i="42"/>
  <c r="S32" i="42"/>
  <c r="Y32" i="42"/>
  <c r="P32" i="42"/>
  <c r="V32" i="42"/>
  <c r="O32" i="42"/>
  <c r="U32" i="42"/>
  <c r="T32" i="42" s="1"/>
  <c r="Y33" i="42"/>
  <c r="U33" i="42"/>
  <c r="T33" i="42" s="1"/>
  <c r="X33" i="42"/>
  <c r="W33" i="42" s="1"/>
  <c r="L33" i="42"/>
  <c r="K33" i="42" s="1"/>
  <c r="R33" i="42"/>
  <c r="M33" i="42"/>
  <c r="S33" i="42"/>
  <c r="O33" i="42"/>
  <c r="N33" i="42" s="1"/>
  <c r="P33" i="42"/>
  <c r="V33" i="42"/>
  <c r="P34" i="42"/>
  <c r="V34" i="42"/>
  <c r="M34" i="42"/>
  <c r="S34" i="42"/>
  <c r="Y34" i="42"/>
  <c r="L34" i="42"/>
  <c r="K34" i="42" s="1"/>
  <c r="R34" i="42"/>
  <c r="Q34" i="42" s="1"/>
  <c r="X34" i="42"/>
  <c r="W34" i="42" s="1"/>
  <c r="O34" i="42"/>
  <c r="N34" i="42" s="1"/>
  <c r="U34" i="42"/>
  <c r="M35" i="42"/>
  <c r="S35" i="42"/>
  <c r="O35" i="42"/>
  <c r="N35" i="42" s="1"/>
  <c r="X35" i="42"/>
  <c r="W35" i="42" s="1"/>
  <c r="L35" i="42"/>
  <c r="K35" i="42" s="1"/>
  <c r="R35" i="42"/>
  <c r="Y35" i="42"/>
  <c r="U35" i="42"/>
  <c r="T35" i="42" s="1"/>
  <c r="P35" i="42"/>
  <c r="V35" i="42"/>
  <c r="L36" i="42"/>
  <c r="K36" i="42" s="1"/>
  <c r="R36" i="42"/>
  <c r="X36" i="42"/>
  <c r="W36" i="42" s="1"/>
  <c r="M36" i="42"/>
  <c r="S36" i="42"/>
  <c r="Y36" i="42"/>
  <c r="P36" i="42"/>
  <c r="V36" i="42"/>
  <c r="O36" i="42"/>
  <c r="N36" i="42" s="1"/>
  <c r="U36" i="42"/>
  <c r="T36" i="42" s="1"/>
  <c r="Y37" i="42"/>
  <c r="U37" i="42"/>
  <c r="X37" i="42"/>
  <c r="W37" i="42" s="1"/>
  <c r="L37" i="42"/>
  <c r="K37" i="42" s="1"/>
  <c r="R37" i="42"/>
  <c r="Q37" i="42" s="1"/>
  <c r="M37" i="42"/>
  <c r="S37" i="42"/>
  <c r="O37" i="42"/>
  <c r="N37" i="42" s="1"/>
  <c r="P37" i="42"/>
  <c r="V37" i="42"/>
  <c r="P38" i="42"/>
  <c r="V38" i="42"/>
  <c r="M38" i="42"/>
  <c r="S38" i="42"/>
  <c r="Y38" i="42"/>
  <c r="L38" i="42"/>
  <c r="K38" i="42" s="1"/>
  <c r="R38" i="42"/>
  <c r="Q38" i="42" s="1"/>
  <c r="X38" i="42"/>
  <c r="W38" i="42" s="1"/>
  <c r="O38" i="42"/>
  <c r="N38" i="42" s="1"/>
  <c r="U38" i="42"/>
  <c r="M39" i="42"/>
  <c r="S39" i="42"/>
  <c r="O39" i="42"/>
  <c r="N39" i="42" s="1"/>
  <c r="X39" i="42"/>
  <c r="W39" i="42" s="1"/>
  <c r="L39" i="42"/>
  <c r="K39" i="42" s="1"/>
  <c r="R39" i="42"/>
  <c r="Q39" i="42" s="1"/>
  <c r="Y39" i="42"/>
  <c r="U39" i="42"/>
  <c r="P39" i="42"/>
  <c r="V39" i="42"/>
  <c r="L40" i="42"/>
  <c r="K40" i="42" s="1"/>
  <c r="R40" i="42"/>
  <c r="X40" i="42"/>
  <c r="W40" i="42" s="1"/>
  <c r="M40" i="42"/>
  <c r="S40" i="42"/>
  <c r="Y40" i="42"/>
  <c r="P40" i="42"/>
  <c r="V40" i="42"/>
  <c r="O40" i="42"/>
  <c r="N40" i="42" s="1"/>
  <c r="U40" i="42"/>
  <c r="T40" i="42" s="1"/>
  <c r="Y41" i="42"/>
  <c r="U41" i="42"/>
  <c r="T41" i="42" s="1"/>
  <c r="X41" i="42"/>
  <c r="W41" i="42" s="1"/>
  <c r="L41" i="42"/>
  <c r="K41" i="42" s="1"/>
  <c r="R41" i="42"/>
  <c r="Q41" i="42" s="1"/>
  <c r="M41" i="42"/>
  <c r="S41" i="42"/>
  <c r="O41" i="42"/>
  <c r="P41" i="42"/>
  <c r="V41" i="42"/>
  <c r="P42" i="42"/>
  <c r="V42" i="42"/>
  <c r="M42" i="42"/>
  <c r="S42" i="42"/>
  <c r="Y42" i="42"/>
  <c r="L42" i="42"/>
  <c r="K42" i="42" s="1"/>
  <c r="R42" i="42"/>
  <c r="X42" i="42"/>
  <c r="W42" i="42" s="1"/>
  <c r="O42" i="42"/>
  <c r="N42" i="42" s="1"/>
  <c r="U42" i="42"/>
  <c r="T42" i="42" s="1"/>
  <c r="M43" i="42"/>
  <c r="S43" i="42"/>
  <c r="O43" i="42"/>
  <c r="N43" i="42" s="1"/>
  <c r="X43" i="42"/>
  <c r="W43" i="42" s="1"/>
  <c r="L43" i="42"/>
  <c r="R43" i="42"/>
  <c r="Q43" i="42" s="1"/>
  <c r="Y43" i="42"/>
  <c r="U43" i="42"/>
  <c r="T43" i="42" s="1"/>
  <c r="P43" i="42"/>
  <c r="V43" i="42"/>
  <c r="L44" i="42"/>
  <c r="K44" i="42" s="1"/>
  <c r="R44" i="42"/>
  <c r="Q44" i="42" s="1"/>
  <c r="X44" i="42"/>
  <c r="W44" i="42" s="1"/>
  <c r="M44" i="42"/>
  <c r="S44" i="42"/>
  <c r="Y44" i="42"/>
  <c r="P44" i="42"/>
  <c r="V44" i="42"/>
  <c r="O44" i="42"/>
  <c r="U44" i="42"/>
  <c r="T44" i="42" s="1"/>
  <c r="Y45" i="42"/>
  <c r="U45" i="42"/>
  <c r="T45" i="42" s="1"/>
  <c r="X45" i="42"/>
  <c r="W45" i="42" s="1"/>
  <c r="L45" i="42"/>
  <c r="K45" i="42" s="1"/>
  <c r="R45" i="42"/>
  <c r="Q45" i="42" s="1"/>
  <c r="M45" i="42"/>
  <c r="S45" i="42"/>
  <c r="O45" i="42"/>
  <c r="P45" i="42"/>
  <c r="V45" i="42"/>
  <c r="P46" i="42"/>
  <c r="V46" i="42"/>
  <c r="M46" i="42"/>
  <c r="S46" i="42"/>
  <c r="Y46" i="42"/>
  <c r="L46" i="42"/>
  <c r="R46" i="42"/>
  <c r="Q46" i="42" s="1"/>
  <c r="X46" i="42"/>
  <c r="W46" i="42" s="1"/>
  <c r="O46" i="42"/>
  <c r="N46" i="42" s="1"/>
  <c r="U46" i="42"/>
  <c r="T46" i="42" s="1"/>
  <c r="M47" i="42"/>
  <c r="S47" i="42"/>
  <c r="O47" i="42"/>
  <c r="X47" i="42"/>
  <c r="W47" i="42" s="1"/>
  <c r="L47" i="42"/>
  <c r="K47" i="42" s="1"/>
  <c r="R47" i="42"/>
  <c r="Q47" i="42" s="1"/>
  <c r="Y47" i="42"/>
  <c r="U47" i="42"/>
  <c r="T47" i="42" s="1"/>
  <c r="P47" i="42"/>
  <c r="V47" i="42"/>
  <c r="L48" i="42"/>
  <c r="K48" i="42" s="1"/>
  <c r="R48" i="42"/>
  <c r="Q48" i="42" s="1"/>
  <c r="X48" i="42"/>
  <c r="W48" i="42" s="1"/>
  <c r="M48" i="42"/>
  <c r="S48" i="42"/>
  <c r="Y48" i="42"/>
  <c r="P48" i="42"/>
  <c r="V48" i="42"/>
  <c r="O48" i="42"/>
  <c r="U48" i="42"/>
  <c r="T48" i="42" s="1"/>
  <c r="Y49" i="42"/>
  <c r="U49" i="42"/>
  <c r="T49" i="42" s="1"/>
  <c r="X49" i="42"/>
  <c r="W49" i="42" s="1"/>
  <c r="L49" i="42"/>
  <c r="K49" i="42" s="1"/>
  <c r="R49" i="42"/>
  <c r="Q49" i="42" s="1"/>
  <c r="M49" i="42"/>
  <c r="S49" i="42"/>
  <c r="O49" i="42"/>
  <c r="V49" i="42"/>
  <c r="P49" i="42"/>
  <c r="U50" i="42"/>
  <c r="T50" i="42" s="1"/>
  <c r="O50" i="42"/>
  <c r="N50" i="42" s="1"/>
  <c r="R50" i="42"/>
  <c r="Q50" i="42" s="1"/>
  <c r="P50" i="42"/>
  <c r="Y50" i="42"/>
  <c r="S50" i="42"/>
  <c r="M50" i="42"/>
  <c r="V50" i="42"/>
  <c r="L50" i="42"/>
  <c r="K50" i="42" s="1"/>
  <c r="X50" i="42"/>
  <c r="W50" i="42" s="1"/>
  <c r="M51" i="42"/>
  <c r="S51" i="42"/>
  <c r="O51" i="42"/>
  <c r="N51" i="42" s="1"/>
  <c r="X51" i="42"/>
  <c r="W51" i="42" s="1"/>
  <c r="P51" i="42"/>
  <c r="V51" i="42"/>
  <c r="Y51" i="42"/>
  <c r="U51" i="42"/>
  <c r="T51" i="42" s="1"/>
  <c r="L51" i="42"/>
  <c r="K51" i="42" s="1"/>
  <c r="R51" i="42"/>
  <c r="Q51" i="42" s="1"/>
  <c r="L52" i="42"/>
  <c r="K52" i="42" s="1"/>
  <c r="R52" i="42"/>
  <c r="Q52" i="42" s="1"/>
  <c r="X52" i="42"/>
  <c r="W52" i="42" s="1"/>
  <c r="O52" i="42"/>
  <c r="N52" i="42" s="1"/>
  <c r="U52" i="42"/>
  <c r="T52" i="42" s="1"/>
  <c r="Y52" i="42"/>
  <c r="P52" i="42"/>
  <c r="V52" i="42"/>
  <c r="M52" i="42"/>
  <c r="S52" i="42"/>
  <c r="Y53" i="42"/>
  <c r="U53" i="42"/>
  <c r="T53" i="42" s="1"/>
  <c r="X53" i="42"/>
  <c r="W53" i="42" s="1"/>
  <c r="P53" i="42"/>
  <c r="V53" i="42"/>
  <c r="M53" i="42"/>
  <c r="S53" i="42"/>
  <c r="O53" i="42"/>
  <c r="N53" i="42" s="1"/>
  <c r="L53" i="42"/>
  <c r="K53" i="42" s="1"/>
  <c r="R53" i="42"/>
  <c r="Q53" i="42" s="1"/>
  <c r="P54" i="42"/>
  <c r="V54" i="42"/>
  <c r="O54" i="42"/>
  <c r="N54" i="42" s="1"/>
  <c r="U54" i="42"/>
  <c r="T54" i="42" s="1"/>
  <c r="Y54" i="42"/>
  <c r="L54" i="42"/>
  <c r="K54" i="42" s="1"/>
  <c r="R54" i="42"/>
  <c r="Q54" i="42" s="1"/>
  <c r="X54" i="42"/>
  <c r="W54" i="42" s="1"/>
  <c r="M54" i="42"/>
  <c r="S54" i="42"/>
  <c r="M55" i="42"/>
  <c r="S55" i="42"/>
  <c r="O55" i="42"/>
  <c r="N55" i="42" s="1"/>
  <c r="X55" i="42"/>
  <c r="W55" i="42" s="1"/>
  <c r="P55" i="42"/>
  <c r="V55" i="42"/>
  <c r="Y55" i="42"/>
  <c r="U55" i="42"/>
  <c r="T55" i="42" s="1"/>
  <c r="L55" i="42"/>
  <c r="K55" i="42" s="1"/>
  <c r="R55" i="42"/>
  <c r="Q55" i="42" s="1"/>
  <c r="L56" i="42"/>
  <c r="K56" i="42" s="1"/>
  <c r="R56" i="42"/>
  <c r="Q56" i="42" s="1"/>
  <c r="X56" i="42"/>
  <c r="W56" i="42" s="1"/>
  <c r="O56" i="42"/>
  <c r="N56" i="42" s="1"/>
  <c r="U56" i="42"/>
  <c r="T56" i="42" s="1"/>
  <c r="Y56" i="42"/>
  <c r="P56" i="42"/>
  <c r="V56" i="42"/>
  <c r="M56" i="42"/>
  <c r="S56" i="42"/>
  <c r="Y57" i="42"/>
  <c r="U57" i="42"/>
  <c r="T57" i="42" s="1"/>
  <c r="X57" i="42"/>
  <c r="W57" i="42" s="1"/>
  <c r="P57" i="42"/>
  <c r="V57" i="42"/>
  <c r="M57" i="42"/>
  <c r="S57" i="42"/>
  <c r="O57" i="42"/>
  <c r="N57" i="42" s="1"/>
  <c r="L57" i="42"/>
  <c r="K57" i="42" s="1"/>
  <c r="R57" i="42"/>
  <c r="Q57" i="42" s="1"/>
  <c r="P58" i="42"/>
  <c r="V58" i="42"/>
  <c r="O58" i="42"/>
  <c r="N58" i="42" s="1"/>
  <c r="U58" i="42"/>
  <c r="T58" i="42" s="1"/>
  <c r="Y58" i="42"/>
  <c r="L58" i="42"/>
  <c r="K58" i="42" s="1"/>
  <c r="R58" i="42"/>
  <c r="Q58" i="42" s="1"/>
  <c r="X58" i="42"/>
  <c r="W58" i="42" s="1"/>
  <c r="M58" i="42"/>
  <c r="S58" i="42"/>
  <c r="M59" i="42"/>
  <c r="S59" i="42"/>
  <c r="O59" i="42"/>
  <c r="N59" i="42" s="1"/>
  <c r="X59" i="42"/>
  <c r="W59" i="42" s="1"/>
  <c r="P59" i="42"/>
  <c r="V59" i="42"/>
  <c r="Y59" i="42"/>
  <c r="U59" i="42"/>
  <c r="T59" i="42" s="1"/>
  <c r="L59" i="42"/>
  <c r="K59" i="42" s="1"/>
  <c r="R59" i="42"/>
  <c r="Q59" i="42" s="1"/>
  <c r="L60" i="42"/>
  <c r="K60" i="42" s="1"/>
  <c r="R60" i="42"/>
  <c r="Q60" i="42" s="1"/>
  <c r="X60" i="42"/>
  <c r="W60" i="42" s="1"/>
  <c r="O60" i="42"/>
  <c r="N60" i="42" s="1"/>
  <c r="U60" i="42"/>
  <c r="T60" i="42" s="1"/>
  <c r="Y60" i="42"/>
  <c r="P60" i="42"/>
  <c r="V60" i="42"/>
  <c r="M60" i="42"/>
  <c r="S60" i="42"/>
  <c r="Y61" i="42"/>
  <c r="U61" i="42"/>
  <c r="T61" i="42" s="1"/>
  <c r="X61" i="42"/>
  <c r="W61" i="42" s="1"/>
  <c r="P61" i="42"/>
  <c r="V61" i="42"/>
  <c r="M61" i="42"/>
  <c r="S61" i="42"/>
  <c r="O61" i="42"/>
  <c r="N61" i="42" s="1"/>
  <c r="L61" i="42"/>
  <c r="K61" i="42" s="1"/>
  <c r="R61" i="42"/>
  <c r="Q61" i="42" s="1"/>
  <c r="P62" i="42"/>
  <c r="V62" i="42"/>
  <c r="O62" i="42"/>
  <c r="N62" i="42" s="1"/>
  <c r="U62" i="42"/>
  <c r="T62" i="42" s="1"/>
  <c r="Y62" i="42"/>
  <c r="L62" i="42"/>
  <c r="K62" i="42" s="1"/>
  <c r="R62" i="42"/>
  <c r="Q62" i="42" s="1"/>
  <c r="X62" i="42"/>
  <c r="W62" i="42" s="1"/>
  <c r="M62" i="42"/>
  <c r="S62" i="42"/>
  <c r="M63" i="42"/>
  <c r="S63" i="42"/>
  <c r="O63" i="42"/>
  <c r="N63" i="42" s="1"/>
  <c r="X63" i="42"/>
  <c r="W63" i="42" s="1"/>
  <c r="P63" i="42"/>
  <c r="V63" i="42"/>
  <c r="Y63" i="42"/>
  <c r="U63" i="42"/>
  <c r="T63" i="42" s="1"/>
  <c r="L63" i="42"/>
  <c r="K63" i="42" s="1"/>
  <c r="R63" i="42"/>
  <c r="Q63" i="42" s="1"/>
  <c r="L64" i="42"/>
  <c r="K64" i="42" s="1"/>
  <c r="R64" i="42"/>
  <c r="Q64" i="42" s="1"/>
  <c r="X64" i="42"/>
  <c r="W64" i="42" s="1"/>
  <c r="O64" i="42"/>
  <c r="N64" i="42" s="1"/>
  <c r="U64" i="42"/>
  <c r="T64" i="42" s="1"/>
  <c r="Y64" i="42"/>
  <c r="P64" i="42"/>
  <c r="V64" i="42"/>
  <c r="M64" i="42"/>
  <c r="S64" i="42"/>
  <c r="Y65" i="42"/>
  <c r="U65" i="42"/>
  <c r="T65" i="42" s="1"/>
  <c r="X65" i="42"/>
  <c r="W65" i="42" s="1"/>
  <c r="P65" i="42"/>
  <c r="V65" i="42"/>
  <c r="M65" i="42"/>
  <c r="S65" i="42"/>
  <c r="O65" i="42"/>
  <c r="N65" i="42" s="1"/>
  <c r="L65" i="42"/>
  <c r="K65" i="42" s="1"/>
  <c r="R65" i="42"/>
  <c r="Q65" i="42" s="1"/>
  <c r="P66" i="42"/>
  <c r="V66" i="42"/>
  <c r="O66" i="42"/>
  <c r="N66" i="42" s="1"/>
  <c r="U66" i="42"/>
  <c r="T66" i="42" s="1"/>
  <c r="Y66" i="42"/>
  <c r="L66" i="42"/>
  <c r="K66" i="42" s="1"/>
  <c r="R66" i="42"/>
  <c r="Q66" i="42" s="1"/>
  <c r="X66" i="42"/>
  <c r="W66" i="42" s="1"/>
  <c r="M66" i="42"/>
  <c r="S66" i="42"/>
  <c r="M67" i="42"/>
  <c r="S67" i="42"/>
  <c r="O67" i="42"/>
  <c r="N67" i="42" s="1"/>
  <c r="X67" i="42"/>
  <c r="W67" i="42" s="1"/>
  <c r="U67" i="42"/>
  <c r="T67" i="42" s="1"/>
  <c r="P67" i="42"/>
  <c r="V67" i="42"/>
  <c r="Y67" i="42"/>
  <c r="L67" i="42"/>
  <c r="K67" i="42" s="1"/>
  <c r="R67" i="42"/>
  <c r="Q67" i="42" s="1"/>
  <c r="L68" i="42"/>
  <c r="K68" i="42" s="1"/>
  <c r="R68" i="42"/>
  <c r="Q68" i="42" s="1"/>
  <c r="X68" i="42"/>
  <c r="W68" i="42" s="1"/>
  <c r="O68" i="42"/>
  <c r="N68" i="42" s="1"/>
  <c r="U68" i="42"/>
  <c r="T68" i="42" s="1"/>
  <c r="Y68" i="42"/>
  <c r="P68" i="42"/>
  <c r="V68" i="42"/>
  <c r="M68" i="42"/>
  <c r="S68" i="42"/>
  <c r="X69" i="42"/>
  <c r="W69" i="42" s="1"/>
  <c r="O69" i="42"/>
  <c r="N69" i="42" s="1"/>
  <c r="U69" i="42"/>
  <c r="T69" i="42" s="1"/>
  <c r="P69" i="42"/>
  <c r="V69" i="42"/>
  <c r="M69" i="42"/>
  <c r="S69" i="42"/>
  <c r="Y69" i="42"/>
  <c r="L69" i="42"/>
  <c r="K69" i="42" s="1"/>
  <c r="R69" i="42"/>
  <c r="Q69" i="42" s="1"/>
  <c r="L70" i="42"/>
  <c r="K70" i="42" s="1"/>
  <c r="R70" i="42"/>
  <c r="Q70" i="42" s="1"/>
  <c r="X70" i="42"/>
  <c r="W70" i="42" s="1"/>
  <c r="O70" i="42"/>
  <c r="N70" i="42" s="1"/>
  <c r="U70" i="42"/>
  <c r="T70" i="42" s="1"/>
  <c r="Y70" i="42"/>
  <c r="P70" i="42"/>
  <c r="V70" i="42"/>
  <c r="M70" i="42"/>
  <c r="S70" i="42"/>
  <c r="X71" i="42"/>
  <c r="W71" i="42" s="1"/>
  <c r="O71" i="42"/>
  <c r="N71" i="42" s="1"/>
  <c r="U71" i="42"/>
  <c r="T71" i="42" s="1"/>
  <c r="P71" i="42"/>
  <c r="V71" i="42"/>
  <c r="M71" i="42"/>
  <c r="S71" i="42"/>
  <c r="Y71" i="42"/>
  <c r="L71" i="42"/>
  <c r="K71" i="42" s="1"/>
  <c r="R71" i="42"/>
  <c r="Q71" i="42" s="1"/>
  <c r="L72" i="42"/>
  <c r="K72" i="42" s="1"/>
  <c r="R72" i="42"/>
  <c r="Q72" i="42" s="1"/>
  <c r="X72" i="42"/>
  <c r="W72" i="42" s="1"/>
  <c r="O72" i="42"/>
  <c r="N72" i="42" s="1"/>
  <c r="U72" i="42"/>
  <c r="T72" i="42" s="1"/>
  <c r="Y72" i="42"/>
  <c r="P72" i="42"/>
  <c r="V72" i="42"/>
  <c r="M72" i="42"/>
  <c r="S72" i="42"/>
  <c r="S73" i="42"/>
  <c r="V73" i="42"/>
  <c r="P73" i="42"/>
  <c r="M73" i="42"/>
  <c r="Y73" i="42"/>
  <c r="O73" i="42"/>
  <c r="N73" i="42" s="1"/>
  <c r="X73" i="42"/>
  <c r="W73" i="42" s="1"/>
  <c r="R73" i="42"/>
  <c r="Q73" i="42" s="1"/>
  <c r="L73" i="42"/>
  <c r="K73" i="42" s="1"/>
  <c r="U73" i="42"/>
  <c r="T73" i="42" s="1"/>
  <c r="L74" i="42"/>
  <c r="K74" i="42" s="1"/>
  <c r="V74" i="42"/>
  <c r="Y74" i="42"/>
  <c r="O74" i="42"/>
  <c r="N74" i="42" s="1"/>
  <c r="S74" i="42"/>
  <c r="P74" i="42"/>
  <c r="X74" i="42"/>
  <c r="W74" i="42" s="1"/>
  <c r="R74" i="42"/>
  <c r="Q74" i="42" s="1"/>
  <c r="U74" i="42"/>
  <c r="T74" i="42" s="1"/>
  <c r="M74" i="42"/>
  <c r="Y75" i="42"/>
  <c r="S75" i="42"/>
  <c r="M75" i="42"/>
  <c r="V75" i="42"/>
  <c r="L75" i="42"/>
  <c r="K75" i="42" s="1"/>
  <c r="X75" i="42"/>
  <c r="W75" i="42" s="1"/>
  <c r="P75" i="42"/>
  <c r="U75" i="42"/>
  <c r="T75" i="42" s="1"/>
  <c r="O75" i="42"/>
  <c r="N75" i="42" s="1"/>
  <c r="R75" i="42"/>
  <c r="Q75" i="42" s="1"/>
  <c r="M76" i="42"/>
  <c r="S76" i="42"/>
  <c r="Y76" i="42"/>
  <c r="X76" i="42"/>
  <c r="W76" i="42" s="1"/>
  <c r="L76" i="42"/>
  <c r="K76" i="42" s="1"/>
  <c r="R76" i="42"/>
  <c r="Q76" i="42" s="1"/>
  <c r="O76" i="42"/>
  <c r="N76" i="42" s="1"/>
  <c r="U76" i="42"/>
  <c r="T76" i="42" s="1"/>
  <c r="P76" i="42"/>
  <c r="V76" i="42"/>
  <c r="U77" i="42"/>
  <c r="T77" i="42" s="1"/>
  <c r="O77" i="42"/>
  <c r="N77" i="42" s="1"/>
  <c r="R77" i="42"/>
  <c r="Q77" i="42" s="1"/>
  <c r="P77" i="42"/>
  <c r="Y77" i="42"/>
  <c r="S77" i="42"/>
  <c r="M77" i="42"/>
  <c r="V77" i="42"/>
  <c r="L77" i="42"/>
  <c r="K77" i="42" s="1"/>
  <c r="X77" i="42"/>
  <c r="W77" i="42" s="1"/>
  <c r="M78" i="42"/>
  <c r="O78" i="42"/>
  <c r="N78" i="42" s="1"/>
  <c r="U78" i="42"/>
  <c r="T78" i="42" s="1"/>
  <c r="X78" i="42"/>
  <c r="W78" i="42" s="1"/>
  <c r="L78" i="42"/>
  <c r="K78" i="42" s="1"/>
  <c r="R78" i="42"/>
  <c r="Q78" i="42" s="1"/>
  <c r="S78" i="42"/>
  <c r="Y78" i="42"/>
  <c r="P78" i="42"/>
  <c r="V78" i="42"/>
  <c r="U79" i="42"/>
  <c r="T79" i="42" s="1"/>
  <c r="O79" i="42"/>
  <c r="N79" i="42" s="1"/>
  <c r="R79" i="42"/>
  <c r="Q79" i="42" s="1"/>
  <c r="L79" i="42"/>
  <c r="K79" i="42" s="1"/>
  <c r="X79" i="42"/>
  <c r="W79" i="42" s="1"/>
  <c r="P79" i="42"/>
  <c r="Y79" i="42"/>
  <c r="S79" i="42"/>
  <c r="M79" i="42"/>
  <c r="V79" i="42"/>
  <c r="M80" i="42"/>
  <c r="Y80" i="42"/>
  <c r="O80" i="42"/>
  <c r="N80" i="42" s="1"/>
  <c r="U80" i="42"/>
  <c r="T80" i="42" s="1"/>
  <c r="X80" i="42"/>
  <c r="W80" i="42" s="1"/>
  <c r="L80" i="42"/>
  <c r="K80" i="42" s="1"/>
  <c r="R80" i="42"/>
  <c r="Q80" i="42" s="1"/>
  <c r="S80" i="42"/>
  <c r="P80" i="42"/>
  <c r="V80" i="42"/>
  <c r="L4" i="41"/>
  <c r="U4" i="41"/>
  <c r="X4" i="41"/>
  <c r="O4" i="41"/>
  <c r="P4" i="41"/>
  <c r="V4" i="41"/>
  <c r="M4" i="41"/>
  <c r="Y4" i="41"/>
  <c r="R4" i="41"/>
  <c r="S4" i="41"/>
  <c r="T67" i="41" l="1"/>
  <c r="T66" i="41"/>
  <c r="Q65" i="41"/>
  <c r="K64" i="41"/>
  <c r="T63" i="41"/>
  <c r="N62" i="41"/>
  <c r="K61" i="41"/>
  <c r="T60" i="41"/>
  <c r="K59" i="41"/>
  <c r="T58" i="41"/>
  <c r="T57" i="41"/>
  <c r="T56" i="41"/>
  <c r="Q55" i="41"/>
  <c r="N54" i="41"/>
  <c r="Q53" i="41"/>
  <c r="N52" i="41"/>
  <c r="Q51" i="41"/>
  <c r="Q50" i="41"/>
  <c r="T49" i="41"/>
  <c r="Q48" i="41"/>
  <c r="K47" i="41"/>
  <c r="Q46" i="41"/>
  <c r="N45" i="41"/>
  <c r="K44" i="41"/>
  <c r="K43" i="41"/>
  <c r="N42" i="41"/>
  <c r="K41" i="41"/>
  <c r="Q40" i="41"/>
  <c r="Q39" i="41"/>
  <c r="K38" i="41"/>
  <c r="Q37" i="41"/>
  <c r="T36" i="41"/>
  <c r="N49" i="42"/>
  <c r="N48" i="42"/>
  <c r="N47" i="42"/>
  <c r="K46" i="42"/>
  <c r="N45" i="42"/>
  <c r="N44" i="42"/>
  <c r="K43" i="42"/>
  <c r="Q42" i="42"/>
  <c r="N41" i="42"/>
  <c r="Q40" i="42"/>
  <c r="T39" i="42"/>
  <c r="T38" i="42"/>
  <c r="T37" i="42"/>
  <c r="Q36" i="42"/>
  <c r="Q35" i="42"/>
  <c r="T34" i="42"/>
  <c r="Q33" i="42"/>
  <c r="N32" i="42"/>
  <c r="Q31" i="42"/>
  <c r="N30" i="42"/>
  <c r="K29" i="42"/>
  <c r="T28" i="42"/>
  <c r="T27" i="42"/>
  <c r="Q4" i="41"/>
  <c r="R103" i="41"/>
  <c r="K4" i="41"/>
  <c r="L103" i="41"/>
  <c r="N24" i="42"/>
  <c r="N22" i="42"/>
  <c r="Q10" i="42"/>
  <c r="T35" i="41"/>
  <c r="Q33" i="41"/>
  <c r="K32" i="41"/>
  <c r="T31" i="41"/>
  <c r="K27" i="41"/>
  <c r="Q23" i="41"/>
  <c r="Q21" i="41"/>
  <c r="N20" i="41"/>
  <c r="Q18" i="41"/>
  <c r="Q16" i="41"/>
  <c r="Q14" i="41"/>
  <c r="N13" i="41"/>
  <c r="N10" i="41"/>
  <c r="Q8" i="41"/>
  <c r="Q7" i="41"/>
  <c r="K6" i="41"/>
  <c r="Q5" i="41"/>
  <c r="W4" i="41"/>
  <c r="X103" i="41"/>
  <c r="N26" i="42"/>
  <c r="K23" i="42"/>
  <c r="K20" i="42"/>
  <c r="Q13" i="42"/>
  <c r="T11" i="42"/>
  <c r="N7" i="42"/>
  <c r="N4" i="42"/>
  <c r="O103" i="42"/>
  <c r="Q4" i="42"/>
  <c r="R103" i="42"/>
  <c r="N4" i="41"/>
  <c r="O103" i="41"/>
  <c r="T4" i="41"/>
  <c r="U103" i="41"/>
  <c r="N25" i="42"/>
  <c r="N21" i="42"/>
  <c r="Q19" i="42"/>
  <c r="N18" i="42"/>
  <c r="Q17" i="42"/>
  <c r="T16" i="42"/>
  <c r="T15" i="42"/>
  <c r="T14" i="42"/>
  <c r="Q12" i="42"/>
  <c r="N9" i="42"/>
  <c r="Q8" i="42"/>
  <c r="K6" i="42"/>
  <c r="T5" i="42"/>
  <c r="T4" i="42"/>
  <c r="U103" i="42"/>
  <c r="W4" i="42"/>
  <c r="X103" i="42"/>
  <c r="K4" i="42"/>
  <c r="L103" i="42"/>
  <c r="T34" i="41"/>
  <c r="N30" i="41"/>
  <c r="K29" i="41"/>
  <c r="T28" i="41"/>
  <c r="T26" i="41"/>
  <c r="T25" i="41"/>
  <c r="T24" i="41"/>
  <c r="N22" i="41"/>
  <c r="Q19" i="41"/>
  <c r="T17" i="41"/>
  <c r="K15" i="41"/>
  <c r="K12" i="41"/>
  <c r="K11" i="41"/>
  <c r="K9" i="41"/>
</calcChain>
</file>

<file path=xl/comments1.xml><?xml version="1.0" encoding="utf-8"?>
<comments xmlns="http://schemas.openxmlformats.org/spreadsheetml/2006/main">
  <authors>
    <author>Ben</author>
  </authors>
  <commentList>
    <comment ref="B11" authorId="0">
      <text>
        <r>
          <rPr>
            <sz val="9"/>
            <color indexed="10"/>
            <rFont val="Tahoma"/>
            <family val="2"/>
          </rPr>
          <t>Suppression de l'espace (sinon incohérence avec les formules des autres onglets)</t>
        </r>
      </text>
    </comment>
  </commentList>
</comments>
</file>

<file path=xl/sharedStrings.xml><?xml version="1.0" encoding="utf-8"?>
<sst xmlns="http://schemas.openxmlformats.org/spreadsheetml/2006/main" count="1978" uniqueCount="1017">
  <si>
    <t>Sélection</t>
  </si>
  <si>
    <t>F</t>
  </si>
  <si>
    <t>Benjamin</t>
  </si>
  <si>
    <t>Minime</t>
  </si>
  <si>
    <t>Cadet</t>
  </si>
  <si>
    <t>Rang</t>
  </si>
  <si>
    <t>NOM</t>
  </si>
  <si>
    <t>Prénom</t>
  </si>
  <si>
    <t>Date naissance</t>
  </si>
  <si>
    <t>Sexe</t>
  </si>
  <si>
    <t>Classe</t>
  </si>
  <si>
    <t>M</t>
  </si>
  <si>
    <t xml:space="preserve">Numéro Dossard </t>
  </si>
  <si>
    <t>Code1</t>
  </si>
  <si>
    <t>DOS.</t>
  </si>
  <si>
    <t xml:space="preserve">LISTE DES ELEVES </t>
  </si>
  <si>
    <t>3 A</t>
  </si>
  <si>
    <t>3 B</t>
  </si>
  <si>
    <t>3 C</t>
  </si>
  <si>
    <t>3 D</t>
  </si>
  <si>
    <t>4 A</t>
  </si>
  <si>
    <t>4 B</t>
  </si>
  <si>
    <t>4 C</t>
  </si>
  <si>
    <t>4 D</t>
  </si>
  <si>
    <t>5 A</t>
  </si>
  <si>
    <t>5 B</t>
  </si>
  <si>
    <t>5 C</t>
  </si>
  <si>
    <t>5 D</t>
  </si>
  <si>
    <t>6 A</t>
  </si>
  <si>
    <t>6 B</t>
  </si>
  <si>
    <t>6 C</t>
  </si>
  <si>
    <t>6 D</t>
  </si>
  <si>
    <t>6 E</t>
  </si>
  <si>
    <t>3 E</t>
  </si>
  <si>
    <t>4 E</t>
  </si>
  <si>
    <t>5 E</t>
  </si>
  <si>
    <t>LABEL IMPERATIF DES CLASSES (pour formules)</t>
  </si>
  <si>
    <t>Nb part. :</t>
  </si>
  <si>
    <t>Recherche du RANG (pour listings des "n" premiers)</t>
  </si>
  <si>
    <t>Dos.</t>
  </si>
  <si>
    <t>PRENOM</t>
  </si>
  <si>
    <t>CLASSE</t>
  </si>
  <si>
    <t>NAISSANCE</t>
  </si>
  <si>
    <t>SEXE</t>
  </si>
  <si>
    <t>PARTIE A RECUPERER DANS SCONET</t>
  </si>
  <si>
    <t>NB</t>
  </si>
  <si>
    <t>Attention la plage testé en M6 est (A6:A515). La modifier si + d'élèves et modifier aussi la plage des données</t>
  </si>
  <si>
    <t>Sélection année 2013</t>
  </si>
  <si>
    <t>7 A</t>
  </si>
  <si>
    <t>7 B</t>
  </si>
  <si>
    <t>7 C</t>
  </si>
  <si>
    <t>7 D</t>
  </si>
  <si>
    <t>7 E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</si>
  <si>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</si>
  <si>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</si>
  <si>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</si>
  <si>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</si>
  <si>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</si>
  <si>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</si>
  <si>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</si>
  <si>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</si>
  <si>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</si>
  <si>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</si>
  <si>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</si>
  <si>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</si>
  <si>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</si>
  <si>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</si>
  <si>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</si>
  <si>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</si>
  <si>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</si>
  <si>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</si>
  <si>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</si>
  <si>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</si>
  <si>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</si>
  <si>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</si>
  <si>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</si>
  <si>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</si>
  <si>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</si>
  <si>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</si>
  <si>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</si>
  <si>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</si>
  <si>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</si>
  <si>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</si>
  <si>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</si>
  <si>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</si>
  <si>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</si>
  <si>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</si>
  <si>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</si>
  <si>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</si>
  <si>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</si>
  <si>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</si>
  <si>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</si>
  <si>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</si>
  <si>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</si>
  <si>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</si>
  <si>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</si>
  <si>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</si>
  <si>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</si>
  <si>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</si>
  <si>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</si>
  <si>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</si>
  <si>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</si>
  <si>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</si>
  <si>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</si>
  <si>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</si>
  <si>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</si>
  <si>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</si>
  <si>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</si>
  <si>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</si>
  <si>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</si>
  <si>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</si>
  <si>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</si>
  <si>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</si>
  <si>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</si>
  <si>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</si>
  <si>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</si>
  <si>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</si>
  <si>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</si>
  <si>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</si>
  <si>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</si>
  <si>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</si>
  <si>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</si>
  <si>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</si>
  <si>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</si>
  <si>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</si>
  <si>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</si>
  <si>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</si>
  <si>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</si>
  <si>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</si>
  <si>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</si>
  <si>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</si>
  <si>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</si>
  <si>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</si>
  <si>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</si>
  <si>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</si>
  <si>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</si>
  <si>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</si>
  <si>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</si>
  <si>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</si>
  <si>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</si>
  <si>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</si>
  <si>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</si>
  <si>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</si>
  <si>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</si>
  <si>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</si>
  <si>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</si>
  <si>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</si>
  <si>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</si>
  <si>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</si>
  <si>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</si>
  <si>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</si>
  <si>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</si>
  <si>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</si>
  <si>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</si>
  <si>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</si>
  <si>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</si>
  <si>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</si>
  <si>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</si>
  <si>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</si>
  <si>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</si>
  <si>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</si>
  <si>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</si>
  <si>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</si>
  <si>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</si>
  <si>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</si>
  <si>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</si>
  <si>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</si>
  <si>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</si>
  <si>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</si>
  <si>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</si>
  <si>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</si>
  <si>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</si>
  <si>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</si>
  <si>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</si>
  <si>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</si>
  <si>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</si>
  <si>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</si>
  <si>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</si>
  <si>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</si>
  <si>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</si>
  <si>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</si>
  <si>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</si>
  <si>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</si>
  <si>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</si>
  <si>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</si>
  <si>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</si>
  <si>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</si>
  <si>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</si>
  <si>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</si>
  <si>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</si>
  <si>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</si>
  <si>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</si>
  <si>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</si>
  <si>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</si>
  <si>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</si>
  <si>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</si>
  <si>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</si>
  <si>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</si>
  <si>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</si>
  <si>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</si>
  <si>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</si>
  <si>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</si>
  <si>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</si>
  <si>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</si>
  <si>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</si>
  <si>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</si>
  <si>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</si>
  <si>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</si>
  <si>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</si>
  <si>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</si>
  <si>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</si>
  <si>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</si>
  <si>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</si>
  <si>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</si>
  <si>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</si>
  <si>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</si>
  <si>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</si>
  <si>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</si>
  <si>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</si>
  <si>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</si>
  <si>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</si>
  <si>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</si>
  <si>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</si>
  <si>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</si>
  <si>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</si>
  <si>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</si>
  <si>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</si>
  <si>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</si>
  <si>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</si>
  <si>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</si>
  <si>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</si>
  <si>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</si>
  <si>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</si>
  <si>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</si>
  <si>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NOM182</t>
  </si>
  <si>
    <t>NOM183</t>
  </si>
  <si>
    <t>NOM184</t>
  </si>
  <si>
    <t>NOM185</t>
  </si>
  <si>
    <t>NOM186</t>
  </si>
  <si>
    <t>NOM187</t>
  </si>
  <si>
    <t>NOM188</t>
  </si>
  <si>
    <t>NOM189</t>
  </si>
  <si>
    <t>NOM190</t>
  </si>
  <si>
    <t>NOM191</t>
  </si>
  <si>
    <t>NOM192</t>
  </si>
  <si>
    <t>NOM193</t>
  </si>
  <si>
    <t>NOM194</t>
  </si>
  <si>
    <t>NOM195</t>
  </si>
  <si>
    <t>NOM196</t>
  </si>
  <si>
    <t>NOM197</t>
  </si>
  <si>
    <t>NOM198</t>
  </si>
  <si>
    <t>NOM199</t>
  </si>
  <si>
    <t>NOM200</t>
  </si>
  <si>
    <t>NOM201</t>
  </si>
  <si>
    <t>NOM202</t>
  </si>
  <si>
    <t>NOM203</t>
  </si>
  <si>
    <t>NOM204</t>
  </si>
  <si>
    <t>NOM205</t>
  </si>
  <si>
    <t>NOM206</t>
  </si>
  <si>
    <t>NOM207</t>
  </si>
  <si>
    <t>NOM208</t>
  </si>
  <si>
    <t>NOM209</t>
  </si>
  <si>
    <t>NOM210</t>
  </si>
  <si>
    <t>NOM211</t>
  </si>
  <si>
    <t>NOM212</t>
  </si>
  <si>
    <t>NOM213</t>
  </si>
  <si>
    <t>NOM214</t>
  </si>
  <si>
    <t>NOM215</t>
  </si>
  <si>
    <t>NOM216</t>
  </si>
  <si>
    <t>NOM217</t>
  </si>
  <si>
    <t>NOM218</t>
  </si>
  <si>
    <t>NOM219</t>
  </si>
  <si>
    <t>NOM220</t>
  </si>
  <si>
    <t>NOM221</t>
  </si>
  <si>
    <t>NOM222</t>
  </si>
  <si>
    <t>NOM223</t>
  </si>
  <si>
    <t>NOM224</t>
  </si>
  <si>
    <t>NOM225</t>
  </si>
  <si>
    <t>NOM226</t>
  </si>
  <si>
    <t>NOM227</t>
  </si>
  <si>
    <t>NOM228</t>
  </si>
  <si>
    <t>NOM229</t>
  </si>
  <si>
    <t>NOM230</t>
  </si>
  <si>
    <t>NOM231</t>
  </si>
  <si>
    <t>NOM232</t>
  </si>
  <si>
    <t>NOM233</t>
  </si>
  <si>
    <t>NOM234</t>
  </si>
  <si>
    <t>NOM235</t>
  </si>
  <si>
    <t>NOM236</t>
  </si>
  <si>
    <t>NOM237</t>
  </si>
  <si>
    <t>NOM238</t>
  </si>
  <si>
    <t>NOM239</t>
  </si>
  <si>
    <t>NOM240</t>
  </si>
  <si>
    <t>NOM241</t>
  </si>
  <si>
    <t>NOM242</t>
  </si>
  <si>
    <t>NOM243</t>
  </si>
  <si>
    <t>NOM244</t>
  </si>
  <si>
    <t>NOM245</t>
  </si>
  <si>
    <t>NOM246</t>
  </si>
  <si>
    <t>NOM247</t>
  </si>
  <si>
    <t>NOM248</t>
  </si>
  <si>
    <t>NOM249</t>
  </si>
  <si>
    <t>NOM250</t>
  </si>
  <si>
    <t>NOM251</t>
  </si>
  <si>
    <t>NOM252</t>
  </si>
  <si>
    <t>NOM253</t>
  </si>
  <si>
    <t>NOM254</t>
  </si>
  <si>
    <t>NOM255</t>
  </si>
  <si>
    <t>NOM256</t>
  </si>
  <si>
    <t>NOM257</t>
  </si>
  <si>
    <t>NOM258</t>
  </si>
  <si>
    <t>NOM259</t>
  </si>
  <si>
    <t>NOM260</t>
  </si>
  <si>
    <t>NOM261</t>
  </si>
  <si>
    <t>NOM262</t>
  </si>
  <si>
    <t>NOM263</t>
  </si>
  <si>
    <t>NOM264</t>
  </si>
  <si>
    <t>NOM265</t>
  </si>
  <si>
    <t>NOM266</t>
  </si>
  <si>
    <t>NOM267</t>
  </si>
  <si>
    <t>NOM268</t>
  </si>
  <si>
    <t>NOM269</t>
  </si>
  <si>
    <t>NOM270</t>
  </si>
  <si>
    <t>NOM271</t>
  </si>
  <si>
    <t>NOM272</t>
  </si>
  <si>
    <t>NOM273</t>
  </si>
  <si>
    <t>NOM274</t>
  </si>
  <si>
    <t>NOM275</t>
  </si>
  <si>
    <t>NOM276</t>
  </si>
  <si>
    <t>NOM277</t>
  </si>
  <si>
    <t>NOM278</t>
  </si>
  <si>
    <t>NOM279</t>
  </si>
  <si>
    <t>NOM280</t>
  </si>
  <si>
    <t>NOM281</t>
  </si>
  <si>
    <t>NOM282</t>
  </si>
  <si>
    <t>NOM283</t>
  </si>
  <si>
    <t>NOM284</t>
  </si>
  <si>
    <t>NOM285</t>
  </si>
  <si>
    <t>NOM286</t>
  </si>
  <si>
    <t>NOM287</t>
  </si>
  <si>
    <t>NOM288</t>
  </si>
  <si>
    <t>NOM289</t>
  </si>
  <si>
    <t>NOM290</t>
  </si>
  <si>
    <t>NOM291</t>
  </si>
  <si>
    <t>NOM292</t>
  </si>
  <si>
    <t>NOM293</t>
  </si>
  <si>
    <t>NOM294</t>
  </si>
  <si>
    <t>NOM295</t>
  </si>
  <si>
    <t>NOM296</t>
  </si>
  <si>
    <t>NOM297</t>
  </si>
  <si>
    <t>NOM298</t>
  </si>
  <si>
    <t>NOM299</t>
  </si>
  <si>
    <t>NOM300</t>
  </si>
  <si>
    <t>NOM301</t>
  </si>
  <si>
    <t>NOM302</t>
  </si>
  <si>
    <t>NOM303</t>
  </si>
  <si>
    <t>NOM304</t>
  </si>
  <si>
    <t>NOM305</t>
  </si>
  <si>
    <t>NOM306</t>
  </si>
  <si>
    <t>NOM307</t>
  </si>
  <si>
    <t>NOM308</t>
  </si>
  <si>
    <t>NOM309</t>
  </si>
  <si>
    <t>NOM310</t>
  </si>
  <si>
    <t>NOM311</t>
  </si>
  <si>
    <t>NOM312</t>
  </si>
  <si>
    <t>NOM313</t>
  </si>
  <si>
    <t>NOM314</t>
  </si>
  <si>
    <t>NOM315</t>
  </si>
  <si>
    <t>NOM316</t>
  </si>
  <si>
    <t>NOM317</t>
  </si>
  <si>
    <t>NOM318</t>
  </si>
  <si>
    <t>NOM319</t>
  </si>
  <si>
    <t>NOM320</t>
  </si>
  <si>
    <t>NOM321</t>
  </si>
  <si>
    <t>NOM322</t>
  </si>
  <si>
    <t>NOM323</t>
  </si>
  <si>
    <t>NOM324</t>
  </si>
  <si>
    <t>NOM325</t>
  </si>
  <si>
    <t>NOM326</t>
  </si>
  <si>
    <t>NOM327</t>
  </si>
  <si>
    <t>NOM328</t>
  </si>
  <si>
    <t>NOM329</t>
  </si>
  <si>
    <t>NOM330</t>
  </si>
  <si>
    <t>NOM331</t>
  </si>
  <si>
    <t>NOM332</t>
  </si>
  <si>
    <t>NOM333</t>
  </si>
  <si>
    <t>NOM334</t>
  </si>
  <si>
    <t>NOM335</t>
  </si>
  <si>
    <t>NOM336</t>
  </si>
  <si>
    <t>NOM337</t>
  </si>
  <si>
    <t>NOM338</t>
  </si>
  <si>
    <t>NOM339</t>
  </si>
  <si>
    <t>NOM340</t>
  </si>
  <si>
    <t>NOM341</t>
  </si>
  <si>
    <t>NOM342</t>
  </si>
  <si>
    <t>NOM343</t>
  </si>
  <si>
    <t>NOM344</t>
  </si>
  <si>
    <t>NOM345</t>
  </si>
  <si>
    <t>NOM346</t>
  </si>
  <si>
    <t>NOM347</t>
  </si>
  <si>
    <t>NOM348</t>
  </si>
  <si>
    <t>NOM349</t>
  </si>
  <si>
    <t>NOM350</t>
  </si>
  <si>
    <t>NOM351</t>
  </si>
  <si>
    <t>NOM352</t>
  </si>
  <si>
    <t>NOM353</t>
  </si>
  <si>
    <t>NOM354</t>
  </si>
  <si>
    <t>NOM355</t>
  </si>
  <si>
    <t>NOM356</t>
  </si>
  <si>
    <t>NOM357</t>
  </si>
  <si>
    <t>NOM358</t>
  </si>
  <si>
    <t>NOM359</t>
  </si>
  <si>
    <t>NOM360</t>
  </si>
  <si>
    <t>NOM361</t>
  </si>
  <si>
    <t>NOM362</t>
  </si>
  <si>
    <t>NOM363</t>
  </si>
  <si>
    <t>NOM364</t>
  </si>
  <si>
    <t>NOM365</t>
  </si>
  <si>
    <t>NOM366</t>
  </si>
  <si>
    <t>NOM367</t>
  </si>
  <si>
    <t>NOM368</t>
  </si>
  <si>
    <t>NOM369</t>
  </si>
  <si>
    <t>NOM370</t>
  </si>
  <si>
    <t>NOM371</t>
  </si>
  <si>
    <t>NOM372</t>
  </si>
  <si>
    <t>NOM373</t>
  </si>
  <si>
    <t>NOM374</t>
  </si>
  <si>
    <t>NOM375</t>
  </si>
  <si>
    <t>NOM376</t>
  </si>
  <si>
    <t>NOM377</t>
  </si>
  <si>
    <t>NOM378</t>
  </si>
  <si>
    <t>NOM379</t>
  </si>
  <si>
    <t>NOM380</t>
  </si>
  <si>
    <t>NOM381</t>
  </si>
  <si>
    <t>NOM382</t>
  </si>
  <si>
    <t>NOM383</t>
  </si>
  <si>
    <t>NOM384</t>
  </si>
  <si>
    <t>NOM385</t>
  </si>
  <si>
    <t>NOM386</t>
  </si>
  <si>
    <t>NOM387</t>
  </si>
  <si>
    <t>NOM388</t>
  </si>
  <si>
    <t>NOM389</t>
  </si>
  <si>
    <t>NOM390</t>
  </si>
  <si>
    <t>NOM391</t>
  </si>
  <si>
    <t>NOM392</t>
  </si>
  <si>
    <t>NOM393</t>
  </si>
  <si>
    <t>NOM394</t>
  </si>
  <si>
    <t>NOM395</t>
  </si>
  <si>
    <t>NOM396</t>
  </si>
  <si>
    <t>NOM397</t>
  </si>
  <si>
    <t>NOM398</t>
  </si>
  <si>
    <t>NOM399</t>
  </si>
  <si>
    <t>NOM400</t>
  </si>
  <si>
    <t>NOM401</t>
  </si>
  <si>
    <t>NOM402</t>
  </si>
  <si>
    <t>NOM403</t>
  </si>
  <si>
    <t>NOM404</t>
  </si>
  <si>
    <t>NOM405</t>
  </si>
  <si>
    <t>NOM406</t>
  </si>
  <si>
    <t>NOM407</t>
  </si>
  <si>
    <t>NOM408</t>
  </si>
  <si>
    <t>NOM409</t>
  </si>
  <si>
    <t>NOM410</t>
  </si>
  <si>
    <t>NOM411</t>
  </si>
  <si>
    <t>NOM412</t>
  </si>
  <si>
    <t>NOM413</t>
  </si>
  <si>
    <t>NOM414</t>
  </si>
  <si>
    <t>NOM415</t>
  </si>
  <si>
    <t>NOM416</t>
  </si>
  <si>
    <t>NOM417</t>
  </si>
  <si>
    <t>NOM418</t>
  </si>
  <si>
    <t>NOM419</t>
  </si>
  <si>
    <t>NOM420</t>
  </si>
  <si>
    <t>NOM421</t>
  </si>
  <si>
    <t>NOM422</t>
  </si>
  <si>
    <t>NOM423</t>
  </si>
  <si>
    <t>NOM424</t>
  </si>
  <si>
    <t>NOM425</t>
  </si>
  <si>
    <t>NOM426</t>
  </si>
  <si>
    <t>NOM427</t>
  </si>
  <si>
    <t>NOM428</t>
  </si>
  <si>
    <t>NOM429</t>
  </si>
  <si>
    <t>NOM430</t>
  </si>
  <si>
    <t>NOM431</t>
  </si>
  <si>
    <t>NOM432</t>
  </si>
  <si>
    <t>NOM433</t>
  </si>
  <si>
    <t>NOM434</t>
  </si>
  <si>
    <t>NOM435</t>
  </si>
  <si>
    <t>NOM436</t>
  </si>
  <si>
    <t>NOM437</t>
  </si>
  <si>
    <t>NOM438</t>
  </si>
  <si>
    <t>NOM439</t>
  </si>
  <si>
    <t>NOM440</t>
  </si>
  <si>
    <t>NOM441</t>
  </si>
  <si>
    <t>NOM442</t>
  </si>
  <si>
    <t>NOM443</t>
  </si>
  <si>
    <t>NOM444</t>
  </si>
  <si>
    <t>NOM445</t>
  </si>
  <si>
    <t>NOM446</t>
  </si>
  <si>
    <t>NOM447</t>
  </si>
  <si>
    <t>NOM448</t>
  </si>
  <si>
    <t>NOM449</t>
  </si>
  <si>
    <t>NOM450</t>
  </si>
  <si>
    <t>NOM451</t>
  </si>
  <si>
    <t>NOM452</t>
  </si>
  <si>
    <t>NOM453</t>
  </si>
  <si>
    <t>NOM454</t>
  </si>
  <si>
    <t>NOM455</t>
  </si>
  <si>
    <t>NOM456</t>
  </si>
  <si>
    <t>NOM457</t>
  </si>
  <si>
    <t>NOM458</t>
  </si>
  <si>
    <t>NOM459</t>
  </si>
  <si>
    <t>NOM460</t>
  </si>
  <si>
    <t>NOM461</t>
  </si>
  <si>
    <t>NOM462</t>
  </si>
  <si>
    <t>NOM463</t>
  </si>
  <si>
    <t>NOM464</t>
  </si>
  <si>
    <t>NOM465</t>
  </si>
  <si>
    <t>NOM466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</si>
  <si>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</si>
  <si>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</si>
  <si>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</si>
  <si>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</si>
  <si>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</si>
  <si>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</si>
  <si>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</si>
  <si>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</si>
  <si>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</si>
  <si>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</si>
  <si>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</si>
  <si>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</si>
  <si>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</si>
  <si>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</si>
  <si>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</si>
  <si>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</si>
  <si>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</si>
  <si>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</si>
  <si>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</si>
  <si>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</si>
  <si>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</si>
  <si>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</si>
  <si>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</si>
  <si>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</si>
  <si>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</si>
  <si>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</si>
  <si>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</si>
  <si>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</si>
  <si>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</si>
  <si>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</si>
  <si>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</si>
  <si>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</si>
  <si>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</si>
  <si>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Prénom34</t>
  </si>
  <si>
    <t>Prénom35</t>
  </si>
  <si>
    <t>Prénom36</t>
  </si>
  <si>
    <t>Prénom37</t>
  </si>
  <si>
    <t>Prénom38</t>
  </si>
  <si>
    <t>Prénom39</t>
  </si>
  <si>
    <t>Prénom40</t>
  </si>
  <si>
    <t>Prénom41</t>
  </si>
  <si>
    <t>Prénom42</t>
  </si>
  <si>
    <t>Prénom43</t>
  </si>
  <si>
    <t>Prénom44</t>
  </si>
  <si>
    <t>Prénom45</t>
  </si>
  <si>
    <t>Prénom46</t>
  </si>
  <si>
    <t>Prénom47</t>
  </si>
  <si>
    <t>Prénom48</t>
  </si>
  <si>
    <t>Prénom49</t>
  </si>
  <si>
    <t>Prénom50</t>
  </si>
  <si>
    <t>Prénom51</t>
  </si>
  <si>
    <t>Prénom52</t>
  </si>
  <si>
    <t>Prénom53</t>
  </si>
  <si>
    <t>Prénom54</t>
  </si>
  <si>
    <t>Prénom55</t>
  </si>
  <si>
    <t>Prénom56</t>
  </si>
  <si>
    <t>Prénom57</t>
  </si>
  <si>
    <t>Prénom58</t>
  </si>
  <si>
    <t>Prénom59</t>
  </si>
  <si>
    <t>Prénom60</t>
  </si>
  <si>
    <t>Prénom61</t>
  </si>
  <si>
    <t>Prénom62</t>
  </si>
  <si>
    <t>Prénom63</t>
  </si>
  <si>
    <t>Prénom64</t>
  </si>
  <si>
    <t>Prénom65</t>
  </si>
  <si>
    <t>Prénom66</t>
  </si>
  <si>
    <t>Prénom67</t>
  </si>
  <si>
    <t>Prénom68</t>
  </si>
  <si>
    <t>Prénom69</t>
  </si>
  <si>
    <t>Prénom70</t>
  </si>
  <si>
    <t>Prénom71</t>
  </si>
  <si>
    <t>Prénom72</t>
  </si>
  <si>
    <t>Prénom73</t>
  </si>
  <si>
    <t>Prénom74</t>
  </si>
  <si>
    <t>Prénom75</t>
  </si>
  <si>
    <t>Prénom76</t>
  </si>
  <si>
    <t>Prénom77</t>
  </si>
  <si>
    <t>Prénom78</t>
  </si>
  <si>
    <t>Prénom79</t>
  </si>
  <si>
    <t>Prénom80</t>
  </si>
  <si>
    <t>Prénom81</t>
  </si>
  <si>
    <t>Prénom82</t>
  </si>
  <si>
    <t>Prénom83</t>
  </si>
  <si>
    <t>Prénom84</t>
  </si>
  <si>
    <t>Prénom85</t>
  </si>
  <si>
    <t>Prénom86</t>
  </si>
  <si>
    <t>Prénom87</t>
  </si>
  <si>
    <t>Prénom88</t>
  </si>
  <si>
    <t>Prénom89</t>
  </si>
  <si>
    <t>Prénom90</t>
  </si>
  <si>
    <t>Prénom91</t>
  </si>
  <si>
    <t>Prénom92</t>
  </si>
  <si>
    <t>Prénom93</t>
  </si>
  <si>
    <t>Prénom94</t>
  </si>
  <si>
    <t>Prénom95</t>
  </si>
  <si>
    <t>Prénom96</t>
  </si>
  <si>
    <t>Prénom97</t>
  </si>
  <si>
    <t>Prénom98</t>
  </si>
  <si>
    <t>Prénom99</t>
  </si>
  <si>
    <t>Prénom100</t>
  </si>
  <si>
    <t>Prénom101</t>
  </si>
  <si>
    <t>Prénom102</t>
  </si>
  <si>
    <t>Prénom103</t>
  </si>
  <si>
    <t>Prénom104</t>
  </si>
  <si>
    <t>Prénom105</t>
  </si>
  <si>
    <t>Prénom106</t>
  </si>
  <si>
    <t>Prénom107</t>
  </si>
  <si>
    <t>Prénom108</t>
  </si>
  <si>
    <t>Prénom109</t>
  </si>
  <si>
    <t>Prénom110</t>
  </si>
  <si>
    <t>Prénom111</t>
  </si>
  <si>
    <t>Prénom112</t>
  </si>
  <si>
    <t>Prénom113</t>
  </si>
  <si>
    <t>Prénom114</t>
  </si>
  <si>
    <t>Prénom115</t>
  </si>
  <si>
    <t>Prénom116</t>
  </si>
  <si>
    <t>Prénom117</t>
  </si>
  <si>
    <t>Prénom118</t>
  </si>
  <si>
    <t>Prénom119</t>
  </si>
  <si>
    <t>Prénom120</t>
  </si>
  <si>
    <t>Prénom121</t>
  </si>
  <si>
    <t>Prénom122</t>
  </si>
  <si>
    <t>Prénom123</t>
  </si>
  <si>
    <t>Prénom124</t>
  </si>
  <si>
    <t>Prénom125</t>
  </si>
  <si>
    <t>Prénom126</t>
  </si>
  <si>
    <t>Prénom127</t>
  </si>
  <si>
    <t>Prénom128</t>
  </si>
  <si>
    <t>Prénom129</t>
  </si>
  <si>
    <t>Prénom130</t>
  </si>
  <si>
    <t>Prénom131</t>
  </si>
  <si>
    <t>Prénom132</t>
  </si>
  <si>
    <t>Prénom133</t>
  </si>
  <si>
    <t>Prénom134</t>
  </si>
  <si>
    <t>Prénom135</t>
  </si>
  <si>
    <t>Prénom136</t>
  </si>
  <si>
    <t>Prénom137</t>
  </si>
  <si>
    <t>Prénom138</t>
  </si>
  <si>
    <t>Prénom139</t>
  </si>
  <si>
    <t>Prénom140</t>
  </si>
  <si>
    <t>Prénom141</t>
  </si>
  <si>
    <t>Prénom142</t>
  </si>
  <si>
    <t>Prénom143</t>
  </si>
  <si>
    <t>Prénom144</t>
  </si>
  <si>
    <t>Prénom145</t>
  </si>
  <si>
    <t>Prénom146</t>
  </si>
  <si>
    <t>Prénom147</t>
  </si>
  <si>
    <t>Prénom148</t>
  </si>
  <si>
    <t>Prénom149</t>
  </si>
  <si>
    <t>Prénom150</t>
  </si>
  <si>
    <t>Prénom151</t>
  </si>
  <si>
    <t>Prénom152</t>
  </si>
  <si>
    <t>Prénom153</t>
  </si>
  <si>
    <t>Prénom154</t>
  </si>
  <si>
    <t>Prénom155</t>
  </si>
  <si>
    <t>Prénom156</t>
  </si>
  <si>
    <t>Prénom157</t>
  </si>
  <si>
    <t>Prénom158</t>
  </si>
  <si>
    <t>Prénom159</t>
  </si>
  <si>
    <t>Prénom160</t>
  </si>
  <si>
    <t>Prénom161</t>
  </si>
  <si>
    <t>Prénom162</t>
  </si>
  <si>
    <t>Prénom163</t>
  </si>
  <si>
    <t>Prénom164</t>
  </si>
  <si>
    <t>Prénom165</t>
  </si>
  <si>
    <t>Prénom166</t>
  </si>
  <si>
    <t>Prénom167</t>
  </si>
  <si>
    <t>Prénom168</t>
  </si>
  <si>
    <t>Prénom169</t>
  </si>
  <si>
    <t>Prénom170</t>
  </si>
  <si>
    <t>Prénom171</t>
  </si>
  <si>
    <t>Prénom172</t>
  </si>
  <si>
    <t>Prénom173</t>
  </si>
  <si>
    <t>Prénom174</t>
  </si>
  <si>
    <t>Prénom175</t>
  </si>
  <si>
    <t>Prénom176</t>
  </si>
  <si>
    <t>Prénom177</t>
  </si>
  <si>
    <t>Prénom178</t>
  </si>
  <si>
    <t>Prénom179</t>
  </si>
  <si>
    <t>Prénom180</t>
  </si>
  <si>
    <t>Prénom181</t>
  </si>
  <si>
    <t>Prénom182</t>
  </si>
  <si>
    <t>Prénom183</t>
  </si>
  <si>
    <t>Prénom184</t>
  </si>
  <si>
    <t>Prénom185</t>
  </si>
  <si>
    <t>Prénom186</t>
  </si>
  <si>
    <t>Prénom187</t>
  </si>
  <si>
    <t>Prénom188</t>
  </si>
  <si>
    <t>Prénom189</t>
  </si>
  <si>
    <t>Prénom190</t>
  </si>
  <si>
    <t>Prénom191</t>
  </si>
  <si>
    <t>Prénom192</t>
  </si>
  <si>
    <t>Prénom193</t>
  </si>
  <si>
    <t>Prénom194</t>
  </si>
  <si>
    <t>Prénom195</t>
  </si>
  <si>
    <t>Prénom196</t>
  </si>
  <si>
    <t>Prénom197</t>
  </si>
  <si>
    <t>Prénom198</t>
  </si>
  <si>
    <t>Prénom199</t>
  </si>
  <si>
    <t>Prénom200</t>
  </si>
  <si>
    <t>Prénom201</t>
  </si>
  <si>
    <t>Prénom202</t>
  </si>
  <si>
    <t>Prénom203</t>
  </si>
  <si>
    <t>Prénom204</t>
  </si>
  <si>
    <t>Prénom205</t>
  </si>
  <si>
    <t>Prénom206</t>
  </si>
  <si>
    <t>Prénom207</t>
  </si>
  <si>
    <t>Prénom208</t>
  </si>
  <si>
    <t>Prénom209</t>
  </si>
  <si>
    <t>Prénom210</t>
  </si>
  <si>
    <t>Prénom211</t>
  </si>
  <si>
    <t>Prénom212</t>
  </si>
  <si>
    <t>Prénom213</t>
  </si>
  <si>
    <t>Prénom214</t>
  </si>
  <si>
    <t>Prénom215</t>
  </si>
  <si>
    <t>Prénom216</t>
  </si>
  <si>
    <t>Prénom217</t>
  </si>
  <si>
    <t>Prénom218</t>
  </si>
  <si>
    <t>Prénom219</t>
  </si>
  <si>
    <t>Prénom220</t>
  </si>
  <si>
    <t>Prénom221</t>
  </si>
  <si>
    <t>Prénom222</t>
  </si>
  <si>
    <t>Prénom223</t>
  </si>
  <si>
    <t>Prénom224</t>
  </si>
  <si>
    <t>Prénom225</t>
  </si>
  <si>
    <t>Prénom226</t>
  </si>
  <si>
    <t>Prénom227</t>
  </si>
  <si>
    <t>Prénom228</t>
  </si>
  <si>
    <t>Prénom229</t>
  </si>
  <si>
    <t>Prénom230</t>
  </si>
  <si>
    <t>Prénom231</t>
  </si>
  <si>
    <t>Prénom232</t>
  </si>
  <si>
    <t>Prénom233</t>
  </si>
  <si>
    <t>Prénom234</t>
  </si>
  <si>
    <t>Prénom235</t>
  </si>
  <si>
    <t>Prénom236</t>
  </si>
  <si>
    <t>Prénom237</t>
  </si>
  <si>
    <t>Prénom238</t>
  </si>
  <si>
    <t>Prénom239</t>
  </si>
  <si>
    <t>Prénom240</t>
  </si>
  <si>
    <t>Prénom241</t>
  </si>
  <si>
    <t>Prénom242</t>
  </si>
  <si>
    <t>Prénom243</t>
  </si>
  <si>
    <t>Prénom244</t>
  </si>
  <si>
    <t>Prénom245</t>
  </si>
  <si>
    <t>Prénom246</t>
  </si>
  <si>
    <t>Prénom247</t>
  </si>
  <si>
    <t>Prénom248</t>
  </si>
  <si>
    <t>Prénom249</t>
  </si>
  <si>
    <t>Prénom250</t>
  </si>
  <si>
    <t>Prénom251</t>
  </si>
  <si>
    <t>Prénom252</t>
  </si>
  <si>
    <t>Prénom253</t>
  </si>
  <si>
    <t>Prénom254</t>
  </si>
  <si>
    <t>Prénom255</t>
  </si>
  <si>
    <t>Prénom256</t>
  </si>
  <si>
    <t>Prénom257</t>
  </si>
  <si>
    <t>Prénom258</t>
  </si>
  <si>
    <t>Prénom259</t>
  </si>
  <si>
    <t>Prénom260</t>
  </si>
  <si>
    <t>Prénom261</t>
  </si>
  <si>
    <t>Prénom262</t>
  </si>
  <si>
    <t>Prénom263</t>
  </si>
  <si>
    <t>Prénom264</t>
  </si>
  <si>
    <t>Prénom265</t>
  </si>
  <si>
    <t>Prénom266</t>
  </si>
  <si>
    <t>Prénom267</t>
  </si>
  <si>
    <t>Prénom268</t>
  </si>
  <si>
    <t>Prénom269</t>
  </si>
  <si>
    <t>Prénom270</t>
  </si>
  <si>
    <t>Prénom271</t>
  </si>
  <si>
    <t>Prénom272</t>
  </si>
  <si>
    <t>Prénom273</t>
  </si>
  <si>
    <t>Prénom274</t>
  </si>
  <si>
    <t>Prénom275</t>
  </si>
  <si>
    <t>Prénom276</t>
  </si>
  <si>
    <t>Prénom277</t>
  </si>
  <si>
    <t>Prénom278</t>
  </si>
  <si>
    <t>Prénom279</t>
  </si>
  <si>
    <t>Prénom280</t>
  </si>
  <si>
    <t>Prénom281</t>
  </si>
  <si>
    <t>Prénom282</t>
  </si>
  <si>
    <t>Prénom283</t>
  </si>
  <si>
    <t>Prénom284</t>
  </si>
  <si>
    <t>Prénom285</t>
  </si>
  <si>
    <t>Prénom286</t>
  </si>
  <si>
    <t>Prénom287</t>
  </si>
  <si>
    <t>Prénom288</t>
  </si>
  <si>
    <t>Prénom289</t>
  </si>
  <si>
    <t>Prénom290</t>
  </si>
  <si>
    <t>Prénom291</t>
  </si>
  <si>
    <t>Prénom292</t>
  </si>
  <si>
    <t>Prénom293</t>
  </si>
  <si>
    <t>Prénom294</t>
  </si>
  <si>
    <t>Prénom295</t>
  </si>
  <si>
    <t>Prénom296</t>
  </si>
  <si>
    <t>Prénom297</t>
  </si>
  <si>
    <t>Prénom298</t>
  </si>
  <si>
    <t>Prénom299</t>
  </si>
  <si>
    <t>Prénom300</t>
  </si>
  <si>
    <t>Prénom301</t>
  </si>
  <si>
    <t>Prénom302</t>
  </si>
  <si>
    <t>Prénom303</t>
  </si>
  <si>
    <t>Prénom304</t>
  </si>
  <si>
    <t>Prénom305</t>
  </si>
  <si>
    <t>Prénom306</t>
  </si>
  <si>
    <t>Prénom307</t>
  </si>
  <si>
    <t>Prénom308</t>
  </si>
  <si>
    <t>Prénom309</t>
  </si>
  <si>
    <t>Prénom310</t>
  </si>
  <si>
    <t>Prénom311</t>
  </si>
  <si>
    <t>Prénom312</t>
  </si>
  <si>
    <t>Prénom313</t>
  </si>
  <si>
    <t>Prénom314</t>
  </si>
  <si>
    <t>Prénom315</t>
  </si>
  <si>
    <t>Prénom316</t>
  </si>
  <si>
    <t>Prénom317</t>
  </si>
  <si>
    <t>Prénom318</t>
  </si>
  <si>
    <t>Prénom319</t>
  </si>
  <si>
    <t>Prénom320</t>
  </si>
  <si>
    <t>Prénom321</t>
  </si>
  <si>
    <t>Prénom322</t>
  </si>
  <si>
    <t>Prénom323</t>
  </si>
  <si>
    <t>Prénom324</t>
  </si>
  <si>
    <t>Prénom325</t>
  </si>
  <si>
    <t>Prénom326</t>
  </si>
  <si>
    <t>Prénom327</t>
  </si>
  <si>
    <t>Prénom328</t>
  </si>
  <si>
    <t>Prénom329</t>
  </si>
  <si>
    <t>Prénom330</t>
  </si>
  <si>
    <t>Prénom331</t>
  </si>
  <si>
    <t>Prénom332</t>
  </si>
  <si>
    <t>Prénom333</t>
  </si>
  <si>
    <t>Prénom334</t>
  </si>
  <si>
    <t>Prénom335</t>
  </si>
  <si>
    <t>Prénom336</t>
  </si>
  <si>
    <t>Prénom337</t>
  </si>
  <si>
    <t>Prénom338</t>
  </si>
  <si>
    <t>Prénom339</t>
  </si>
  <si>
    <t>Prénom340</t>
  </si>
  <si>
    <t>Prénom341</t>
  </si>
  <si>
    <t>Prénom342</t>
  </si>
  <si>
    <t>Prénom343</t>
  </si>
  <si>
    <t>Prénom344</t>
  </si>
  <si>
    <t>Prénom345</t>
  </si>
  <si>
    <t>Prénom346</t>
  </si>
  <si>
    <t>Prénom347</t>
  </si>
  <si>
    <t>Prénom348</t>
  </si>
  <si>
    <t>Prénom349</t>
  </si>
  <si>
    <t>Prénom350</t>
  </si>
  <si>
    <t>Prénom351</t>
  </si>
  <si>
    <t>Prénom352</t>
  </si>
  <si>
    <t>Prénom353</t>
  </si>
  <si>
    <t>Prénom354</t>
  </si>
  <si>
    <t>Prénom355</t>
  </si>
  <si>
    <t>Prénom356</t>
  </si>
  <si>
    <t>Prénom357</t>
  </si>
  <si>
    <t>Prénom358</t>
  </si>
  <si>
    <t>Prénom359</t>
  </si>
  <si>
    <t>Prénom360</t>
  </si>
  <si>
    <t>Prénom361</t>
  </si>
  <si>
    <t>Prénom362</t>
  </si>
  <si>
    <t>Prénom363</t>
  </si>
  <si>
    <t>Prénom364</t>
  </si>
  <si>
    <t>Prénom365</t>
  </si>
  <si>
    <t>Prénom366</t>
  </si>
  <si>
    <t>Prénom367</t>
  </si>
  <si>
    <t>Prénom368</t>
  </si>
  <si>
    <t>Prénom369</t>
  </si>
  <si>
    <t>Prénom370</t>
  </si>
  <si>
    <t>Prénom371</t>
  </si>
  <si>
    <t>Prénom372</t>
  </si>
  <si>
    <t>Prénom373</t>
  </si>
  <si>
    <t>Prénom374</t>
  </si>
  <si>
    <t>Prénom375</t>
  </si>
  <si>
    <t>Prénom376</t>
  </si>
  <si>
    <t>Prénom377</t>
  </si>
  <si>
    <t>Prénom378</t>
  </si>
  <si>
    <t>Prénom379</t>
  </si>
  <si>
    <t>Prénom380</t>
  </si>
  <si>
    <t>Prénom381</t>
  </si>
  <si>
    <t>Prénom382</t>
  </si>
  <si>
    <t>Prénom383</t>
  </si>
  <si>
    <t>Prénom384</t>
  </si>
  <si>
    <t>Prénom385</t>
  </si>
  <si>
    <t>Prénom386</t>
  </si>
  <si>
    <t>Prénom387</t>
  </si>
  <si>
    <t>Prénom388</t>
  </si>
  <si>
    <t>Prénom389</t>
  </si>
  <si>
    <t>Prénom390</t>
  </si>
  <si>
    <t>Prénom391</t>
  </si>
  <si>
    <t>Prénom392</t>
  </si>
  <si>
    <t>Prénom393</t>
  </si>
  <si>
    <t>Prénom394</t>
  </si>
  <si>
    <t>Prénom395</t>
  </si>
  <si>
    <t>Prénom396</t>
  </si>
  <si>
    <t>Prénom397</t>
  </si>
  <si>
    <t>Prénom398</t>
  </si>
  <si>
    <t>Prénom399</t>
  </si>
  <si>
    <t>Prénom400</t>
  </si>
  <si>
    <t>Prénom401</t>
  </si>
  <si>
    <t>Prénom402</t>
  </si>
  <si>
    <t>Prénom403</t>
  </si>
  <si>
    <t>Prénom404</t>
  </si>
  <si>
    <t>Prénom405</t>
  </si>
  <si>
    <t>Prénom406</t>
  </si>
  <si>
    <t>Prénom407</t>
  </si>
  <si>
    <t>Prénom408</t>
  </si>
  <si>
    <t>Prénom409</t>
  </si>
  <si>
    <t>Prénom410</t>
  </si>
  <si>
    <t>Prénom411</t>
  </si>
  <si>
    <t>Prénom412</t>
  </si>
  <si>
    <t>Prénom413</t>
  </si>
  <si>
    <t>Prénom414</t>
  </si>
  <si>
    <t>Prénom415</t>
  </si>
  <si>
    <t>Prénom416</t>
  </si>
  <si>
    <t>Prénom417</t>
  </si>
  <si>
    <t>Prénom418</t>
  </si>
  <si>
    <t>Prénom419</t>
  </si>
  <si>
    <t>Prénom420</t>
  </si>
  <si>
    <t>Prénom421</t>
  </si>
  <si>
    <t>Prénom422</t>
  </si>
  <si>
    <t>Prénom423</t>
  </si>
  <si>
    <t>Prénom424</t>
  </si>
  <si>
    <t>Prénom425</t>
  </si>
  <si>
    <t>Prénom426</t>
  </si>
  <si>
    <t>Prénom427</t>
  </si>
  <si>
    <t>Prénom428</t>
  </si>
  <si>
    <t>Prénom429</t>
  </si>
  <si>
    <t>Prénom430</t>
  </si>
  <si>
    <t>Prénom431</t>
  </si>
  <si>
    <t>Prénom432</t>
  </si>
  <si>
    <t>Prénom433</t>
  </si>
  <si>
    <t>Prénom434</t>
  </si>
  <si>
    <t>Prénom435</t>
  </si>
  <si>
    <t>Prénom436</t>
  </si>
  <si>
    <t>Prénom437</t>
  </si>
  <si>
    <t>Prénom438</t>
  </si>
  <si>
    <t>Prénom439</t>
  </si>
  <si>
    <t>Prénom440</t>
  </si>
  <si>
    <t>Prénom441</t>
  </si>
  <si>
    <t>Prénom442</t>
  </si>
  <si>
    <t>Prénom443</t>
  </si>
  <si>
    <t>Prénom444</t>
  </si>
  <si>
    <t>Prénom445</t>
  </si>
  <si>
    <t>Prénom446</t>
  </si>
  <si>
    <t>Prénom447</t>
  </si>
  <si>
    <t>Prénom448</t>
  </si>
  <si>
    <t>Prénom449</t>
  </si>
  <si>
    <t>Prénom450</t>
  </si>
  <si>
    <t>Prénom451</t>
  </si>
  <si>
    <t>Prénom452</t>
  </si>
  <si>
    <t>Prénom453</t>
  </si>
  <si>
    <t>Prénom454</t>
  </si>
  <si>
    <t>Prénom455</t>
  </si>
  <si>
    <t>Prénom456</t>
  </si>
  <si>
    <t>Prénom457</t>
  </si>
  <si>
    <t>Prénom458</t>
  </si>
  <si>
    <t>Prénom459</t>
  </si>
  <si>
    <t>Prénom460</t>
  </si>
  <si>
    <t>Prénom461</t>
  </si>
  <si>
    <t>Prénom462</t>
  </si>
  <si>
    <t>Prénom463</t>
  </si>
  <si>
    <t>Prénom464</t>
  </si>
  <si>
    <t>Prénom465</t>
  </si>
  <si>
    <t>Prénom466</t>
  </si>
  <si>
    <t>Clas.</t>
  </si>
  <si>
    <t xml:space="preserve">Résultat : </t>
  </si>
  <si>
    <t>Numéro Dossard</t>
  </si>
  <si>
    <t>6M</t>
  </si>
  <si>
    <t>Feuille</t>
  </si>
  <si>
    <t>Critère</t>
  </si>
  <si>
    <t>SAISIE :</t>
  </si>
  <si>
    <t>6eme Filles</t>
  </si>
  <si>
    <t>CRS1</t>
  </si>
  <si>
    <t>COURSE 1</t>
  </si>
  <si>
    <t>6F</t>
  </si>
  <si>
    <t>Test</t>
  </si>
  <si>
    <t>6eme Garçons</t>
  </si>
  <si>
    <t>6D</t>
  </si>
  <si>
    <t>3A</t>
  </si>
  <si>
    <t>3B</t>
  </si>
  <si>
    <t>3C</t>
  </si>
  <si>
    <t>3D</t>
  </si>
  <si>
    <t>3E</t>
  </si>
  <si>
    <t>4C</t>
  </si>
  <si>
    <t>4A</t>
  </si>
  <si>
    <t>4B</t>
  </si>
  <si>
    <t>4D</t>
  </si>
  <si>
    <t>99999</t>
  </si>
  <si>
    <t>5A</t>
  </si>
  <si>
    <t>5B</t>
  </si>
  <si>
    <t>5C</t>
  </si>
  <si>
    <t>5D</t>
  </si>
  <si>
    <t>5E</t>
  </si>
  <si>
    <t>6A</t>
  </si>
  <si>
    <t>6B</t>
  </si>
  <si>
    <t>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</si>
</sst>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"/>
    <numFmt numFmtId="165" formatCode="_(&quot;$&quot;* #,##0_);_(&quot;$&quot;* \(#,##0\);_(&quot;$&quot;* &quot;-&quot;_);_(@_)"/>
    <numFmt numFmtId="166" formatCode="_(* #,##0_);_(* \(#,##0\);_(* &quot;-&quot;_);_(@_)"/>
    <numFmt numFmtId="167" formatCode="dd/mm/yy;@"/>
  </numFmts>
  <fonts count="43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24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b/>
      <i/>
      <sz val="12"/>
      <name val="Arial"/>
      <family val="2"/>
    </font>
    <font>
      <b/>
      <sz val="16"/>
      <name val="Arial"/>
      <family val="2"/>
    </font>
    <font>
      <i/>
      <sz val="24"/>
      <name val="Arial"/>
      <family val="2"/>
    </font>
    <font>
      <sz val="22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9"/>
      <color indexed="10"/>
      <name val="Tahoma"/>
      <family val="2"/>
    </font>
    <font>
      <sz val="10"/>
      <color rgb="FF000000"/>
      <name val="Arial"/>
      <family val="2"/>
    </font>
    <font>
      <b/>
      <sz val="10"/>
      <color rgb="FF008080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  <fill>
      <patternFill patternType="darkGray">
        <fgColor indexed="9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2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22" fillId="0" borderId="0" applyNumberFormat="0" applyFill="0" applyBorder="0" applyAlignment="0" applyProtection="0"/>
    <xf numFmtId="0" fontId="23" fillId="30" borderId="28" applyNumberFormat="0" applyAlignment="0" applyProtection="0"/>
    <xf numFmtId="0" fontId="24" fillId="0" borderId="29" applyNumberFormat="0" applyFill="0" applyAlignment="0" applyProtection="0"/>
    <xf numFmtId="166" fontId="1" fillId="0" borderId="0" applyFont="0" applyFill="0" applyBorder="0" applyAlignment="0" applyProtection="0"/>
    <xf numFmtId="0" fontId="17" fillId="31" borderId="30" applyNumberFormat="0" applyFont="0" applyAlignment="0" applyProtection="0"/>
    <xf numFmtId="0" fontId="17" fillId="31" borderId="30" applyNumberFormat="0" applyFont="0" applyAlignment="0" applyProtection="0"/>
    <xf numFmtId="0" fontId="17" fillId="31" borderId="30" applyNumberFormat="0" applyFont="0" applyAlignment="0" applyProtection="0"/>
    <xf numFmtId="165" fontId="1" fillId="0" borderId="0" applyFont="0" applyFill="0" applyBorder="0" applyAlignment="0" applyProtection="0"/>
    <xf numFmtId="0" fontId="25" fillId="32" borderId="28" applyNumberFormat="0" applyAlignment="0" applyProtection="0"/>
    <xf numFmtId="0" fontId="26" fillId="33" borderId="0" applyNumberFormat="0" applyBorder="0" applyAlignment="0" applyProtection="0"/>
    <xf numFmtId="0" fontId="27" fillId="34" borderId="0" applyNumberFormat="0" applyBorder="0" applyAlignment="0" applyProtection="0"/>
    <xf numFmtId="0" fontId="20" fillId="0" borderId="0"/>
    <xf numFmtId="0" fontId="18" fillId="0" borderId="0"/>
    <xf numFmtId="0" fontId="20" fillId="0" borderId="0"/>
    <xf numFmtId="0" fontId="28" fillId="35" borderId="0" applyNumberFormat="0" applyBorder="0" applyAlignment="0" applyProtection="0"/>
    <xf numFmtId="0" fontId="29" fillId="30" borderId="31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32" applyNumberFormat="0" applyFill="0" applyAlignment="0" applyProtection="0"/>
    <xf numFmtId="0" fontId="33" fillId="0" borderId="33" applyNumberFormat="0" applyFill="0" applyAlignment="0" applyProtection="0"/>
    <xf numFmtId="0" fontId="34" fillId="0" borderId="34" applyNumberFormat="0" applyFill="0" applyAlignment="0" applyProtection="0"/>
    <xf numFmtId="0" fontId="34" fillId="0" borderId="0" applyNumberFormat="0" applyFill="0" applyBorder="0" applyAlignment="0" applyProtection="0"/>
    <xf numFmtId="0" fontId="35" fillId="0" borderId="35" applyNumberFormat="0" applyFill="0" applyAlignment="0" applyProtection="0"/>
    <xf numFmtId="0" fontId="36" fillId="36" borderId="36" applyNumberFormat="0" applyAlignment="0" applyProtection="0"/>
  </cellStyleXfs>
  <cellXfs count="123">
    <xf numFmtId="0" fontId="0" fillId="0" borderId="0" xfId="0"/>
    <xf numFmtId="0" fontId="0" fillId="0" borderId="0" xfId="0" applyProtection="1"/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vertical="center"/>
    </xf>
    <xf numFmtId="164" fontId="3" fillId="3" borderId="0" xfId="0" applyNumberFormat="1" applyFont="1" applyFill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/>
    </xf>
    <xf numFmtId="0" fontId="5" fillId="3" borderId="0" xfId="0" applyFont="1" applyFill="1" applyAlignment="1" applyProtection="1">
      <alignment horizontal="left"/>
    </xf>
    <xf numFmtId="0" fontId="5" fillId="3" borderId="0" xfId="0" applyFont="1" applyFill="1" applyAlignment="1" applyProtection="1">
      <alignment horizontal="center"/>
    </xf>
    <xf numFmtId="164" fontId="5" fillId="3" borderId="0" xfId="0" applyNumberFormat="1" applyFont="1" applyFill="1" applyAlignment="1" applyProtection="1">
      <alignment horizontal="center"/>
    </xf>
    <xf numFmtId="164" fontId="5" fillId="3" borderId="0" xfId="0" applyNumberFormat="1" applyFont="1" applyFill="1" applyAlignment="1" applyProtection="1">
      <alignment horizontal="center" wrapText="1"/>
    </xf>
    <xf numFmtId="0" fontId="11" fillId="0" borderId="0" xfId="0" applyFont="1" applyProtection="1"/>
    <xf numFmtId="0" fontId="4" fillId="2" borderId="0" xfId="0" applyFont="1" applyFill="1" applyAlignment="1" applyProtection="1">
      <alignment horizontal="center"/>
      <protection locked="0"/>
    </xf>
    <xf numFmtId="0" fontId="2" fillId="4" borderId="0" xfId="0" applyFont="1" applyFill="1" applyAlignment="1" applyProtection="1">
      <alignment horizontal="center"/>
    </xf>
    <xf numFmtId="0" fontId="5" fillId="4" borderId="0" xfId="0" applyFont="1" applyFill="1" applyAlignment="1" applyProtection="1">
      <alignment horizontal="center"/>
    </xf>
    <xf numFmtId="0" fontId="5" fillId="4" borderId="0" xfId="0" applyFont="1" applyFill="1" applyAlignment="1" applyProtection="1">
      <alignment horizontal="left"/>
    </xf>
    <xf numFmtId="164" fontId="5" fillId="4" borderId="0" xfId="0" applyNumberFormat="1" applyFont="1" applyFill="1" applyAlignment="1" applyProtection="1">
      <alignment horizontal="center" wrapText="1"/>
    </xf>
    <xf numFmtId="0" fontId="0" fillId="4" borderId="0" xfId="0" applyFill="1" applyProtection="1"/>
    <xf numFmtId="0" fontId="8" fillId="0" borderId="1" xfId="0" applyNumberFormat="1" applyFont="1" applyBorder="1" applyAlignment="1" applyProtection="1">
      <alignment horizontal="center"/>
    </xf>
    <xf numFmtId="0" fontId="8" fillId="0" borderId="0" xfId="0" applyNumberFormat="1" applyFont="1" applyBorder="1" applyAlignment="1" applyProtection="1">
      <alignment horizontal="center"/>
    </xf>
    <xf numFmtId="0" fontId="8" fillId="0" borderId="2" xfId="0" applyNumberFormat="1" applyFont="1" applyBorder="1" applyAlignment="1" applyProtection="1">
      <alignment horizontal="center"/>
    </xf>
    <xf numFmtId="0" fontId="8" fillId="4" borderId="0" xfId="0" applyNumberFormat="1" applyFont="1" applyFill="1" applyProtection="1"/>
    <xf numFmtId="0" fontId="8" fillId="4" borderId="0" xfId="0" applyFont="1" applyFill="1" applyAlignment="1" applyProtection="1">
      <alignment horizontal="center"/>
    </xf>
    <xf numFmtId="0" fontId="8" fillId="4" borderId="0" xfId="0" applyFont="1" applyFill="1" applyProtection="1"/>
    <xf numFmtId="0" fontId="8" fillId="0" borderId="0" xfId="0" applyNumberFormat="1" applyFont="1" applyProtection="1"/>
    <xf numFmtId="0" fontId="1" fillId="0" borderId="0" xfId="0" applyNumberFormat="1" applyFont="1" applyFill="1" applyBorder="1" applyAlignment="1" applyProtection="1">
      <alignment horizontal="center"/>
    </xf>
    <xf numFmtId="0" fontId="4" fillId="3" borderId="0" xfId="0" applyFont="1" applyFill="1" applyAlignment="1" applyProtection="1">
      <alignment horizontal="center"/>
    </xf>
    <xf numFmtId="0" fontId="1" fillId="3" borderId="3" xfId="0" applyNumberFormat="1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1" fillId="3" borderId="0" xfId="0" applyFont="1" applyFill="1" applyAlignment="1" applyProtection="1">
      <alignment horizontal="center"/>
    </xf>
    <xf numFmtId="0" fontId="9" fillId="3" borderId="0" xfId="0" applyFont="1" applyFill="1" applyAlignment="1" applyProtection="1">
      <alignment horizontal="center"/>
    </xf>
    <xf numFmtId="0" fontId="1" fillId="3" borderId="5" xfId="0" applyFont="1" applyFill="1" applyBorder="1" applyAlignment="1" applyProtection="1">
      <alignment horizontal="center" vertical="center" wrapText="1"/>
    </xf>
    <xf numFmtId="1" fontId="16" fillId="3" borderId="0" xfId="0" applyNumberFormat="1" applyFont="1" applyFill="1" applyBorder="1" applyAlignment="1">
      <alignment horizontal="center"/>
    </xf>
    <xf numFmtId="0" fontId="16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1" fontId="1" fillId="0" borderId="0" xfId="0" applyNumberFormat="1" applyFont="1" applyBorder="1" applyAlignment="1">
      <alignment horizontal="center"/>
    </xf>
    <xf numFmtId="0" fontId="37" fillId="5" borderId="0" xfId="38" applyFont="1" applyFill="1" applyAlignment="1">
      <alignment horizontal="center"/>
    </xf>
    <xf numFmtId="14" fontId="37" fillId="5" borderId="0" xfId="38" applyNumberFormat="1" applyFont="1" applyFill="1" applyAlignment="1">
      <alignment horizontal="center"/>
    </xf>
    <xf numFmtId="0" fontId="19" fillId="5" borderId="0" xfId="38" applyFont="1" applyFill="1" applyAlignment="1">
      <alignment horizontal="center"/>
    </xf>
    <xf numFmtId="0" fontId="19" fillId="5" borderId="0" xfId="38" quotePrefix="1" applyNumberFormat="1" applyFont="1" applyFill="1" applyAlignment="1">
      <alignment horizontal="center"/>
    </xf>
    <xf numFmtId="1" fontId="1" fillId="0" borderId="0" xfId="0" applyNumberFormat="1" applyFont="1"/>
    <xf numFmtId="1" fontId="1" fillId="0" borderId="0" xfId="0" applyNumberFormat="1" applyFont="1" applyAlignment="1">
      <alignment horizontal="left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3" borderId="2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Border="1" applyAlignment="1" applyProtection="1">
      <alignment horizontal="center" vertical="center"/>
    </xf>
    <xf numFmtId="49" fontId="1" fillId="0" borderId="7" xfId="0" applyNumberFormat="1" applyFont="1" applyBorder="1" applyAlignment="1" applyProtection="1">
      <alignment horizontal="center" vertical="center"/>
    </xf>
    <xf numFmtId="49" fontId="1" fillId="0" borderId="8" xfId="0" applyNumberFormat="1" applyFont="1" applyBorder="1" applyAlignment="1" applyProtection="1">
      <alignment horizontal="center" vertical="center"/>
    </xf>
    <xf numFmtId="49" fontId="1" fillId="3" borderId="9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right" vertical="center"/>
    </xf>
    <xf numFmtId="1" fontId="7" fillId="37" borderId="10" xfId="0" applyNumberFormat="1" applyFont="1" applyFill="1" applyBorder="1" applyAlignment="1">
      <alignment horizontal="center" vertical="center"/>
    </xf>
    <xf numFmtId="49" fontId="7" fillId="37" borderId="10" xfId="0" applyNumberFormat="1" applyFont="1" applyFill="1" applyBorder="1" applyAlignment="1">
      <alignment horizontal="center" vertical="center"/>
    </xf>
    <xf numFmtId="167" fontId="7" fillId="37" borderId="10" xfId="0" applyNumberFormat="1" applyFont="1" applyFill="1" applyBorder="1" applyAlignment="1">
      <alignment horizontal="center" vertical="center"/>
    </xf>
    <xf numFmtId="0" fontId="7" fillId="37" borderId="10" xfId="0" applyFont="1" applyFill="1" applyBorder="1" applyAlignment="1" applyProtection="1">
      <alignment horizontal="center" vertical="center"/>
    </xf>
    <xf numFmtId="0" fontId="5" fillId="38" borderId="0" xfId="0" applyFont="1" applyFill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center" vertical="center"/>
    </xf>
    <xf numFmtId="49" fontId="1" fillId="3" borderId="0" xfId="0" applyNumberFormat="1" applyFont="1" applyFill="1" applyBorder="1" applyAlignment="1" applyProtection="1">
      <alignment horizontal="center" vertical="center"/>
    </xf>
    <xf numFmtId="1" fontId="14" fillId="39" borderId="10" xfId="0" applyNumberFormat="1" applyFont="1" applyFill="1" applyBorder="1" applyAlignment="1">
      <alignment horizontal="center" vertical="center"/>
    </xf>
    <xf numFmtId="164" fontId="5" fillId="4" borderId="11" xfId="0" applyNumberFormat="1" applyFont="1" applyFill="1" applyBorder="1" applyAlignment="1" applyProtection="1">
      <alignment horizontal="center" vertical="center" wrapText="1"/>
    </xf>
    <xf numFmtId="164" fontId="5" fillId="4" borderId="12" xfId="0" applyNumberFormat="1" applyFont="1" applyFill="1" applyBorder="1" applyAlignment="1" applyProtection="1">
      <alignment horizontal="center" vertical="center" wrapText="1"/>
    </xf>
    <xf numFmtId="1" fontId="38" fillId="0" borderId="0" xfId="0" applyNumberFormat="1" applyFont="1" applyAlignment="1">
      <alignment horizontal="center"/>
    </xf>
    <xf numFmtId="49" fontId="38" fillId="0" borderId="0" xfId="0" applyNumberFormat="1" applyFont="1" applyAlignment="1">
      <alignment horizontal="center"/>
    </xf>
    <xf numFmtId="1" fontId="38" fillId="0" borderId="0" xfId="0" applyNumberFormat="1" applyFont="1"/>
    <xf numFmtId="1" fontId="38" fillId="0" borderId="0" xfId="0" applyNumberFormat="1" applyFont="1" applyAlignment="1">
      <alignment horizontal="left"/>
    </xf>
    <xf numFmtId="167" fontId="38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0" fontId="4" fillId="4" borderId="11" xfId="0" applyFont="1" applyFill="1" applyBorder="1" applyAlignment="1" applyProtection="1">
      <alignment horizontal="center"/>
    </xf>
    <xf numFmtId="0" fontId="2" fillId="4" borderId="13" xfId="0" applyFont="1" applyFill="1" applyBorder="1" applyAlignment="1" applyProtection="1">
      <alignment horizontal="center"/>
    </xf>
    <xf numFmtId="0" fontId="5" fillId="4" borderId="13" xfId="0" applyFont="1" applyFill="1" applyBorder="1" applyAlignment="1" applyProtection="1">
      <alignment horizontal="left"/>
    </xf>
    <xf numFmtId="0" fontId="5" fillId="4" borderId="13" xfId="0" applyFont="1" applyFill="1" applyBorder="1" applyAlignment="1" applyProtection="1">
      <alignment horizontal="center"/>
    </xf>
    <xf numFmtId="164" fontId="5" fillId="4" borderId="13" xfId="0" applyNumberFormat="1" applyFont="1" applyFill="1" applyBorder="1" applyAlignment="1" applyProtection="1">
      <alignment horizontal="center" wrapText="1"/>
    </xf>
    <xf numFmtId="14" fontId="6" fillId="40" borderId="14" xfId="0" applyNumberFormat="1" applyFont="1" applyFill="1" applyBorder="1" applyAlignment="1" applyProtection="1">
      <alignment horizontal="center" vertical="center"/>
    </xf>
    <xf numFmtId="14" fontId="6" fillId="40" borderId="10" xfId="0" applyNumberFormat="1" applyFont="1" applyFill="1" applyBorder="1" applyAlignment="1" applyProtection="1">
      <alignment horizontal="center" vertical="center"/>
    </xf>
    <xf numFmtId="14" fontId="6" fillId="40" borderId="15" xfId="0" applyNumberFormat="1" applyFont="1" applyFill="1" applyBorder="1" applyAlignment="1" applyProtection="1">
      <alignment horizontal="center" vertical="center"/>
    </xf>
    <xf numFmtId="14" fontId="6" fillId="40" borderId="16" xfId="0" applyNumberFormat="1" applyFont="1" applyFill="1" applyBorder="1" applyAlignment="1" applyProtection="1">
      <alignment horizontal="center" vertical="center"/>
    </xf>
    <xf numFmtId="0" fontId="16" fillId="39" borderId="10" xfId="0" applyFont="1" applyFill="1" applyBorder="1" applyAlignment="1">
      <alignment horizontal="center"/>
    </xf>
    <xf numFmtId="18" fontId="37" fillId="5" borderId="0" xfId="38" quotePrefix="1" applyNumberFormat="1" applyFont="1" applyFill="1" applyAlignment="1">
      <alignment horizontal="center"/>
    </xf>
    <xf numFmtId="0" fontId="5" fillId="41" borderId="0" xfId="0" applyFont="1" applyFill="1" applyBorder="1" applyAlignment="1">
      <alignment horizontal="center" vertical="center" wrapText="1"/>
    </xf>
    <xf numFmtId="14" fontId="5" fillId="41" borderId="0" xfId="0" applyNumberFormat="1" applyFont="1" applyFill="1" applyBorder="1" applyAlignment="1">
      <alignment horizontal="center" vertical="center" wrapText="1"/>
    </xf>
    <xf numFmtId="0" fontId="5" fillId="41" borderId="0" xfId="0" applyFont="1" applyFill="1" applyBorder="1" applyAlignment="1">
      <alignment horizontal="center" vertical="center"/>
    </xf>
    <xf numFmtId="49" fontId="5" fillId="41" borderId="0" xfId="0" applyNumberFormat="1" applyFont="1" applyFill="1" applyBorder="1" applyAlignment="1">
      <alignment horizontal="center" vertical="center" wrapText="1"/>
    </xf>
    <xf numFmtId="18" fontId="5" fillId="41" borderId="0" xfId="0" quotePrefix="1" applyNumberFormat="1" applyFont="1" applyFill="1" applyBorder="1" applyAlignment="1">
      <alignment horizontal="center" vertical="center" wrapText="1"/>
    </xf>
    <xf numFmtId="0" fontId="39" fillId="3" borderId="0" xfId="0" applyFont="1" applyFill="1" applyAlignment="1" applyProtection="1">
      <alignment horizontal="center"/>
    </xf>
    <xf numFmtId="0" fontId="6" fillId="42" borderId="17" xfId="0" applyFont="1" applyFill="1" applyBorder="1" applyAlignment="1" applyProtection="1">
      <alignment horizontal="center" vertical="center"/>
    </xf>
    <xf numFmtId="0" fontId="6" fillId="42" borderId="3" xfId="0" applyFont="1" applyFill="1" applyBorder="1" applyAlignment="1" applyProtection="1">
      <alignment horizontal="center" vertical="center"/>
    </xf>
    <xf numFmtId="0" fontId="12" fillId="43" borderId="0" xfId="0" applyFont="1" applyFill="1" applyAlignment="1" applyProtection="1">
      <alignment vertical="center" wrapText="1"/>
    </xf>
    <xf numFmtId="0" fontId="11" fillId="43" borderId="0" xfId="0" applyFont="1" applyFill="1" applyAlignment="1" applyProtection="1">
      <alignment horizontal="center"/>
    </xf>
    <xf numFmtId="1" fontId="16" fillId="38" borderId="18" xfId="0" applyNumberFormat="1" applyFont="1" applyFill="1" applyBorder="1" applyAlignment="1">
      <alignment horizontal="center"/>
    </xf>
    <xf numFmtId="1" fontId="16" fillId="38" borderId="19" xfId="0" applyNumberFormat="1" applyFont="1" applyFill="1" applyBorder="1" applyAlignment="1">
      <alignment horizontal="center"/>
    </xf>
    <xf numFmtId="1" fontId="16" fillId="38" borderId="20" xfId="0" applyNumberFormat="1" applyFont="1" applyFill="1" applyBorder="1" applyAlignment="1">
      <alignment horizontal="center"/>
    </xf>
    <xf numFmtId="49" fontId="1" fillId="41" borderId="21" xfId="0" applyNumberFormat="1" applyFont="1" applyFill="1" applyBorder="1" applyAlignment="1">
      <alignment horizontal="center" vertical="center"/>
    </xf>
    <xf numFmtId="0" fontId="13" fillId="44" borderId="21" xfId="0" applyFont="1" applyFill="1" applyBorder="1" applyAlignment="1" applyProtection="1">
      <alignment horizontal="center" vertical="center"/>
      <protection locked="0"/>
    </xf>
    <xf numFmtId="0" fontId="13" fillId="44" borderId="22" xfId="0" applyFont="1" applyFill="1" applyBorder="1" applyAlignment="1" applyProtection="1">
      <alignment horizontal="center" vertical="center"/>
      <protection locked="0"/>
    </xf>
    <xf numFmtId="0" fontId="1" fillId="45" borderId="23" xfId="0" applyFont="1" applyFill="1" applyBorder="1" applyAlignment="1" applyProtection="1">
      <alignment horizontal="center" vertical="center" wrapText="1"/>
    </xf>
    <xf numFmtId="0" fontId="1" fillId="45" borderId="24" xfId="0" applyFont="1" applyFill="1" applyBorder="1" applyAlignment="1" applyProtection="1">
      <alignment horizontal="center" vertical="center" wrapText="1"/>
    </xf>
    <xf numFmtId="0" fontId="7" fillId="37" borderId="3" xfId="0" applyFont="1" applyFill="1" applyBorder="1" applyAlignment="1" applyProtection="1">
      <alignment horizontal="center" vertical="center"/>
    </xf>
    <xf numFmtId="0" fontId="7" fillId="37" borderId="5" xfId="0" applyFont="1" applyFill="1" applyBorder="1" applyAlignment="1" applyProtection="1">
      <alignment horizontal="center" vertical="center"/>
    </xf>
    <xf numFmtId="0" fontId="7" fillId="37" borderId="4" xfId="0" applyFont="1" applyFill="1" applyBorder="1" applyAlignment="1" applyProtection="1">
      <alignment horizontal="center" vertical="center"/>
    </xf>
    <xf numFmtId="0" fontId="12" fillId="43" borderId="0" xfId="0" applyFont="1" applyFill="1" applyAlignment="1" applyProtection="1">
      <alignment horizontal="center" vertical="center" wrapText="1"/>
    </xf>
    <xf numFmtId="0" fontId="4" fillId="43" borderId="3" xfId="0" applyNumberFormat="1" applyFont="1" applyFill="1" applyBorder="1" applyAlignment="1" applyProtection="1">
      <alignment horizontal="center" vertical="center"/>
    </xf>
    <xf numFmtId="0" fontId="4" fillId="43" borderId="5" xfId="0" applyNumberFormat="1" applyFont="1" applyFill="1" applyBorder="1" applyAlignment="1" applyProtection="1">
      <alignment horizontal="center" vertical="center"/>
    </xf>
    <xf numFmtId="0" fontId="4" fillId="43" borderId="4" xfId="0" applyNumberFormat="1" applyFont="1" applyFill="1" applyBorder="1" applyAlignment="1" applyProtection="1">
      <alignment horizontal="center" vertical="center"/>
    </xf>
    <xf numFmtId="0" fontId="10" fillId="43" borderId="10" xfId="0" applyFont="1" applyFill="1" applyBorder="1" applyAlignment="1" applyProtection="1">
      <alignment horizontal="center"/>
    </xf>
    <xf numFmtId="0" fontId="15" fillId="41" borderId="10" xfId="0" applyFont="1" applyFill="1" applyBorder="1" applyAlignment="1" applyProtection="1">
      <alignment horizontal="center"/>
    </xf>
    <xf numFmtId="0" fontId="12" fillId="43" borderId="0" xfId="0" applyFont="1" applyFill="1" applyBorder="1" applyAlignment="1" applyProtection="1">
      <alignment horizontal="center" vertical="center" wrapText="1"/>
    </xf>
    <xf numFmtId="0" fontId="12" fillId="43" borderId="2" xfId="0" applyFont="1" applyFill="1" applyBorder="1" applyAlignment="1" applyProtection="1">
      <alignment horizontal="center" vertical="center" wrapText="1"/>
    </xf>
    <xf numFmtId="0" fontId="12" fillId="5" borderId="25" xfId="0" applyFont="1" applyFill="1" applyBorder="1" applyAlignment="1" applyProtection="1">
      <alignment horizontal="left" vertical="center" wrapText="1"/>
    </xf>
    <xf numFmtId="0" fontId="12" fillId="5" borderId="26" xfId="0" applyFont="1" applyFill="1" applyBorder="1" applyAlignment="1" applyProtection="1">
      <alignment horizontal="left" vertical="center" wrapText="1"/>
    </xf>
    <xf numFmtId="0" fontId="12" fillId="5" borderId="7" xfId="0" applyFont="1" applyFill="1" applyBorder="1" applyAlignment="1" applyProtection="1">
      <alignment horizontal="left" vertical="center" wrapText="1"/>
    </xf>
    <xf numFmtId="0" fontId="12" fillId="5" borderId="9" xfId="0" applyFont="1" applyFill="1" applyBorder="1" applyAlignment="1" applyProtection="1">
      <alignment horizontal="left" vertical="center" wrapText="1"/>
    </xf>
    <xf numFmtId="0" fontId="12" fillId="43" borderId="27" xfId="0" applyFont="1" applyFill="1" applyBorder="1" applyAlignment="1" applyProtection="1">
      <alignment horizontal="center" vertical="center" wrapText="1"/>
    </xf>
    <xf numFmtId="0" fontId="12" fillId="43" borderId="8" xfId="0" applyFont="1" applyFill="1" applyBorder="1" applyAlignment="1" applyProtection="1">
      <alignment horizontal="center" vertical="center" wrapText="1"/>
    </xf>
  </cellXfs>
  <cellStyles count="49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a [0]" xfId="28"/>
    <cellStyle name="Commentaire 2" xfId="29"/>
    <cellStyle name="Commentaire 2 2" xfId="30"/>
    <cellStyle name="Commentaire 3" xfId="31"/>
    <cellStyle name="Currency [0]" xfId="32"/>
    <cellStyle name="Entrée" xfId="33" builtinId="20" customBuiltin="1"/>
    <cellStyle name="Insatisfaisant" xfId="34" builtinId="27" customBuiltin="1"/>
    <cellStyle name="Neutre" xfId="35" builtinId="28" customBuiltin="1"/>
    <cellStyle name="Normal" xfId="0" builtinId="0"/>
    <cellStyle name="Normal 2 2" xfId="36"/>
    <cellStyle name="Normal 3" xfId="37"/>
    <cellStyle name="Normal 4" xfId="38"/>
    <cellStyle name="Satisfaisant" xfId="39" builtinId="26" customBuiltin="1"/>
    <cellStyle name="Sortie" xfId="40" builtinId="21" customBuiltin="1"/>
    <cellStyle name="Texte explicatif" xfId="41" builtinId="53" customBuiltin="1"/>
    <cellStyle name="Titre" xfId="42" builtinId="15" customBuiltin="1"/>
    <cellStyle name="Titre 1" xfId="43" builtinId="16" customBuiltin="1"/>
    <cellStyle name="Titre 2" xfId="44" builtinId="17" customBuiltin="1"/>
    <cellStyle name="Titre 3" xfId="45" builtinId="18" customBuiltin="1"/>
    <cellStyle name="Titre 4" xfId="46" builtinId="19" customBuiltin="1"/>
    <cellStyle name="Total" xfId="47" builtinId="25" customBuiltin="1"/>
    <cellStyle name="Vérification" xfId="48" builtinId="23" customBuiltin="1"/>
  </cellStyles>
  <dxfs count="5">
    <dxf>
      <font>
        <condense val="0"/>
        <extend val="0"/>
        <color indexed="26"/>
      </font>
      <fill>
        <patternFill>
          <bgColor indexed="26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</dxf>
    <dxf>
      <font>
        <condense val="0"/>
        <extend val="0"/>
        <color indexed="26"/>
      </font>
      <fill>
        <patternFill>
          <bgColor indexed="26"/>
        </patternFill>
      </fill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  <dxf>
      <font>
        <condense val="0"/>
        <extend val="0"/>
        <color indexed="9"/>
      </font>
    </dxf>
    <dxf>
      <fill>
        <patternFill>
          <bgColor indexed="26"/>
        </patternFill>
      </fill>
      <border>
        <left style="thin">
          <color indexed="49"/>
        </left>
        <right style="thin">
          <color indexed="49"/>
        </right>
        <top style="thin">
          <color indexed="49"/>
        </top>
        <bottom style="thin">
          <color indexed="49"/>
        </bottom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0</xdr:row>
          <xdr:rowOff>85725</xdr:rowOff>
        </xdr:from>
        <xdr:to>
          <xdr:col>8</xdr:col>
          <xdr:colOff>742950</xdr:colOff>
          <xdr:row>0</xdr:row>
          <xdr:rowOff>381000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zéro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</xdr:row>
          <xdr:rowOff>142875</xdr:rowOff>
        </xdr:from>
        <xdr:to>
          <xdr:col>1</xdr:col>
          <xdr:colOff>838200</xdr:colOff>
          <xdr:row>2</xdr:row>
          <xdr:rowOff>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123825</xdr:rowOff>
        </xdr:from>
        <xdr:to>
          <xdr:col>3</xdr:col>
          <xdr:colOff>1466850</xdr:colOff>
          <xdr:row>1</xdr:row>
          <xdr:rowOff>419100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Récupérer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1</xdr:row>
          <xdr:rowOff>142875</xdr:rowOff>
        </xdr:from>
        <xdr:to>
          <xdr:col>1</xdr:col>
          <xdr:colOff>838200</xdr:colOff>
          <xdr:row>2</xdr:row>
          <xdr:rowOff>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101414</xdr:rowOff>
        </xdr:from>
        <xdr:to>
          <xdr:col>3</xdr:col>
          <xdr:colOff>1466850</xdr:colOff>
          <xdr:row>1</xdr:row>
          <xdr:rowOff>396689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80"/>
                  </a:solidFill>
                  <a:latin typeface="Arial"/>
                  <a:cs typeface="Arial"/>
                </a:rPr>
                <a:t>Récupérer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theme="5" tint="-0.249977111117893"/>
  </sheetPr>
  <dimension ref="A1:I517"/>
  <sheetViews>
    <sheetView showGridLines="0" showZeros="0" zoomScale="70" zoomScaleNormal="70" workbookViewId="0">
      <pane xSplit="9" ySplit="11" topLeftCell="J12" activePane="bottomRight" state="frozen"/>
      <selection pane="topRight" activeCell="T1" sqref="T1"/>
      <selection pane="bottomLeft" activeCell="A12" sqref="A12"/>
      <selection pane="bottomRight" activeCell="B2" sqref="B2"/>
    </sheetView>
  </sheetViews>
  <sheetFormatPr baseColWidth="10" defaultRowHeight="12.75" x14ac:dyDescent="0.2"/>
  <cols>
    <col min="1" max="1" width="17.5703125" style="42" customWidth="1"/>
    <col min="2" max="2" width="17.5703125" style="40" customWidth="1"/>
    <col min="3" max="3" width="17.5703125" style="49" customWidth="1"/>
    <col min="4" max="4" width="17.5703125" style="50" customWidth="1"/>
    <col min="5" max="5" width="17.5703125" style="51" customWidth="1"/>
    <col min="6" max="6" width="17.5703125" style="42" customWidth="1"/>
    <col min="7" max="9" width="12.7109375" style="41" customWidth="1"/>
    <col min="10" max="16384" width="11.42578125" style="43"/>
  </cols>
  <sheetData>
    <row r="1" spans="1:9" ht="18" customHeight="1" x14ac:dyDescent="0.2">
      <c r="B1" s="106" t="s">
        <v>36</v>
      </c>
      <c r="C1" s="107"/>
      <c r="D1" s="107"/>
      <c r="E1" s="107"/>
      <c r="F1" s="108"/>
      <c r="G1" s="102" t="s">
        <v>47</v>
      </c>
      <c r="H1" s="102"/>
      <c r="I1" s="103"/>
    </row>
    <row r="2" spans="1:9" ht="18" customHeight="1" x14ac:dyDescent="0.2">
      <c r="B2" s="54" t="s">
        <v>16</v>
      </c>
      <c r="C2" s="56" t="s">
        <v>20</v>
      </c>
      <c r="D2" s="56" t="s">
        <v>24</v>
      </c>
      <c r="E2" s="55" t="s">
        <v>28</v>
      </c>
      <c r="F2" s="55" t="s">
        <v>48</v>
      </c>
      <c r="G2" s="82">
        <v>36892</v>
      </c>
      <c r="H2" s="83">
        <v>37621</v>
      </c>
      <c r="I2" s="95" t="s">
        <v>2</v>
      </c>
    </row>
    <row r="3" spans="1:9" ht="18" customHeight="1" x14ac:dyDescent="0.2">
      <c r="B3" s="54" t="s">
        <v>17</v>
      </c>
      <c r="C3" s="56" t="s">
        <v>21</v>
      </c>
      <c r="D3" s="56" t="s">
        <v>25</v>
      </c>
      <c r="E3" s="55" t="s">
        <v>29</v>
      </c>
      <c r="F3" s="55" t="s">
        <v>49</v>
      </c>
      <c r="G3" s="82">
        <v>36161</v>
      </c>
      <c r="H3" s="83">
        <v>36891</v>
      </c>
      <c r="I3" s="95" t="s">
        <v>3</v>
      </c>
    </row>
    <row r="4" spans="1:9" ht="18" customHeight="1" thickBot="1" x14ac:dyDescent="0.25">
      <c r="B4" s="54" t="s">
        <v>18</v>
      </c>
      <c r="C4" s="56" t="s">
        <v>22</v>
      </c>
      <c r="D4" s="56" t="s">
        <v>26</v>
      </c>
      <c r="E4" s="55" t="s">
        <v>30</v>
      </c>
      <c r="F4" s="55" t="s">
        <v>50</v>
      </c>
      <c r="G4" s="84">
        <v>35431</v>
      </c>
      <c r="H4" s="85">
        <v>36160</v>
      </c>
      <c r="I4" s="94" t="s">
        <v>4</v>
      </c>
    </row>
    <row r="5" spans="1:9" ht="18" customHeight="1" x14ac:dyDescent="0.2">
      <c r="B5" s="54" t="s">
        <v>19</v>
      </c>
      <c r="C5" s="56" t="s">
        <v>23</v>
      </c>
      <c r="D5" s="56" t="s">
        <v>27</v>
      </c>
      <c r="E5" s="55" t="s">
        <v>31</v>
      </c>
      <c r="F5" s="55" t="s">
        <v>51</v>
      </c>
    </row>
    <row r="6" spans="1:9" ht="18" customHeight="1" x14ac:dyDescent="0.2">
      <c r="B6" s="57" t="s">
        <v>33</v>
      </c>
      <c r="C6" s="58" t="s">
        <v>34</v>
      </c>
      <c r="D6" s="58" t="s">
        <v>35</v>
      </c>
      <c r="E6" s="59" t="s">
        <v>32</v>
      </c>
      <c r="F6" s="59" t="s">
        <v>52</v>
      </c>
    </row>
    <row r="7" spans="1:9" ht="18" customHeight="1" thickBot="1" x14ac:dyDescent="0.25">
      <c r="B7" s="66"/>
      <c r="C7" s="66"/>
      <c r="D7" s="66"/>
      <c r="E7" s="67"/>
    </row>
    <row r="8" spans="1:9" s="39" customFormat="1" ht="30" customHeight="1" x14ac:dyDescent="0.35">
      <c r="A8" s="104" t="s">
        <v>46</v>
      </c>
      <c r="B8" s="104"/>
      <c r="C8" s="104"/>
      <c r="D8" s="104"/>
      <c r="E8" s="104"/>
      <c r="F8" s="104"/>
      <c r="G8" s="104"/>
      <c r="H8" s="105"/>
      <c r="I8" s="38"/>
    </row>
    <row r="9" spans="1:9" s="39" customFormat="1" ht="30" customHeight="1" thickBot="1" x14ac:dyDescent="0.4">
      <c r="A9" s="86" t="s">
        <v>45</v>
      </c>
      <c r="B9" s="98" t="s">
        <v>15</v>
      </c>
      <c r="C9" s="99"/>
      <c r="D9" s="99"/>
      <c r="E9" s="99"/>
      <c r="F9" s="99"/>
      <c r="G9" s="99"/>
      <c r="H9" s="100"/>
      <c r="I9" s="38"/>
    </row>
    <row r="10" spans="1:9" s="52" customFormat="1" ht="30" customHeight="1" x14ac:dyDescent="0.2">
      <c r="A10" s="68">
        <f>MAX(A12:A515)</f>
        <v>466</v>
      </c>
      <c r="B10" s="101" t="s">
        <v>44</v>
      </c>
      <c r="C10" s="101"/>
      <c r="D10" s="101"/>
      <c r="E10" s="101"/>
      <c r="F10" s="101"/>
      <c r="I10" s="60"/>
    </row>
    <row r="11" spans="1:9" s="52" customFormat="1" ht="25.5" customHeight="1" x14ac:dyDescent="0.2">
      <c r="A11" s="61" t="s">
        <v>14</v>
      </c>
      <c r="B11" s="62" t="s">
        <v>41</v>
      </c>
      <c r="C11" s="61" t="s">
        <v>6</v>
      </c>
      <c r="D11" s="61" t="s">
        <v>40</v>
      </c>
      <c r="E11" s="63" t="s">
        <v>42</v>
      </c>
      <c r="F11" s="61" t="s">
        <v>43</v>
      </c>
      <c r="G11" s="64" t="s">
        <v>0</v>
      </c>
      <c r="H11" s="64" t="s">
        <v>13</v>
      </c>
      <c r="I11" s="53"/>
    </row>
    <row r="12" spans="1:9" ht="14.25" x14ac:dyDescent="0.2">
      <c r="A12" s="44">
        <v>1</v>
      </c>
      <c r="B12" s="91" t="s">
        <v>999</v>
      </c>
      <c r="C12" s="88" t="s">
        <v>53</v>
      </c>
      <c r="D12" s="88" t="s">
        <v>519</v>
      </c>
      <c r="E12" s="89">
        <v>36526</v>
      </c>
      <c r="F12" s="88" t="s">
        <v>11</v>
      </c>
      <c r="G12" s="5" t="str">
        <f>IF(E12="","",IF(E12&lt;=$H$4,"Cadet "&amp;F12,IF(E12&lt;=$H$3,"Minime "&amp;F12,IF(E12&lt;=$H$2,"Benjamin "&amp;F12,"?"))))</f>
        <v>Minime M</v>
      </c>
      <c r="H12" s="65" t="str">
        <f>IF(B12="",0,CONCATENATE(LEFT(B12,1),F12))</f>
        <v>3M</v>
      </c>
      <c r="I12" s="5"/>
    </row>
    <row r="13" spans="1:9" ht="14.25" customHeight="1" x14ac:dyDescent="0.2">
      <c r="A13" s="44">
        <f>IF(B13="","",A12+1)</f>
        <v>2</v>
      </c>
      <c r="B13" s="91" t="s">
        <v>999</v>
      </c>
      <c r="C13" s="88" t="s">
        <v>54</v>
      </c>
      <c r="D13" s="88" t="s">
        <v>520</v>
      </c>
      <c r="E13" s="89">
        <v>36526</v>
      </c>
      <c r="F13" s="88" t="s">
        <v>11</v>
      </c>
      <c r="G13" s="5" t="str">
        <f t="shared" ref="G13:G76" si="0">IF(E13="","",IF(E13&lt;=$H$4,"Cadet "&amp;F13,IF(E13&lt;=$H$3,"Minime "&amp;F13,IF(E13&lt;=$H$2,"Benjamin "&amp;F13,"?"))))</f>
        <v>Minime M</v>
      </c>
      <c r="H13" s="65" t="str">
        <f t="shared" ref="H13:H76" si="1">IF(B13="",0,CONCATENATE(LEFT(B13,1),F13))</f>
        <v>3M</v>
      </c>
      <c r="I13" s="5"/>
    </row>
    <row r="14" spans="1:9" ht="14.25" x14ac:dyDescent="0.2">
      <c r="A14" s="44">
        <f t="shared" ref="A14:A77" si="2">IF(B14="","",A13+1)</f>
        <v>3</v>
      </c>
      <c r="B14" s="91" t="s">
        <v>999</v>
      </c>
      <c r="C14" s="88" t="s">
        <v>55</v>
      </c>
      <c r="D14" s="88" t="s">
        <v>521</v>
      </c>
      <c r="E14" s="89">
        <v>36526</v>
      </c>
      <c r="F14" s="88" t="s">
        <v>11</v>
      </c>
      <c r="G14" s="5" t="str">
        <f t="shared" si="0"/>
        <v>Minime M</v>
      </c>
      <c r="H14" s="65" t="str">
        <f t="shared" si="1"/>
        <v>3M</v>
      </c>
      <c r="I14" s="5"/>
    </row>
    <row r="15" spans="1:9" ht="14.25" x14ac:dyDescent="0.2">
      <c r="A15" s="44">
        <f t="shared" si="2"/>
        <v>4</v>
      </c>
      <c r="B15" s="91" t="s">
        <v>999</v>
      </c>
      <c r="C15" s="88" t="s">
        <v>56</v>
      </c>
      <c r="D15" s="88" t="s">
        <v>522</v>
      </c>
      <c r="E15" s="89">
        <v>36526</v>
      </c>
      <c r="F15" s="88" t="s">
        <v>11</v>
      </c>
      <c r="G15" s="5" t="str">
        <f t="shared" si="0"/>
        <v>Minime M</v>
      </c>
      <c r="H15" s="65" t="str">
        <f t="shared" si="1"/>
        <v>3M</v>
      </c>
      <c r="I15" s="5"/>
    </row>
    <row r="16" spans="1:9" ht="14.25" x14ac:dyDescent="0.2">
      <c r="A16" s="44">
        <f t="shared" si="2"/>
        <v>5</v>
      </c>
      <c r="B16" s="91" t="s">
        <v>999</v>
      </c>
      <c r="C16" s="88" t="s">
        <v>57</v>
      </c>
      <c r="D16" s="88" t="s">
        <v>523</v>
      </c>
      <c r="E16" s="89">
        <v>36526</v>
      </c>
      <c r="F16" s="88" t="s">
        <v>11</v>
      </c>
      <c r="G16" s="5" t="str">
        <f t="shared" si="0"/>
        <v>Minime M</v>
      </c>
      <c r="H16" s="65" t="str">
        <f t="shared" si="1"/>
        <v>3M</v>
      </c>
      <c r="I16" s="5"/>
    </row>
    <row r="17" spans="1:9" ht="14.25" customHeight="1" x14ac:dyDescent="0.2">
      <c r="A17" s="44">
        <f t="shared" si="2"/>
        <v>6</v>
      </c>
      <c r="B17" s="91" t="s">
        <v>999</v>
      </c>
      <c r="C17" s="88" t="s">
        <v>58</v>
      </c>
      <c r="D17" s="88" t="s">
        <v>524</v>
      </c>
      <c r="E17" s="89">
        <v>36526</v>
      </c>
      <c r="F17" s="88" t="s">
        <v>11</v>
      </c>
      <c r="G17" s="5" t="str">
        <f t="shared" si="0"/>
        <v>Minime M</v>
      </c>
      <c r="H17" s="65" t="str">
        <f t="shared" si="1"/>
        <v>3M</v>
      </c>
      <c r="I17" s="5"/>
    </row>
    <row r="18" spans="1:9" ht="14.25" x14ac:dyDescent="0.2">
      <c r="A18" s="44">
        <f t="shared" si="2"/>
        <v>7</v>
      </c>
      <c r="B18" s="91" t="s">
        <v>999</v>
      </c>
      <c r="C18" s="88" t="s">
        <v>59</v>
      </c>
      <c r="D18" s="88" t="s">
        <v>525</v>
      </c>
      <c r="E18" s="89">
        <v>36526</v>
      </c>
      <c r="F18" s="88" t="s">
        <v>11</v>
      </c>
      <c r="G18" s="5" t="str">
        <f t="shared" si="0"/>
        <v>Minime M</v>
      </c>
      <c r="H18" s="65" t="str">
        <f t="shared" si="1"/>
        <v>3M</v>
      </c>
      <c r="I18" s="5"/>
    </row>
    <row r="19" spans="1:9" ht="14.25" x14ac:dyDescent="0.2">
      <c r="A19" s="44">
        <f t="shared" si="2"/>
        <v>8</v>
      </c>
      <c r="B19" s="91" t="s">
        <v>999</v>
      </c>
      <c r="C19" s="88" t="s">
        <v>60</v>
      </c>
      <c r="D19" s="88" t="s">
        <v>526</v>
      </c>
      <c r="E19" s="89">
        <v>36526</v>
      </c>
      <c r="F19" s="88" t="s">
        <v>11</v>
      </c>
      <c r="G19" s="5" t="str">
        <f t="shared" si="0"/>
        <v>Minime M</v>
      </c>
      <c r="H19" s="65" t="str">
        <f t="shared" si="1"/>
        <v>3M</v>
      </c>
      <c r="I19" s="5"/>
    </row>
    <row r="20" spans="1:9" ht="14.25" x14ac:dyDescent="0.2">
      <c r="A20" s="44">
        <f t="shared" si="2"/>
        <v>9</v>
      </c>
      <c r="B20" s="91" t="s">
        <v>999</v>
      </c>
      <c r="C20" s="88" t="s">
        <v>61</v>
      </c>
      <c r="D20" s="88" t="s">
        <v>527</v>
      </c>
      <c r="E20" s="89">
        <v>36526</v>
      </c>
      <c r="F20" s="88" t="s">
        <v>11</v>
      </c>
      <c r="G20" s="5" t="str">
        <f t="shared" si="0"/>
        <v>Minime M</v>
      </c>
      <c r="H20" s="65" t="str">
        <f t="shared" si="1"/>
        <v>3M</v>
      </c>
      <c r="I20" s="5"/>
    </row>
    <row r="21" spans="1:9" ht="14.25" x14ac:dyDescent="0.2">
      <c r="A21" s="44">
        <f t="shared" si="2"/>
        <v>10</v>
      </c>
      <c r="B21" s="91" t="s">
        <v>999</v>
      </c>
      <c r="C21" s="88" t="s">
        <v>62</v>
      </c>
      <c r="D21" s="88" t="s">
        <v>528</v>
      </c>
      <c r="E21" s="89">
        <v>36526</v>
      </c>
      <c r="F21" s="88" t="s">
        <v>11</v>
      </c>
      <c r="G21" s="5" t="str">
        <f t="shared" si="0"/>
        <v>Minime M</v>
      </c>
      <c r="H21" s="65" t="str">
        <f t="shared" si="1"/>
        <v>3M</v>
      </c>
      <c r="I21" s="5"/>
    </row>
    <row r="22" spans="1:9" ht="14.25" x14ac:dyDescent="0.2">
      <c r="A22" s="44">
        <f t="shared" si="2"/>
        <v>11</v>
      </c>
      <c r="B22" s="91" t="s">
        <v>999</v>
      </c>
      <c r="C22" s="88" t="s">
        <v>63</v>
      </c>
      <c r="D22" s="88" t="s">
        <v>529</v>
      </c>
      <c r="E22" s="89">
        <v>36526</v>
      </c>
      <c r="F22" s="88" t="s">
        <v>11</v>
      </c>
      <c r="G22" s="5" t="str">
        <f t="shared" si="0"/>
        <v>Minime M</v>
      </c>
      <c r="H22" s="65" t="str">
        <f t="shared" si="1"/>
        <v>3M</v>
      </c>
      <c r="I22" s="5"/>
    </row>
    <row r="23" spans="1:9" ht="14.25" x14ac:dyDescent="0.2">
      <c r="A23" s="44">
        <f t="shared" si="2"/>
        <v>12</v>
      </c>
      <c r="B23" s="88" t="s">
        <v>1000</v>
      </c>
      <c r="C23" s="88" t="s">
        <v>64</v>
      </c>
      <c r="D23" s="88" t="s">
        <v>530</v>
      </c>
      <c r="E23" s="89">
        <v>36526</v>
      </c>
      <c r="F23" s="88" t="s">
        <v>11</v>
      </c>
      <c r="G23" s="5" t="str">
        <f t="shared" si="0"/>
        <v>Minime M</v>
      </c>
      <c r="H23" s="65" t="str">
        <f t="shared" si="1"/>
        <v>3M</v>
      </c>
      <c r="I23" s="5"/>
    </row>
    <row r="24" spans="1:9" ht="14.25" x14ac:dyDescent="0.2">
      <c r="A24" s="44">
        <f t="shared" si="2"/>
        <v>13</v>
      </c>
      <c r="B24" s="88" t="s">
        <v>1000</v>
      </c>
      <c r="C24" s="88" t="s">
        <v>65</v>
      </c>
      <c r="D24" s="88" t="s">
        <v>531</v>
      </c>
      <c r="E24" s="89">
        <v>36526</v>
      </c>
      <c r="F24" s="88" t="s">
        <v>11</v>
      </c>
      <c r="G24" s="5" t="str">
        <f t="shared" si="0"/>
        <v>Minime M</v>
      </c>
      <c r="H24" s="65" t="str">
        <f t="shared" si="1"/>
        <v>3M</v>
      </c>
      <c r="I24" s="5"/>
    </row>
    <row r="25" spans="1:9" ht="14.25" x14ac:dyDescent="0.2">
      <c r="A25" s="44">
        <f t="shared" si="2"/>
        <v>14</v>
      </c>
      <c r="B25" s="88" t="s">
        <v>1000</v>
      </c>
      <c r="C25" s="88" t="s">
        <v>66</v>
      </c>
      <c r="D25" s="88" t="s">
        <v>532</v>
      </c>
      <c r="E25" s="89">
        <v>36526</v>
      </c>
      <c r="F25" s="88" t="s">
        <v>11</v>
      </c>
      <c r="G25" s="5" t="str">
        <f t="shared" si="0"/>
        <v>Minime M</v>
      </c>
      <c r="H25" s="65" t="str">
        <f t="shared" si="1"/>
        <v>3M</v>
      </c>
      <c r="I25" s="5"/>
    </row>
    <row r="26" spans="1:9" ht="14.1" customHeight="1" x14ac:dyDescent="0.2">
      <c r="A26" s="44">
        <f t="shared" si="2"/>
        <v>15</v>
      </c>
      <c r="B26" s="88" t="s">
        <v>1000</v>
      </c>
      <c r="C26" s="88" t="s">
        <v>67</v>
      </c>
      <c r="D26" s="88" t="s">
        <v>533</v>
      </c>
      <c r="E26" s="89">
        <v>36526</v>
      </c>
      <c r="F26" s="88" t="s">
        <v>11</v>
      </c>
      <c r="G26" s="5" t="str">
        <f t="shared" si="0"/>
        <v>Minime M</v>
      </c>
      <c r="H26" s="65" t="str">
        <f t="shared" si="1"/>
        <v>3M</v>
      </c>
      <c r="I26" s="5"/>
    </row>
    <row r="27" spans="1:9" ht="14.25" x14ac:dyDescent="0.2">
      <c r="A27" s="44">
        <f t="shared" si="2"/>
        <v>16</v>
      </c>
      <c r="B27" s="88" t="s">
        <v>1000</v>
      </c>
      <c r="C27" s="88" t="s">
        <v>68</v>
      </c>
      <c r="D27" s="88" t="s">
        <v>534</v>
      </c>
      <c r="E27" s="89">
        <v>36526</v>
      </c>
      <c r="F27" s="88" t="s">
        <v>11</v>
      </c>
      <c r="G27" s="5" t="str">
        <f t="shared" si="0"/>
        <v>Minime M</v>
      </c>
      <c r="H27" s="65" t="str">
        <f t="shared" si="1"/>
        <v>3M</v>
      </c>
      <c r="I27" s="5"/>
    </row>
    <row r="28" spans="1:9" ht="14.25" x14ac:dyDescent="0.2">
      <c r="A28" s="44">
        <f t="shared" si="2"/>
        <v>17</v>
      </c>
      <c r="B28" s="88" t="s">
        <v>1000</v>
      </c>
      <c r="C28" s="88" t="s">
        <v>69</v>
      </c>
      <c r="D28" s="88" t="s">
        <v>535</v>
      </c>
      <c r="E28" s="89">
        <v>36526</v>
      </c>
      <c r="F28" s="88" t="s">
        <v>11</v>
      </c>
      <c r="G28" s="5" t="str">
        <f t="shared" si="0"/>
        <v>Minime M</v>
      </c>
      <c r="H28" s="65" t="str">
        <f t="shared" si="1"/>
        <v>3M</v>
      </c>
      <c r="I28" s="5"/>
    </row>
    <row r="29" spans="1:9" ht="14.25" x14ac:dyDescent="0.2">
      <c r="A29" s="44">
        <f t="shared" si="2"/>
        <v>18</v>
      </c>
      <c r="B29" s="88" t="s">
        <v>1000</v>
      </c>
      <c r="C29" s="88" t="s">
        <v>70</v>
      </c>
      <c r="D29" s="88" t="s">
        <v>536</v>
      </c>
      <c r="E29" s="89">
        <v>36526</v>
      </c>
      <c r="F29" s="88" t="s">
        <v>11</v>
      </c>
      <c r="G29" s="5" t="str">
        <f t="shared" si="0"/>
        <v>Minime M</v>
      </c>
      <c r="H29" s="65" t="str">
        <f t="shared" si="1"/>
        <v>3M</v>
      </c>
      <c r="I29" s="5"/>
    </row>
    <row r="30" spans="1:9" ht="14.25" x14ac:dyDescent="0.2">
      <c r="A30" s="44">
        <f t="shared" si="2"/>
        <v>19</v>
      </c>
      <c r="B30" s="88" t="s">
        <v>1000</v>
      </c>
      <c r="C30" s="88" t="s">
        <v>71</v>
      </c>
      <c r="D30" s="88" t="s">
        <v>537</v>
      </c>
      <c r="E30" s="89">
        <v>36526</v>
      </c>
      <c r="F30" s="88" t="s">
        <v>11</v>
      </c>
      <c r="G30" s="5" t="str">
        <f t="shared" si="0"/>
        <v>Minime M</v>
      </c>
      <c r="H30" s="65" t="str">
        <f t="shared" si="1"/>
        <v>3M</v>
      </c>
      <c r="I30" s="5"/>
    </row>
    <row r="31" spans="1:9" ht="14.25" x14ac:dyDescent="0.2">
      <c r="A31" s="44">
        <f t="shared" si="2"/>
        <v>20</v>
      </c>
      <c r="B31" s="88" t="s">
        <v>1000</v>
      </c>
      <c r="C31" s="88" t="s">
        <v>72</v>
      </c>
      <c r="D31" s="88" t="s">
        <v>538</v>
      </c>
      <c r="E31" s="89">
        <v>36526</v>
      </c>
      <c r="F31" s="88" t="s">
        <v>11</v>
      </c>
      <c r="G31" s="5" t="str">
        <f t="shared" si="0"/>
        <v>Minime M</v>
      </c>
      <c r="H31" s="65" t="str">
        <f t="shared" si="1"/>
        <v>3M</v>
      </c>
      <c r="I31" s="5"/>
    </row>
    <row r="32" spans="1:9" ht="14.25" x14ac:dyDescent="0.2">
      <c r="A32" s="44">
        <f t="shared" si="2"/>
        <v>21</v>
      </c>
      <c r="B32" s="88" t="s">
        <v>1000</v>
      </c>
      <c r="C32" s="88" t="s">
        <v>73</v>
      </c>
      <c r="D32" s="88" t="s">
        <v>539</v>
      </c>
      <c r="E32" s="89">
        <v>36526</v>
      </c>
      <c r="F32" s="88" t="s">
        <v>11</v>
      </c>
      <c r="G32" s="5" t="str">
        <f t="shared" si="0"/>
        <v>Minime M</v>
      </c>
      <c r="H32" s="65" t="str">
        <f t="shared" si="1"/>
        <v>3M</v>
      </c>
      <c r="I32" s="5"/>
    </row>
    <row r="33" spans="1:9" ht="14.25" x14ac:dyDescent="0.2">
      <c r="A33" s="44">
        <f t="shared" si="2"/>
        <v>22</v>
      </c>
      <c r="B33" s="88" t="s">
        <v>1000</v>
      </c>
      <c r="C33" s="88" t="s">
        <v>74</v>
      </c>
      <c r="D33" s="88" t="s">
        <v>540</v>
      </c>
      <c r="E33" s="89">
        <v>36526</v>
      </c>
      <c r="F33" s="88" t="s">
        <v>11</v>
      </c>
      <c r="G33" s="5" t="str">
        <f t="shared" si="0"/>
        <v>Minime M</v>
      </c>
      <c r="H33" s="65" t="str">
        <f t="shared" si="1"/>
        <v>3M</v>
      </c>
      <c r="I33" s="5"/>
    </row>
    <row r="34" spans="1:9" ht="14.25" x14ac:dyDescent="0.2">
      <c r="A34" s="44">
        <f t="shared" si="2"/>
        <v>23</v>
      </c>
      <c r="B34" s="88" t="s">
        <v>1000</v>
      </c>
      <c r="C34" s="88" t="s">
        <v>75</v>
      </c>
      <c r="D34" s="88" t="s">
        <v>541</v>
      </c>
      <c r="E34" s="89">
        <v>36526</v>
      </c>
      <c r="F34" s="88" t="s">
        <v>11</v>
      </c>
      <c r="G34" s="5" t="str">
        <f t="shared" si="0"/>
        <v>Minime M</v>
      </c>
      <c r="H34" s="65" t="str">
        <f t="shared" si="1"/>
        <v>3M</v>
      </c>
      <c r="I34" s="5"/>
    </row>
    <row r="35" spans="1:9" ht="14.25" x14ac:dyDescent="0.2">
      <c r="A35" s="44">
        <f t="shared" si="2"/>
        <v>24</v>
      </c>
      <c r="B35" s="88" t="s">
        <v>1000</v>
      </c>
      <c r="C35" s="88" t="s">
        <v>76</v>
      </c>
      <c r="D35" s="88" t="s">
        <v>542</v>
      </c>
      <c r="E35" s="89">
        <v>36526</v>
      </c>
      <c r="F35" s="88" t="s">
        <v>11</v>
      </c>
      <c r="G35" s="5" t="str">
        <f t="shared" si="0"/>
        <v>Minime M</v>
      </c>
      <c r="H35" s="65" t="str">
        <f t="shared" si="1"/>
        <v>3M</v>
      </c>
      <c r="I35" s="5"/>
    </row>
    <row r="36" spans="1:9" ht="14.25" x14ac:dyDescent="0.2">
      <c r="A36" s="44">
        <f t="shared" si="2"/>
        <v>25</v>
      </c>
      <c r="B36" s="88" t="s">
        <v>1000</v>
      </c>
      <c r="C36" s="88" t="s">
        <v>77</v>
      </c>
      <c r="D36" s="88" t="s">
        <v>543</v>
      </c>
      <c r="E36" s="89">
        <v>36526</v>
      </c>
      <c r="F36" s="88" t="s">
        <v>11</v>
      </c>
      <c r="G36" s="5" t="str">
        <f t="shared" si="0"/>
        <v>Minime M</v>
      </c>
      <c r="H36" s="65" t="str">
        <f t="shared" si="1"/>
        <v>3M</v>
      </c>
      <c r="I36" s="5"/>
    </row>
    <row r="37" spans="1:9" ht="14.25" x14ac:dyDescent="0.2">
      <c r="A37" s="44">
        <f t="shared" si="2"/>
        <v>26</v>
      </c>
      <c r="B37" s="88" t="s">
        <v>1000</v>
      </c>
      <c r="C37" s="88" t="s">
        <v>78</v>
      </c>
      <c r="D37" s="88" t="s">
        <v>544</v>
      </c>
      <c r="E37" s="89">
        <v>36526</v>
      </c>
      <c r="F37" s="88" t="s">
        <v>11</v>
      </c>
      <c r="G37" s="5" t="str">
        <f t="shared" si="0"/>
        <v>Minime M</v>
      </c>
      <c r="H37" s="65" t="str">
        <f t="shared" si="1"/>
        <v>3M</v>
      </c>
      <c r="I37" s="5"/>
    </row>
    <row r="38" spans="1:9" ht="14.25" x14ac:dyDescent="0.2">
      <c r="A38" s="44">
        <f t="shared" si="2"/>
        <v>27</v>
      </c>
      <c r="B38" s="88" t="s">
        <v>1001</v>
      </c>
      <c r="C38" s="88" t="s">
        <v>79</v>
      </c>
      <c r="D38" s="88" t="s">
        <v>545</v>
      </c>
      <c r="E38" s="89">
        <v>36526</v>
      </c>
      <c r="F38" s="88" t="s">
        <v>11</v>
      </c>
      <c r="G38" s="5" t="str">
        <f t="shared" si="0"/>
        <v>Minime M</v>
      </c>
      <c r="H38" s="65" t="str">
        <f t="shared" si="1"/>
        <v>3M</v>
      </c>
      <c r="I38" s="5"/>
    </row>
    <row r="39" spans="1:9" ht="14.25" x14ac:dyDescent="0.2">
      <c r="A39" s="44">
        <f t="shared" si="2"/>
        <v>28</v>
      </c>
      <c r="B39" s="88" t="s">
        <v>1001</v>
      </c>
      <c r="C39" s="88" t="s">
        <v>80</v>
      </c>
      <c r="D39" s="88" t="s">
        <v>546</v>
      </c>
      <c r="E39" s="89">
        <v>36526</v>
      </c>
      <c r="F39" s="88" t="s">
        <v>11</v>
      </c>
      <c r="G39" s="5" t="str">
        <f t="shared" si="0"/>
        <v>Minime M</v>
      </c>
      <c r="H39" s="65" t="str">
        <f t="shared" si="1"/>
        <v>3M</v>
      </c>
      <c r="I39" s="5"/>
    </row>
    <row r="40" spans="1:9" ht="14.25" x14ac:dyDescent="0.2">
      <c r="A40" s="44">
        <f t="shared" si="2"/>
        <v>29</v>
      </c>
      <c r="B40" s="88" t="s">
        <v>1001</v>
      </c>
      <c r="C40" s="88" t="s">
        <v>81</v>
      </c>
      <c r="D40" s="88" t="s">
        <v>547</v>
      </c>
      <c r="E40" s="89">
        <v>36526</v>
      </c>
      <c r="F40" s="88" t="s">
        <v>11</v>
      </c>
      <c r="G40" s="5" t="str">
        <f t="shared" si="0"/>
        <v>Minime M</v>
      </c>
      <c r="H40" s="65" t="str">
        <f t="shared" si="1"/>
        <v>3M</v>
      </c>
      <c r="I40" s="5"/>
    </row>
    <row r="41" spans="1:9" ht="14.25" x14ac:dyDescent="0.2">
      <c r="A41" s="44">
        <f t="shared" si="2"/>
        <v>30</v>
      </c>
      <c r="B41" s="88" t="s">
        <v>1001</v>
      </c>
      <c r="C41" s="88" t="s">
        <v>82</v>
      </c>
      <c r="D41" s="88" t="s">
        <v>548</v>
      </c>
      <c r="E41" s="89">
        <v>36526</v>
      </c>
      <c r="F41" s="88" t="s">
        <v>11</v>
      </c>
      <c r="G41" s="5" t="str">
        <f t="shared" si="0"/>
        <v>Minime M</v>
      </c>
      <c r="H41" s="65" t="str">
        <f t="shared" si="1"/>
        <v>3M</v>
      </c>
      <c r="I41" s="5"/>
    </row>
    <row r="42" spans="1:9" ht="14.25" x14ac:dyDescent="0.2">
      <c r="A42" s="44">
        <f t="shared" si="2"/>
        <v>31</v>
      </c>
      <c r="B42" s="88" t="s">
        <v>1001</v>
      </c>
      <c r="C42" s="88" t="s">
        <v>83</v>
      </c>
      <c r="D42" s="88" t="s">
        <v>549</v>
      </c>
      <c r="E42" s="89">
        <v>36526</v>
      </c>
      <c r="F42" s="88" t="s">
        <v>11</v>
      </c>
      <c r="G42" s="5" t="str">
        <f t="shared" si="0"/>
        <v>Minime M</v>
      </c>
      <c r="H42" s="65" t="str">
        <f t="shared" si="1"/>
        <v>3M</v>
      </c>
      <c r="I42" s="5"/>
    </row>
    <row r="43" spans="1:9" ht="14.25" customHeight="1" x14ac:dyDescent="0.2">
      <c r="A43" s="44">
        <f t="shared" si="2"/>
        <v>32</v>
      </c>
      <c r="B43" s="88" t="s">
        <v>1001</v>
      </c>
      <c r="C43" s="88" t="s">
        <v>84</v>
      </c>
      <c r="D43" s="88" t="s">
        <v>550</v>
      </c>
      <c r="E43" s="89">
        <v>36526</v>
      </c>
      <c r="F43" s="88" t="s">
        <v>11</v>
      </c>
      <c r="G43" s="5" t="str">
        <f t="shared" si="0"/>
        <v>Minime M</v>
      </c>
      <c r="H43" s="65" t="str">
        <f t="shared" si="1"/>
        <v>3M</v>
      </c>
      <c r="I43" s="5"/>
    </row>
    <row r="44" spans="1:9" ht="14.25" x14ac:dyDescent="0.2">
      <c r="A44" s="44">
        <f t="shared" si="2"/>
        <v>33</v>
      </c>
      <c r="B44" s="88" t="s">
        <v>1001</v>
      </c>
      <c r="C44" s="88" t="s">
        <v>85</v>
      </c>
      <c r="D44" s="88" t="s">
        <v>551</v>
      </c>
      <c r="E44" s="89">
        <v>36526</v>
      </c>
      <c r="F44" s="88" t="s">
        <v>11</v>
      </c>
      <c r="G44" s="5" t="str">
        <f t="shared" si="0"/>
        <v>Minime M</v>
      </c>
      <c r="H44" s="65" t="str">
        <f t="shared" si="1"/>
        <v>3M</v>
      </c>
      <c r="I44" s="5"/>
    </row>
    <row r="45" spans="1:9" ht="14.25" x14ac:dyDescent="0.2">
      <c r="A45" s="44">
        <f t="shared" si="2"/>
        <v>34</v>
      </c>
      <c r="B45" s="88" t="s">
        <v>1001</v>
      </c>
      <c r="C45" s="88" t="s">
        <v>86</v>
      </c>
      <c r="D45" s="88" t="s">
        <v>552</v>
      </c>
      <c r="E45" s="89">
        <v>36526</v>
      </c>
      <c r="F45" s="88" t="s">
        <v>11</v>
      </c>
      <c r="G45" s="5" t="str">
        <f t="shared" si="0"/>
        <v>Minime M</v>
      </c>
      <c r="H45" s="65" t="str">
        <f t="shared" si="1"/>
        <v>3M</v>
      </c>
      <c r="I45" s="5"/>
    </row>
    <row r="46" spans="1:9" ht="14.25" x14ac:dyDescent="0.2">
      <c r="A46" s="44">
        <f t="shared" si="2"/>
        <v>35</v>
      </c>
      <c r="B46" s="88" t="s">
        <v>1001</v>
      </c>
      <c r="C46" s="88" t="s">
        <v>87</v>
      </c>
      <c r="D46" s="88" t="s">
        <v>553</v>
      </c>
      <c r="E46" s="89">
        <v>36526</v>
      </c>
      <c r="F46" s="88" t="s">
        <v>11</v>
      </c>
      <c r="G46" s="5" t="str">
        <f t="shared" si="0"/>
        <v>Minime M</v>
      </c>
      <c r="H46" s="65" t="str">
        <f t="shared" si="1"/>
        <v>3M</v>
      </c>
      <c r="I46" s="5"/>
    </row>
    <row r="47" spans="1:9" ht="14.25" x14ac:dyDescent="0.2">
      <c r="A47" s="44">
        <f t="shared" si="2"/>
        <v>36</v>
      </c>
      <c r="B47" s="88" t="s">
        <v>1001</v>
      </c>
      <c r="C47" s="88" t="s">
        <v>88</v>
      </c>
      <c r="D47" s="88" t="s">
        <v>554</v>
      </c>
      <c r="E47" s="89">
        <v>36526</v>
      </c>
      <c r="F47" s="88" t="s">
        <v>11</v>
      </c>
      <c r="G47" s="5" t="str">
        <f t="shared" si="0"/>
        <v>Minime M</v>
      </c>
      <c r="H47" s="65" t="str">
        <f t="shared" si="1"/>
        <v>3M</v>
      </c>
      <c r="I47" s="5"/>
    </row>
    <row r="48" spans="1:9" ht="14.25" x14ac:dyDescent="0.2">
      <c r="A48" s="44">
        <f t="shared" si="2"/>
        <v>37</v>
      </c>
      <c r="B48" s="88" t="s">
        <v>1001</v>
      </c>
      <c r="C48" s="88" t="s">
        <v>89</v>
      </c>
      <c r="D48" s="88" t="s">
        <v>555</v>
      </c>
      <c r="E48" s="89">
        <v>36526</v>
      </c>
      <c r="F48" s="88" t="s">
        <v>11</v>
      </c>
      <c r="G48" s="5" t="str">
        <f t="shared" si="0"/>
        <v>Minime M</v>
      </c>
      <c r="H48" s="65" t="str">
        <f t="shared" si="1"/>
        <v>3M</v>
      </c>
      <c r="I48" s="5"/>
    </row>
    <row r="49" spans="1:9" ht="14.25" x14ac:dyDescent="0.2">
      <c r="A49" s="44">
        <f t="shared" si="2"/>
        <v>38</v>
      </c>
      <c r="B49" s="88" t="s">
        <v>1001</v>
      </c>
      <c r="C49" s="88" t="s">
        <v>90</v>
      </c>
      <c r="D49" s="88" t="s">
        <v>556</v>
      </c>
      <c r="E49" s="89">
        <v>36526</v>
      </c>
      <c r="F49" s="88" t="s">
        <v>11</v>
      </c>
      <c r="G49" s="5" t="str">
        <f t="shared" si="0"/>
        <v>Minime M</v>
      </c>
      <c r="H49" s="65" t="str">
        <f t="shared" si="1"/>
        <v>3M</v>
      </c>
      <c r="I49" s="5"/>
    </row>
    <row r="50" spans="1:9" ht="14.25" x14ac:dyDescent="0.2">
      <c r="A50" s="44">
        <f t="shared" si="2"/>
        <v>39</v>
      </c>
      <c r="B50" s="88" t="s">
        <v>1001</v>
      </c>
      <c r="C50" s="88" t="s">
        <v>91</v>
      </c>
      <c r="D50" s="88" t="s">
        <v>557</v>
      </c>
      <c r="E50" s="89">
        <v>36526</v>
      </c>
      <c r="F50" s="88" t="s">
        <v>11</v>
      </c>
      <c r="G50" s="5" t="str">
        <f t="shared" si="0"/>
        <v>Minime M</v>
      </c>
      <c r="H50" s="65" t="str">
        <f t="shared" si="1"/>
        <v>3M</v>
      </c>
      <c r="I50" s="5"/>
    </row>
    <row r="51" spans="1:9" ht="14.25" x14ac:dyDescent="0.2">
      <c r="A51" s="44">
        <f t="shared" si="2"/>
        <v>40</v>
      </c>
      <c r="B51" s="88" t="s">
        <v>1001</v>
      </c>
      <c r="C51" s="88" t="s">
        <v>92</v>
      </c>
      <c r="D51" s="88" t="s">
        <v>558</v>
      </c>
      <c r="E51" s="89">
        <v>36526</v>
      </c>
      <c r="F51" s="88" t="s">
        <v>11</v>
      </c>
      <c r="G51" s="5" t="str">
        <f t="shared" si="0"/>
        <v>Minime M</v>
      </c>
      <c r="H51" s="65" t="str">
        <f t="shared" si="1"/>
        <v>3M</v>
      </c>
      <c r="I51" s="5"/>
    </row>
    <row r="52" spans="1:9" ht="14.25" x14ac:dyDescent="0.2">
      <c r="A52" s="44">
        <f t="shared" si="2"/>
        <v>41</v>
      </c>
      <c r="B52" s="88" t="s">
        <v>1001</v>
      </c>
      <c r="C52" s="88" t="s">
        <v>93</v>
      </c>
      <c r="D52" s="88" t="s">
        <v>559</v>
      </c>
      <c r="E52" s="89">
        <v>36526</v>
      </c>
      <c r="F52" s="88" t="s">
        <v>11</v>
      </c>
      <c r="G52" s="5" t="str">
        <f t="shared" si="0"/>
        <v>Minime M</v>
      </c>
      <c r="H52" s="65" t="str">
        <f t="shared" si="1"/>
        <v>3M</v>
      </c>
      <c r="I52" s="5"/>
    </row>
    <row r="53" spans="1:9" ht="14.25" x14ac:dyDescent="0.2">
      <c r="A53" s="44">
        <f t="shared" si="2"/>
        <v>42</v>
      </c>
      <c r="B53" s="88" t="s">
        <v>1001</v>
      </c>
      <c r="C53" s="88" t="s">
        <v>94</v>
      </c>
      <c r="D53" s="88" t="s">
        <v>560</v>
      </c>
      <c r="E53" s="89">
        <v>36526</v>
      </c>
      <c r="F53" s="88" t="s">
        <v>11</v>
      </c>
      <c r="G53" s="5" t="str">
        <f t="shared" si="0"/>
        <v>Minime M</v>
      </c>
      <c r="H53" s="65" t="str">
        <f t="shared" si="1"/>
        <v>3M</v>
      </c>
      <c r="I53" s="5"/>
    </row>
    <row r="54" spans="1:9" ht="14.25" x14ac:dyDescent="0.2">
      <c r="A54" s="44">
        <f t="shared" si="2"/>
        <v>43</v>
      </c>
      <c r="B54" s="88" t="s">
        <v>1002</v>
      </c>
      <c r="C54" s="88" t="s">
        <v>95</v>
      </c>
      <c r="D54" s="88" t="s">
        <v>561</v>
      </c>
      <c r="E54" s="89">
        <v>36526</v>
      </c>
      <c r="F54" s="88" t="s">
        <v>11</v>
      </c>
      <c r="G54" s="5" t="str">
        <f t="shared" si="0"/>
        <v>Minime M</v>
      </c>
      <c r="H54" s="65" t="str">
        <f t="shared" si="1"/>
        <v>3M</v>
      </c>
      <c r="I54" s="5"/>
    </row>
    <row r="55" spans="1:9" ht="14.25" x14ac:dyDescent="0.2">
      <c r="A55" s="44">
        <f t="shared" si="2"/>
        <v>44</v>
      </c>
      <c r="B55" s="88" t="s">
        <v>1002</v>
      </c>
      <c r="C55" s="88" t="s">
        <v>96</v>
      </c>
      <c r="D55" s="88" t="s">
        <v>562</v>
      </c>
      <c r="E55" s="89">
        <v>36526</v>
      </c>
      <c r="F55" s="88" t="s">
        <v>11</v>
      </c>
      <c r="G55" s="5" t="str">
        <f t="shared" si="0"/>
        <v>Minime M</v>
      </c>
      <c r="H55" s="65" t="str">
        <f t="shared" si="1"/>
        <v>3M</v>
      </c>
      <c r="I55" s="5"/>
    </row>
    <row r="56" spans="1:9" ht="14.25" x14ac:dyDescent="0.2">
      <c r="A56" s="44">
        <f t="shared" si="2"/>
        <v>45</v>
      </c>
      <c r="B56" s="88" t="s">
        <v>1002</v>
      </c>
      <c r="C56" s="88" t="s">
        <v>97</v>
      </c>
      <c r="D56" s="88" t="s">
        <v>563</v>
      </c>
      <c r="E56" s="89">
        <v>36526</v>
      </c>
      <c r="F56" s="88" t="s">
        <v>11</v>
      </c>
      <c r="G56" s="5" t="str">
        <f t="shared" si="0"/>
        <v>Minime M</v>
      </c>
      <c r="H56" s="65" t="str">
        <f t="shared" si="1"/>
        <v>3M</v>
      </c>
      <c r="I56" s="5"/>
    </row>
    <row r="57" spans="1:9" ht="14.25" x14ac:dyDescent="0.2">
      <c r="A57" s="44">
        <f t="shared" si="2"/>
        <v>46</v>
      </c>
      <c r="B57" s="88" t="s">
        <v>1002</v>
      </c>
      <c r="C57" s="88" t="s">
        <v>98</v>
      </c>
      <c r="D57" s="88" t="s">
        <v>564</v>
      </c>
      <c r="E57" s="89">
        <v>36526</v>
      </c>
      <c r="F57" s="88" t="s">
        <v>11</v>
      </c>
      <c r="G57" s="5" t="str">
        <f t="shared" si="0"/>
        <v>Minime M</v>
      </c>
      <c r="H57" s="65" t="str">
        <f t="shared" si="1"/>
        <v>3M</v>
      </c>
      <c r="I57" s="5"/>
    </row>
    <row r="58" spans="1:9" ht="14.25" x14ac:dyDescent="0.2">
      <c r="A58" s="44">
        <f t="shared" si="2"/>
        <v>47</v>
      </c>
      <c r="B58" s="88" t="s">
        <v>1002</v>
      </c>
      <c r="C58" s="88" t="s">
        <v>99</v>
      </c>
      <c r="D58" s="88" t="s">
        <v>565</v>
      </c>
      <c r="E58" s="89">
        <v>36526</v>
      </c>
      <c r="F58" s="88" t="s">
        <v>11</v>
      </c>
      <c r="G58" s="5" t="str">
        <f t="shared" si="0"/>
        <v>Minime M</v>
      </c>
      <c r="H58" s="65" t="str">
        <f t="shared" si="1"/>
        <v>3M</v>
      </c>
      <c r="I58" s="5"/>
    </row>
    <row r="59" spans="1:9" ht="14.25" x14ac:dyDescent="0.2">
      <c r="A59" s="44">
        <f t="shared" si="2"/>
        <v>48</v>
      </c>
      <c r="B59" s="88" t="s">
        <v>1002</v>
      </c>
      <c r="C59" s="88" t="s">
        <v>100</v>
      </c>
      <c r="D59" s="88" t="s">
        <v>566</v>
      </c>
      <c r="E59" s="89">
        <v>36526</v>
      </c>
      <c r="F59" s="88" t="s">
        <v>11</v>
      </c>
      <c r="G59" s="5" t="str">
        <f t="shared" si="0"/>
        <v>Minime M</v>
      </c>
      <c r="H59" s="65" t="str">
        <f t="shared" si="1"/>
        <v>3M</v>
      </c>
      <c r="I59" s="5"/>
    </row>
    <row r="60" spans="1:9" ht="14.25" x14ac:dyDescent="0.2">
      <c r="A60" s="44">
        <f t="shared" si="2"/>
        <v>49</v>
      </c>
      <c r="B60" s="88" t="s">
        <v>1002</v>
      </c>
      <c r="C60" s="88" t="s">
        <v>101</v>
      </c>
      <c r="D60" s="88" t="s">
        <v>567</v>
      </c>
      <c r="E60" s="89">
        <v>36526</v>
      </c>
      <c r="F60" s="88" t="s">
        <v>11</v>
      </c>
      <c r="G60" s="5" t="str">
        <f t="shared" si="0"/>
        <v>Minime M</v>
      </c>
      <c r="H60" s="65" t="str">
        <f t="shared" si="1"/>
        <v>3M</v>
      </c>
      <c r="I60" s="5"/>
    </row>
    <row r="61" spans="1:9" ht="14.25" x14ac:dyDescent="0.2">
      <c r="A61" s="44">
        <f t="shared" si="2"/>
        <v>50</v>
      </c>
      <c r="B61" s="88" t="s">
        <v>1002</v>
      </c>
      <c r="C61" s="88" t="s">
        <v>102</v>
      </c>
      <c r="D61" s="88" t="s">
        <v>568</v>
      </c>
      <c r="E61" s="89">
        <v>36526</v>
      </c>
      <c r="F61" s="88" t="s">
        <v>11</v>
      </c>
      <c r="G61" s="5" t="str">
        <f t="shared" si="0"/>
        <v>Minime M</v>
      </c>
      <c r="H61" s="65" t="str">
        <f t="shared" si="1"/>
        <v>3M</v>
      </c>
      <c r="I61" s="5"/>
    </row>
    <row r="62" spans="1:9" ht="14.25" x14ac:dyDescent="0.2">
      <c r="A62" s="44">
        <f t="shared" si="2"/>
        <v>51</v>
      </c>
      <c r="B62" s="88" t="s">
        <v>1002</v>
      </c>
      <c r="C62" s="88" t="s">
        <v>103</v>
      </c>
      <c r="D62" s="88" t="s">
        <v>569</v>
      </c>
      <c r="E62" s="89">
        <v>36526</v>
      </c>
      <c r="F62" s="88" t="s">
        <v>11</v>
      </c>
      <c r="G62" s="5" t="str">
        <f t="shared" si="0"/>
        <v>Minime M</v>
      </c>
      <c r="H62" s="65" t="str">
        <f t="shared" si="1"/>
        <v>3M</v>
      </c>
      <c r="I62" s="5"/>
    </row>
    <row r="63" spans="1:9" ht="14.25" x14ac:dyDescent="0.2">
      <c r="A63" s="44">
        <f t="shared" si="2"/>
        <v>52</v>
      </c>
      <c r="B63" s="88" t="s">
        <v>1002</v>
      </c>
      <c r="C63" s="88" t="s">
        <v>104</v>
      </c>
      <c r="D63" s="88" t="s">
        <v>570</v>
      </c>
      <c r="E63" s="89">
        <v>36526</v>
      </c>
      <c r="F63" s="88" t="s">
        <v>11</v>
      </c>
      <c r="G63" s="5" t="str">
        <f t="shared" si="0"/>
        <v>Minime M</v>
      </c>
      <c r="H63" s="65" t="str">
        <f t="shared" si="1"/>
        <v>3M</v>
      </c>
      <c r="I63" s="5"/>
    </row>
    <row r="64" spans="1:9" ht="14.25" x14ac:dyDescent="0.2">
      <c r="A64" s="44">
        <f t="shared" si="2"/>
        <v>53</v>
      </c>
      <c r="B64" s="88" t="s">
        <v>1002</v>
      </c>
      <c r="C64" s="88" t="s">
        <v>105</v>
      </c>
      <c r="D64" s="88" t="s">
        <v>571</v>
      </c>
      <c r="E64" s="89">
        <v>36526</v>
      </c>
      <c r="F64" s="88" t="s">
        <v>11</v>
      </c>
      <c r="G64" s="5" t="str">
        <f t="shared" si="0"/>
        <v>Minime M</v>
      </c>
      <c r="H64" s="65" t="str">
        <f t="shared" si="1"/>
        <v>3M</v>
      </c>
      <c r="I64" s="5"/>
    </row>
    <row r="65" spans="1:9" ht="14.25" x14ac:dyDescent="0.2">
      <c r="A65" s="44">
        <f t="shared" si="2"/>
        <v>54</v>
      </c>
      <c r="B65" s="88" t="s">
        <v>1002</v>
      </c>
      <c r="C65" s="88" t="s">
        <v>106</v>
      </c>
      <c r="D65" s="88" t="s">
        <v>572</v>
      </c>
      <c r="E65" s="89">
        <v>36526</v>
      </c>
      <c r="F65" s="88" t="s">
        <v>11</v>
      </c>
      <c r="G65" s="5" t="str">
        <f t="shared" si="0"/>
        <v>Minime M</v>
      </c>
      <c r="H65" s="65" t="str">
        <f t="shared" si="1"/>
        <v>3M</v>
      </c>
      <c r="I65" s="5"/>
    </row>
    <row r="66" spans="1:9" ht="14.25" x14ac:dyDescent="0.2">
      <c r="A66" s="44">
        <f t="shared" si="2"/>
        <v>55</v>
      </c>
      <c r="B66" s="88" t="s">
        <v>1002</v>
      </c>
      <c r="C66" s="88" t="s">
        <v>107</v>
      </c>
      <c r="D66" s="88" t="s">
        <v>573</v>
      </c>
      <c r="E66" s="89">
        <v>36526</v>
      </c>
      <c r="F66" s="88" t="s">
        <v>11</v>
      </c>
      <c r="G66" s="5" t="str">
        <f t="shared" si="0"/>
        <v>Minime M</v>
      </c>
      <c r="H66" s="65" t="str">
        <f t="shared" si="1"/>
        <v>3M</v>
      </c>
      <c r="I66" s="5"/>
    </row>
    <row r="67" spans="1:9" ht="14.25" x14ac:dyDescent="0.2">
      <c r="A67" s="44">
        <f t="shared" si="2"/>
        <v>56</v>
      </c>
      <c r="B67" s="88" t="s">
        <v>1002</v>
      </c>
      <c r="C67" s="88" t="s">
        <v>108</v>
      </c>
      <c r="D67" s="88" t="s">
        <v>574</v>
      </c>
      <c r="E67" s="89">
        <v>36526</v>
      </c>
      <c r="F67" s="88" t="s">
        <v>11</v>
      </c>
      <c r="G67" s="5" t="str">
        <f t="shared" si="0"/>
        <v>Minime M</v>
      </c>
      <c r="H67" s="65" t="str">
        <f t="shared" si="1"/>
        <v>3M</v>
      </c>
      <c r="I67" s="5"/>
    </row>
    <row r="68" spans="1:9" ht="14.25" x14ac:dyDescent="0.2">
      <c r="A68" s="44">
        <f t="shared" si="2"/>
        <v>57</v>
      </c>
      <c r="B68" s="88" t="s">
        <v>1002</v>
      </c>
      <c r="C68" s="88" t="s">
        <v>109</v>
      </c>
      <c r="D68" s="88" t="s">
        <v>575</v>
      </c>
      <c r="E68" s="89">
        <v>36526</v>
      </c>
      <c r="F68" s="88" t="s">
        <v>11</v>
      </c>
      <c r="G68" s="5" t="str">
        <f t="shared" si="0"/>
        <v>Minime M</v>
      </c>
      <c r="H68" s="65" t="str">
        <f t="shared" si="1"/>
        <v>3M</v>
      </c>
      <c r="I68" s="5"/>
    </row>
    <row r="69" spans="1:9" ht="14.25" x14ac:dyDescent="0.2">
      <c r="A69" s="44">
        <f t="shared" si="2"/>
        <v>58</v>
      </c>
      <c r="B69" s="88" t="s">
        <v>1002</v>
      </c>
      <c r="C69" s="88" t="s">
        <v>110</v>
      </c>
      <c r="D69" s="88" t="s">
        <v>576</v>
      </c>
      <c r="E69" s="89">
        <v>36526</v>
      </c>
      <c r="F69" s="88" t="s">
        <v>11</v>
      </c>
      <c r="G69" s="5" t="str">
        <f t="shared" si="0"/>
        <v>Minime M</v>
      </c>
      <c r="H69" s="65" t="str">
        <f t="shared" si="1"/>
        <v>3M</v>
      </c>
      <c r="I69" s="5"/>
    </row>
    <row r="70" spans="1:9" ht="14.25" x14ac:dyDescent="0.2">
      <c r="A70" s="44">
        <f t="shared" si="2"/>
        <v>59</v>
      </c>
      <c r="B70" s="88" t="s">
        <v>1003</v>
      </c>
      <c r="C70" s="88" t="s">
        <v>111</v>
      </c>
      <c r="D70" s="88" t="s">
        <v>577</v>
      </c>
      <c r="E70" s="89">
        <v>36526</v>
      </c>
      <c r="F70" s="88" t="s">
        <v>11</v>
      </c>
      <c r="G70" s="5" t="str">
        <f t="shared" si="0"/>
        <v>Minime M</v>
      </c>
      <c r="H70" s="65" t="str">
        <f t="shared" si="1"/>
        <v>3M</v>
      </c>
      <c r="I70" s="5"/>
    </row>
    <row r="71" spans="1:9" ht="14.25" x14ac:dyDescent="0.2">
      <c r="A71" s="44">
        <f t="shared" si="2"/>
        <v>60</v>
      </c>
      <c r="B71" s="88" t="s">
        <v>1003</v>
      </c>
      <c r="C71" s="88" t="s">
        <v>112</v>
      </c>
      <c r="D71" s="88" t="s">
        <v>578</v>
      </c>
      <c r="E71" s="89">
        <v>36526</v>
      </c>
      <c r="F71" s="88" t="s">
        <v>11</v>
      </c>
      <c r="G71" s="5" t="str">
        <f t="shared" si="0"/>
        <v>Minime M</v>
      </c>
      <c r="H71" s="65" t="str">
        <f t="shared" si="1"/>
        <v>3M</v>
      </c>
      <c r="I71" s="5"/>
    </row>
    <row r="72" spans="1:9" ht="14.25" x14ac:dyDescent="0.2">
      <c r="A72" s="44">
        <f t="shared" si="2"/>
        <v>61</v>
      </c>
      <c r="B72" s="88" t="s">
        <v>1003</v>
      </c>
      <c r="C72" s="88" t="s">
        <v>113</v>
      </c>
      <c r="D72" s="88" t="s">
        <v>579</v>
      </c>
      <c r="E72" s="89">
        <v>36526</v>
      </c>
      <c r="F72" s="88" t="s">
        <v>11</v>
      </c>
      <c r="G72" s="5" t="str">
        <f t="shared" si="0"/>
        <v>Minime M</v>
      </c>
      <c r="H72" s="65" t="str">
        <f t="shared" si="1"/>
        <v>3M</v>
      </c>
      <c r="I72" s="5"/>
    </row>
    <row r="73" spans="1:9" ht="14.25" x14ac:dyDescent="0.2">
      <c r="A73" s="44">
        <f t="shared" si="2"/>
        <v>62</v>
      </c>
      <c r="B73" s="88" t="s">
        <v>1003</v>
      </c>
      <c r="C73" s="88" t="s">
        <v>114</v>
      </c>
      <c r="D73" s="88" t="s">
        <v>580</v>
      </c>
      <c r="E73" s="89">
        <v>36526</v>
      </c>
      <c r="F73" s="88" t="s">
        <v>11</v>
      </c>
      <c r="G73" s="5" t="str">
        <f t="shared" si="0"/>
        <v>Minime M</v>
      </c>
      <c r="H73" s="65" t="str">
        <f t="shared" si="1"/>
        <v>3M</v>
      </c>
      <c r="I73" s="5"/>
    </row>
    <row r="74" spans="1:9" ht="14.25" x14ac:dyDescent="0.2">
      <c r="A74" s="44">
        <f t="shared" si="2"/>
        <v>63</v>
      </c>
      <c r="B74" s="88" t="s">
        <v>1003</v>
      </c>
      <c r="C74" s="88" t="s">
        <v>115</v>
      </c>
      <c r="D74" s="88" t="s">
        <v>581</v>
      </c>
      <c r="E74" s="89">
        <v>36526</v>
      </c>
      <c r="F74" s="88" t="s">
        <v>11</v>
      </c>
      <c r="G74" s="5" t="str">
        <f t="shared" si="0"/>
        <v>Minime M</v>
      </c>
      <c r="H74" s="65" t="str">
        <f t="shared" si="1"/>
        <v>3M</v>
      </c>
      <c r="I74" s="5"/>
    </row>
    <row r="75" spans="1:9" ht="14.25" x14ac:dyDescent="0.2">
      <c r="A75" s="44">
        <f t="shared" si="2"/>
        <v>64</v>
      </c>
      <c r="B75" s="88" t="s">
        <v>1003</v>
      </c>
      <c r="C75" s="88" t="s">
        <v>116</v>
      </c>
      <c r="D75" s="88" t="s">
        <v>582</v>
      </c>
      <c r="E75" s="89">
        <v>36526</v>
      </c>
      <c r="F75" s="88" t="s">
        <v>11</v>
      </c>
      <c r="G75" s="5" t="str">
        <f t="shared" si="0"/>
        <v>Minime M</v>
      </c>
      <c r="H75" s="65" t="str">
        <f t="shared" si="1"/>
        <v>3M</v>
      </c>
      <c r="I75" s="5"/>
    </row>
    <row r="76" spans="1:9" ht="14.25" x14ac:dyDescent="0.2">
      <c r="A76" s="44">
        <f t="shared" si="2"/>
        <v>65</v>
      </c>
      <c r="B76" s="88" t="s">
        <v>1003</v>
      </c>
      <c r="C76" s="88" t="s">
        <v>117</v>
      </c>
      <c r="D76" s="88" t="s">
        <v>583</v>
      </c>
      <c r="E76" s="89">
        <v>36526</v>
      </c>
      <c r="F76" s="88" t="s">
        <v>11</v>
      </c>
      <c r="G76" s="5" t="str">
        <f t="shared" si="0"/>
        <v>Minime M</v>
      </c>
      <c r="H76" s="65" t="str">
        <f t="shared" si="1"/>
        <v>3M</v>
      </c>
      <c r="I76" s="5"/>
    </row>
    <row r="77" spans="1:9" ht="14.25" x14ac:dyDescent="0.2">
      <c r="A77" s="44">
        <f t="shared" si="2"/>
        <v>66</v>
      </c>
      <c r="B77" s="88" t="s">
        <v>1003</v>
      </c>
      <c r="C77" s="88" t="s">
        <v>118</v>
      </c>
      <c r="D77" s="88" t="s">
        <v>584</v>
      </c>
      <c r="E77" s="89">
        <v>36526</v>
      </c>
      <c r="F77" s="88" t="s">
        <v>11</v>
      </c>
      <c r="G77" s="5" t="str">
        <f t="shared" ref="G77:G140" si="3">IF(E77="","",IF(E77&lt;=$H$4,"Cadet "&amp;F77,IF(E77&lt;=$H$3,"Minime "&amp;F77,IF(E77&lt;=$H$2,"Benjamin "&amp;F77,"?"))))</f>
        <v>Minime M</v>
      </c>
      <c r="H77" s="65" t="str">
        <f t="shared" ref="H77:H141" si="4">IF(B77="",0,CONCATENATE(LEFT(B77,1),F77))</f>
        <v>3M</v>
      </c>
      <c r="I77" s="5"/>
    </row>
    <row r="78" spans="1:9" ht="14.25" x14ac:dyDescent="0.2">
      <c r="A78" s="44">
        <f t="shared" ref="A78:A142" si="5">IF(B78="","",A77+1)</f>
        <v>67</v>
      </c>
      <c r="B78" s="88" t="s">
        <v>1003</v>
      </c>
      <c r="C78" s="88" t="s">
        <v>119</v>
      </c>
      <c r="D78" s="88" t="s">
        <v>585</v>
      </c>
      <c r="E78" s="89">
        <v>36526</v>
      </c>
      <c r="F78" s="88" t="s">
        <v>11</v>
      </c>
      <c r="G78" s="5" t="str">
        <f t="shared" si="3"/>
        <v>Minime M</v>
      </c>
      <c r="H78" s="65" t="str">
        <f t="shared" si="4"/>
        <v>3M</v>
      </c>
      <c r="I78" s="5"/>
    </row>
    <row r="79" spans="1:9" ht="14.25" x14ac:dyDescent="0.2">
      <c r="A79" s="44">
        <f t="shared" si="5"/>
        <v>68</v>
      </c>
      <c r="B79" s="88" t="s">
        <v>1003</v>
      </c>
      <c r="C79" s="88" t="s">
        <v>120</v>
      </c>
      <c r="D79" s="88" t="s">
        <v>586</v>
      </c>
      <c r="E79" s="89">
        <v>36526</v>
      </c>
      <c r="F79" s="88" t="s">
        <v>11</v>
      </c>
      <c r="G79" s="5" t="str">
        <f t="shared" si="3"/>
        <v>Minime M</v>
      </c>
      <c r="H79" s="65" t="str">
        <f t="shared" si="4"/>
        <v>3M</v>
      </c>
      <c r="I79" s="5"/>
    </row>
    <row r="80" spans="1:9" ht="14.25" x14ac:dyDescent="0.2">
      <c r="A80" s="44">
        <f t="shared" si="5"/>
        <v>69</v>
      </c>
      <c r="B80" s="88" t="s">
        <v>1003</v>
      </c>
      <c r="C80" s="88" t="s">
        <v>121</v>
      </c>
      <c r="D80" s="88" t="s">
        <v>587</v>
      </c>
      <c r="E80" s="89">
        <v>36526</v>
      </c>
      <c r="F80" s="88" t="s">
        <v>11</v>
      </c>
      <c r="G80" s="5" t="str">
        <f t="shared" si="3"/>
        <v>Minime M</v>
      </c>
      <c r="H80" s="65" t="str">
        <f t="shared" si="4"/>
        <v>3M</v>
      </c>
      <c r="I80" s="5"/>
    </row>
    <row r="81" spans="1:9" ht="14.25" x14ac:dyDescent="0.2">
      <c r="A81" s="44">
        <f t="shared" si="5"/>
        <v>70</v>
      </c>
      <c r="B81" s="88" t="s">
        <v>1003</v>
      </c>
      <c r="C81" s="88" t="s">
        <v>122</v>
      </c>
      <c r="D81" s="88" t="s">
        <v>588</v>
      </c>
      <c r="E81" s="89">
        <v>36526</v>
      </c>
      <c r="F81" s="88" t="s">
        <v>11</v>
      </c>
      <c r="G81" s="5" t="str">
        <f t="shared" si="3"/>
        <v>Minime M</v>
      </c>
      <c r="H81" s="65" t="str">
        <f t="shared" si="4"/>
        <v>3M</v>
      </c>
      <c r="I81" s="5"/>
    </row>
    <row r="82" spans="1:9" ht="14.25" x14ac:dyDescent="0.2">
      <c r="A82" s="44">
        <f t="shared" si="5"/>
        <v>71</v>
      </c>
      <c r="B82" s="88" t="s">
        <v>1004</v>
      </c>
      <c r="C82" s="88" t="s">
        <v>123</v>
      </c>
      <c r="D82" s="88" t="s">
        <v>589</v>
      </c>
      <c r="E82" s="89">
        <v>36526</v>
      </c>
      <c r="F82" s="88" t="s">
        <v>11</v>
      </c>
      <c r="G82" s="5" t="str">
        <f t="shared" si="3"/>
        <v>Minime M</v>
      </c>
      <c r="H82" s="65" t="str">
        <f t="shared" si="4"/>
        <v>4M</v>
      </c>
      <c r="I82" s="5"/>
    </row>
    <row r="83" spans="1:9" ht="14.25" x14ac:dyDescent="0.2">
      <c r="A83" s="44">
        <f t="shared" si="5"/>
        <v>72</v>
      </c>
      <c r="B83" s="88" t="s">
        <v>1004</v>
      </c>
      <c r="C83" s="88" t="s">
        <v>124</v>
      </c>
      <c r="D83" s="88" t="s">
        <v>590</v>
      </c>
      <c r="E83" s="89">
        <v>36526</v>
      </c>
      <c r="F83" s="88" t="s">
        <v>11</v>
      </c>
      <c r="G83" s="5" t="str">
        <f t="shared" si="3"/>
        <v>Minime M</v>
      </c>
      <c r="H83" s="65" t="str">
        <f t="shared" si="4"/>
        <v>4M</v>
      </c>
      <c r="I83" s="5"/>
    </row>
    <row r="84" spans="1:9" ht="14.25" x14ac:dyDescent="0.2">
      <c r="A84" s="44">
        <f t="shared" si="5"/>
        <v>73</v>
      </c>
      <c r="B84" s="88" t="s">
        <v>1004</v>
      </c>
      <c r="C84" s="88" t="s">
        <v>125</v>
      </c>
      <c r="D84" s="88" t="s">
        <v>591</v>
      </c>
      <c r="E84" s="89">
        <v>36526</v>
      </c>
      <c r="F84" s="88" t="s">
        <v>11</v>
      </c>
      <c r="G84" s="5" t="str">
        <f t="shared" si="3"/>
        <v>Minime M</v>
      </c>
      <c r="H84" s="65" t="str">
        <f t="shared" si="4"/>
        <v>4M</v>
      </c>
      <c r="I84" s="5"/>
    </row>
    <row r="85" spans="1:9" ht="14.25" x14ac:dyDescent="0.2">
      <c r="A85" s="44">
        <f t="shared" si="5"/>
        <v>74</v>
      </c>
      <c r="B85" s="88" t="s">
        <v>1004</v>
      </c>
      <c r="C85" s="88" t="s">
        <v>126</v>
      </c>
      <c r="D85" s="88" t="s">
        <v>592</v>
      </c>
      <c r="E85" s="89">
        <v>36526</v>
      </c>
      <c r="F85" s="88" t="s">
        <v>11</v>
      </c>
      <c r="G85" s="5" t="str">
        <f t="shared" si="3"/>
        <v>Minime M</v>
      </c>
      <c r="H85" s="65" t="str">
        <f t="shared" si="4"/>
        <v>4M</v>
      </c>
      <c r="I85" s="5"/>
    </row>
    <row r="86" spans="1:9" ht="14.25" x14ac:dyDescent="0.2">
      <c r="A86" s="44">
        <f t="shared" si="5"/>
        <v>75</v>
      </c>
      <c r="B86" s="88" t="s">
        <v>1004</v>
      </c>
      <c r="C86" s="88" t="s">
        <v>127</v>
      </c>
      <c r="D86" s="88" t="s">
        <v>593</v>
      </c>
      <c r="E86" s="89">
        <v>36526</v>
      </c>
      <c r="F86" s="88" t="s">
        <v>11</v>
      </c>
      <c r="G86" s="5" t="str">
        <f t="shared" si="3"/>
        <v>Minime M</v>
      </c>
      <c r="H86" s="65" t="str">
        <f t="shared" si="4"/>
        <v>4M</v>
      </c>
      <c r="I86" s="5"/>
    </row>
    <row r="87" spans="1:9" ht="14.25" x14ac:dyDescent="0.2">
      <c r="A87" s="44">
        <f t="shared" si="5"/>
        <v>76</v>
      </c>
      <c r="B87" s="88" t="s">
        <v>1004</v>
      </c>
      <c r="C87" s="88" t="s">
        <v>128</v>
      </c>
      <c r="D87" s="88" t="s">
        <v>594</v>
      </c>
      <c r="E87" s="89">
        <v>36526</v>
      </c>
      <c r="F87" s="88" t="s">
        <v>11</v>
      </c>
      <c r="G87" s="5" t="str">
        <f t="shared" si="3"/>
        <v>Minime M</v>
      </c>
      <c r="H87" s="65" t="str">
        <f t="shared" si="4"/>
        <v>4M</v>
      </c>
      <c r="I87" s="5"/>
    </row>
    <row r="88" spans="1:9" ht="14.25" x14ac:dyDescent="0.2">
      <c r="A88" s="44">
        <f t="shared" si="5"/>
        <v>77</v>
      </c>
      <c r="B88" s="88" t="s">
        <v>1004</v>
      </c>
      <c r="C88" s="88" t="s">
        <v>129</v>
      </c>
      <c r="D88" s="88" t="s">
        <v>595</v>
      </c>
      <c r="E88" s="89">
        <v>36526</v>
      </c>
      <c r="F88" s="88" t="s">
        <v>11</v>
      </c>
      <c r="G88" s="5" t="str">
        <f t="shared" si="3"/>
        <v>Minime M</v>
      </c>
      <c r="H88" s="65" t="str">
        <f t="shared" si="4"/>
        <v>4M</v>
      </c>
      <c r="I88" s="5"/>
    </row>
    <row r="89" spans="1:9" ht="14.25" x14ac:dyDescent="0.2">
      <c r="A89" s="44">
        <f t="shared" si="5"/>
        <v>78</v>
      </c>
      <c r="B89" s="88" t="s">
        <v>1004</v>
      </c>
      <c r="C89" s="88" t="s">
        <v>130</v>
      </c>
      <c r="D89" s="88" t="s">
        <v>596</v>
      </c>
      <c r="E89" s="89">
        <v>36526</v>
      </c>
      <c r="F89" s="88" t="s">
        <v>11</v>
      </c>
      <c r="G89" s="5" t="str">
        <f t="shared" si="3"/>
        <v>Minime M</v>
      </c>
      <c r="H89" s="65" t="str">
        <f t="shared" si="4"/>
        <v>4M</v>
      </c>
      <c r="I89" s="5"/>
    </row>
    <row r="90" spans="1:9" ht="14.25" x14ac:dyDescent="0.2">
      <c r="A90" s="44">
        <f t="shared" si="5"/>
        <v>79</v>
      </c>
      <c r="B90" s="88" t="s">
        <v>1004</v>
      </c>
      <c r="C90" s="88" t="s">
        <v>131</v>
      </c>
      <c r="D90" s="88" t="s">
        <v>597</v>
      </c>
      <c r="E90" s="89">
        <v>36526</v>
      </c>
      <c r="F90" s="88" t="s">
        <v>11</v>
      </c>
      <c r="G90" s="5" t="str">
        <f t="shared" si="3"/>
        <v>Minime M</v>
      </c>
      <c r="H90" s="65" t="str">
        <f t="shared" si="4"/>
        <v>4M</v>
      </c>
      <c r="I90" s="5"/>
    </row>
    <row r="91" spans="1:9" ht="14.25" x14ac:dyDescent="0.2">
      <c r="A91" s="44">
        <f t="shared" si="5"/>
        <v>80</v>
      </c>
      <c r="B91" s="88" t="s">
        <v>1004</v>
      </c>
      <c r="C91" s="88" t="s">
        <v>132</v>
      </c>
      <c r="D91" s="88" t="s">
        <v>598</v>
      </c>
      <c r="E91" s="89">
        <v>36526</v>
      </c>
      <c r="F91" s="88" t="s">
        <v>11</v>
      </c>
      <c r="G91" s="5" t="str">
        <f t="shared" si="3"/>
        <v>Minime M</v>
      </c>
      <c r="H91" s="65" t="str">
        <f t="shared" si="4"/>
        <v>4M</v>
      </c>
      <c r="I91" s="5"/>
    </row>
    <row r="92" spans="1:9" ht="14.25" x14ac:dyDescent="0.2">
      <c r="A92" s="44">
        <f t="shared" si="5"/>
        <v>81</v>
      </c>
      <c r="B92" s="88" t="s">
        <v>1004</v>
      </c>
      <c r="C92" s="88" t="s">
        <v>133</v>
      </c>
      <c r="D92" s="88" t="s">
        <v>599</v>
      </c>
      <c r="E92" s="89">
        <v>36526</v>
      </c>
      <c r="F92" s="88" t="s">
        <v>11</v>
      </c>
      <c r="G92" s="5" t="str">
        <f t="shared" si="3"/>
        <v>Minime M</v>
      </c>
      <c r="H92" s="65" t="str">
        <f t="shared" si="4"/>
        <v>4M</v>
      </c>
      <c r="I92" s="5"/>
    </row>
    <row r="93" spans="1:9" ht="14.25" x14ac:dyDescent="0.2">
      <c r="A93" s="44">
        <f t="shared" si="5"/>
        <v>82</v>
      </c>
      <c r="B93" s="88" t="s">
        <v>1004</v>
      </c>
      <c r="C93" s="88" t="s">
        <v>134</v>
      </c>
      <c r="D93" s="88" t="s">
        <v>600</v>
      </c>
      <c r="E93" s="89">
        <v>36526</v>
      </c>
      <c r="F93" s="88" t="s">
        <v>11</v>
      </c>
      <c r="G93" s="5" t="str">
        <f t="shared" si="3"/>
        <v>Minime M</v>
      </c>
      <c r="H93" s="65" t="str">
        <f t="shared" si="4"/>
        <v>4M</v>
      </c>
      <c r="I93" s="5"/>
    </row>
    <row r="94" spans="1:9" ht="14.25" x14ac:dyDescent="0.2">
      <c r="A94" s="44">
        <f t="shared" si="5"/>
        <v>83</v>
      </c>
      <c r="B94" s="88" t="s">
        <v>1004</v>
      </c>
      <c r="C94" s="88" t="s">
        <v>135</v>
      </c>
      <c r="D94" s="88" t="s">
        <v>601</v>
      </c>
      <c r="E94" s="89">
        <v>36526</v>
      </c>
      <c r="F94" s="88" t="s">
        <v>11</v>
      </c>
      <c r="G94" s="5" t="str">
        <f t="shared" si="3"/>
        <v>Minime M</v>
      </c>
      <c r="H94" s="65" t="str">
        <f t="shared" si="4"/>
        <v>4M</v>
      </c>
      <c r="I94" s="5"/>
    </row>
    <row r="95" spans="1:9" ht="14.25" x14ac:dyDescent="0.2">
      <c r="A95" s="44">
        <f t="shared" si="5"/>
        <v>84</v>
      </c>
      <c r="B95" s="88" t="s">
        <v>1004</v>
      </c>
      <c r="C95" s="88" t="s">
        <v>136</v>
      </c>
      <c r="D95" s="88" t="s">
        <v>602</v>
      </c>
      <c r="E95" s="89">
        <v>36526</v>
      </c>
      <c r="F95" s="88" t="s">
        <v>11</v>
      </c>
      <c r="G95" s="5" t="str">
        <f t="shared" si="3"/>
        <v>Minime M</v>
      </c>
      <c r="H95" s="65" t="str">
        <f t="shared" si="4"/>
        <v>4M</v>
      </c>
      <c r="I95" s="5"/>
    </row>
    <row r="96" spans="1:9" ht="14.25" x14ac:dyDescent="0.2">
      <c r="A96" s="44">
        <f t="shared" si="5"/>
        <v>85</v>
      </c>
      <c r="B96" s="88" t="s">
        <v>1004</v>
      </c>
      <c r="C96" s="88" t="s">
        <v>137</v>
      </c>
      <c r="D96" s="88" t="s">
        <v>603</v>
      </c>
      <c r="E96" s="89">
        <v>36526</v>
      </c>
      <c r="F96" s="88" t="s">
        <v>11</v>
      </c>
      <c r="G96" s="5" t="str">
        <f t="shared" si="3"/>
        <v>Minime M</v>
      </c>
      <c r="H96" s="65" t="str">
        <f t="shared" si="4"/>
        <v>4M</v>
      </c>
      <c r="I96" s="5"/>
    </row>
    <row r="97" spans="1:9" ht="14.25" x14ac:dyDescent="0.2">
      <c r="A97" s="44">
        <f t="shared" si="5"/>
        <v>86</v>
      </c>
      <c r="B97" s="92" t="s">
        <v>1005</v>
      </c>
      <c r="C97" s="88" t="s">
        <v>138</v>
      </c>
      <c r="D97" s="88" t="s">
        <v>604</v>
      </c>
      <c r="E97" s="89">
        <v>36526</v>
      </c>
      <c r="F97" s="88" t="s">
        <v>11</v>
      </c>
      <c r="G97" s="5" t="str">
        <f t="shared" si="3"/>
        <v>Minime M</v>
      </c>
      <c r="H97" s="65" t="str">
        <f t="shared" si="4"/>
        <v>4M</v>
      </c>
      <c r="I97" s="5"/>
    </row>
    <row r="98" spans="1:9" ht="14.25" x14ac:dyDescent="0.2">
      <c r="A98" s="44">
        <f t="shared" si="5"/>
        <v>87</v>
      </c>
      <c r="B98" s="92" t="s">
        <v>1005</v>
      </c>
      <c r="C98" s="88" t="s">
        <v>139</v>
      </c>
      <c r="D98" s="88" t="s">
        <v>605</v>
      </c>
      <c r="E98" s="89">
        <v>36526</v>
      </c>
      <c r="F98" s="88" t="s">
        <v>11</v>
      </c>
      <c r="G98" s="5" t="str">
        <f t="shared" si="3"/>
        <v>Minime M</v>
      </c>
      <c r="H98" s="65" t="str">
        <f t="shared" si="4"/>
        <v>4M</v>
      </c>
      <c r="I98" s="5"/>
    </row>
    <row r="99" spans="1:9" ht="14.25" x14ac:dyDescent="0.2">
      <c r="A99" s="44">
        <f t="shared" si="5"/>
        <v>88</v>
      </c>
      <c r="B99" s="92" t="s">
        <v>1005</v>
      </c>
      <c r="C99" s="88" t="s">
        <v>140</v>
      </c>
      <c r="D99" s="88" t="s">
        <v>606</v>
      </c>
      <c r="E99" s="89">
        <v>36526</v>
      </c>
      <c r="F99" s="88" t="s">
        <v>11</v>
      </c>
      <c r="G99" s="5" t="str">
        <f t="shared" si="3"/>
        <v>Minime M</v>
      </c>
      <c r="H99" s="65" t="str">
        <f t="shared" si="4"/>
        <v>4M</v>
      </c>
      <c r="I99" s="5"/>
    </row>
    <row r="100" spans="1:9" ht="14.25" x14ac:dyDescent="0.2">
      <c r="A100" s="44">
        <f t="shared" si="5"/>
        <v>89</v>
      </c>
      <c r="B100" s="92" t="s">
        <v>1005</v>
      </c>
      <c r="C100" s="88" t="s">
        <v>141</v>
      </c>
      <c r="D100" s="88" t="s">
        <v>607</v>
      </c>
      <c r="E100" s="89">
        <v>36526</v>
      </c>
      <c r="F100" s="88" t="s">
        <v>11</v>
      </c>
      <c r="G100" s="5" t="str">
        <f t="shared" si="3"/>
        <v>Minime M</v>
      </c>
      <c r="H100" s="65" t="str">
        <f t="shared" si="4"/>
        <v>4M</v>
      </c>
      <c r="I100" s="5"/>
    </row>
    <row r="101" spans="1:9" ht="14.25" x14ac:dyDescent="0.2">
      <c r="A101" s="44">
        <f t="shared" si="5"/>
        <v>90</v>
      </c>
      <c r="B101" s="92" t="s">
        <v>1005</v>
      </c>
      <c r="C101" s="88" t="s">
        <v>142</v>
      </c>
      <c r="D101" s="88" t="s">
        <v>608</v>
      </c>
      <c r="E101" s="89">
        <v>36526</v>
      </c>
      <c r="F101" s="88" t="s">
        <v>11</v>
      </c>
      <c r="G101" s="5" t="str">
        <f t="shared" si="3"/>
        <v>Minime M</v>
      </c>
      <c r="H101" s="65" t="str">
        <f t="shared" si="4"/>
        <v>4M</v>
      </c>
      <c r="I101" s="5"/>
    </row>
    <row r="102" spans="1:9" ht="14.25" x14ac:dyDescent="0.2">
      <c r="A102" s="44">
        <f t="shared" si="5"/>
        <v>91</v>
      </c>
      <c r="B102" s="92" t="s">
        <v>1005</v>
      </c>
      <c r="C102" s="88" t="s">
        <v>143</v>
      </c>
      <c r="D102" s="88" t="s">
        <v>609</v>
      </c>
      <c r="E102" s="89">
        <v>36526</v>
      </c>
      <c r="F102" s="88" t="s">
        <v>11</v>
      </c>
      <c r="G102" s="5" t="str">
        <f t="shared" si="3"/>
        <v>Minime M</v>
      </c>
      <c r="H102" s="65" t="str">
        <f t="shared" si="4"/>
        <v>4M</v>
      </c>
      <c r="I102" s="5"/>
    </row>
    <row r="103" spans="1:9" ht="14.25" x14ac:dyDescent="0.2">
      <c r="A103" s="44">
        <f t="shared" si="5"/>
        <v>92</v>
      </c>
      <c r="B103" s="92" t="s">
        <v>1005</v>
      </c>
      <c r="C103" s="88" t="s">
        <v>144</v>
      </c>
      <c r="D103" s="88" t="s">
        <v>610</v>
      </c>
      <c r="E103" s="89">
        <v>36526</v>
      </c>
      <c r="F103" s="88" t="s">
        <v>11</v>
      </c>
      <c r="G103" s="5" t="str">
        <f t="shared" si="3"/>
        <v>Minime M</v>
      </c>
      <c r="H103" s="65" t="str">
        <f t="shared" si="4"/>
        <v>4M</v>
      </c>
      <c r="I103" s="5"/>
    </row>
    <row r="104" spans="1:9" ht="14.25" x14ac:dyDescent="0.2">
      <c r="A104" s="44">
        <f t="shared" si="5"/>
        <v>93</v>
      </c>
      <c r="B104" s="92" t="s">
        <v>1005</v>
      </c>
      <c r="C104" s="88" t="s">
        <v>145</v>
      </c>
      <c r="D104" s="88" t="s">
        <v>611</v>
      </c>
      <c r="E104" s="89">
        <v>36526</v>
      </c>
      <c r="F104" s="88" t="s">
        <v>11</v>
      </c>
      <c r="G104" s="5" t="str">
        <f t="shared" si="3"/>
        <v>Minime M</v>
      </c>
      <c r="H104" s="65" t="str">
        <f t="shared" si="4"/>
        <v>4M</v>
      </c>
      <c r="I104" s="5"/>
    </row>
    <row r="105" spans="1:9" ht="14.25" x14ac:dyDescent="0.2">
      <c r="A105" s="44">
        <f t="shared" si="5"/>
        <v>94</v>
      </c>
      <c r="B105" s="92" t="s">
        <v>1005</v>
      </c>
      <c r="C105" s="88" t="s">
        <v>146</v>
      </c>
      <c r="D105" s="88" t="s">
        <v>612</v>
      </c>
      <c r="E105" s="89">
        <v>36526</v>
      </c>
      <c r="F105" s="88" t="s">
        <v>11</v>
      </c>
      <c r="G105" s="5" t="str">
        <f t="shared" si="3"/>
        <v>Minime M</v>
      </c>
      <c r="H105" s="65" t="str">
        <f t="shared" si="4"/>
        <v>4M</v>
      </c>
      <c r="I105" s="5"/>
    </row>
    <row r="106" spans="1:9" ht="14.25" x14ac:dyDescent="0.2">
      <c r="A106" s="44">
        <f t="shared" si="5"/>
        <v>95</v>
      </c>
      <c r="B106" s="92" t="s">
        <v>1005</v>
      </c>
      <c r="C106" s="88" t="s">
        <v>147</v>
      </c>
      <c r="D106" s="88" t="s">
        <v>613</v>
      </c>
      <c r="E106" s="89">
        <v>36526</v>
      </c>
      <c r="F106" s="88" t="s">
        <v>11</v>
      </c>
      <c r="G106" s="5" t="str">
        <f t="shared" si="3"/>
        <v>Minime M</v>
      </c>
      <c r="H106" s="65" t="str">
        <f t="shared" si="4"/>
        <v>4M</v>
      </c>
      <c r="I106" s="5"/>
    </row>
    <row r="107" spans="1:9" ht="14.25" customHeight="1" x14ac:dyDescent="0.2">
      <c r="A107" s="44">
        <f t="shared" si="5"/>
        <v>96</v>
      </c>
      <c r="B107" s="92" t="s">
        <v>1005</v>
      </c>
      <c r="C107" s="88" t="s">
        <v>148</v>
      </c>
      <c r="D107" s="88" t="s">
        <v>614</v>
      </c>
      <c r="E107" s="89">
        <v>36526</v>
      </c>
      <c r="F107" s="88" t="s">
        <v>11</v>
      </c>
      <c r="G107" s="5" t="str">
        <f t="shared" si="3"/>
        <v>Minime M</v>
      </c>
      <c r="H107" s="65" t="str">
        <f t="shared" si="4"/>
        <v>4M</v>
      </c>
      <c r="I107" s="5"/>
    </row>
    <row r="108" spans="1:9" ht="14.25" x14ac:dyDescent="0.2">
      <c r="A108" s="44">
        <f t="shared" si="5"/>
        <v>97</v>
      </c>
      <c r="B108" s="92" t="s">
        <v>1005</v>
      </c>
      <c r="C108" s="88" t="s">
        <v>149</v>
      </c>
      <c r="D108" s="88" t="s">
        <v>615</v>
      </c>
      <c r="E108" s="89">
        <v>36526</v>
      </c>
      <c r="F108" s="88" t="s">
        <v>11</v>
      </c>
      <c r="G108" s="5" t="str">
        <f t="shared" si="3"/>
        <v>Minime M</v>
      </c>
      <c r="H108" s="65" t="str">
        <f t="shared" si="4"/>
        <v>4M</v>
      </c>
      <c r="I108" s="5"/>
    </row>
    <row r="109" spans="1:9" ht="14.25" x14ac:dyDescent="0.2">
      <c r="A109" s="44">
        <f t="shared" si="5"/>
        <v>98</v>
      </c>
      <c r="B109" s="92" t="s">
        <v>1005</v>
      </c>
      <c r="C109" s="88" t="s">
        <v>150</v>
      </c>
      <c r="D109" s="88" t="s">
        <v>616</v>
      </c>
      <c r="E109" s="89">
        <v>36526</v>
      </c>
      <c r="F109" s="88" t="s">
        <v>11</v>
      </c>
      <c r="G109" s="5" t="str">
        <f t="shared" si="3"/>
        <v>Minime M</v>
      </c>
      <c r="H109" s="65" t="str">
        <f t="shared" si="4"/>
        <v>4M</v>
      </c>
      <c r="I109" s="5"/>
    </row>
    <row r="110" spans="1:9" ht="14.25" x14ac:dyDescent="0.2">
      <c r="A110" s="44">
        <f t="shared" si="5"/>
        <v>99</v>
      </c>
      <c r="B110" s="92" t="s">
        <v>1005</v>
      </c>
      <c r="C110" s="88" t="s">
        <v>151</v>
      </c>
      <c r="D110" s="88" t="s">
        <v>617</v>
      </c>
      <c r="E110" s="89">
        <v>36526</v>
      </c>
      <c r="F110" s="88" t="s">
        <v>11</v>
      </c>
      <c r="G110" s="5" t="str">
        <f t="shared" si="3"/>
        <v>Minime M</v>
      </c>
      <c r="H110" s="65" t="str">
        <f t="shared" si="4"/>
        <v>4M</v>
      </c>
      <c r="I110" s="5"/>
    </row>
    <row r="111" spans="1:9" ht="14.25" x14ac:dyDescent="0.2">
      <c r="A111" s="44">
        <f t="shared" si="5"/>
        <v>100</v>
      </c>
      <c r="B111" s="92" t="s">
        <v>1005</v>
      </c>
      <c r="C111" s="88" t="s">
        <v>152</v>
      </c>
      <c r="D111" s="88" t="s">
        <v>618</v>
      </c>
      <c r="E111" s="89">
        <v>36526</v>
      </c>
      <c r="F111" s="88" t="s">
        <v>11</v>
      </c>
      <c r="G111" s="5" t="str">
        <f t="shared" si="3"/>
        <v>Minime M</v>
      </c>
      <c r="H111" s="65" t="str">
        <f t="shared" si="4"/>
        <v>4M</v>
      </c>
      <c r="I111" s="5"/>
    </row>
    <row r="112" spans="1:9" ht="14.25" x14ac:dyDescent="0.2">
      <c r="A112" s="44">
        <f t="shared" si="5"/>
        <v>101</v>
      </c>
      <c r="B112" s="92" t="s">
        <v>1005</v>
      </c>
      <c r="C112" s="88" t="s">
        <v>153</v>
      </c>
      <c r="D112" s="88" t="s">
        <v>619</v>
      </c>
      <c r="E112" s="89">
        <v>36526</v>
      </c>
      <c r="F112" s="88" t="s">
        <v>11</v>
      </c>
      <c r="G112" s="5" t="str">
        <f t="shared" si="3"/>
        <v>Minime M</v>
      </c>
      <c r="H112" s="65" t="str">
        <f t="shared" si="4"/>
        <v>4M</v>
      </c>
      <c r="I112" s="5"/>
    </row>
    <row r="113" spans="1:9" ht="14.25" x14ac:dyDescent="0.2">
      <c r="A113" s="44">
        <f t="shared" si="5"/>
        <v>102</v>
      </c>
      <c r="B113" s="92" t="s">
        <v>1005</v>
      </c>
      <c r="C113" s="88" t="s">
        <v>154</v>
      </c>
      <c r="D113" s="88" t="s">
        <v>620</v>
      </c>
      <c r="E113" s="89">
        <v>36526</v>
      </c>
      <c r="F113" s="88" t="s">
        <v>11</v>
      </c>
      <c r="G113" s="5" t="str">
        <f t="shared" si="3"/>
        <v>Minime M</v>
      </c>
      <c r="H113" s="65" t="str">
        <f t="shared" si="4"/>
        <v>4M</v>
      </c>
      <c r="I113" s="5"/>
    </row>
    <row r="114" spans="1:9" ht="14.25" x14ac:dyDescent="0.2">
      <c r="A114" s="44">
        <f t="shared" si="5"/>
        <v>103</v>
      </c>
      <c r="B114" s="92" t="s">
        <v>1005</v>
      </c>
      <c r="C114" s="88" t="s">
        <v>155</v>
      </c>
      <c r="D114" s="88" t="s">
        <v>621</v>
      </c>
      <c r="E114" s="89">
        <v>36526</v>
      </c>
      <c r="F114" s="88" t="s">
        <v>11</v>
      </c>
      <c r="G114" s="5" t="str">
        <f t="shared" si="3"/>
        <v>Minime M</v>
      </c>
      <c r="H114" s="65" t="str">
        <f t="shared" si="4"/>
        <v>4M</v>
      </c>
      <c r="I114" s="5"/>
    </row>
    <row r="115" spans="1:9" ht="14.25" x14ac:dyDescent="0.2">
      <c r="A115" s="44">
        <f t="shared" si="5"/>
        <v>104</v>
      </c>
      <c r="B115" s="92" t="s">
        <v>1005</v>
      </c>
      <c r="C115" s="88" t="s">
        <v>156</v>
      </c>
      <c r="D115" s="88" t="s">
        <v>622</v>
      </c>
      <c r="E115" s="89">
        <v>36526</v>
      </c>
      <c r="F115" s="88" t="s">
        <v>11</v>
      </c>
      <c r="G115" s="5" t="str">
        <f t="shared" si="3"/>
        <v>Minime M</v>
      </c>
      <c r="H115" s="65" t="str">
        <f t="shared" si="4"/>
        <v>4M</v>
      </c>
      <c r="I115" s="5"/>
    </row>
    <row r="116" spans="1:9" ht="14.25" x14ac:dyDescent="0.2">
      <c r="A116" s="44">
        <f t="shared" si="5"/>
        <v>105</v>
      </c>
      <c r="B116" s="88" t="s">
        <v>1006</v>
      </c>
      <c r="C116" s="88" t="s">
        <v>157</v>
      </c>
      <c r="D116" s="88" t="s">
        <v>623</v>
      </c>
      <c r="E116" s="89">
        <v>36526</v>
      </c>
      <c r="F116" s="88" t="s">
        <v>11</v>
      </c>
      <c r="G116" s="5" t="str">
        <f t="shared" si="3"/>
        <v>Minime M</v>
      </c>
      <c r="H116" s="65" t="str">
        <f t="shared" si="4"/>
        <v>4M</v>
      </c>
      <c r="I116" s="5"/>
    </row>
    <row r="117" spans="1:9" ht="14.25" x14ac:dyDescent="0.2">
      <c r="A117" s="44">
        <f t="shared" si="5"/>
        <v>106</v>
      </c>
      <c r="B117" s="88" t="s">
        <v>1006</v>
      </c>
      <c r="C117" s="88" t="s">
        <v>158</v>
      </c>
      <c r="D117" s="88" t="s">
        <v>624</v>
      </c>
      <c r="E117" s="89">
        <v>36526</v>
      </c>
      <c r="F117" s="88" t="s">
        <v>11</v>
      </c>
      <c r="G117" s="5" t="str">
        <f t="shared" si="3"/>
        <v>Minime M</v>
      </c>
      <c r="H117" s="65" t="str">
        <f t="shared" si="4"/>
        <v>4M</v>
      </c>
      <c r="I117" s="5"/>
    </row>
    <row r="118" spans="1:9" ht="14.25" x14ac:dyDescent="0.2">
      <c r="A118" s="44">
        <f t="shared" si="5"/>
        <v>107</v>
      </c>
      <c r="B118" s="88" t="s">
        <v>1006</v>
      </c>
      <c r="C118" s="88" t="s">
        <v>159</v>
      </c>
      <c r="D118" s="88" t="s">
        <v>625</v>
      </c>
      <c r="E118" s="89">
        <v>36526</v>
      </c>
      <c r="F118" s="88" t="s">
        <v>11</v>
      </c>
      <c r="G118" s="5" t="str">
        <f t="shared" si="3"/>
        <v>Minime M</v>
      </c>
      <c r="H118" s="65" t="str">
        <f t="shared" si="4"/>
        <v>4M</v>
      </c>
      <c r="I118" s="5"/>
    </row>
    <row r="119" spans="1:9" ht="14.25" x14ac:dyDescent="0.2">
      <c r="A119" s="44">
        <f t="shared" si="5"/>
        <v>108</v>
      </c>
      <c r="B119" s="88" t="s">
        <v>1006</v>
      </c>
      <c r="C119" s="88" t="s">
        <v>160</v>
      </c>
      <c r="D119" s="88" t="s">
        <v>626</v>
      </c>
      <c r="E119" s="89">
        <v>36526</v>
      </c>
      <c r="F119" s="88" t="s">
        <v>11</v>
      </c>
      <c r="G119" s="5" t="str">
        <f t="shared" si="3"/>
        <v>Minime M</v>
      </c>
      <c r="H119" s="65" t="str">
        <f t="shared" si="4"/>
        <v>4M</v>
      </c>
      <c r="I119" s="5"/>
    </row>
    <row r="120" spans="1:9" ht="14.25" x14ac:dyDescent="0.2">
      <c r="A120" s="44">
        <f t="shared" si="5"/>
        <v>109</v>
      </c>
      <c r="B120" s="88" t="s">
        <v>1006</v>
      </c>
      <c r="C120" s="88" t="s">
        <v>161</v>
      </c>
      <c r="D120" s="88" t="s">
        <v>627</v>
      </c>
      <c r="E120" s="89">
        <v>36526</v>
      </c>
      <c r="F120" s="88" t="s">
        <v>11</v>
      </c>
      <c r="G120" s="5" t="str">
        <f t="shared" si="3"/>
        <v>Minime M</v>
      </c>
      <c r="H120" s="65" t="str">
        <f t="shared" si="4"/>
        <v>4M</v>
      </c>
      <c r="I120" s="5"/>
    </row>
    <row r="121" spans="1:9" ht="14.25" x14ac:dyDescent="0.2">
      <c r="A121" s="44">
        <f t="shared" si="5"/>
        <v>110</v>
      </c>
      <c r="B121" s="88" t="s">
        <v>1006</v>
      </c>
      <c r="C121" s="88" t="s">
        <v>162</v>
      </c>
      <c r="D121" s="88" t="s">
        <v>628</v>
      </c>
      <c r="E121" s="89">
        <v>36526</v>
      </c>
      <c r="F121" s="88" t="s">
        <v>11</v>
      </c>
      <c r="G121" s="5" t="str">
        <f t="shared" si="3"/>
        <v>Minime M</v>
      </c>
      <c r="H121" s="65" t="str">
        <f t="shared" si="4"/>
        <v>4M</v>
      </c>
      <c r="I121" s="5"/>
    </row>
    <row r="122" spans="1:9" ht="14.25" x14ac:dyDescent="0.2">
      <c r="A122" s="44">
        <f t="shared" si="5"/>
        <v>111</v>
      </c>
      <c r="B122" s="88" t="s">
        <v>1006</v>
      </c>
      <c r="C122" s="88" t="s">
        <v>163</v>
      </c>
      <c r="D122" s="88" t="s">
        <v>629</v>
      </c>
      <c r="E122" s="89">
        <v>36526</v>
      </c>
      <c r="F122" s="88" t="s">
        <v>11</v>
      </c>
      <c r="G122" s="5" t="str">
        <f t="shared" si="3"/>
        <v>Minime M</v>
      </c>
      <c r="H122" s="65" t="str">
        <f t="shared" si="4"/>
        <v>4M</v>
      </c>
      <c r="I122" s="5"/>
    </row>
    <row r="123" spans="1:9" ht="14.25" x14ac:dyDescent="0.2">
      <c r="A123" s="44">
        <f t="shared" si="5"/>
        <v>112</v>
      </c>
      <c r="B123" s="88" t="s">
        <v>1006</v>
      </c>
      <c r="C123" s="88" t="s">
        <v>164</v>
      </c>
      <c r="D123" s="88" t="s">
        <v>630</v>
      </c>
      <c r="E123" s="89">
        <v>36526</v>
      </c>
      <c r="F123" s="88" t="s">
        <v>11</v>
      </c>
      <c r="G123" s="5" t="str">
        <f t="shared" si="3"/>
        <v>Minime M</v>
      </c>
      <c r="H123" s="65" t="str">
        <f t="shared" si="4"/>
        <v>4M</v>
      </c>
      <c r="I123" s="5"/>
    </row>
    <row r="124" spans="1:9" ht="14.25" customHeight="1" x14ac:dyDescent="0.2">
      <c r="A124" s="44">
        <f t="shared" si="5"/>
        <v>113</v>
      </c>
      <c r="B124" s="88" t="s">
        <v>1006</v>
      </c>
      <c r="C124" s="88" t="s">
        <v>165</v>
      </c>
      <c r="D124" s="88" t="s">
        <v>631</v>
      </c>
      <c r="E124" s="89">
        <v>36526</v>
      </c>
      <c r="F124" s="88" t="s">
        <v>11</v>
      </c>
      <c r="G124" s="5" t="str">
        <f t="shared" si="3"/>
        <v>Minime M</v>
      </c>
      <c r="H124" s="65" t="str">
        <f t="shared" si="4"/>
        <v>4M</v>
      </c>
      <c r="I124" s="5"/>
    </row>
    <row r="125" spans="1:9" ht="14.25" customHeight="1" x14ac:dyDescent="0.2">
      <c r="A125" s="44">
        <f t="shared" si="5"/>
        <v>114</v>
      </c>
      <c r="B125" s="88" t="s">
        <v>1006</v>
      </c>
      <c r="C125" s="88" t="s">
        <v>166</v>
      </c>
      <c r="D125" s="88" t="s">
        <v>632</v>
      </c>
      <c r="E125" s="89">
        <v>36526</v>
      </c>
      <c r="F125" s="88" t="s">
        <v>11</v>
      </c>
      <c r="G125" s="5" t="str">
        <f t="shared" si="3"/>
        <v>Minime M</v>
      </c>
      <c r="H125" s="65" t="str">
        <f t="shared" si="4"/>
        <v>4M</v>
      </c>
      <c r="I125" s="5"/>
    </row>
    <row r="126" spans="1:9" ht="14.25" customHeight="1" x14ac:dyDescent="0.2">
      <c r="A126" s="44">
        <f t="shared" si="5"/>
        <v>115</v>
      </c>
      <c r="B126" s="88" t="s">
        <v>1006</v>
      </c>
      <c r="C126" s="88" t="s">
        <v>167</v>
      </c>
      <c r="D126" s="88" t="s">
        <v>633</v>
      </c>
      <c r="E126" s="89">
        <v>36526</v>
      </c>
      <c r="F126" s="88" t="s">
        <v>11</v>
      </c>
      <c r="G126" s="5" t="str">
        <f t="shared" si="3"/>
        <v>Minime M</v>
      </c>
      <c r="H126" s="65" t="str">
        <f t="shared" si="4"/>
        <v>4M</v>
      </c>
      <c r="I126" s="5"/>
    </row>
    <row r="127" spans="1:9" ht="14.25" customHeight="1" x14ac:dyDescent="0.2">
      <c r="A127" s="44">
        <f t="shared" si="5"/>
        <v>116</v>
      </c>
      <c r="B127" s="88" t="s">
        <v>1006</v>
      </c>
      <c r="C127" s="88" t="s">
        <v>168</v>
      </c>
      <c r="D127" s="88" t="s">
        <v>634</v>
      </c>
      <c r="E127" s="89">
        <v>36526</v>
      </c>
      <c r="F127" s="88" t="s">
        <v>11</v>
      </c>
      <c r="G127" s="5" t="str">
        <f t="shared" si="3"/>
        <v>Minime M</v>
      </c>
      <c r="H127" s="65" t="str">
        <f t="shared" si="4"/>
        <v>4M</v>
      </c>
      <c r="I127" s="5"/>
    </row>
    <row r="128" spans="1:9" ht="14.25" customHeight="1" x14ac:dyDescent="0.2">
      <c r="A128" s="44">
        <f t="shared" si="5"/>
        <v>117</v>
      </c>
      <c r="B128" s="88" t="s">
        <v>1006</v>
      </c>
      <c r="C128" s="88" t="s">
        <v>169</v>
      </c>
      <c r="D128" s="88" t="s">
        <v>635</v>
      </c>
      <c r="E128" s="89">
        <v>36526</v>
      </c>
      <c r="F128" s="88" t="s">
        <v>11</v>
      </c>
      <c r="G128" s="5" t="str">
        <f t="shared" si="3"/>
        <v>Minime M</v>
      </c>
      <c r="H128" s="65" t="str">
        <f t="shared" si="4"/>
        <v>4M</v>
      </c>
      <c r="I128" s="5"/>
    </row>
    <row r="129" spans="1:9" ht="14.25" customHeight="1" x14ac:dyDescent="0.2">
      <c r="A129" s="44">
        <f t="shared" si="5"/>
        <v>118</v>
      </c>
      <c r="B129" s="88" t="s">
        <v>1006</v>
      </c>
      <c r="C129" s="88" t="s">
        <v>170</v>
      </c>
      <c r="D129" s="88" t="s">
        <v>636</v>
      </c>
      <c r="E129" s="89">
        <v>36526</v>
      </c>
      <c r="F129" s="88" t="s">
        <v>11</v>
      </c>
      <c r="G129" s="5" t="str">
        <f t="shared" si="3"/>
        <v>Minime M</v>
      </c>
      <c r="H129" s="65" t="str">
        <f t="shared" si="4"/>
        <v>4M</v>
      </c>
      <c r="I129" s="5"/>
    </row>
    <row r="130" spans="1:9" ht="14.25" customHeight="1" x14ac:dyDescent="0.2">
      <c r="A130" s="44">
        <f t="shared" si="5"/>
        <v>119</v>
      </c>
      <c r="B130" s="88" t="s">
        <v>1006</v>
      </c>
      <c r="C130" s="88" t="s">
        <v>171</v>
      </c>
      <c r="D130" s="88" t="s">
        <v>637</v>
      </c>
      <c r="E130" s="89">
        <v>36526</v>
      </c>
      <c r="F130" s="88" t="s">
        <v>11</v>
      </c>
      <c r="G130" s="5" t="str">
        <f t="shared" si="3"/>
        <v>Minime M</v>
      </c>
      <c r="H130" s="65" t="str">
        <f t="shared" si="4"/>
        <v>4M</v>
      </c>
      <c r="I130" s="5"/>
    </row>
    <row r="131" spans="1:9" ht="14.25" customHeight="1" x14ac:dyDescent="0.2">
      <c r="A131" s="44">
        <f t="shared" si="5"/>
        <v>120</v>
      </c>
      <c r="B131" s="88" t="s">
        <v>1006</v>
      </c>
      <c r="C131" s="88" t="s">
        <v>172</v>
      </c>
      <c r="D131" s="88" t="s">
        <v>638</v>
      </c>
      <c r="E131" s="89">
        <v>36526</v>
      </c>
      <c r="F131" s="88" t="s">
        <v>11</v>
      </c>
      <c r="G131" s="5" t="str">
        <f t="shared" si="3"/>
        <v>Minime M</v>
      </c>
      <c r="H131" s="65" t="str">
        <f t="shared" si="4"/>
        <v>4M</v>
      </c>
      <c r="I131" s="5"/>
    </row>
    <row r="132" spans="1:9" ht="14.25" customHeight="1" x14ac:dyDescent="0.2">
      <c r="A132" s="44">
        <f t="shared" si="5"/>
        <v>121</v>
      </c>
      <c r="B132" s="88" t="s">
        <v>1006</v>
      </c>
      <c r="C132" s="88" t="s">
        <v>173</v>
      </c>
      <c r="D132" s="88" t="s">
        <v>639</v>
      </c>
      <c r="E132" s="89">
        <v>36526</v>
      </c>
      <c r="F132" s="88" t="s">
        <v>11</v>
      </c>
      <c r="G132" s="5" t="str">
        <f t="shared" si="3"/>
        <v>Minime M</v>
      </c>
      <c r="H132" s="65" t="str">
        <f t="shared" si="4"/>
        <v>4M</v>
      </c>
      <c r="I132" s="5"/>
    </row>
    <row r="133" spans="1:9" ht="14.25" customHeight="1" x14ac:dyDescent="0.2">
      <c r="A133" s="44">
        <f t="shared" si="5"/>
        <v>122</v>
      </c>
      <c r="B133" s="88" t="s">
        <v>1007</v>
      </c>
      <c r="C133" s="88" t="s">
        <v>174</v>
      </c>
      <c r="D133" s="88" t="s">
        <v>640</v>
      </c>
      <c r="E133" s="89">
        <v>36526</v>
      </c>
      <c r="F133" s="88" t="s">
        <v>11</v>
      </c>
      <c r="G133" s="5" t="str">
        <f t="shared" si="3"/>
        <v>Minime M</v>
      </c>
      <c r="H133" s="65" t="str">
        <f t="shared" si="4"/>
        <v>4M</v>
      </c>
      <c r="I133" s="5"/>
    </row>
    <row r="134" spans="1:9" ht="14.25" customHeight="1" x14ac:dyDescent="0.2">
      <c r="A134" s="44">
        <f t="shared" si="5"/>
        <v>123</v>
      </c>
      <c r="B134" s="88" t="s">
        <v>1007</v>
      </c>
      <c r="C134" s="88" t="s">
        <v>175</v>
      </c>
      <c r="D134" s="88" t="s">
        <v>641</v>
      </c>
      <c r="E134" s="89">
        <v>36526</v>
      </c>
      <c r="F134" s="88" t="s">
        <v>11</v>
      </c>
      <c r="G134" s="5" t="str">
        <f t="shared" si="3"/>
        <v>Minime M</v>
      </c>
      <c r="H134" s="65" t="str">
        <f t="shared" si="4"/>
        <v>4M</v>
      </c>
      <c r="I134" s="5"/>
    </row>
    <row r="135" spans="1:9" ht="14.25" customHeight="1" x14ac:dyDescent="0.2">
      <c r="A135" s="44">
        <f t="shared" si="5"/>
        <v>124</v>
      </c>
      <c r="B135" s="88" t="s">
        <v>1007</v>
      </c>
      <c r="C135" s="88" t="s">
        <v>176</v>
      </c>
      <c r="D135" s="88" t="s">
        <v>642</v>
      </c>
      <c r="E135" s="89">
        <v>36526</v>
      </c>
      <c r="F135" s="88" t="s">
        <v>11</v>
      </c>
      <c r="G135" s="5" t="str">
        <f t="shared" si="3"/>
        <v>Minime M</v>
      </c>
      <c r="H135" s="65" t="str">
        <f t="shared" si="4"/>
        <v>4M</v>
      </c>
      <c r="I135" s="5"/>
    </row>
    <row r="136" spans="1:9" ht="14.25" customHeight="1" x14ac:dyDescent="0.2">
      <c r="A136" s="44">
        <f t="shared" si="5"/>
        <v>125</v>
      </c>
      <c r="B136" s="88" t="s">
        <v>1007</v>
      </c>
      <c r="C136" s="88" t="s">
        <v>177</v>
      </c>
      <c r="D136" s="88" t="s">
        <v>643</v>
      </c>
      <c r="E136" s="89">
        <v>36526</v>
      </c>
      <c r="F136" s="88" t="s">
        <v>11</v>
      </c>
      <c r="G136" s="5" t="str">
        <f t="shared" si="3"/>
        <v>Minime M</v>
      </c>
      <c r="H136" s="65" t="str">
        <f t="shared" si="4"/>
        <v>4M</v>
      </c>
      <c r="I136" s="5"/>
    </row>
    <row r="137" spans="1:9" ht="14.25" customHeight="1" x14ac:dyDescent="0.2">
      <c r="A137" s="44">
        <f t="shared" si="5"/>
        <v>126</v>
      </c>
      <c r="B137" s="88" t="s">
        <v>1007</v>
      </c>
      <c r="C137" s="88" t="s">
        <v>178</v>
      </c>
      <c r="D137" s="88" t="s">
        <v>644</v>
      </c>
      <c r="E137" s="89">
        <v>36526</v>
      </c>
      <c r="F137" s="88" t="s">
        <v>11</v>
      </c>
      <c r="G137" s="5" t="str">
        <f t="shared" si="3"/>
        <v>Minime M</v>
      </c>
      <c r="H137" s="65" t="str">
        <f t="shared" si="4"/>
        <v>4M</v>
      </c>
      <c r="I137" s="5"/>
    </row>
    <row r="138" spans="1:9" ht="14.25" customHeight="1" x14ac:dyDescent="0.2">
      <c r="A138" s="44">
        <f t="shared" si="5"/>
        <v>127</v>
      </c>
      <c r="B138" s="88" t="s">
        <v>1007</v>
      </c>
      <c r="C138" s="88" t="s">
        <v>179</v>
      </c>
      <c r="D138" s="88" t="s">
        <v>645</v>
      </c>
      <c r="E138" s="89">
        <v>36526</v>
      </c>
      <c r="F138" s="88" t="s">
        <v>11</v>
      </c>
      <c r="G138" s="5" t="str">
        <f t="shared" si="3"/>
        <v>Minime M</v>
      </c>
      <c r="H138" s="65" t="str">
        <f t="shared" si="4"/>
        <v>4M</v>
      </c>
      <c r="I138" s="5"/>
    </row>
    <row r="139" spans="1:9" ht="14.25" customHeight="1" x14ac:dyDescent="0.2">
      <c r="A139" s="44">
        <f t="shared" si="5"/>
        <v>128</v>
      </c>
      <c r="B139" s="88" t="s">
        <v>1007</v>
      </c>
      <c r="C139" s="88" t="s">
        <v>180</v>
      </c>
      <c r="D139" s="88" t="s">
        <v>646</v>
      </c>
      <c r="E139" s="89">
        <v>36526</v>
      </c>
      <c r="F139" s="88" t="s">
        <v>11</v>
      </c>
      <c r="G139" s="5" t="str">
        <f t="shared" si="3"/>
        <v>Minime M</v>
      </c>
      <c r="H139" s="65" t="str">
        <f t="shared" si="4"/>
        <v>4M</v>
      </c>
      <c r="I139" s="5"/>
    </row>
    <row r="140" spans="1:9" ht="14.25" customHeight="1" x14ac:dyDescent="0.2">
      <c r="A140" s="44">
        <f t="shared" si="5"/>
        <v>129</v>
      </c>
      <c r="B140" s="88" t="s">
        <v>1007</v>
      </c>
      <c r="C140" s="88" t="s">
        <v>181</v>
      </c>
      <c r="D140" s="88" t="s">
        <v>647</v>
      </c>
      <c r="E140" s="89">
        <v>36526</v>
      </c>
      <c r="F140" s="88" t="s">
        <v>11</v>
      </c>
      <c r="G140" s="5" t="str">
        <f t="shared" si="3"/>
        <v>Minime M</v>
      </c>
      <c r="H140" s="65" t="str">
        <f t="shared" si="4"/>
        <v>4M</v>
      </c>
      <c r="I140" s="5"/>
    </row>
    <row r="141" spans="1:9" ht="14.25" customHeight="1" x14ac:dyDescent="0.2">
      <c r="A141" s="44">
        <f t="shared" si="5"/>
        <v>130</v>
      </c>
      <c r="B141" s="88" t="s">
        <v>1007</v>
      </c>
      <c r="C141" s="88" t="s">
        <v>182</v>
      </c>
      <c r="D141" s="88" t="s">
        <v>648</v>
      </c>
      <c r="E141" s="89">
        <v>36526</v>
      </c>
      <c r="F141" s="88" t="s">
        <v>11</v>
      </c>
      <c r="G141" s="5" t="str">
        <f t="shared" ref="G141:G204" si="6">IF(E141="","",IF(E141&lt;=$H$4,"Cadet "&amp;F141,IF(E141&lt;=$H$3,"Minime "&amp;F141,IF(E141&lt;=$H$2,"Benjamin "&amp;F141,"?"))))</f>
        <v>Minime M</v>
      </c>
      <c r="H141" s="65" t="str">
        <f t="shared" si="4"/>
        <v>4M</v>
      </c>
      <c r="I141" s="5"/>
    </row>
    <row r="142" spans="1:9" ht="14.25" customHeight="1" x14ac:dyDescent="0.2">
      <c r="A142" s="44">
        <f t="shared" si="5"/>
        <v>131</v>
      </c>
      <c r="B142" s="88" t="s">
        <v>1007</v>
      </c>
      <c r="C142" s="88" t="s">
        <v>183</v>
      </c>
      <c r="D142" s="88" t="s">
        <v>649</v>
      </c>
      <c r="E142" s="89">
        <v>36526</v>
      </c>
      <c r="F142" s="88" t="s">
        <v>11</v>
      </c>
      <c r="G142" s="5" t="str">
        <f t="shared" si="6"/>
        <v>Minime M</v>
      </c>
      <c r="H142" s="65" t="str">
        <f t="shared" ref="H142:H205" si="7">IF(B142="",0,CONCATENATE(LEFT(B142,1),F142))</f>
        <v>4M</v>
      </c>
      <c r="I142" s="5"/>
    </row>
    <row r="143" spans="1:9" ht="14.25" customHeight="1" x14ac:dyDescent="0.2">
      <c r="A143" s="44">
        <f t="shared" ref="A143:A206" si="8">IF(B143="","",A142+1)</f>
        <v>132</v>
      </c>
      <c r="B143" s="88" t="s">
        <v>1007</v>
      </c>
      <c r="C143" s="88" t="s">
        <v>184</v>
      </c>
      <c r="D143" s="88" t="s">
        <v>650</v>
      </c>
      <c r="E143" s="89">
        <v>36526</v>
      </c>
      <c r="F143" s="88" t="s">
        <v>11</v>
      </c>
      <c r="G143" s="5" t="str">
        <f t="shared" si="6"/>
        <v>Minime M</v>
      </c>
      <c r="H143" s="65" t="str">
        <f t="shared" si="7"/>
        <v>4M</v>
      </c>
      <c r="I143" s="5"/>
    </row>
    <row r="144" spans="1:9" ht="14.25" customHeight="1" x14ac:dyDescent="0.2">
      <c r="A144" s="44">
        <f t="shared" si="8"/>
        <v>133</v>
      </c>
      <c r="B144" s="88" t="s">
        <v>1007</v>
      </c>
      <c r="C144" s="88" t="s">
        <v>185</v>
      </c>
      <c r="D144" s="88" t="s">
        <v>651</v>
      </c>
      <c r="E144" s="89">
        <v>36526</v>
      </c>
      <c r="F144" s="88" t="s">
        <v>11</v>
      </c>
      <c r="G144" s="5" t="str">
        <f t="shared" si="6"/>
        <v>Minime M</v>
      </c>
      <c r="H144" s="65" t="str">
        <f t="shared" si="7"/>
        <v>4M</v>
      </c>
      <c r="I144" s="5"/>
    </row>
    <row r="145" spans="1:9" ht="14.25" customHeight="1" x14ac:dyDescent="0.2">
      <c r="A145" s="44">
        <f t="shared" si="8"/>
        <v>134</v>
      </c>
      <c r="B145" s="92" t="s">
        <v>999</v>
      </c>
      <c r="C145" s="88" t="s">
        <v>186</v>
      </c>
      <c r="D145" s="88" t="s">
        <v>652</v>
      </c>
      <c r="E145" s="89">
        <v>36526</v>
      </c>
      <c r="F145" s="88" t="s">
        <v>1</v>
      </c>
      <c r="G145" s="5" t="str">
        <f t="shared" si="6"/>
        <v>Minime F</v>
      </c>
      <c r="H145" s="65" t="str">
        <f t="shared" si="7"/>
        <v>3F</v>
      </c>
      <c r="I145" s="5"/>
    </row>
    <row r="146" spans="1:9" ht="14.25" customHeight="1" x14ac:dyDescent="0.2">
      <c r="A146" s="44">
        <f t="shared" si="8"/>
        <v>135</v>
      </c>
      <c r="B146" s="92" t="s">
        <v>999</v>
      </c>
      <c r="C146" s="88" t="s">
        <v>187</v>
      </c>
      <c r="D146" s="88" t="s">
        <v>653</v>
      </c>
      <c r="E146" s="89">
        <v>36526</v>
      </c>
      <c r="F146" s="88" t="s">
        <v>1</v>
      </c>
      <c r="G146" s="5" t="str">
        <f t="shared" si="6"/>
        <v>Minime F</v>
      </c>
      <c r="H146" s="65" t="str">
        <f t="shared" si="7"/>
        <v>3F</v>
      </c>
      <c r="I146" s="5"/>
    </row>
    <row r="147" spans="1:9" ht="14.25" customHeight="1" x14ac:dyDescent="0.2">
      <c r="A147" s="44">
        <f t="shared" si="8"/>
        <v>136</v>
      </c>
      <c r="B147" s="92" t="s">
        <v>999</v>
      </c>
      <c r="C147" s="88" t="s">
        <v>188</v>
      </c>
      <c r="D147" s="88" t="s">
        <v>654</v>
      </c>
      <c r="E147" s="89">
        <v>36526</v>
      </c>
      <c r="F147" s="88" t="s">
        <v>1</v>
      </c>
      <c r="G147" s="5" t="str">
        <f t="shared" si="6"/>
        <v>Minime F</v>
      </c>
      <c r="H147" s="65" t="str">
        <f t="shared" si="7"/>
        <v>3F</v>
      </c>
      <c r="I147" s="5"/>
    </row>
    <row r="148" spans="1:9" ht="14.25" customHeight="1" x14ac:dyDescent="0.2">
      <c r="A148" s="44">
        <f t="shared" si="8"/>
        <v>137</v>
      </c>
      <c r="B148" s="92" t="s">
        <v>999</v>
      </c>
      <c r="C148" s="88" t="s">
        <v>189</v>
      </c>
      <c r="D148" s="88" t="s">
        <v>655</v>
      </c>
      <c r="E148" s="89">
        <v>36526</v>
      </c>
      <c r="F148" s="88" t="s">
        <v>1</v>
      </c>
      <c r="G148" s="5" t="str">
        <f t="shared" si="6"/>
        <v>Minime F</v>
      </c>
      <c r="H148" s="65" t="str">
        <f t="shared" si="7"/>
        <v>3F</v>
      </c>
      <c r="I148" s="5"/>
    </row>
    <row r="149" spans="1:9" ht="14.25" customHeight="1" x14ac:dyDescent="0.2">
      <c r="A149" s="44">
        <f t="shared" si="8"/>
        <v>138</v>
      </c>
      <c r="B149" s="92" t="s">
        <v>999</v>
      </c>
      <c r="C149" s="88" t="s">
        <v>190</v>
      </c>
      <c r="D149" s="88" t="s">
        <v>656</v>
      </c>
      <c r="E149" s="89">
        <v>36526</v>
      </c>
      <c r="F149" s="88" t="s">
        <v>1</v>
      </c>
      <c r="G149" s="5" t="str">
        <f t="shared" si="6"/>
        <v>Minime F</v>
      </c>
      <c r="H149" s="65" t="str">
        <f t="shared" si="7"/>
        <v>3F</v>
      </c>
      <c r="I149" s="5"/>
    </row>
    <row r="150" spans="1:9" ht="14.25" customHeight="1" x14ac:dyDescent="0.2">
      <c r="A150" s="44">
        <f t="shared" si="8"/>
        <v>139</v>
      </c>
      <c r="B150" s="92" t="s">
        <v>999</v>
      </c>
      <c r="C150" s="88" t="s">
        <v>191</v>
      </c>
      <c r="D150" s="88" t="s">
        <v>657</v>
      </c>
      <c r="E150" s="89">
        <v>36526</v>
      </c>
      <c r="F150" s="88" t="s">
        <v>1</v>
      </c>
      <c r="G150" s="5" t="str">
        <f t="shared" si="6"/>
        <v>Minime F</v>
      </c>
      <c r="H150" s="65" t="str">
        <f t="shared" si="7"/>
        <v>3F</v>
      </c>
      <c r="I150" s="5"/>
    </row>
    <row r="151" spans="1:9" ht="14.25" customHeight="1" x14ac:dyDescent="0.2">
      <c r="A151" s="44">
        <f t="shared" si="8"/>
        <v>140</v>
      </c>
      <c r="B151" s="92" t="s">
        <v>999</v>
      </c>
      <c r="C151" s="88" t="s">
        <v>192</v>
      </c>
      <c r="D151" s="88" t="s">
        <v>658</v>
      </c>
      <c r="E151" s="89">
        <v>36526</v>
      </c>
      <c r="F151" s="88" t="s">
        <v>1</v>
      </c>
      <c r="G151" s="5" t="str">
        <f t="shared" si="6"/>
        <v>Minime F</v>
      </c>
      <c r="H151" s="65" t="str">
        <f t="shared" si="7"/>
        <v>3F</v>
      </c>
      <c r="I151" s="5"/>
    </row>
    <row r="152" spans="1:9" ht="14.25" customHeight="1" x14ac:dyDescent="0.2">
      <c r="A152" s="44">
        <f t="shared" si="8"/>
        <v>141</v>
      </c>
      <c r="B152" s="92" t="s">
        <v>999</v>
      </c>
      <c r="C152" s="88" t="s">
        <v>193</v>
      </c>
      <c r="D152" s="88" t="s">
        <v>659</v>
      </c>
      <c r="E152" s="89">
        <v>36526</v>
      </c>
      <c r="F152" s="88" t="s">
        <v>1</v>
      </c>
      <c r="G152" s="5" t="str">
        <f t="shared" si="6"/>
        <v>Minime F</v>
      </c>
      <c r="H152" s="65" t="str">
        <f t="shared" si="7"/>
        <v>3F</v>
      </c>
      <c r="I152" s="5"/>
    </row>
    <row r="153" spans="1:9" ht="14.25" customHeight="1" x14ac:dyDescent="0.2">
      <c r="A153" s="44">
        <f t="shared" si="8"/>
        <v>142</v>
      </c>
      <c r="B153" s="92" t="s">
        <v>999</v>
      </c>
      <c r="C153" s="88" t="s">
        <v>194</v>
      </c>
      <c r="D153" s="88" t="s">
        <v>660</v>
      </c>
      <c r="E153" s="89">
        <v>36526</v>
      </c>
      <c r="F153" s="88" t="s">
        <v>1</v>
      </c>
      <c r="G153" s="5" t="str">
        <f t="shared" si="6"/>
        <v>Minime F</v>
      </c>
      <c r="H153" s="65" t="str">
        <f t="shared" si="7"/>
        <v>3F</v>
      </c>
      <c r="I153" s="5"/>
    </row>
    <row r="154" spans="1:9" ht="14.25" customHeight="1" x14ac:dyDescent="0.2">
      <c r="A154" s="44">
        <f t="shared" si="8"/>
        <v>143</v>
      </c>
      <c r="B154" s="92" t="s">
        <v>999</v>
      </c>
      <c r="C154" s="88" t="s">
        <v>195</v>
      </c>
      <c r="D154" s="88" t="s">
        <v>661</v>
      </c>
      <c r="E154" s="89">
        <v>36526</v>
      </c>
      <c r="F154" s="88" t="s">
        <v>1</v>
      </c>
      <c r="G154" s="5" t="str">
        <f t="shared" si="6"/>
        <v>Minime F</v>
      </c>
      <c r="H154" s="65" t="str">
        <f t="shared" si="7"/>
        <v>3F</v>
      </c>
      <c r="I154" s="5"/>
    </row>
    <row r="155" spans="1:9" ht="14.25" customHeight="1" x14ac:dyDescent="0.2">
      <c r="A155" s="44">
        <f t="shared" si="8"/>
        <v>144</v>
      </c>
      <c r="B155" s="92" t="s">
        <v>999</v>
      </c>
      <c r="C155" s="88" t="s">
        <v>196</v>
      </c>
      <c r="D155" s="88" t="s">
        <v>662</v>
      </c>
      <c r="E155" s="89">
        <v>36526</v>
      </c>
      <c r="F155" s="88" t="s">
        <v>1</v>
      </c>
      <c r="G155" s="5" t="str">
        <f t="shared" si="6"/>
        <v>Minime F</v>
      </c>
      <c r="H155" s="65" t="str">
        <f t="shared" si="7"/>
        <v>3F</v>
      </c>
      <c r="I155" s="5"/>
    </row>
    <row r="156" spans="1:9" ht="14.25" customHeight="1" x14ac:dyDescent="0.2">
      <c r="A156" s="44">
        <f t="shared" si="8"/>
        <v>145</v>
      </c>
      <c r="B156" s="92" t="s">
        <v>999</v>
      </c>
      <c r="C156" s="88" t="s">
        <v>197</v>
      </c>
      <c r="D156" s="88" t="s">
        <v>663</v>
      </c>
      <c r="E156" s="89">
        <v>36526</v>
      </c>
      <c r="F156" s="88" t="s">
        <v>1</v>
      </c>
      <c r="G156" s="5" t="str">
        <f t="shared" si="6"/>
        <v>Minime F</v>
      </c>
      <c r="H156" s="65" t="str">
        <f t="shared" si="7"/>
        <v>3F</v>
      </c>
      <c r="I156" s="5"/>
    </row>
    <row r="157" spans="1:9" ht="14.25" customHeight="1" x14ac:dyDescent="0.2">
      <c r="A157" s="44">
        <f t="shared" si="8"/>
        <v>146</v>
      </c>
      <c r="B157" s="88" t="s">
        <v>1000</v>
      </c>
      <c r="C157" s="88" t="s">
        <v>198</v>
      </c>
      <c r="D157" s="88" t="s">
        <v>664</v>
      </c>
      <c r="E157" s="89">
        <v>36526</v>
      </c>
      <c r="F157" s="88" t="s">
        <v>1</v>
      </c>
      <c r="G157" s="5" t="str">
        <f t="shared" si="6"/>
        <v>Minime F</v>
      </c>
      <c r="H157" s="65" t="str">
        <f t="shared" si="7"/>
        <v>3F</v>
      </c>
      <c r="I157" s="5"/>
    </row>
    <row r="158" spans="1:9" ht="14.25" customHeight="1" x14ac:dyDescent="0.2">
      <c r="A158" s="44">
        <f t="shared" si="8"/>
        <v>147</v>
      </c>
      <c r="B158" s="88" t="s">
        <v>1000</v>
      </c>
      <c r="C158" s="88" t="s">
        <v>199</v>
      </c>
      <c r="D158" s="88" t="s">
        <v>665</v>
      </c>
      <c r="E158" s="89">
        <v>36526</v>
      </c>
      <c r="F158" s="88" t="s">
        <v>1</v>
      </c>
      <c r="G158" s="5" t="str">
        <f t="shared" si="6"/>
        <v>Minime F</v>
      </c>
      <c r="H158" s="65" t="str">
        <f t="shared" si="7"/>
        <v>3F</v>
      </c>
      <c r="I158" s="5"/>
    </row>
    <row r="159" spans="1:9" ht="14.25" customHeight="1" x14ac:dyDescent="0.2">
      <c r="A159" s="44">
        <f t="shared" si="8"/>
        <v>148</v>
      </c>
      <c r="B159" s="88" t="s">
        <v>1000</v>
      </c>
      <c r="C159" s="88" t="s">
        <v>200</v>
      </c>
      <c r="D159" s="88" t="s">
        <v>666</v>
      </c>
      <c r="E159" s="89">
        <v>36526</v>
      </c>
      <c r="F159" s="88" t="s">
        <v>1</v>
      </c>
      <c r="G159" s="5" t="str">
        <f t="shared" si="6"/>
        <v>Minime F</v>
      </c>
      <c r="H159" s="65" t="str">
        <f t="shared" si="7"/>
        <v>3F</v>
      </c>
      <c r="I159" s="5"/>
    </row>
    <row r="160" spans="1:9" ht="14.25" customHeight="1" x14ac:dyDescent="0.2">
      <c r="A160" s="44">
        <f t="shared" si="8"/>
        <v>149</v>
      </c>
      <c r="B160" s="88" t="s">
        <v>1000</v>
      </c>
      <c r="C160" s="88" t="s">
        <v>201</v>
      </c>
      <c r="D160" s="88" t="s">
        <v>667</v>
      </c>
      <c r="E160" s="89">
        <v>36526</v>
      </c>
      <c r="F160" s="88" t="s">
        <v>1</v>
      </c>
      <c r="G160" s="5" t="str">
        <f t="shared" si="6"/>
        <v>Minime F</v>
      </c>
      <c r="H160" s="65" t="str">
        <f t="shared" si="7"/>
        <v>3F</v>
      </c>
      <c r="I160" s="5"/>
    </row>
    <row r="161" spans="1:9" ht="14.25" customHeight="1" x14ac:dyDescent="0.2">
      <c r="A161" s="44">
        <f t="shared" si="8"/>
        <v>150</v>
      </c>
      <c r="B161" s="88" t="s">
        <v>1000</v>
      </c>
      <c r="C161" s="88" t="s">
        <v>202</v>
      </c>
      <c r="D161" s="88" t="s">
        <v>668</v>
      </c>
      <c r="E161" s="89">
        <v>36526</v>
      </c>
      <c r="F161" s="88" t="s">
        <v>1</v>
      </c>
      <c r="G161" s="5" t="str">
        <f t="shared" si="6"/>
        <v>Minime F</v>
      </c>
      <c r="H161" s="65" t="str">
        <f t="shared" si="7"/>
        <v>3F</v>
      </c>
      <c r="I161" s="5"/>
    </row>
    <row r="162" spans="1:9" ht="14.25" customHeight="1" x14ac:dyDescent="0.2">
      <c r="A162" s="44">
        <f t="shared" si="8"/>
        <v>151</v>
      </c>
      <c r="B162" s="88" t="s">
        <v>1000</v>
      </c>
      <c r="C162" s="88" t="s">
        <v>203</v>
      </c>
      <c r="D162" s="88" t="s">
        <v>669</v>
      </c>
      <c r="E162" s="89">
        <v>36526</v>
      </c>
      <c r="F162" s="88" t="s">
        <v>1</v>
      </c>
      <c r="G162" s="5" t="str">
        <f t="shared" si="6"/>
        <v>Minime F</v>
      </c>
      <c r="H162" s="65" t="str">
        <f t="shared" si="7"/>
        <v>3F</v>
      </c>
      <c r="I162" s="5"/>
    </row>
    <row r="163" spans="1:9" ht="14.25" customHeight="1" x14ac:dyDescent="0.2">
      <c r="A163" s="44">
        <f t="shared" si="8"/>
        <v>152</v>
      </c>
      <c r="B163" s="88" t="s">
        <v>1000</v>
      </c>
      <c r="C163" s="88" t="s">
        <v>204</v>
      </c>
      <c r="D163" s="88" t="s">
        <v>670</v>
      </c>
      <c r="E163" s="89">
        <v>36526</v>
      </c>
      <c r="F163" s="88" t="s">
        <v>1</v>
      </c>
      <c r="G163" s="5" t="str">
        <f t="shared" si="6"/>
        <v>Minime F</v>
      </c>
      <c r="H163" s="65" t="str">
        <f t="shared" si="7"/>
        <v>3F</v>
      </c>
      <c r="I163" s="5"/>
    </row>
    <row r="164" spans="1:9" ht="14.25" customHeight="1" x14ac:dyDescent="0.2">
      <c r="A164" s="44">
        <f t="shared" si="8"/>
        <v>153</v>
      </c>
      <c r="B164" s="88" t="s">
        <v>1000</v>
      </c>
      <c r="C164" s="88" t="s">
        <v>205</v>
      </c>
      <c r="D164" s="88" t="s">
        <v>671</v>
      </c>
      <c r="E164" s="89">
        <v>36526</v>
      </c>
      <c r="F164" s="88" t="s">
        <v>1</v>
      </c>
      <c r="G164" s="5" t="str">
        <f t="shared" si="6"/>
        <v>Minime F</v>
      </c>
      <c r="H164" s="65" t="str">
        <f t="shared" si="7"/>
        <v>3F</v>
      </c>
      <c r="I164" s="5"/>
    </row>
    <row r="165" spans="1:9" ht="14.25" customHeight="1" x14ac:dyDescent="0.2">
      <c r="A165" s="44">
        <f t="shared" si="8"/>
        <v>154</v>
      </c>
      <c r="B165" s="88" t="s">
        <v>1000</v>
      </c>
      <c r="C165" s="88" t="s">
        <v>206</v>
      </c>
      <c r="D165" s="88" t="s">
        <v>672</v>
      </c>
      <c r="E165" s="89">
        <v>36526</v>
      </c>
      <c r="F165" s="88" t="s">
        <v>1</v>
      </c>
      <c r="G165" s="5" t="str">
        <f t="shared" si="6"/>
        <v>Minime F</v>
      </c>
      <c r="H165" s="65" t="str">
        <f t="shared" si="7"/>
        <v>3F</v>
      </c>
      <c r="I165" s="5"/>
    </row>
    <row r="166" spans="1:9" ht="14.25" customHeight="1" x14ac:dyDescent="0.2">
      <c r="A166" s="44">
        <f t="shared" si="8"/>
        <v>155</v>
      </c>
      <c r="B166" s="88" t="s">
        <v>1001</v>
      </c>
      <c r="C166" s="88" t="s">
        <v>207</v>
      </c>
      <c r="D166" s="88" t="s">
        <v>673</v>
      </c>
      <c r="E166" s="89">
        <v>36526</v>
      </c>
      <c r="F166" s="88" t="s">
        <v>1</v>
      </c>
      <c r="G166" s="5" t="str">
        <f t="shared" si="6"/>
        <v>Minime F</v>
      </c>
      <c r="H166" s="65" t="str">
        <f t="shared" si="7"/>
        <v>3F</v>
      </c>
      <c r="I166" s="5"/>
    </row>
    <row r="167" spans="1:9" ht="14.25" customHeight="1" x14ac:dyDescent="0.2">
      <c r="A167" s="44">
        <f t="shared" si="8"/>
        <v>156</v>
      </c>
      <c r="B167" s="88" t="s">
        <v>1001</v>
      </c>
      <c r="C167" s="88" t="s">
        <v>208</v>
      </c>
      <c r="D167" s="88" t="s">
        <v>674</v>
      </c>
      <c r="E167" s="89">
        <v>36526</v>
      </c>
      <c r="F167" s="88" t="s">
        <v>1</v>
      </c>
      <c r="G167" s="5" t="str">
        <f t="shared" si="6"/>
        <v>Minime F</v>
      </c>
      <c r="H167" s="65" t="str">
        <f t="shared" si="7"/>
        <v>3F</v>
      </c>
      <c r="I167" s="5"/>
    </row>
    <row r="168" spans="1:9" ht="14.25" customHeight="1" x14ac:dyDescent="0.2">
      <c r="A168" s="44">
        <f t="shared" si="8"/>
        <v>157</v>
      </c>
      <c r="B168" s="88" t="s">
        <v>1001</v>
      </c>
      <c r="C168" s="88" t="s">
        <v>209</v>
      </c>
      <c r="D168" s="88" t="s">
        <v>675</v>
      </c>
      <c r="E168" s="89">
        <v>36526</v>
      </c>
      <c r="F168" s="88" t="s">
        <v>1</v>
      </c>
      <c r="G168" s="5" t="str">
        <f t="shared" si="6"/>
        <v>Minime F</v>
      </c>
      <c r="H168" s="65" t="str">
        <f t="shared" si="7"/>
        <v>3F</v>
      </c>
      <c r="I168" s="5"/>
    </row>
    <row r="169" spans="1:9" ht="14.25" customHeight="1" x14ac:dyDescent="0.2">
      <c r="A169" s="44">
        <f t="shared" si="8"/>
        <v>158</v>
      </c>
      <c r="B169" s="88" t="s">
        <v>1001</v>
      </c>
      <c r="C169" s="88" t="s">
        <v>210</v>
      </c>
      <c r="D169" s="88" t="s">
        <v>676</v>
      </c>
      <c r="E169" s="89">
        <v>36526</v>
      </c>
      <c r="F169" s="88" t="s">
        <v>1</v>
      </c>
      <c r="G169" s="5" t="str">
        <f t="shared" si="6"/>
        <v>Minime F</v>
      </c>
      <c r="H169" s="65" t="str">
        <f t="shared" si="7"/>
        <v>3F</v>
      </c>
      <c r="I169" s="5"/>
    </row>
    <row r="170" spans="1:9" ht="14.25" customHeight="1" x14ac:dyDescent="0.2">
      <c r="A170" s="44">
        <f t="shared" si="8"/>
        <v>159</v>
      </c>
      <c r="B170" s="88" t="s">
        <v>1001</v>
      </c>
      <c r="C170" s="88" t="s">
        <v>211</v>
      </c>
      <c r="D170" s="88" t="s">
        <v>677</v>
      </c>
      <c r="E170" s="89">
        <v>36526</v>
      </c>
      <c r="F170" s="88" t="s">
        <v>1</v>
      </c>
      <c r="G170" s="5" t="str">
        <f t="shared" si="6"/>
        <v>Minime F</v>
      </c>
      <c r="H170" s="65" t="str">
        <f t="shared" si="7"/>
        <v>3F</v>
      </c>
      <c r="I170" s="5"/>
    </row>
    <row r="171" spans="1:9" ht="14.25" customHeight="1" x14ac:dyDescent="0.2">
      <c r="A171" s="44">
        <f t="shared" si="8"/>
        <v>160</v>
      </c>
      <c r="B171" s="88" t="s">
        <v>1001</v>
      </c>
      <c r="C171" s="88" t="s">
        <v>212</v>
      </c>
      <c r="D171" s="88" t="s">
        <v>678</v>
      </c>
      <c r="E171" s="89">
        <v>36526</v>
      </c>
      <c r="F171" s="88" t="s">
        <v>1</v>
      </c>
      <c r="G171" s="5" t="str">
        <f t="shared" si="6"/>
        <v>Minime F</v>
      </c>
      <c r="H171" s="65" t="str">
        <f t="shared" si="7"/>
        <v>3F</v>
      </c>
      <c r="I171" s="5"/>
    </row>
    <row r="172" spans="1:9" ht="14.25" customHeight="1" x14ac:dyDescent="0.2">
      <c r="A172" s="44">
        <f t="shared" si="8"/>
        <v>161</v>
      </c>
      <c r="B172" s="88" t="s">
        <v>1001</v>
      </c>
      <c r="C172" s="88" t="s">
        <v>213</v>
      </c>
      <c r="D172" s="88" t="s">
        <v>679</v>
      </c>
      <c r="E172" s="89">
        <v>36526</v>
      </c>
      <c r="F172" s="88" t="s">
        <v>1</v>
      </c>
      <c r="G172" s="5" t="str">
        <f t="shared" si="6"/>
        <v>Minime F</v>
      </c>
      <c r="H172" s="65" t="str">
        <f t="shared" si="7"/>
        <v>3F</v>
      </c>
      <c r="I172" s="5"/>
    </row>
    <row r="173" spans="1:9" ht="14.25" customHeight="1" x14ac:dyDescent="0.2">
      <c r="A173" s="44">
        <f t="shared" si="8"/>
        <v>162</v>
      </c>
      <c r="B173" s="88" t="s">
        <v>1001</v>
      </c>
      <c r="C173" s="88" t="s">
        <v>214</v>
      </c>
      <c r="D173" s="88" t="s">
        <v>680</v>
      </c>
      <c r="E173" s="89">
        <v>36526</v>
      </c>
      <c r="F173" s="88" t="s">
        <v>1</v>
      </c>
      <c r="G173" s="5" t="str">
        <f t="shared" si="6"/>
        <v>Minime F</v>
      </c>
      <c r="H173" s="65" t="str">
        <f t="shared" si="7"/>
        <v>3F</v>
      </c>
      <c r="I173" s="5"/>
    </row>
    <row r="174" spans="1:9" ht="14.25" customHeight="1" x14ac:dyDescent="0.2">
      <c r="A174" s="44">
        <f t="shared" si="8"/>
        <v>163</v>
      </c>
      <c r="B174" s="88" t="s">
        <v>1001</v>
      </c>
      <c r="C174" s="88" t="s">
        <v>215</v>
      </c>
      <c r="D174" s="88" t="s">
        <v>681</v>
      </c>
      <c r="E174" s="89">
        <v>36526</v>
      </c>
      <c r="F174" s="88" t="s">
        <v>1</v>
      </c>
      <c r="G174" s="5" t="str">
        <f t="shared" si="6"/>
        <v>Minime F</v>
      </c>
      <c r="H174" s="65" t="str">
        <f t="shared" si="7"/>
        <v>3F</v>
      </c>
      <c r="I174" s="5"/>
    </row>
    <row r="175" spans="1:9" ht="14.25" customHeight="1" x14ac:dyDescent="0.2">
      <c r="A175" s="44">
        <f t="shared" si="8"/>
        <v>164</v>
      </c>
      <c r="B175" s="88" t="s">
        <v>1001</v>
      </c>
      <c r="C175" s="88" t="s">
        <v>216</v>
      </c>
      <c r="D175" s="88" t="s">
        <v>682</v>
      </c>
      <c r="E175" s="89">
        <v>36526</v>
      </c>
      <c r="F175" s="88" t="s">
        <v>1</v>
      </c>
      <c r="G175" s="5" t="str">
        <f t="shared" si="6"/>
        <v>Minime F</v>
      </c>
      <c r="H175" s="65" t="str">
        <f t="shared" si="7"/>
        <v>3F</v>
      </c>
      <c r="I175" s="5"/>
    </row>
    <row r="176" spans="1:9" ht="14.25" customHeight="1" x14ac:dyDescent="0.2">
      <c r="A176" s="44">
        <f t="shared" si="8"/>
        <v>165</v>
      </c>
      <c r="B176" s="88" t="s">
        <v>1001</v>
      </c>
      <c r="C176" s="88" t="s">
        <v>217</v>
      </c>
      <c r="D176" s="88" t="s">
        <v>683</v>
      </c>
      <c r="E176" s="89">
        <v>36526</v>
      </c>
      <c r="F176" s="88" t="s">
        <v>1</v>
      </c>
      <c r="G176" s="5" t="str">
        <f t="shared" si="6"/>
        <v>Minime F</v>
      </c>
      <c r="H176" s="65" t="str">
        <f t="shared" si="7"/>
        <v>3F</v>
      </c>
      <c r="I176" s="5"/>
    </row>
    <row r="177" spans="1:9" ht="14.25" customHeight="1" x14ac:dyDescent="0.2">
      <c r="A177" s="44">
        <f t="shared" si="8"/>
        <v>166</v>
      </c>
      <c r="B177" s="88" t="s">
        <v>1002</v>
      </c>
      <c r="C177" s="88" t="s">
        <v>218</v>
      </c>
      <c r="D177" s="88" t="s">
        <v>684</v>
      </c>
      <c r="E177" s="89">
        <v>36526</v>
      </c>
      <c r="F177" s="88" t="s">
        <v>1</v>
      </c>
      <c r="G177" s="5" t="str">
        <f t="shared" si="6"/>
        <v>Minime F</v>
      </c>
      <c r="H177" s="65" t="str">
        <f t="shared" si="7"/>
        <v>3F</v>
      </c>
      <c r="I177" s="5"/>
    </row>
    <row r="178" spans="1:9" ht="14.25" customHeight="1" x14ac:dyDescent="0.2">
      <c r="A178" s="44">
        <f t="shared" si="8"/>
        <v>167</v>
      </c>
      <c r="B178" s="88" t="s">
        <v>1002</v>
      </c>
      <c r="C178" s="88" t="s">
        <v>219</v>
      </c>
      <c r="D178" s="88" t="s">
        <v>685</v>
      </c>
      <c r="E178" s="89">
        <v>36526</v>
      </c>
      <c r="F178" s="88" t="s">
        <v>1</v>
      </c>
      <c r="G178" s="5" t="str">
        <f t="shared" si="6"/>
        <v>Minime F</v>
      </c>
      <c r="H178" s="65" t="str">
        <f t="shared" si="7"/>
        <v>3F</v>
      </c>
      <c r="I178" s="5"/>
    </row>
    <row r="179" spans="1:9" ht="14.25" customHeight="1" x14ac:dyDescent="0.2">
      <c r="A179" s="44">
        <f t="shared" si="8"/>
        <v>168</v>
      </c>
      <c r="B179" s="88" t="s">
        <v>1002</v>
      </c>
      <c r="C179" s="88" t="s">
        <v>220</v>
      </c>
      <c r="D179" s="88" t="s">
        <v>686</v>
      </c>
      <c r="E179" s="89">
        <v>36526</v>
      </c>
      <c r="F179" s="88" t="s">
        <v>1</v>
      </c>
      <c r="G179" s="5" t="str">
        <f t="shared" si="6"/>
        <v>Minime F</v>
      </c>
      <c r="H179" s="65" t="str">
        <f t="shared" si="7"/>
        <v>3F</v>
      </c>
      <c r="I179" s="5"/>
    </row>
    <row r="180" spans="1:9" ht="14.25" customHeight="1" x14ac:dyDescent="0.2">
      <c r="A180" s="44">
        <f t="shared" si="8"/>
        <v>169</v>
      </c>
      <c r="B180" s="88" t="s">
        <v>1002</v>
      </c>
      <c r="C180" s="88" t="s">
        <v>221</v>
      </c>
      <c r="D180" s="88" t="s">
        <v>687</v>
      </c>
      <c r="E180" s="89">
        <v>36526</v>
      </c>
      <c r="F180" s="88" t="s">
        <v>1</v>
      </c>
      <c r="G180" s="5" t="str">
        <f t="shared" si="6"/>
        <v>Minime F</v>
      </c>
      <c r="H180" s="65" t="str">
        <f t="shared" si="7"/>
        <v>3F</v>
      </c>
      <c r="I180" s="5"/>
    </row>
    <row r="181" spans="1:9" ht="14.25" customHeight="1" x14ac:dyDescent="0.2">
      <c r="A181" s="44">
        <f t="shared" si="8"/>
        <v>170</v>
      </c>
      <c r="B181" s="88" t="s">
        <v>1002</v>
      </c>
      <c r="C181" s="88" t="s">
        <v>222</v>
      </c>
      <c r="D181" s="88" t="s">
        <v>688</v>
      </c>
      <c r="E181" s="89">
        <v>36526</v>
      </c>
      <c r="F181" s="88" t="s">
        <v>1</v>
      </c>
      <c r="G181" s="5" t="str">
        <f t="shared" si="6"/>
        <v>Minime F</v>
      </c>
      <c r="H181" s="65" t="str">
        <f t="shared" si="7"/>
        <v>3F</v>
      </c>
      <c r="I181" s="5"/>
    </row>
    <row r="182" spans="1:9" ht="14.25" customHeight="1" x14ac:dyDescent="0.2">
      <c r="A182" s="44">
        <f t="shared" si="8"/>
        <v>171</v>
      </c>
      <c r="B182" s="88" t="s">
        <v>1002</v>
      </c>
      <c r="C182" s="88" t="s">
        <v>223</v>
      </c>
      <c r="D182" s="88" t="s">
        <v>689</v>
      </c>
      <c r="E182" s="89">
        <v>36526</v>
      </c>
      <c r="F182" s="88" t="s">
        <v>1</v>
      </c>
      <c r="G182" s="5" t="str">
        <f t="shared" si="6"/>
        <v>Minime F</v>
      </c>
      <c r="H182" s="65" t="str">
        <f t="shared" si="7"/>
        <v>3F</v>
      </c>
      <c r="I182" s="5"/>
    </row>
    <row r="183" spans="1:9" ht="14.25" customHeight="1" x14ac:dyDescent="0.2">
      <c r="A183" s="44">
        <f t="shared" si="8"/>
        <v>172</v>
      </c>
      <c r="B183" s="88" t="s">
        <v>1002</v>
      </c>
      <c r="C183" s="88" t="s">
        <v>224</v>
      </c>
      <c r="D183" s="88" t="s">
        <v>690</v>
      </c>
      <c r="E183" s="89">
        <v>36526</v>
      </c>
      <c r="F183" s="88" t="s">
        <v>1</v>
      </c>
      <c r="G183" s="5" t="str">
        <f t="shared" si="6"/>
        <v>Minime F</v>
      </c>
      <c r="H183" s="65" t="str">
        <f t="shared" si="7"/>
        <v>3F</v>
      </c>
      <c r="I183" s="5"/>
    </row>
    <row r="184" spans="1:9" ht="14.25" customHeight="1" x14ac:dyDescent="0.2">
      <c r="A184" s="44">
        <f t="shared" si="8"/>
        <v>173</v>
      </c>
      <c r="B184" s="88" t="s">
        <v>1002</v>
      </c>
      <c r="C184" s="88" t="s">
        <v>225</v>
      </c>
      <c r="D184" s="88" t="s">
        <v>691</v>
      </c>
      <c r="E184" s="89">
        <v>36526</v>
      </c>
      <c r="F184" s="88" t="s">
        <v>1</v>
      </c>
      <c r="G184" s="5" t="str">
        <f t="shared" si="6"/>
        <v>Minime F</v>
      </c>
      <c r="H184" s="65" t="str">
        <f t="shared" si="7"/>
        <v>3F</v>
      </c>
      <c r="I184" s="5"/>
    </row>
    <row r="185" spans="1:9" ht="14.25" customHeight="1" x14ac:dyDescent="0.2">
      <c r="A185" s="44">
        <f t="shared" si="8"/>
        <v>174</v>
      </c>
      <c r="B185" s="88" t="s">
        <v>1002</v>
      </c>
      <c r="C185" s="88" t="s">
        <v>226</v>
      </c>
      <c r="D185" s="88" t="s">
        <v>692</v>
      </c>
      <c r="E185" s="89">
        <v>36526</v>
      </c>
      <c r="F185" s="88" t="s">
        <v>1</v>
      </c>
      <c r="G185" s="5" t="str">
        <f t="shared" si="6"/>
        <v>Minime F</v>
      </c>
      <c r="H185" s="65" t="str">
        <f t="shared" si="7"/>
        <v>3F</v>
      </c>
      <c r="I185" s="5"/>
    </row>
    <row r="186" spans="1:9" ht="14.25" customHeight="1" x14ac:dyDescent="0.2">
      <c r="A186" s="44">
        <f t="shared" si="8"/>
        <v>175</v>
      </c>
      <c r="B186" s="88" t="s">
        <v>1002</v>
      </c>
      <c r="C186" s="88" t="s">
        <v>227</v>
      </c>
      <c r="D186" s="88" t="s">
        <v>693</v>
      </c>
      <c r="E186" s="89">
        <v>36526</v>
      </c>
      <c r="F186" s="88" t="s">
        <v>1</v>
      </c>
      <c r="G186" s="5" t="str">
        <f t="shared" si="6"/>
        <v>Minime F</v>
      </c>
      <c r="H186" s="65" t="str">
        <f t="shared" si="7"/>
        <v>3F</v>
      </c>
      <c r="I186" s="5"/>
    </row>
    <row r="187" spans="1:9" ht="14.25" customHeight="1" x14ac:dyDescent="0.2">
      <c r="A187" s="44">
        <f t="shared" si="8"/>
        <v>176</v>
      </c>
      <c r="B187" s="88" t="s">
        <v>1002</v>
      </c>
      <c r="C187" s="88" t="s">
        <v>228</v>
      </c>
      <c r="D187" s="88" t="s">
        <v>694</v>
      </c>
      <c r="E187" s="89">
        <v>36526</v>
      </c>
      <c r="F187" s="88" t="s">
        <v>1</v>
      </c>
      <c r="G187" s="5" t="str">
        <f t="shared" si="6"/>
        <v>Minime F</v>
      </c>
      <c r="H187" s="65" t="str">
        <f t="shared" si="7"/>
        <v>3F</v>
      </c>
      <c r="I187" s="5"/>
    </row>
    <row r="188" spans="1:9" ht="14.25" customHeight="1" x14ac:dyDescent="0.2">
      <c r="A188" s="44">
        <f t="shared" si="8"/>
        <v>177</v>
      </c>
      <c r="B188" s="88" t="s">
        <v>1003</v>
      </c>
      <c r="C188" s="88" t="s">
        <v>229</v>
      </c>
      <c r="D188" s="88" t="s">
        <v>695</v>
      </c>
      <c r="E188" s="89">
        <v>36526</v>
      </c>
      <c r="F188" s="88" t="s">
        <v>1</v>
      </c>
      <c r="G188" s="5" t="str">
        <f t="shared" si="6"/>
        <v>Minime F</v>
      </c>
      <c r="H188" s="65" t="str">
        <f t="shared" si="7"/>
        <v>3F</v>
      </c>
      <c r="I188" s="5"/>
    </row>
    <row r="189" spans="1:9" ht="14.25" customHeight="1" x14ac:dyDescent="0.2">
      <c r="A189" s="44">
        <f t="shared" si="8"/>
        <v>178</v>
      </c>
      <c r="B189" s="88" t="s">
        <v>1003</v>
      </c>
      <c r="C189" s="88" t="s">
        <v>230</v>
      </c>
      <c r="D189" s="88" t="s">
        <v>696</v>
      </c>
      <c r="E189" s="89">
        <v>36526</v>
      </c>
      <c r="F189" s="88" t="s">
        <v>1</v>
      </c>
      <c r="G189" s="5" t="str">
        <f t="shared" si="6"/>
        <v>Minime F</v>
      </c>
      <c r="H189" s="65" t="str">
        <f t="shared" si="7"/>
        <v>3F</v>
      </c>
      <c r="I189" s="5"/>
    </row>
    <row r="190" spans="1:9" ht="14.25" customHeight="1" x14ac:dyDescent="0.2">
      <c r="A190" s="44">
        <f t="shared" si="8"/>
        <v>179</v>
      </c>
      <c r="B190" s="88" t="s">
        <v>1003</v>
      </c>
      <c r="C190" s="88" t="s">
        <v>231</v>
      </c>
      <c r="D190" s="88" t="s">
        <v>697</v>
      </c>
      <c r="E190" s="89">
        <v>36526</v>
      </c>
      <c r="F190" s="88" t="s">
        <v>1</v>
      </c>
      <c r="G190" s="5" t="str">
        <f t="shared" si="6"/>
        <v>Minime F</v>
      </c>
      <c r="H190" s="65" t="str">
        <f t="shared" si="7"/>
        <v>3F</v>
      </c>
      <c r="I190" s="5"/>
    </row>
    <row r="191" spans="1:9" ht="14.25" customHeight="1" x14ac:dyDescent="0.2">
      <c r="A191" s="44">
        <f t="shared" si="8"/>
        <v>180</v>
      </c>
      <c r="B191" s="88" t="s">
        <v>1003</v>
      </c>
      <c r="C191" s="88" t="s">
        <v>232</v>
      </c>
      <c r="D191" s="88" t="s">
        <v>698</v>
      </c>
      <c r="E191" s="89">
        <v>36526</v>
      </c>
      <c r="F191" s="88" t="s">
        <v>1</v>
      </c>
      <c r="G191" s="5" t="str">
        <f t="shared" si="6"/>
        <v>Minime F</v>
      </c>
      <c r="H191" s="65" t="str">
        <f t="shared" si="7"/>
        <v>3F</v>
      </c>
      <c r="I191" s="5"/>
    </row>
    <row r="192" spans="1:9" ht="14.25" customHeight="1" x14ac:dyDescent="0.2">
      <c r="A192" s="44">
        <f t="shared" si="8"/>
        <v>181</v>
      </c>
      <c r="B192" s="88" t="s">
        <v>1003</v>
      </c>
      <c r="C192" s="88" t="s">
        <v>233</v>
      </c>
      <c r="D192" s="88" t="s">
        <v>699</v>
      </c>
      <c r="E192" s="89">
        <v>36526</v>
      </c>
      <c r="F192" s="88" t="s">
        <v>1</v>
      </c>
      <c r="G192" s="5" t="str">
        <f t="shared" si="6"/>
        <v>Minime F</v>
      </c>
      <c r="H192" s="65" t="str">
        <f t="shared" si="7"/>
        <v>3F</v>
      </c>
      <c r="I192" s="5"/>
    </row>
    <row r="193" spans="1:9" ht="14.25" customHeight="1" x14ac:dyDescent="0.2">
      <c r="A193" s="44">
        <f t="shared" si="8"/>
        <v>182</v>
      </c>
      <c r="B193" s="88" t="s">
        <v>1003</v>
      </c>
      <c r="C193" s="88" t="s">
        <v>234</v>
      </c>
      <c r="D193" s="88" t="s">
        <v>700</v>
      </c>
      <c r="E193" s="89">
        <v>36526</v>
      </c>
      <c r="F193" s="88" t="s">
        <v>1</v>
      </c>
      <c r="G193" s="5" t="str">
        <f t="shared" si="6"/>
        <v>Minime F</v>
      </c>
      <c r="H193" s="65" t="str">
        <f t="shared" si="7"/>
        <v>3F</v>
      </c>
      <c r="I193" s="5"/>
    </row>
    <row r="194" spans="1:9" ht="14.25" customHeight="1" x14ac:dyDescent="0.2">
      <c r="A194" s="44">
        <f t="shared" si="8"/>
        <v>183</v>
      </c>
      <c r="B194" s="88" t="s">
        <v>1003</v>
      </c>
      <c r="C194" s="88" t="s">
        <v>235</v>
      </c>
      <c r="D194" s="88" t="s">
        <v>701</v>
      </c>
      <c r="E194" s="89">
        <v>36526</v>
      </c>
      <c r="F194" s="88" t="s">
        <v>1</v>
      </c>
      <c r="G194" s="5" t="str">
        <f t="shared" si="6"/>
        <v>Minime F</v>
      </c>
      <c r="H194" s="65" t="str">
        <f t="shared" si="7"/>
        <v>3F</v>
      </c>
      <c r="I194" s="5"/>
    </row>
    <row r="195" spans="1:9" ht="14.25" customHeight="1" x14ac:dyDescent="0.2">
      <c r="A195" s="44">
        <f t="shared" si="8"/>
        <v>184</v>
      </c>
      <c r="B195" s="88" t="s">
        <v>1003</v>
      </c>
      <c r="C195" s="88" t="s">
        <v>236</v>
      </c>
      <c r="D195" s="88" t="s">
        <v>702</v>
      </c>
      <c r="E195" s="89">
        <v>36526</v>
      </c>
      <c r="F195" s="88" t="s">
        <v>1</v>
      </c>
      <c r="G195" s="5" t="str">
        <f t="shared" si="6"/>
        <v>Minime F</v>
      </c>
      <c r="H195" s="65" t="str">
        <f t="shared" si="7"/>
        <v>3F</v>
      </c>
      <c r="I195" s="5"/>
    </row>
    <row r="196" spans="1:9" ht="14.25" customHeight="1" x14ac:dyDescent="0.2">
      <c r="A196" s="44">
        <f t="shared" si="8"/>
        <v>185</v>
      </c>
      <c r="B196" s="88" t="s">
        <v>1003</v>
      </c>
      <c r="C196" s="88" t="s">
        <v>237</v>
      </c>
      <c r="D196" s="88" t="s">
        <v>703</v>
      </c>
      <c r="E196" s="89">
        <v>36526</v>
      </c>
      <c r="F196" s="88" t="s">
        <v>1</v>
      </c>
      <c r="G196" s="5" t="str">
        <f t="shared" si="6"/>
        <v>Minime F</v>
      </c>
      <c r="H196" s="65" t="str">
        <f t="shared" si="7"/>
        <v>3F</v>
      </c>
      <c r="I196" s="5"/>
    </row>
    <row r="197" spans="1:9" ht="14.25" customHeight="1" x14ac:dyDescent="0.2">
      <c r="A197" s="44">
        <f t="shared" si="8"/>
        <v>186</v>
      </c>
      <c r="B197" s="88" t="s">
        <v>1003</v>
      </c>
      <c r="C197" s="88" t="s">
        <v>238</v>
      </c>
      <c r="D197" s="88" t="s">
        <v>704</v>
      </c>
      <c r="E197" s="89">
        <v>36526</v>
      </c>
      <c r="F197" s="88" t="s">
        <v>1</v>
      </c>
      <c r="G197" s="5" t="str">
        <f t="shared" si="6"/>
        <v>Minime F</v>
      </c>
      <c r="H197" s="65" t="str">
        <f t="shared" si="7"/>
        <v>3F</v>
      </c>
      <c r="I197" s="5"/>
    </row>
    <row r="198" spans="1:9" ht="14.25" customHeight="1" x14ac:dyDescent="0.2">
      <c r="A198" s="44">
        <f t="shared" si="8"/>
        <v>187</v>
      </c>
      <c r="B198" s="88" t="s">
        <v>1003</v>
      </c>
      <c r="C198" s="88" t="s">
        <v>239</v>
      </c>
      <c r="D198" s="88" t="s">
        <v>705</v>
      </c>
      <c r="E198" s="89">
        <v>36526</v>
      </c>
      <c r="F198" s="88" t="s">
        <v>1</v>
      </c>
      <c r="G198" s="5" t="str">
        <f t="shared" si="6"/>
        <v>Minime F</v>
      </c>
      <c r="H198" s="65" t="str">
        <f t="shared" si="7"/>
        <v>3F</v>
      </c>
      <c r="I198" s="5"/>
    </row>
    <row r="199" spans="1:9" ht="14.25" customHeight="1" x14ac:dyDescent="0.2">
      <c r="A199" s="44">
        <f t="shared" si="8"/>
        <v>188</v>
      </c>
      <c r="B199" s="88" t="s">
        <v>1004</v>
      </c>
      <c r="C199" s="88" t="s">
        <v>240</v>
      </c>
      <c r="D199" s="88" t="s">
        <v>706</v>
      </c>
      <c r="E199" s="89">
        <v>36526</v>
      </c>
      <c r="F199" s="88" t="s">
        <v>1</v>
      </c>
      <c r="G199" s="5" t="str">
        <f t="shared" si="6"/>
        <v>Minime F</v>
      </c>
      <c r="H199" s="65" t="str">
        <f t="shared" si="7"/>
        <v>4F</v>
      </c>
      <c r="I199" s="5"/>
    </row>
    <row r="200" spans="1:9" ht="14.25" customHeight="1" x14ac:dyDescent="0.2">
      <c r="A200" s="44">
        <f t="shared" si="8"/>
        <v>189</v>
      </c>
      <c r="B200" s="88" t="s">
        <v>1004</v>
      </c>
      <c r="C200" s="88" t="s">
        <v>241</v>
      </c>
      <c r="D200" s="88" t="s">
        <v>707</v>
      </c>
      <c r="E200" s="89">
        <v>36526</v>
      </c>
      <c r="F200" s="88" t="s">
        <v>1</v>
      </c>
      <c r="G200" s="5" t="str">
        <f t="shared" si="6"/>
        <v>Minime F</v>
      </c>
      <c r="H200" s="65" t="str">
        <f t="shared" si="7"/>
        <v>4F</v>
      </c>
      <c r="I200" s="5"/>
    </row>
    <row r="201" spans="1:9" ht="14.25" customHeight="1" x14ac:dyDescent="0.2">
      <c r="A201" s="44">
        <f t="shared" si="8"/>
        <v>190</v>
      </c>
      <c r="B201" s="88" t="s">
        <v>1004</v>
      </c>
      <c r="C201" s="88" t="s">
        <v>242</v>
      </c>
      <c r="D201" s="88" t="s">
        <v>708</v>
      </c>
      <c r="E201" s="89">
        <v>36526</v>
      </c>
      <c r="F201" s="88" t="s">
        <v>1</v>
      </c>
      <c r="G201" s="5" t="str">
        <f t="shared" si="6"/>
        <v>Minime F</v>
      </c>
      <c r="H201" s="65" t="str">
        <f t="shared" si="7"/>
        <v>4F</v>
      </c>
      <c r="I201" s="5"/>
    </row>
    <row r="202" spans="1:9" ht="14.25" customHeight="1" x14ac:dyDescent="0.2">
      <c r="A202" s="44">
        <f t="shared" si="8"/>
        <v>191</v>
      </c>
      <c r="B202" s="88" t="s">
        <v>1004</v>
      </c>
      <c r="C202" s="88" t="s">
        <v>243</v>
      </c>
      <c r="D202" s="88" t="s">
        <v>709</v>
      </c>
      <c r="E202" s="89">
        <v>36526</v>
      </c>
      <c r="F202" s="88" t="s">
        <v>1</v>
      </c>
      <c r="G202" s="5" t="str">
        <f t="shared" si="6"/>
        <v>Minime F</v>
      </c>
      <c r="H202" s="65" t="str">
        <f t="shared" si="7"/>
        <v>4F</v>
      </c>
      <c r="I202" s="5"/>
    </row>
    <row r="203" spans="1:9" ht="14.25" customHeight="1" x14ac:dyDescent="0.2">
      <c r="A203" s="44">
        <f t="shared" si="8"/>
        <v>192</v>
      </c>
      <c r="B203" s="88" t="s">
        <v>1004</v>
      </c>
      <c r="C203" s="88" t="s">
        <v>244</v>
      </c>
      <c r="D203" s="88" t="s">
        <v>710</v>
      </c>
      <c r="E203" s="89">
        <v>36526</v>
      </c>
      <c r="F203" s="88" t="s">
        <v>1</v>
      </c>
      <c r="G203" s="5" t="str">
        <f t="shared" si="6"/>
        <v>Minime F</v>
      </c>
      <c r="H203" s="65" t="str">
        <f t="shared" si="7"/>
        <v>4F</v>
      </c>
      <c r="I203" s="5"/>
    </row>
    <row r="204" spans="1:9" ht="14.25" customHeight="1" x14ac:dyDescent="0.2">
      <c r="A204" s="44">
        <f t="shared" si="8"/>
        <v>193</v>
      </c>
      <c r="B204" s="88" t="s">
        <v>1004</v>
      </c>
      <c r="C204" s="88" t="s">
        <v>245</v>
      </c>
      <c r="D204" s="88" t="s">
        <v>711</v>
      </c>
      <c r="E204" s="89">
        <v>36526</v>
      </c>
      <c r="F204" s="88" t="s">
        <v>1</v>
      </c>
      <c r="G204" s="5" t="str">
        <f t="shared" si="6"/>
        <v>Minime F</v>
      </c>
      <c r="H204" s="65" t="str">
        <f t="shared" si="7"/>
        <v>4F</v>
      </c>
      <c r="I204" s="5"/>
    </row>
    <row r="205" spans="1:9" ht="14.25" customHeight="1" x14ac:dyDescent="0.2">
      <c r="A205" s="44">
        <f t="shared" si="8"/>
        <v>194</v>
      </c>
      <c r="B205" s="88" t="s">
        <v>1004</v>
      </c>
      <c r="C205" s="88" t="s">
        <v>246</v>
      </c>
      <c r="D205" s="88" t="s">
        <v>712</v>
      </c>
      <c r="E205" s="89">
        <v>36526</v>
      </c>
      <c r="F205" s="88" t="s">
        <v>1</v>
      </c>
      <c r="G205" s="5" t="str">
        <f t="shared" ref="G205:G268" si="9">IF(E205="","",IF(E205&lt;=$H$4,"Cadet "&amp;F205,IF(E205&lt;=$H$3,"Minime "&amp;F205,IF(E205&lt;=$H$2,"Benjamin "&amp;F205,"?"))))</f>
        <v>Minime F</v>
      </c>
      <c r="H205" s="65" t="str">
        <f t="shared" si="7"/>
        <v>4F</v>
      </c>
      <c r="I205" s="5"/>
    </row>
    <row r="206" spans="1:9" ht="14.25" customHeight="1" x14ac:dyDescent="0.2">
      <c r="A206" s="44">
        <f t="shared" si="8"/>
        <v>195</v>
      </c>
      <c r="B206" s="88" t="s">
        <v>1004</v>
      </c>
      <c r="C206" s="88" t="s">
        <v>247</v>
      </c>
      <c r="D206" s="88" t="s">
        <v>713</v>
      </c>
      <c r="E206" s="89">
        <v>36526</v>
      </c>
      <c r="F206" s="88" t="s">
        <v>1</v>
      </c>
      <c r="G206" s="5" t="str">
        <f t="shared" si="9"/>
        <v>Minime F</v>
      </c>
      <c r="H206" s="65" t="str">
        <f t="shared" ref="H206:H269" si="10">IF(B206="",0,CONCATENATE(LEFT(B206,1),F206))</f>
        <v>4F</v>
      </c>
      <c r="I206" s="5"/>
    </row>
    <row r="207" spans="1:9" ht="14.25" customHeight="1" x14ac:dyDescent="0.2">
      <c r="A207" s="44">
        <f t="shared" ref="A207:A270" si="11">IF(B207="","",A206+1)</f>
        <v>196</v>
      </c>
      <c r="B207" s="88" t="s">
        <v>1004</v>
      </c>
      <c r="C207" s="88" t="s">
        <v>248</v>
      </c>
      <c r="D207" s="88" t="s">
        <v>714</v>
      </c>
      <c r="E207" s="89">
        <v>36526</v>
      </c>
      <c r="F207" s="88" t="s">
        <v>1</v>
      </c>
      <c r="G207" s="5" t="str">
        <f t="shared" si="9"/>
        <v>Minime F</v>
      </c>
      <c r="H207" s="65" t="str">
        <f t="shared" si="10"/>
        <v>4F</v>
      </c>
      <c r="I207" s="5"/>
    </row>
    <row r="208" spans="1:9" ht="14.25" customHeight="1" x14ac:dyDescent="0.2">
      <c r="A208" s="44">
        <f t="shared" si="11"/>
        <v>197</v>
      </c>
      <c r="B208" s="88" t="s">
        <v>1004</v>
      </c>
      <c r="C208" s="88" t="s">
        <v>249</v>
      </c>
      <c r="D208" s="88" t="s">
        <v>715</v>
      </c>
      <c r="E208" s="89">
        <v>36526</v>
      </c>
      <c r="F208" s="88" t="s">
        <v>1</v>
      </c>
      <c r="G208" s="5" t="str">
        <f t="shared" si="9"/>
        <v>Minime F</v>
      </c>
      <c r="H208" s="65" t="str">
        <f t="shared" si="10"/>
        <v>4F</v>
      </c>
      <c r="I208" s="5"/>
    </row>
    <row r="209" spans="1:9" ht="14.25" customHeight="1" x14ac:dyDescent="0.2">
      <c r="A209" s="44">
        <f t="shared" si="11"/>
        <v>198</v>
      </c>
      <c r="B209" s="88" t="s">
        <v>1004</v>
      </c>
      <c r="C209" s="88" t="s">
        <v>250</v>
      </c>
      <c r="D209" s="88" t="s">
        <v>716</v>
      </c>
      <c r="E209" s="89">
        <v>36526</v>
      </c>
      <c r="F209" s="88" t="s">
        <v>1</v>
      </c>
      <c r="G209" s="5" t="str">
        <f t="shared" si="9"/>
        <v>Minime F</v>
      </c>
      <c r="H209" s="65" t="str">
        <f t="shared" si="10"/>
        <v>4F</v>
      </c>
      <c r="I209" s="5"/>
    </row>
    <row r="210" spans="1:9" ht="14.25" customHeight="1" x14ac:dyDescent="0.2">
      <c r="A210" s="44">
        <f t="shared" si="11"/>
        <v>199</v>
      </c>
      <c r="B210" s="88" t="s">
        <v>1004</v>
      </c>
      <c r="C210" s="88" t="s">
        <v>251</v>
      </c>
      <c r="D210" s="88" t="s">
        <v>717</v>
      </c>
      <c r="E210" s="89">
        <v>36526</v>
      </c>
      <c r="F210" s="88" t="s">
        <v>1</v>
      </c>
      <c r="G210" s="5" t="str">
        <f t="shared" si="9"/>
        <v>Minime F</v>
      </c>
      <c r="H210" s="65" t="str">
        <f t="shared" si="10"/>
        <v>4F</v>
      </c>
      <c r="I210" s="5"/>
    </row>
    <row r="211" spans="1:9" ht="14.25" customHeight="1" x14ac:dyDescent="0.2">
      <c r="A211" s="44">
        <f t="shared" si="11"/>
        <v>200</v>
      </c>
      <c r="B211" s="88" t="s">
        <v>1004</v>
      </c>
      <c r="C211" s="88" t="s">
        <v>252</v>
      </c>
      <c r="D211" s="88" t="s">
        <v>718</v>
      </c>
      <c r="E211" s="89">
        <v>36526</v>
      </c>
      <c r="F211" s="88" t="s">
        <v>1</v>
      </c>
      <c r="G211" s="5" t="str">
        <f t="shared" si="9"/>
        <v>Minime F</v>
      </c>
      <c r="H211" s="65" t="str">
        <f t="shared" si="10"/>
        <v>4F</v>
      </c>
      <c r="I211" s="5"/>
    </row>
    <row r="212" spans="1:9" ht="14.25" customHeight="1" x14ac:dyDescent="0.2">
      <c r="A212" s="44">
        <f t="shared" si="11"/>
        <v>201</v>
      </c>
      <c r="B212" s="88" t="s">
        <v>1004</v>
      </c>
      <c r="C212" s="88" t="s">
        <v>253</v>
      </c>
      <c r="D212" s="88" t="s">
        <v>719</v>
      </c>
      <c r="E212" s="89">
        <v>36526</v>
      </c>
      <c r="F212" s="88" t="s">
        <v>1</v>
      </c>
      <c r="G212" s="5" t="str">
        <f t="shared" si="9"/>
        <v>Minime F</v>
      </c>
      <c r="H212" s="65" t="str">
        <f t="shared" si="10"/>
        <v>4F</v>
      </c>
      <c r="I212" s="5"/>
    </row>
    <row r="213" spans="1:9" ht="14.25" customHeight="1" x14ac:dyDescent="0.2">
      <c r="A213" s="44">
        <f t="shared" si="11"/>
        <v>202</v>
      </c>
      <c r="B213" s="92" t="s">
        <v>1005</v>
      </c>
      <c r="C213" s="88" t="s">
        <v>254</v>
      </c>
      <c r="D213" s="88" t="s">
        <v>720</v>
      </c>
      <c r="E213" s="89">
        <v>36526</v>
      </c>
      <c r="F213" s="88" t="s">
        <v>1</v>
      </c>
      <c r="G213" s="5" t="str">
        <f t="shared" si="9"/>
        <v>Minime F</v>
      </c>
      <c r="H213" s="65" t="str">
        <f t="shared" si="10"/>
        <v>4F</v>
      </c>
      <c r="I213" s="5"/>
    </row>
    <row r="214" spans="1:9" ht="14.25" customHeight="1" x14ac:dyDescent="0.2">
      <c r="A214" s="44">
        <f t="shared" si="11"/>
        <v>203</v>
      </c>
      <c r="B214" s="92" t="s">
        <v>1005</v>
      </c>
      <c r="C214" s="88" t="s">
        <v>255</v>
      </c>
      <c r="D214" s="88" t="s">
        <v>721</v>
      </c>
      <c r="E214" s="89">
        <v>36526</v>
      </c>
      <c r="F214" s="88" t="s">
        <v>1</v>
      </c>
      <c r="G214" s="5" t="str">
        <f t="shared" si="9"/>
        <v>Minime F</v>
      </c>
      <c r="H214" s="65" t="str">
        <f t="shared" si="10"/>
        <v>4F</v>
      </c>
      <c r="I214" s="5"/>
    </row>
    <row r="215" spans="1:9" ht="14.25" customHeight="1" x14ac:dyDescent="0.2">
      <c r="A215" s="44">
        <f t="shared" si="11"/>
        <v>204</v>
      </c>
      <c r="B215" s="92" t="s">
        <v>1005</v>
      </c>
      <c r="C215" s="88" t="s">
        <v>256</v>
      </c>
      <c r="D215" s="88" t="s">
        <v>722</v>
      </c>
      <c r="E215" s="89">
        <v>36526</v>
      </c>
      <c r="F215" s="88" t="s">
        <v>1</v>
      </c>
      <c r="G215" s="5" t="str">
        <f t="shared" si="9"/>
        <v>Minime F</v>
      </c>
      <c r="H215" s="65" t="str">
        <f t="shared" si="10"/>
        <v>4F</v>
      </c>
      <c r="I215" s="5"/>
    </row>
    <row r="216" spans="1:9" ht="14.25" customHeight="1" x14ac:dyDescent="0.2">
      <c r="A216" s="44">
        <f t="shared" si="11"/>
        <v>205</v>
      </c>
      <c r="B216" s="92" t="s">
        <v>1005</v>
      </c>
      <c r="C216" s="88" t="s">
        <v>257</v>
      </c>
      <c r="D216" s="88" t="s">
        <v>723</v>
      </c>
      <c r="E216" s="89">
        <v>36526</v>
      </c>
      <c r="F216" s="88" t="s">
        <v>1</v>
      </c>
      <c r="G216" s="5" t="str">
        <f t="shared" si="9"/>
        <v>Minime F</v>
      </c>
      <c r="H216" s="65" t="str">
        <f t="shared" si="10"/>
        <v>4F</v>
      </c>
      <c r="I216" s="5"/>
    </row>
    <row r="217" spans="1:9" ht="14.25" customHeight="1" x14ac:dyDescent="0.2">
      <c r="A217" s="44">
        <f t="shared" si="11"/>
        <v>206</v>
      </c>
      <c r="B217" s="92" t="s">
        <v>1005</v>
      </c>
      <c r="C217" s="88" t="s">
        <v>258</v>
      </c>
      <c r="D217" s="88" t="s">
        <v>724</v>
      </c>
      <c r="E217" s="89">
        <v>36526</v>
      </c>
      <c r="F217" s="88" t="s">
        <v>1</v>
      </c>
      <c r="G217" s="5" t="str">
        <f t="shared" si="9"/>
        <v>Minime F</v>
      </c>
      <c r="H217" s="65" t="str">
        <f t="shared" si="10"/>
        <v>4F</v>
      </c>
      <c r="I217" s="5"/>
    </row>
    <row r="218" spans="1:9" ht="14.25" customHeight="1" x14ac:dyDescent="0.2">
      <c r="A218" s="44">
        <f t="shared" si="11"/>
        <v>207</v>
      </c>
      <c r="B218" s="92" t="s">
        <v>1005</v>
      </c>
      <c r="C218" s="88" t="s">
        <v>259</v>
      </c>
      <c r="D218" s="88" t="s">
        <v>725</v>
      </c>
      <c r="E218" s="89">
        <v>36526</v>
      </c>
      <c r="F218" s="88" t="s">
        <v>1</v>
      </c>
      <c r="G218" s="5" t="str">
        <f t="shared" si="9"/>
        <v>Minime F</v>
      </c>
      <c r="H218" s="65" t="str">
        <f t="shared" si="10"/>
        <v>4F</v>
      </c>
      <c r="I218" s="5"/>
    </row>
    <row r="219" spans="1:9" ht="14.25" customHeight="1" x14ac:dyDescent="0.2">
      <c r="A219" s="44">
        <f t="shared" si="11"/>
        <v>208</v>
      </c>
      <c r="B219" s="92" t="s">
        <v>1005</v>
      </c>
      <c r="C219" s="88" t="s">
        <v>260</v>
      </c>
      <c r="D219" s="88" t="s">
        <v>726</v>
      </c>
      <c r="E219" s="89">
        <v>36526</v>
      </c>
      <c r="F219" s="88" t="s">
        <v>1</v>
      </c>
      <c r="G219" s="5" t="str">
        <f t="shared" si="9"/>
        <v>Minime F</v>
      </c>
      <c r="H219" s="65" t="str">
        <f t="shared" si="10"/>
        <v>4F</v>
      </c>
      <c r="I219" s="5"/>
    </row>
    <row r="220" spans="1:9" ht="14.25" customHeight="1" x14ac:dyDescent="0.2">
      <c r="A220" s="44">
        <f t="shared" si="11"/>
        <v>209</v>
      </c>
      <c r="B220" s="92" t="s">
        <v>1005</v>
      </c>
      <c r="C220" s="88" t="s">
        <v>261</v>
      </c>
      <c r="D220" s="88" t="s">
        <v>727</v>
      </c>
      <c r="E220" s="89">
        <v>36526</v>
      </c>
      <c r="F220" s="88" t="s">
        <v>1</v>
      </c>
      <c r="G220" s="5" t="str">
        <f t="shared" si="9"/>
        <v>Minime F</v>
      </c>
      <c r="H220" s="65" t="str">
        <f t="shared" si="10"/>
        <v>4F</v>
      </c>
      <c r="I220" s="5"/>
    </row>
    <row r="221" spans="1:9" ht="14.25" customHeight="1" x14ac:dyDescent="0.2">
      <c r="A221" s="44">
        <f t="shared" si="11"/>
        <v>210</v>
      </c>
      <c r="B221" s="92" t="s">
        <v>1005</v>
      </c>
      <c r="C221" s="88" t="s">
        <v>262</v>
      </c>
      <c r="D221" s="88" t="s">
        <v>728</v>
      </c>
      <c r="E221" s="89">
        <v>36526</v>
      </c>
      <c r="F221" s="88" t="s">
        <v>1</v>
      </c>
      <c r="G221" s="5" t="str">
        <f t="shared" si="9"/>
        <v>Minime F</v>
      </c>
      <c r="H221" s="65" t="str">
        <f t="shared" si="10"/>
        <v>4F</v>
      </c>
      <c r="I221" s="5"/>
    </row>
    <row r="222" spans="1:9" ht="14.25" customHeight="1" x14ac:dyDescent="0.2">
      <c r="A222" s="44">
        <f t="shared" si="11"/>
        <v>211</v>
      </c>
      <c r="B222" s="92" t="s">
        <v>1005</v>
      </c>
      <c r="C222" s="88" t="s">
        <v>263</v>
      </c>
      <c r="D222" s="88" t="s">
        <v>729</v>
      </c>
      <c r="E222" s="89">
        <v>36526</v>
      </c>
      <c r="F222" s="88" t="s">
        <v>1</v>
      </c>
      <c r="G222" s="5" t="str">
        <f t="shared" si="9"/>
        <v>Minime F</v>
      </c>
      <c r="H222" s="65" t="str">
        <f t="shared" si="10"/>
        <v>4F</v>
      </c>
      <c r="I222" s="5"/>
    </row>
    <row r="223" spans="1:9" ht="14.25" customHeight="1" x14ac:dyDescent="0.2">
      <c r="A223" s="44">
        <f t="shared" si="11"/>
        <v>212</v>
      </c>
      <c r="B223" s="88" t="s">
        <v>1006</v>
      </c>
      <c r="C223" s="88" t="s">
        <v>264</v>
      </c>
      <c r="D223" s="88" t="s">
        <v>730</v>
      </c>
      <c r="E223" s="89">
        <v>36526</v>
      </c>
      <c r="F223" s="88" t="s">
        <v>1</v>
      </c>
      <c r="G223" s="5" t="str">
        <f t="shared" si="9"/>
        <v>Minime F</v>
      </c>
      <c r="H223" s="65" t="str">
        <f t="shared" si="10"/>
        <v>4F</v>
      </c>
      <c r="I223" s="5"/>
    </row>
    <row r="224" spans="1:9" ht="14.25" customHeight="1" x14ac:dyDescent="0.2">
      <c r="A224" s="44">
        <f t="shared" si="11"/>
        <v>213</v>
      </c>
      <c r="B224" s="88" t="s">
        <v>1006</v>
      </c>
      <c r="C224" s="88" t="s">
        <v>265</v>
      </c>
      <c r="D224" s="88" t="s">
        <v>731</v>
      </c>
      <c r="E224" s="89">
        <v>36526</v>
      </c>
      <c r="F224" s="88" t="s">
        <v>1</v>
      </c>
      <c r="G224" s="5" t="str">
        <f t="shared" si="9"/>
        <v>Minime F</v>
      </c>
      <c r="H224" s="65" t="str">
        <f t="shared" si="10"/>
        <v>4F</v>
      </c>
      <c r="I224" s="5"/>
    </row>
    <row r="225" spans="1:9" ht="14.25" customHeight="1" x14ac:dyDescent="0.2">
      <c r="A225" s="44">
        <f t="shared" si="11"/>
        <v>214</v>
      </c>
      <c r="B225" s="88" t="s">
        <v>1006</v>
      </c>
      <c r="C225" s="88" t="s">
        <v>266</v>
      </c>
      <c r="D225" s="88" t="s">
        <v>732</v>
      </c>
      <c r="E225" s="89">
        <v>36526</v>
      </c>
      <c r="F225" s="88" t="s">
        <v>1</v>
      </c>
      <c r="G225" s="5" t="str">
        <f t="shared" si="9"/>
        <v>Minime F</v>
      </c>
      <c r="H225" s="65" t="str">
        <f t="shared" si="10"/>
        <v>4F</v>
      </c>
      <c r="I225" s="5"/>
    </row>
    <row r="226" spans="1:9" ht="14.25" customHeight="1" x14ac:dyDescent="0.2">
      <c r="A226" s="44">
        <f t="shared" si="11"/>
        <v>215</v>
      </c>
      <c r="B226" s="88" t="s">
        <v>1006</v>
      </c>
      <c r="C226" s="88" t="s">
        <v>267</v>
      </c>
      <c r="D226" s="88" t="s">
        <v>733</v>
      </c>
      <c r="E226" s="89">
        <v>36526</v>
      </c>
      <c r="F226" s="88" t="s">
        <v>1</v>
      </c>
      <c r="G226" s="5" t="str">
        <f t="shared" si="9"/>
        <v>Minime F</v>
      </c>
      <c r="H226" s="65" t="str">
        <f t="shared" si="10"/>
        <v>4F</v>
      </c>
      <c r="I226" s="5"/>
    </row>
    <row r="227" spans="1:9" ht="14.25" customHeight="1" x14ac:dyDescent="0.2">
      <c r="A227" s="44">
        <f t="shared" si="11"/>
        <v>216</v>
      </c>
      <c r="B227" s="88" t="s">
        <v>1006</v>
      </c>
      <c r="C227" s="88" t="s">
        <v>268</v>
      </c>
      <c r="D227" s="88" t="s">
        <v>734</v>
      </c>
      <c r="E227" s="89">
        <v>36526</v>
      </c>
      <c r="F227" s="88" t="s">
        <v>1</v>
      </c>
      <c r="G227" s="5" t="str">
        <f t="shared" si="9"/>
        <v>Minime F</v>
      </c>
      <c r="H227" s="65" t="str">
        <f t="shared" si="10"/>
        <v>4F</v>
      </c>
      <c r="I227" s="5"/>
    </row>
    <row r="228" spans="1:9" ht="14.25" customHeight="1" x14ac:dyDescent="0.2">
      <c r="A228" s="44">
        <f t="shared" si="11"/>
        <v>217</v>
      </c>
      <c r="B228" s="88" t="s">
        <v>1006</v>
      </c>
      <c r="C228" s="88" t="s">
        <v>269</v>
      </c>
      <c r="D228" s="88" t="s">
        <v>735</v>
      </c>
      <c r="E228" s="89">
        <v>36526</v>
      </c>
      <c r="F228" s="88" t="s">
        <v>1</v>
      </c>
      <c r="G228" s="5" t="str">
        <f t="shared" si="9"/>
        <v>Minime F</v>
      </c>
      <c r="H228" s="65" t="str">
        <f t="shared" si="10"/>
        <v>4F</v>
      </c>
      <c r="I228" s="5"/>
    </row>
    <row r="229" spans="1:9" ht="14.25" customHeight="1" x14ac:dyDescent="0.2">
      <c r="A229" s="44">
        <f t="shared" si="11"/>
        <v>218</v>
      </c>
      <c r="B229" s="88" t="s">
        <v>1006</v>
      </c>
      <c r="C229" s="88" t="s">
        <v>270</v>
      </c>
      <c r="D229" s="88" t="s">
        <v>736</v>
      </c>
      <c r="E229" s="89">
        <v>36526</v>
      </c>
      <c r="F229" s="88" t="s">
        <v>1</v>
      </c>
      <c r="G229" s="5" t="str">
        <f t="shared" si="9"/>
        <v>Minime F</v>
      </c>
      <c r="H229" s="65" t="str">
        <f t="shared" si="10"/>
        <v>4F</v>
      </c>
      <c r="I229" s="5"/>
    </row>
    <row r="230" spans="1:9" ht="14.25" customHeight="1" x14ac:dyDescent="0.2">
      <c r="A230" s="44">
        <f t="shared" si="11"/>
        <v>219</v>
      </c>
      <c r="B230" s="88" t="s">
        <v>1006</v>
      </c>
      <c r="C230" s="88" t="s">
        <v>271</v>
      </c>
      <c r="D230" s="88" t="s">
        <v>737</v>
      </c>
      <c r="E230" s="89">
        <v>36526</v>
      </c>
      <c r="F230" s="88" t="s">
        <v>1</v>
      </c>
      <c r="G230" s="5" t="str">
        <f t="shared" si="9"/>
        <v>Minime F</v>
      </c>
      <c r="H230" s="65" t="str">
        <f t="shared" si="10"/>
        <v>4F</v>
      </c>
      <c r="I230" s="5"/>
    </row>
    <row r="231" spans="1:9" ht="14.25" customHeight="1" x14ac:dyDescent="0.2">
      <c r="A231" s="44">
        <f t="shared" si="11"/>
        <v>220</v>
      </c>
      <c r="B231" s="88" t="s">
        <v>1006</v>
      </c>
      <c r="C231" s="88" t="s">
        <v>272</v>
      </c>
      <c r="D231" s="88" t="s">
        <v>738</v>
      </c>
      <c r="E231" s="89">
        <v>36526</v>
      </c>
      <c r="F231" s="88" t="s">
        <v>1</v>
      </c>
      <c r="G231" s="5" t="str">
        <f t="shared" si="9"/>
        <v>Minime F</v>
      </c>
      <c r="H231" s="65" t="str">
        <f t="shared" si="10"/>
        <v>4F</v>
      </c>
      <c r="I231" s="5"/>
    </row>
    <row r="232" spans="1:9" ht="14.25" customHeight="1" x14ac:dyDescent="0.2">
      <c r="A232" s="44">
        <f t="shared" si="11"/>
        <v>221</v>
      </c>
      <c r="B232" s="88" t="s">
        <v>1006</v>
      </c>
      <c r="C232" s="88" t="s">
        <v>273</v>
      </c>
      <c r="D232" s="88" t="s">
        <v>739</v>
      </c>
      <c r="E232" s="89">
        <v>36526</v>
      </c>
      <c r="F232" s="88" t="s">
        <v>1</v>
      </c>
      <c r="G232" s="5" t="str">
        <f t="shared" si="9"/>
        <v>Minime F</v>
      </c>
      <c r="H232" s="65" t="str">
        <f t="shared" si="10"/>
        <v>4F</v>
      </c>
      <c r="I232" s="5"/>
    </row>
    <row r="233" spans="1:9" ht="14.25" customHeight="1" x14ac:dyDescent="0.2">
      <c r="A233" s="44">
        <f t="shared" si="11"/>
        <v>222</v>
      </c>
      <c r="B233" s="88" t="s">
        <v>1006</v>
      </c>
      <c r="C233" s="88" t="s">
        <v>274</v>
      </c>
      <c r="D233" s="88" t="s">
        <v>740</v>
      </c>
      <c r="E233" s="89">
        <v>36526</v>
      </c>
      <c r="F233" s="88" t="s">
        <v>1</v>
      </c>
      <c r="G233" s="5" t="str">
        <f t="shared" si="9"/>
        <v>Minime F</v>
      </c>
      <c r="H233" s="65" t="str">
        <f t="shared" si="10"/>
        <v>4F</v>
      </c>
      <c r="I233" s="5"/>
    </row>
    <row r="234" spans="1:9" ht="14.25" customHeight="1" x14ac:dyDescent="0.2">
      <c r="A234" s="44">
        <f t="shared" si="11"/>
        <v>223</v>
      </c>
      <c r="B234" s="88" t="s">
        <v>1006</v>
      </c>
      <c r="C234" s="88" t="s">
        <v>275</v>
      </c>
      <c r="D234" s="88" t="s">
        <v>741</v>
      </c>
      <c r="E234" s="89">
        <v>36526</v>
      </c>
      <c r="F234" s="88" t="s">
        <v>1</v>
      </c>
      <c r="G234" s="5" t="str">
        <f t="shared" si="9"/>
        <v>Minime F</v>
      </c>
      <c r="H234" s="65" t="str">
        <f t="shared" si="10"/>
        <v>4F</v>
      </c>
      <c r="I234" s="5"/>
    </row>
    <row r="235" spans="1:9" ht="14.25" customHeight="1" x14ac:dyDescent="0.2">
      <c r="A235" s="44">
        <f t="shared" si="11"/>
        <v>224</v>
      </c>
      <c r="B235" s="88" t="s">
        <v>1007</v>
      </c>
      <c r="C235" s="88" t="s">
        <v>276</v>
      </c>
      <c r="D235" s="88" t="s">
        <v>742</v>
      </c>
      <c r="E235" s="89">
        <v>36526</v>
      </c>
      <c r="F235" s="88" t="s">
        <v>1</v>
      </c>
      <c r="G235" s="5" t="str">
        <f t="shared" si="9"/>
        <v>Minime F</v>
      </c>
      <c r="H235" s="65" t="str">
        <f t="shared" si="10"/>
        <v>4F</v>
      </c>
      <c r="I235" s="5"/>
    </row>
    <row r="236" spans="1:9" ht="14.25" customHeight="1" x14ac:dyDescent="0.2">
      <c r="A236" s="44">
        <f t="shared" si="11"/>
        <v>225</v>
      </c>
      <c r="B236" s="88" t="s">
        <v>1007</v>
      </c>
      <c r="C236" s="88" t="s">
        <v>277</v>
      </c>
      <c r="D236" s="88" t="s">
        <v>743</v>
      </c>
      <c r="E236" s="89">
        <v>36526</v>
      </c>
      <c r="F236" s="88" t="s">
        <v>1</v>
      </c>
      <c r="G236" s="5" t="str">
        <f t="shared" si="9"/>
        <v>Minime F</v>
      </c>
      <c r="H236" s="65" t="str">
        <f t="shared" si="10"/>
        <v>4F</v>
      </c>
      <c r="I236" s="5"/>
    </row>
    <row r="237" spans="1:9" ht="14.25" customHeight="1" x14ac:dyDescent="0.2">
      <c r="A237" s="44">
        <f t="shared" si="11"/>
        <v>226</v>
      </c>
      <c r="B237" s="88" t="s">
        <v>1007</v>
      </c>
      <c r="C237" s="88" t="s">
        <v>278</v>
      </c>
      <c r="D237" s="88" t="s">
        <v>744</v>
      </c>
      <c r="E237" s="89">
        <v>36526</v>
      </c>
      <c r="F237" s="88" t="s">
        <v>1</v>
      </c>
      <c r="G237" s="5" t="str">
        <f t="shared" si="9"/>
        <v>Minime F</v>
      </c>
      <c r="H237" s="65" t="str">
        <f t="shared" si="10"/>
        <v>4F</v>
      </c>
      <c r="I237" s="5"/>
    </row>
    <row r="238" spans="1:9" ht="14.25" customHeight="1" x14ac:dyDescent="0.2">
      <c r="A238" s="44">
        <f t="shared" si="11"/>
        <v>227</v>
      </c>
      <c r="B238" s="88" t="s">
        <v>1007</v>
      </c>
      <c r="C238" s="88" t="s">
        <v>279</v>
      </c>
      <c r="D238" s="88" t="s">
        <v>745</v>
      </c>
      <c r="E238" s="89">
        <v>36526</v>
      </c>
      <c r="F238" s="88" t="s">
        <v>1</v>
      </c>
      <c r="G238" s="5" t="str">
        <f t="shared" si="9"/>
        <v>Minime F</v>
      </c>
      <c r="H238" s="65" t="str">
        <f t="shared" si="10"/>
        <v>4F</v>
      </c>
      <c r="I238" s="5"/>
    </row>
    <row r="239" spans="1:9" ht="14.25" customHeight="1" x14ac:dyDescent="0.2">
      <c r="A239" s="44">
        <f t="shared" si="11"/>
        <v>228</v>
      </c>
      <c r="B239" s="88" t="s">
        <v>1007</v>
      </c>
      <c r="C239" s="88" t="s">
        <v>280</v>
      </c>
      <c r="D239" s="88" t="s">
        <v>746</v>
      </c>
      <c r="E239" s="89">
        <v>36526</v>
      </c>
      <c r="F239" s="88" t="s">
        <v>1</v>
      </c>
      <c r="G239" s="5" t="str">
        <f t="shared" si="9"/>
        <v>Minime F</v>
      </c>
      <c r="H239" s="65" t="str">
        <f t="shared" si="10"/>
        <v>4F</v>
      </c>
      <c r="I239" s="5"/>
    </row>
    <row r="240" spans="1:9" ht="14.25" customHeight="1" x14ac:dyDescent="0.2">
      <c r="A240" s="44">
        <f t="shared" si="11"/>
        <v>229</v>
      </c>
      <c r="B240" s="88" t="s">
        <v>1007</v>
      </c>
      <c r="C240" s="88" t="s">
        <v>281</v>
      </c>
      <c r="D240" s="88" t="s">
        <v>747</v>
      </c>
      <c r="E240" s="89">
        <v>36526</v>
      </c>
      <c r="F240" s="88" t="s">
        <v>1</v>
      </c>
      <c r="G240" s="5" t="str">
        <f t="shared" si="9"/>
        <v>Minime F</v>
      </c>
      <c r="H240" s="65" t="str">
        <f t="shared" si="10"/>
        <v>4F</v>
      </c>
      <c r="I240" s="5"/>
    </row>
    <row r="241" spans="1:9" ht="14.25" customHeight="1" x14ac:dyDescent="0.2">
      <c r="A241" s="44">
        <f t="shared" si="11"/>
        <v>230</v>
      </c>
      <c r="B241" s="88" t="s">
        <v>1007</v>
      </c>
      <c r="C241" s="88" t="s">
        <v>282</v>
      </c>
      <c r="D241" s="88" t="s">
        <v>748</v>
      </c>
      <c r="E241" s="89">
        <v>36526</v>
      </c>
      <c r="F241" s="88" t="s">
        <v>1</v>
      </c>
      <c r="G241" s="5" t="str">
        <f t="shared" si="9"/>
        <v>Minime F</v>
      </c>
      <c r="H241" s="65" t="str">
        <f t="shared" si="10"/>
        <v>4F</v>
      </c>
      <c r="I241" s="5"/>
    </row>
    <row r="242" spans="1:9" ht="14.25" customHeight="1" x14ac:dyDescent="0.2">
      <c r="A242" s="44">
        <f t="shared" si="11"/>
        <v>231</v>
      </c>
      <c r="B242" s="88" t="s">
        <v>1007</v>
      </c>
      <c r="C242" s="88" t="s">
        <v>283</v>
      </c>
      <c r="D242" s="88" t="s">
        <v>749</v>
      </c>
      <c r="E242" s="89">
        <v>36526</v>
      </c>
      <c r="F242" s="88" t="s">
        <v>1</v>
      </c>
      <c r="G242" s="5" t="str">
        <f t="shared" si="9"/>
        <v>Minime F</v>
      </c>
      <c r="H242" s="65" t="str">
        <f t="shared" si="10"/>
        <v>4F</v>
      </c>
      <c r="I242" s="5"/>
    </row>
    <row r="243" spans="1:9" ht="14.25" customHeight="1" x14ac:dyDescent="0.2">
      <c r="A243" s="44">
        <f t="shared" si="11"/>
        <v>232</v>
      </c>
      <c r="B243" s="88" t="s">
        <v>1007</v>
      </c>
      <c r="C243" s="88" t="s">
        <v>284</v>
      </c>
      <c r="D243" s="88" t="s">
        <v>750</v>
      </c>
      <c r="E243" s="89">
        <v>36526</v>
      </c>
      <c r="F243" s="88" t="s">
        <v>1</v>
      </c>
      <c r="G243" s="5" t="str">
        <f t="shared" si="9"/>
        <v>Minime F</v>
      </c>
      <c r="H243" s="65" t="str">
        <f t="shared" si="10"/>
        <v>4F</v>
      </c>
      <c r="I243" s="5"/>
    </row>
    <row r="244" spans="1:9" ht="14.25" customHeight="1" x14ac:dyDescent="0.2">
      <c r="A244" s="44">
        <f t="shared" si="11"/>
        <v>233</v>
      </c>
      <c r="B244" s="88" t="s">
        <v>1007</v>
      </c>
      <c r="C244" s="88" t="s">
        <v>285</v>
      </c>
      <c r="D244" s="88" t="s">
        <v>751</v>
      </c>
      <c r="E244" s="89">
        <v>36526</v>
      </c>
      <c r="F244" s="88" t="s">
        <v>1</v>
      </c>
      <c r="G244" s="5" t="str">
        <f t="shared" si="9"/>
        <v>Minime F</v>
      </c>
      <c r="H244" s="65" t="str">
        <f t="shared" si="10"/>
        <v>4F</v>
      </c>
      <c r="I244" s="5"/>
    </row>
    <row r="245" spans="1:9" ht="14.25" customHeight="1" x14ac:dyDescent="0.2">
      <c r="A245" s="44">
        <f t="shared" si="11"/>
        <v>234</v>
      </c>
      <c r="B245" s="88" t="s">
        <v>1007</v>
      </c>
      <c r="C245" s="88" t="s">
        <v>286</v>
      </c>
      <c r="D245" s="88" t="s">
        <v>752</v>
      </c>
      <c r="E245" s="89">
        <v>36526</v>
      </c>
      <c r="F245" s="88" t="s">
        <v>1</v>
      </c>
      <c r="G245" s="5" t="str">
        <f t="shared" si="9"/>
        <v>Minime F</v>
      </c>
      <c r="H245" s="65" t="str">
        <f t="shared" si="10"/>
        <v>4F</v>
      </c>
      <c r="I245" s="5"/>
    </row>
    <row r="246" spans="1:9" ht="14.25" customHeight="1" x14ac:dyDescent="0.2">
      <c r="A246" s="44">
        <f t="shared" si="11"/>
        <v>235</v>
      </c>
      <c r="B246" s="88" t="s">
        <v>1007</v>
      </c>
      <c r="C246" s="88" t="s">
        <v>287</v>
      </c>
      <c r="D246" s="88" t="s">
        <v>753</v>
      </c>
      <c r="E246" s="89">
        <v>36526</v>
      </c>
      <c r="F246" s="88" t="s">
        <v>1</v>
      </c>
      <c r="G246" s="5" t="str">
        <f t="shared" si="9"/>
        <v>Minime F</v>
      </c>
      <c r="H246" s="65" t="str">
        <f t="shared" si="10"/>
        <v>4F</v>
      </c>
      <c r="I246" s="5"/>
    </row>
    <row r="247" spans="1:9" ht="14.25" customHeight="1" x14ac:dyDescent="0.2">
      <c r="A247" s="44">
        <f t="shared" si="11"/>
        <v>236</v>
      </c>
      <c r="B247" s="88" t="s">
        <v>1007</v>
      </c>
      <c r="C247" s="88" t="s">
        <v>288</v>
      </c>
      <c r="D247" s="88" t="s">
        <v>754</v>
      </c>
      <c r="E247" s="89">
        <v>36526</v>
      </c>
      <c r="F247" s="88" t="s">
        <v>1</v>
      </c>
      <c r="G247" s="5" t="str">
        <f t="shared" si="9"/>
        <v>Minime F</v>
      </c>
      <c r="H247" s="65" t="str">
        <f t="shared" si="10"/>
        <v>4F</v>
      </c>
      <c r="I247" s="5"/>
    </row>
    <row r="248" spans="1:9" ht="14.25" customHeight="1" x14ac:dyDescent="0.2">
      <c r="A248" s="44">
        <f t="shared" si="11"/>
        <v>237</v>
      </c>
      <c r="B248" s="88" t="s">
        <v>1007</v>
      </c>
      <c r="C248" s="88" t="s">
        <v>289</v>
      </c>
      <c r="D248" s="88" t="s">
        <v>755</v>
      </c>
      <c r="E248" s="89">
        <v>36526</v>
      </c>
      <c r="F248" s="88" t="s">
        <v>1</v>
      </c>
      <c r="G248" s="5" t="str">
        <f t="shared" si="9"/>
        <v>Minime F</v>
      </c>
      <c r="H248" s="65" t="str">
        <f t="shared" si="10"/>
        <v>4F</v>
      </c>
      <c r="I248" s="5"/>
    </row>
    <row r="249" spans="1:9" ht="14.25" customHeight="1" x14ac:dyDescent="0.2">
      <c r="A249" s="44">
        <f t="shared" si="11"/>
        <v>238</v>
      </c>
      <c r="B249" s="88" t="s">
        <v>1007</v>
      </c>
      <c r="C249" s="88" t="s">
        <v>290</v>
      </c>
      <c r="D249" s="88" t="s">
        <v>756</v>
      </c>
      <c r="E249" s="89">
        <v>36526</v>
      </c>
      <c r="F249" s="88" t="s">
        <v>1</v>
      </c>
      <c r="G249" s="5" t="str">
        <f t="shared" si="9"/>
        <v>Minime F</v>
      </c>
      <c r="H249" s="65" t="str">
        <f t="shared" si="10"/>
        <v>4F</v>
      </c>
      <c r="I249" s="5"/>
    </row>
    <row r="250" spans="1:9" ht="14.25" customHeight="1" x14ac:dyDescent="0.2">
      <c r="A250" s="44">
        <f t="shared" si="11"/>
        <v>239</v>
      </c>
      <c r="B250" s="88" t="s">
        <v>1007</v>
      </c>
      <c r="C250" s="88" t="s">
        <v>291</v>
      </c>
      <c r="D250" s="88" t="s">
        <v>757</v>
      </c>
      <c r="E250" s="89">
        <v>36526</v>
      </c>
      <c r="F250" s="88" t="s">
        <v>1</v>
      </c>
      <c r="G250" s="5" t="str">
        <f t="shared" si="9"/>
        <v>Minime F</v>
      </c>
      <c r="H250" s="65" t="str">
        <f t="shared" si="10"/>
        <v>4F</v>
      </c>
      <c r="I250" s="5"/>
    </row>
    <row r="251" spans="1:9" ht="14.25" customHeight="1" x14ac:dyDescent="0.2">
      <c r="A251" s="44">
        <f t="shared" si="11"/>
        <v>240</v>
      </c>
      <c r="B251" s="88" t="s">
        <v>1007</v>
      </c>
      <c r="C251" s="88" t="s">
        <v>292</v>
      </c>
      <c r="D251" s="88" t="s">
        <v>758</v>
      </c>
      <c r="E251" s="89">
        <v>36526</v>
      </c>
      <c r="F251" s="88" t="s">
        <v>1</v>
      </c>
      <c r="G251" s="5" t="str">
        <f t="shared" si="9"/>
        <v>Minime F</v>
      </c>
      <c r="H251" s="65" t="str">
        <f t="shared" si="10"/>
        <v>4F</v>
      </c>
      <c r="I251" s="5"/>
    </row>
    <row r="252" spans="1:9" ht="14.25" customHeight="1" x14ac:dyDescent="0.2">
      <c r="A252" s="44">
        <f t="shared" si="11"/>
        <v>241</v>
      </c>
      <c r="B252" s="88" t="s">
        <v>1008</v>
      </c>
      <c r="C252" s="88" t="s">
        <v>293</v>
      </c>
      <c r="D252" s="88" t="s">
        <v>759</v>
      </c>
      <c r="E252" s="89">
        <v>36526</v>
      </c>
      <c r="F252" s="88" t="s">
        <v>1</v>
      </c>
      <c r="G252" s="5" t="str">
        <f t="shared" si="9"/>
        <v>Minime F</v>
      </c>
      <c r="H252" s="65" t="str">
        <f t="shared" si="10"/>
        <v>9F</v>
      </c>
      <c r="I252" s="5"/>
    </row>
    <row r="253" spans="1:9" ht="14.25" customHeight="1" x14ac:dyDescent="0.2">
      <c r="A253" s="44">
        <f t="shared" si="11"/>
        <v>242</v>
      </c>
      <c r="B253" s="92" t="s">
        <v>1009</v>
      </c>
      <c r="C253" s="88" t="s">
        <v>294</v>
      </c>
      <c r="D253" s="88" t="s">
        <v>760</v>
      </c>
      <c r="E253" s="89">
        <v>36526</v>
      </c>
      <c r="F253" s="88" t="s">
        <v>1</v>
      </c>
      <c r="G253" s="5" t="str">
        <f t="shared" si="9"/>
        <v>Minime F</v>
      </c>
      <c r="H253" s="65" t="str">
        <f t="shared" si="10"/>
        <v>5F</v>
      </c>
      <c r="I253" s="5"/>
    </row>
    <row r="254" spans="1:9" ht="14.25" customHeight="1" x14ac:dyDescent="0.2">
      <c r="A254" s="44">
        <f t="shared" si="11"/>
        <v>243</v>
      </c>
      <c r="B254" s="92" t="s">
        <v>1009</v>
      </c>
      <c r="C254" s="88" t="s">
        <v>295</v>
      </c>
      <c r="D254" s="88" t="s">
        <v>761</v>
      </c>
      <c r="E254" s="89">
        <v>36526</v>
      </c>
      <c r="F254" s="88" t="s">
        <v>1</v>
      </c>
      <c r="G254" s="5" t="str">
        <f t="shared" si="9"/>
        <v>Minime F</v>
      </c>
      <c r="H254" s="65" t="str">
        <f t="shared" si="10"/>
        <v>5F</v>
      </c>
      <c r="I254" s="5"/>
    </row>
    <row r="255" spans="1:9" ht="14.25" customHeight="1" x14ac:dyDescent="0.2">
      <c r="A255" s="44">
        <f t="shared" si="11"/>
        <v>244</v>
      </c>
      <c r="B255" s="92" t="s">
        <v>1009</v>
      </c>
      <c r="C255" s="88" t="s">
        <v>296</v>
      </c>
      <c r="D255" s="88" t="s">
        <v>762</v>
      </c>
      <c r="E255" s="89">
        <v>36526</v>
      </c>
      <c r="F255" s="88" t="s">
        <v>11</v>
      </c>
      <c r="G255" s="5" t="str">
        <f t="shared" si="9"/>
        <v>Minime M</v>
      </c>
      <c r="H255" s="65" t="str">
        <f t="shared" si="10"/>
        <v>5M</v>
      </c>
      <c r="I255" s="5"/>
    </row>
    <row r="256" spans="1:9" ht="14.25" customHeight="1" x14ac:dyDescent="0.2">
      <c r="A256" s="44">
        <f t="shared" si="11"/>
        <v>245</v>
      </c>
      <c r="B256" s="92" t="s">
        <v>1009</v>
      </c>
      <c r="C256" s="88" t="s">
        <v>297</v>
      </c>
      <c r="D256" s="88" t="s">
        <v>763</v>
      </c>
      <c r="E256" s="89">
        <v>36526</v>
      </c>
      <c r="F256" s="88" t="s">
        <v>11</v>
      </c>
      <c r="G256" s="5" t="str">
        <f t="shared" si="9"/>
        <v>Minime M</v>
      </c>
      <c r="H256" s="65" t="str">
        <f t="shared" si="10"/>
        <v>5M</v>
      </c>
      <c r="I256" s="5"/>
    </row>
    <row r="257" spans="1:9" ht="14.25" customHeight="1" x14ac:dyDescent="0.2">
      <c r="A257" s="44">
        <f t="shared" si="11"/>
        <v>246</v>
      </c>
      <c r="B257" s="92" t="s">
        <v>1009</v>
      </c>
      <c r="C257" s="88" t="s">
        <v>298</v>
      </c>
      <c r="D257" s="88" t="s">
        <v>764</v>
      </c>
      <c r="E257" s="89">
        <v>36526</v>
      </c>
      <c r="F257" s="88" t="s">
        <v>1</v>
      </c>
      <c r="G257" s="5" t="str">
        <f t="shared" si="9"/>
        <v>Minime F</v>
      </c>
      <c r="H257" s="65" t="str">
        <f t="shared" si="10"/>
        <v>5F</v>
      </c>
      <c r="I257" s="5"/>
    </row>
    <row r="258" spans="1:9" ht="14.25" customHeight="1" x14ac:dyDescent="0.2">
      <c r="A258" s="44">
        <f t="shared" si="11"/>
        <v>247</v>
      </c>
      <c r="B258" s="92" t="s">
        <v>1009</v>
      </c>
      <c r="C258" s="88" t="s">
        <v>299</v>
      </c>
      <c r="D258" s="88" t="s">
        <v>765</v>
      </c>
      <c r="E258" s="89">
        <v>36526</v>
      </c>
      <c r="F258" s="88" t="s">
        <v>1</v>
      </c>
      <c r="G258" s="5" t="str">
        <f t="shared" si="9"/>
        <v>Minime F</v>
      </c>
      <c r="H258" s="65" t="str">
        <f t="shared" si="10"/>
        <v>5F</v>
      </c>
      <c r="I258" s="5"/>
    </row>
    <row r="259" spans="1:9" ht="14.25" customHeight="1" x14ac:dyDescent="0.2">
      <c r="A259" s="44">
        <f t="shared" si="11"/>
        <v>248</v>
      </c>
      <c r="B259" s="92" t="s">
        <v>1009</v>
      </c>
      <c r="C259" s="88" t="s">
        <v>300</v>
      </c>
      <c r="D259" s="88" t="s">
        <v>766</v>
      </c>
      <c r="E259" s="89">
        <v>36526</v>
      </c>
      <c r="F259" s="88" t="s">
        <v>11</v>
      </c>
      <c r="G259" s="5" t="str">
        <f t="shared" si="9"/>
        <v>Minime M</v>
      </c>
      <c r="H259" s="65" t="str">
        <f t="shared" si="10"/>
        <v>5M</v>
      </c>
      <c r="I259" s="5"/>
    </row>
    <row r="260" spans="1:9" ht="14.25" customHeight="1" x14ac:dyDescent="0.2">
      <c r="A260" s="44">
        <f t="shared" si="11"/>
        <v>249</v>
      </c>
      <c r="B260" s="92" t="s">
        <v>1009</v>
      </c>
      <c r="C260" s="88" t="s">
        <v>301</v>
      </c>
      <c r="D260" s="88" t="s">
        <v>767</v>
      </c>
      <c r="E260" s="89">
        <v>36526</v>
      </c>
      <c r="F260" s="88" t="s">
        <v>11</v>
      </c>
      <c r="G260" s="5" t="str">
        <f t="shared" si="9"/>
        <v>Minime M</v>
      </c>
      <c r="H260" s="65" t="str">
        <f t="shared" si="10"/>
        <v>5M</v>
      </c>
      <c r="I260" s="5"/>
    </row>
    <row r="261" spans="1:9" ht="14.25" customHeight="1" x14ac:dyDescent="0.2">
      <c r="A261" s="44">
        <f t="shared" si="11"/>
        <v>250</v>
      </c>
      <c r="B261" s="92" t="s">
        <v>1009</v>
      </c>
      <c r="C261" s="88" t="s">
        <v>302</v>
      </c>
      <c r="D261" s="88" t="s">
        <v>768</v>
      </c>
      <c r="E261" s="89">
        <v>36526</v>
      </c>
      <c r="F261" s="88" t="s">
        <v>1</v>
      </c>
      <c r="G261" s="5" t="str">
        <f t="shared" si="9"/>
        <v>Minime F</v>
      </c>
      <c r="H261" s="65" t="str">
        <f t="shared" si="10"/>
        <v>5F</v>
      </c>
      <c r="I261" s="5"/>
    </row>
    <row r="262" spans="1:9" ht="14.25" customHeight="1" x14ac:dyDescent="0.2">
      <c r="A262" s="44">
        <f t="shared" si="11"/>
        <v>251</v>
      </c>
      <c r="B262" s="92" t="s">
        <v>1009</v>
      </c>
      <c r="C262" s="88" t="s">
        <v>303</v>
      </c>
      <c r="D262" s="88" t="s">
        <v>769</v>
      </c>
      <c r="E262" s="89">
        <v>36526</v>
      </c>
      <c r="F262" s="88" t="s">
        <v>11</v>
      </c>
      <c r="G262" s="5" t="str">
        <f t="shared" si="9"/>
        <v>Minime M</v>
      </c>
      <c r="H262" s="65" t="str">
        <f t="shared" si="10"/>
        <v>5M</v>
      </c>
      <c r="I262" s="5"/>
    </row>
    <row r="263" spans="1:9" ht="14.25" customHeight="1" x14ac:dyDescent="0.2">
      <c r="A263" s="44">
        <f t="shared" si="11"/>
        <v>252</v>
      </c>
      <c r="B263" s="92" t="s">
        <v>1009</v>
      </c>
      <c r="C263" s="88" t="s">
        <v>304</v>
      </c>
      <c r="D263" s="88" t="s">
        <v>770</v>
      </c>
      <c r="E263" s="89">
        <v>36526</v>
      </c>
      <c r="F263" s="88" t="s">
        <v>11</v>
      </c>
      <c r="G263" s="5" t="str">
        <f t="shared" si="9"/>
        <v>Minime M</v>
      </c>
      <c r="H263" s="65" t="str">
        <f t="shared" si="10"/>
        <v>5M</v>
      </c>
      <c r="I263" s="5"/>
    </row>
    <row r="264" spans="1:9" ht="14.25" customHeight="1" x14ac:dyDescent="0.2">
      <c r="A264" s="44">
        <f t="shared" si="11"/>
        <v>253</v>
      </c>
      <c r="B264" s="92" t="s">
        <v>1009</v>
      </c>
      <c r="C264" s="88" t="s">
        <v>305</v>
      </c>
      <c r="D264" s="88" t="s">
        <v>771</v>
      </c>
      <c r="E264" s="89">
        <v>36526</v>
      </c>
      <c r="F264" s="88" t="s">
        <v>11</v>
      </c>
      <c r="G264" s="5" t="str">
        <f t="shared" si="9"/>
        <v>Minime M</v>
      </c>
      <c r="H264" s="65" t="str">
        <f t="shared" si="10"/>
        <v>5M</v>
      </c>
      <c r="I264" s="5"/>
    </row>
    <row r="265" spans="1:9" ht="14.25" customHeight="1" x14ac:dyDescent="0.2">
      <c r="A265" s="44">
        <f t="shared" si="11"/>
        <v>254</v>
      </c>
      <c r="B265" s="92" t="s">
        <v>1009</v>
      </c>
      <c r="C265" s="88" t="s">
        <v>306</v>
      </c>
      <c r="D265" s="88" t="s">
        <v>772</v>
      </c>
      <c r="E265" s="89">
        <v>36526</v>
      </c>
      <c r="F265" s="88" t="s">
        <v>1</v>
      </c>
      <c r="G265" s="5" t="str">
        <f t="shared" si="9"/>
        <v>Minime F</v>
      </c>
      <c r="H265" s="65" t="str">
        <f t="shared" si="10"/>
        <v>5F</v>
      </c>
      <c r="I265" s="5"/>
    </row>
    <row r="266" spans="1:9" ht="14.25" customHeight="1" x14ac:dyDescent="0.2">
      <c r="A266" s="44">
        <f t="shared" si="11"/>
        <v>255</v>
      </c>
      <c r="B266" s="92" t="s">
        <v>1009</v>
      </c>
      <c r="C266" s="88" t="s">
        <v>307</v>
      </c>
      <c r="D266" s="88" t="s">
        <v>773</v>
      </c>
      <c r="E266" s="89">
        <v>36526</v>
      </c>
      <c r="F266" s="88" t="s">
        <v>11</v>
      </c>
      <c r="G266" s="5" t="str">
        <f t="shared" si="9"/>
        <v>Minime M</v>
      </c>
      <c r="H266" s="65" t="str">
        <f t="shared" si="10"/>
        <v>5M</v>
      </c>
      <c r="I266" s="5"/>
    </row>
    <row r="267" spans="1:9" ht="14.25" customHeight="1" x14ac:dyDescent="0.2">
      <c r="A267" s="44">
        <f t="shared" si="11"/>
        <v>256</v>
      </c>
      <c r="B267" s="92" t="s">
        <v>1009</v>
      </c>
      <c r="C267" s="88" t="s">
        <v>308</v>
      </c>
      <c r="D267" s="88" t="s">
        <v>774</v>
      </c>
      <c r="E267" s="89">
        <v>36526</v>
      </c>
      <c r="F267" s="88" t="s">
        <v>1</v>
      </c>
      <c r="G267" s="5" t="str">
        <f t="shared" si="9"/>
        <v>Minime F</v>
      </c>
      <c r="H267" s="65" t="str">
        <f t="shared" si="10"/>
        <v>5F</v>
      </c>
      <c r="I267" s="5"/>
    </row>
    <row r="268" spans="1:9" ht="14.25" customHeight="1" x14ac:dyDescent="0.2">
      <c r="A268" s="44">
        <f t="shared" si="11"/>
        <v>257</v>
      </c>
      <c r="B268" s="92" t="s">
        <v>1009</v>
      </c>
      <c r="C268" s="88" t="s">
        <v>309</v>
      </c>
      <c r="D268" s="88" t="s">
        <v>775</v>
      </c>
      <c r="E268" s="89">
        <v>36526</v>
      </c>
      <c r="F268" s="88" t="s">
        <v>11</v>
      </c>
      <c r="G268" s="5" t="str">
        <f t="shared" si="9"/>
        <v>Minime M</v>
      </c>
      <c r="H268" s="65" t="str">
        <f t="shared" si="10"/>
        <v>5M</v>
      </c>
      <c r="I268" s="5"/>
    </row>
    <row r="269" spans="1:9" ht="14.25" customHeight="1" x14ac:dyDescent="0.2">
      <c r="A269" s="44">
        <f t="shared" si="11"/>
        <v>258</v>
      </c>
      <c r="B269" s="92" t="s">
        <v>1009</v>
      </c>
      <c r="C269" s="88" t="s">
        <v>310</v>
      </c>
      <c r="D269" s="88" t="s">
        <v>776</v>
      </c>
      <c r="E269" s="89">
        <v>36526</v>
      </c>
      <c r="F269" s="88" t="s">
        <v>1</v>
      </c>
      <c r="G269" s="5" t="str">
        <f t="shared" ref="G269:G332" si="12">IF(E269="","",IF(E269&lt;=$H$4,"Cadet "&amp;F269,IF(E269&lt;=$H$3,"Minime "&amp;F269,IF(E269&lt;=$H$2,"Benjamin "&amp;F269,"?"))))</f>
        <v>Minime F</v>
      </c>
      <c r="H269" s="65" t="str">
        <f t="shared" si="10"/>
        <v>5F</v>
      </c>
      <c r="I269" s="5"/>
    </row>
    <row r="270" spans="1:9" ht="14.25" customHeight="1" x14ac:dyDescent="0.2">
      <c r="A270" s="44">
        <f t="shared" si="11"/>
        <v>259</v>
      </c>
      <c r="B270" s="92" t="s">
        <v>1009</v>
      </c>
      <c r="C270" s="88" t="s">
        <v>311</v>
      </c>
      <c r="D270" s="88" t="s">
        <v>777</v>
      </c>
      <c r="E270" s="89">
        <v>36526</v>
      </c>
      <c r="F270" s="88" t="s">
        <v>11</v>
      </c>
      <c r="G270" s="5" t="str">
        <f t="shared" si="12"/>
        <v>Minime M</v>
      </c>
      <c r="H270" s="65" t="str">
        <f t="shared" ref="H270:H333" si="13">IF(B270="",0,CONCATENATE(LEFT(B270,1),F270))</f>
        <v>5M</v>
      </c>
      <c r="I270" s="5"/>
    </row>
    <row r="271" spans="1:9" ht="14.25" customHeight="1" x14ac:dyDescent="0.2">
      <c r="A271" s="44">
        <f t="shared" ref="A271:A334" si="14">IF(B271="","",A270+1)</f>
        <v>260</v>
      </c>
      <c r="B271" s="92" t="s">
        <v>1009</v>
      </c>
      <c r="C271" s="88" t="s">
        <v>312</v>
      </c>
      <c r="D271" s="88" t="s">
        <v>778</v>
      </c>
      <c r="E271" s="89">
        <v>36526</v>
      </c>
      <c r="F271" s="88" t="s">
        <v>11</v>
      </c>
      <c r="G271" s="5" t="str">
        <f t="shared" si="12"/>
        <v>Minime M</v>
      </c>
      <c r="H271" s="65" t="str">
        <f t="shared" si="13"/>
        <v>5M</v>
      </c>
      <c r="I271" s="5"/>
    </row>
    <row r="272" spans="1:9" ht="14.25" customHeight="1" x14ac:dyDescent="0.2">
      <c r="A272" s="44">
        <f t="shared" si="14"/>
        <v>261</v>
      </c>
      <c r="B272" s="92" t="s">
        <v>1009</v>
      </c>
      <c r="C272" s="88" t="s">
        <v>313</v>
      </c>
      <c r="D272" s="88" t="s">
        <v>779</v>
      </c>
      <c r="E272" s="89">
        <v>36526</v>
      </c>
      <c r="F272" s="88" t="s">
        <v>1</v>
      </c>
      <c r="G272" s="5" t="str">
        <f t="shared" si="12"/>
        <v>Minime F</v>
      </c>
      <c r="H272" s="65" t="str">
        <f t="shared" si="13"/>
        <v>5F</v>
      </c>
      <c r="I272" s="5"/>
    </row>
    <row r="273" spans="1:9" ht="14.25" customHeight="1" x14ac:dyDescent="0.2">
      <c r="A273" s="44">
        <f t="shared" si="14"/>
        <v>262</v>
      </c>
      <c r="B273" s="92" t="s">
        <v>1009</v>
      </c>
      <c r="C273" s="88" t="s">
        <v>314</v>
      </c>
      <c r="D273" s="88" t="s">
        <v>780</v>
      </c>
      <c r="E273" s="89">
        <v>36526</v>
      </c>
      <c r="F273" s="88" t="s">
        <v>11</v>
      </c>
      <c r="G273" s="5" t="str">
        <f t="shared" si="12"/>
        <v>Minime M</v>
      </c>
      <c r="H273" s="65" t="str">
        <f t="shared" si="13"/>
        <v>5M</v>
      </c>
      <c r="I273" s="5"/>
    </row>
    <row r="274" spans="1:9" ht="14.25" customHeight="1" x14ac:dyDescent="0.2">
      <c r="A274" s="44">
        <f t="shared" si="14"/>
        <v>263</v>
      </c>
      <c r="B274" s="92" t="s">
        <v>1009</v>
      </c>
      <c r="C274" s="88" t="s">
        <v>315</v>
      </c>
      <c r="D274" s="88" t="s">
        <v>781</v>
      </c>
      <c r="E274" s="89">
        <v>36526</v>
      </c>
      <c r="F274" s="88" t="s">
        <v>1</v>
      </c>
      <c r="G274" s="5" t="str">
        <f t="shared" si="12"/>
        <v>Minime F</v>
      </c>
      <c r="H274" s="65" t="str">
        <f t="shared" si="13"/>
        <v>5F</v>
      </c>
      <c r="I274" s="5"/>
    </row>
    <row r="275" spans="1:9" ht="14.25" customHeight="1" x14ac:dyDescent="0.2">
      <c r="A275" s="44">
        <f t="shared" si="14"/>
        <v>264</v>
      </c>
      <c r="B275" s="92" t="s">
        <v>1009</v>
      </c>
      <c r="C275" s="88" t="s">
        <v>316</v>
      </c>
      <c r="D275" s="88" t="s">
        <v>782</v>
      </c>
      <c r="E275" s="89">
        <v>36526</v>
      </c>
      <c r="F275" s="88" t="s">
        <v>1</v>
      </c>
      <c r="G275" s="5" t="str">
        <f t="shared" si="12"/>
        <v>Minime F</v>
      </c>
      <c r="H275" s="65" t="str">
        <f t="shared" si="13"/>
        <v>5F</v>
      </c>
      <c r="I275" s="5"/>
    </row>
    <row r="276" spans="1:9" ht="14.25" customHeight="1" x14ac:dyDescent="0.2">
      <c r="A276" s="44">
        <f t="shared" si="14"/>
        <v>265</v>
      </c>
      <c r="B276" s="92" t="s">
        <v>1009</v>
      </c>
      <c r="C276" s="88" t="s">
        <v>317</v>
      </c>
      <c r="D276" s="88" t="s">
        <v>783</v>
      </c>
      <c r="E276" s="89">
        <v>36526</v>
      </c>
      <c r="F276" s="88" t="s">
        <v>1</v>
      </c>
      <c r="G276" s="5" t="str">
        <f t="shared" si="12"/>
        <v>Minime F</v>
      </c>
      <c r="H276" s="65" t="str">
        <f t="shared" si="13"/>
        <v>5F</v>
      </c>
      <c r="I276" s="5"/>
    </row>
    <row r="277" spans="1:9" ht="14.25" customHeight="1" x14ac:dyDescent="0.2">
      <c r="A277" s="44">
        <f t="shared" si="14"/>
        <v>266</v>
      </c>
      <c r="B277" s="92" t="s">
        <v>1009</v>
      </c>
      <c r="C277" s="88" t="s">
        <v>318</v>
      </c>
      <c r="D277" s="88" t="s">
        <v>784</v>
      </c>
      <c r="E277" s="89">
        <v>36526</v>
      </c>
      <c r="F277" s="88" t="s">
        <v>1</v>
      </c>
      <c r="G277" s="5" t="str">
        <f t="shared" si="12"/>
        <v>Minime F</v>
      </c>
      <c r="H277" s="65" t="str">
        <f t="shared" si="13"/>
        <v>5F</v>
      </c>
      <c r="I277" s="5"/>
    </row>
    <row r="278" spans="1:9" ht="14.25" customHeight="1" x14ac:dyDescent="0.2">
      <c r="A278" s="44">
        <f t="shared" si="14"/>
        <v>267</v>
      </c>
      <c r="B278" s="88" t="s">
        <v>1010</v>
      </c>
      <c r="C278" s="88" t="s">
        <v>319</v>
      </c>
      <c r="D278" s="88" t="s">
        <v>785</v>
      </c>
      <c r="E278" s="89">
        <v>36526</v>
      </c>
      <c r="F278" s="88" t="s">
        <v>1</v>
      </c>
      <c r="G278" s="5" t="str">
        <f t="shared" si="12"/>
        <v>Minime F</v>
      </c>
      <c r="H278" s="65" t="str">
        <f t="shared" si="13"/>
        <v>5F</v>
      </c>
      <c r="I278" s="5"/>
    </row>
    <row r="279" spans="1:9" ht="14.25" customHeight="1" x14ac:dyDescent="0.2">
      <c r="A279" s="44">
        <f t="shared" si="14"/>
        <v>268</v>
      </c>
      <c r="B279" s="88" t="s">
        <v>1010</v>
      </c>
      <c r="C279" s="88" t="s">
        <v>320</v>
      </c>
      <c r="D279" s="88" t="s">
        <v>786</v>
      </c>
      <c r="E279" s="89">
        <v>36526</v>
      </c>
      <c r="F279" s="88" t="s">
        <v>1</v>
      </c>
      <c r="G279" s="5" t="str">
        <f t="shared" si="12"/>
        <v>Minime F</v>
      </c>
      <c r="H279" s="65" t="str">
        <f t="shared" si="13"/>
        <v>5F</v>
      </c>
      <c r="I279" s="5"/>
    </row>
    <row r="280" spans="1:9" ht="14.25" customHeight="1" x14ac:dyDescent="0.2">
      <c r="A280" s="44">
        <f t="shared" si="14"/>
        <v>269</v>
      </c>
      <c r="B280" s="88" t="s">
        <v>1010</v>
      </c>
      <c r="C280" s="88" t="s">
        <v>321</v>
      </c>
      <c r="D280" s="88" t="s">
        <v>787</v>
      </c>
      <c r="E280" s="89">
        <v>36526</v>
      </c>
      <c r="F280" s="88" t="s">
        <v>11</v>
      </c>
      <c r="G280" s="5" t="str">
        <f t="shared" si="12"/>
        <v>Minime M</v>
      </c>
      <c r="H280" s="65" t="str">
        <f t="shared" si="13"/>
        <v>5M</v>
      </c>
      <c r="I280" s="5"/>
    </row>
    <row r="281" spans="1:9" ht="14.25" customHeight="1" x14ac:dyDescent="0.2">
      <c r="A281" s="44">
        <f t="shared" si="14"/>
        <v>270</v>
      </c>
      <c r="B281" s="88" t="s">
        <v>1010</v>
      </c>
      <c r="C281" s="88" t="s">
        <v>322</v>
      </c>
      <c r="D281" s="88" t="s">
        <v>788</v>
      </c>
      <c r="E281" s="89">
        <v>36526</v>
      </c>
      <c r="F281" s="88" t="s">
        <v>11</v>
      </c>
      <c r="G281" s="5" t="str">
        <f t="shared" si="12"/>
        <v>Minime M</v>
      </c>
      <c r="H281" s="65" t="str">
        <f t="shared" si="13"/>
        <v>5M</v>
      </c>
      <c r="I281" s="5"/>
    </row>
    <row r="282" spans="1:9" ht="14.25" customHeight="1" x14ac:dyDescent="0.2">
      <c r="A282" s="44">
        <f t="shared" si="14"/>
        <v>271</v>
      </c>
      <c r="B282" s="88" t="s">
        <v>1010</v>
      </c>
      <c r="C282" s="88" t="s">
        <v>323</v>
      </c>
      <c r="D282" s="88" t="s">
        <v>789</v>
      </c>
      <c r="E282" s="89">
        <v>36526</v>
      </c>
      <c r="F282" s="88" t="s">
        <v>11</v>
      </c>
      <c r="G282" s="5" t="str">
        <f t="shared" si="12"/>
        <v>Minime M</v>
      </c>
      <c r="H282" s="65" t="str">
        <f t="shared" si="13"/>
        <v>5M</v>
      </c>
      <c r="I282" s="5"/>
    </row>
    <row r="283" spans="1:9" ht="14.25" customHeight="1" x14ac:dyDescent="0.2">
      <c r="A283" s="44">
        <f t="shared" si="14"/>
        <v>272</v>
      </c>
      <c r="B283" s="88" t="s">
        <v>1010</v>
      </c>
      <c r="C283" s="88" t="s">
        <v>324</v>
      </c>
      <c r="D283" s="88" t="s">
        <v>790</v>
      </c>
      <c r="E283" s="89">
        <v>36526</v>
      </c>
      <c r="F283" s="88" t="s">
        <v>1</v>
      </c>
      <c r="G283" s="5" t="str">
        <f t="shared" si="12"/>
        <v>Minime F</v>
      </c>
      <c r="H283" s="65" t="str">
        <f t="shared" si="13"/>
        <v>5F</v>
      </c>
      <c r="I283" s="5"/>
    </row>
    <row r="284" spans="1:9" ht="14.25" customHeight="1" x14ac:dyDescent="0.2">
      <c r="A284" s="44">
        <f t="shared" si="14"/>
        <v>273</v>
      </c>
      <c r="B284" s="88" t="s">
        <v>1010</v>
      </c>
      <c r="C284" s="88" t="s">
        <v>325</v>
      </c>
      <c r="D284" s="88" t="s">
        <v>791</v>
      </c>
      <c r="E284" s="89">
        <v>36526</v>
      </c>
      <c r="F284" s="88" t="s">
        <v>1</v>
      </c>
      <c r="G284" s="5" t="str">
        <f t="shared" si="12"/>
        <v>Minime F</v>
      </c>
      <c r="H284" s="65" t="str">
        <f t="shared" si="13"/>
        <v>5F</v>
      </c>
      <c r="I284" s="5"/>
    </row>
    <row r="285" spans="1:9" ht="14.25" customHeight="1" x14ac:dyDescent="0.2">
      <c r="A285" s="44">
        <f t="shared" si="14"/>
        <v>274</v>
      </c>
      <c r="B285" s="88" t="s">
        <v>1010</v>
      </c>
      <c r="C285" s="88" t="s">
        <v>326</v>
      </c>
      <c r="D285" s="88" t="s">
        <v>792</v>
      </c>
      <c r="E285" s="89">
        <v>36526</v>
      </c>
      <c r="F285" s="90"/>
      <c r="G285" s="5" t="str">
        <f t="shared" si="12"/>
        <v xml:space="preserve">Minime </v>
      </c>
      <c r="H285" s="65" t="str">
        <f t="shared" si="13"/>
        <v>5</v>
      </c>
      <c r="I285" s="5"/>
    </row>
    <row r="286" spans="1:9" ht="14.25" customHeight="1" x14ac:dyDescent="0.2">
      <c r="A286" s="44">
        <f t="shared" si="14"/>
        <v>275</v>
      </c>
      <c r="B286" s="88" t="s">
        <v>1010</v>
      </c>
      <c r="C286" s="88" t="s">
        <v>327</v>
      </c>
      <c r="D286" s="88" t="s">
        <v>793</v>
      </c>
      <c r="E286" s="89">
        <v>36526</v>
      </c>
      <c r="F286" s="88" t="s">
        <v>11</v>
      </c>
      <c r="G286" s="5" t="str">
        <f t="shared" si="12"/>
        <v>Minime M</v>
      </c>
      <c r="H286" s="65" t="str">
        <f t="shared" si="13"/>
        <v>5M</v>
      </c>
      <c r="I286" s="5"/>
    </row>
    <row r="287" spans="1:9" ht="14.25" customHeight="1" x14ac:dyDescent="0.2">
      <c r="A287" s="44">
        <f t="shared" si="14"/>
        <v>276</v>
      </c>
      <c r="B287" s="88" t="s">
        <v>1010</v>
      </c>
      <c r="C287" s="88" t="s">
        <v>328</v>
      </c>
      <c r="D287" s="88" t="s">
        <v>794</v>
      </c>
      <c r="E287" s="89">
        <v>36526</v>
      </c>
      <c r="F287" s="88" t="s">
        <v>1</v>
      </c>
      <c r="G287" s="5" t="str">
        <f t="shared" si="12"/>
        <v>Minime F</v>
      </c>
      <c r="H287" s="65" t="str">
        <f t="shared" si="13"/>
        <v>5F</v>
      </c>
      <c r="I287" s="5"/>
    </row>
    <row r="288" spans="1:9" ht="14.25" customHeight="1" x14ac:dyDescent="0.2">
      <c r="A288" s="44">
        <f t="shared" si="14"/>
        <v>277</v>
      </c>
      <c r="B288" s="88" t="s">
        <v>1010</v>
      </c>
      <c r="C288" s="88" t="s">
        <v>329</v>
      </c>
      <c r="D288" s="88" t="s">
        <v>795</v>
      </c>
      <c r="E288" s="89">
        <v>36526</v>
      </c>
      <c r="F288" s="88" t="s">
        <v>1</v>
      </c>
      <c r="G288" s="5" t="str">
        <f t="shared" si="12"/>
        <v>Minime F</v>
      </c>
      <c r="H288" s="65" t="str">
        <f t="shared" si="13"/>
        <v>5F</v>
      </c>
      <c r="I288" s="5"/>
    </row>
    <row r="289" spans="1:9" ht="14.25" customHeight="1" x14ac:dyDescent="0.2">
      <c r="A289" s="44">
        <f t="shared" si="14"/>
        <v>278</v>
      </c>
      <c r="B289" s="88" t="s">
        <v>1010</v>
      </c>
      <c r="C289" s="88" t="s">
        <v>330</v>
      </c>
      <c r="D289" s="88" t="s">
        <v>796</v>
      </c>
      <c r="E289" s="89">
        <v>36526</v>
      </c>
      <c r="F289" s="88" t="s">
        <v>11</v>
      </c>
      <c r="G289" s="5" t="str">
        <f t="shared" si="12"/>
        <v>Minime M</v>
      </c>
      <c r="H289" s="65" t="str">
        <f t="shared" si="13"/>
        <v>5M</v>
      </c>
      <c r="I289" s="5"/>
    </row>
    <row r="290" spans="1:9" ht="14.25" customHeight="1" x14ac:dyDescent="0.2">
      <c r="A290" s="44">
        <f t="shared" si="14"/>
        <v>279</v>
      </c>
      <c r="B290" s="88" t="s">
        <v>1010</v>
      </c>
      <c r="C290" s="88" t="s">
        <v>331</v>
      </c>
      <c r="D290" s="88" t="s">
        <v>797</v>
      </c>
      <c r="E290" s="89">
        <v>36526</v>
      </c>
      <c r="F290" s="88" t="s">
        <v>11</v>
      </c>
      <c r="G290" s="5" t="str">
        <f t="shared" si="12"/>
        <v>Minime M</v>
      </c>
      <c r="H290" s="65" t="str">
        <f t="shared" si="13"/>
        <v>5M</v>
      </c>
      <c r="I290" s="5"/>
    </row>
    <row r="291" spans="1:9" ht="14.25" customHeight="1" x14ac:dyDescent="0.2">
      <c r="A291" s="44">
        <f t="shared" si="14"/>
        <v>280</v>
      </c>
      <c r="B291" s="88" t="s">
        <v>1010</v>
      </c>
      <c r="C291" s="88" t="s">
        <v>332</v>
      </c>
      <c r="D291" s="88" t="s">
        <v>798</v>
      </c>
      <c r="E291" s="89">
        <v>36526</v>
      </c>
      <c r="F291" s="88" t="s">
        <v>11</v>
      </c>
      <c r="G291" s="5" t="str">
        <f t="shared" si="12"/>
        <v>Minime M</v>
      </c>
      <c r="H291" s="65" t="str">
        <f t="shared" si="13"/>
        <v>5M</v>
      </c>
      <c r="I291" s="5"/>
    </row>
    <row r="292" spans="1:9" ht="14.25" customHeight="1" x14ac:dyDescent="0.2">
      <c r="A292" s="44">
        <f t="shared" si="14"/>
        <v>281</v>
      </c>
      <c r="B292" s="88" t="s">
        <v>1010</v>
      </c>
      <c r="C292" s="88" t="s">
        <v>333</v>
      </c>
      <c r="D292" s="88" t="s">
        <v>799</v>
      </c>
      <c r="E292" s="89">
        <v>36526</v>
      </c>
      <c r="F292" s="88" t="s">
        <v>1</v>
      </c>
      <c r="G292" s="5" t="str">
        <f t="shared" si="12"/>
        <v>Minime F</v>
      </c>
      <c r="H292" s="65" t="str">
        <f t="shared" si="13"/>
        <v>5F</v>
      </c>
      <c r="I292" s="5"/>
    </row>
    <row r="293" spans="1:9" ht="14.25" customHeight="1" x14ac:dyDescent="0.2">
      <c r="A293" s="44">
        <f t="shared" si="14"/>
        <v>282</v>
      </c>
      <c r="B293" s="88" t="s">
        <v>1010</v>
      </c>
      <c r="C293" s="88" t="s">
        <v>334</v>
      </c>
      <c r="D293" s="88" t="s">
        <v>800</v>
      </c>
      <c r="E293" s="89">
        <v>36526</v>
      </c>
      <c r="F293" s="88" t="s">
        <v>11</v>
      </c>
      <c r="G293" s="5" t="str">
        <f t="shared" si="12"/>
        <v>Minime M</v>
      </c>
      <c r="H293" s="65" t="str">
        <f t="shared" si="13"/>
        <v>5M</v>
      </c>
      <c r="I293" s="5"/>
    </row>
    <row r="294" spans="1:9" ht="14.25" customHeight="1" x14ac:dyDescent="0.2">
      <c r="A294" s="44">
        <f t="shared" si="14"/>
        <v>283</v>
      </c>
      <c r="B294" s="88" t="s">
        <v>1010</v>
      </c>
      <c r="C294" s="88" t="s">
        <v>335</v>
      </c>
      <c r="D294" s="88" t="s">
        <v>801</v>
      </c>
      <c r="E294" s="89">
        <v>36526</v>
      </c>
      <c r="F294" s="88" t="s">
        <v>1</v>
      </c>
      <c r="G294" s="5" t="str">
        <f t="shared" si="12"/>
        <v>Minime F</v>
      </c>
      <c r="H294" s="65" t="str">
        <f t="shared" si="13"/>
        <v>5F</v>
      </c>
      <c r="I294" s="5"/>
    </row>
    <row r="295" spans="1:9" ht="14.25" customHeight="1" x14ac:dyDescent="0.2">
      <c r="A295" s="44">
        <f t="shared" si="14"/>
        <v>284</v>
      </c>
      <c r="B295" s="88" t="s">
        <v>1010</v>
      </c>
      <c r="C295" s="88" t="s">
        <v>336</v>
      </c>
      <c r="D295" s="88" t="s">
        <v>802</v>
      </c>
      <c r="E295" s="89">
        <v>36526</v>
      </c>
      <c r="F295" s="88" t="s">
        <v>1</v>
      </c>
      <c r="G295" s="5" t="str">
        <f t="shared" si="12"/>
        <v>Minime F</v>
      </c>
      <c r="H295" s="65" t="str">
        <f t="shared" si="13"/>
        <v>5F</v>
      </c>
      <c r="I295" s="5"/>
    </row>
    <row r="296" spans="1:9" ht="14.25" customHeight="1" x14ac:dyDescent="0.2">
      <c r="A296" s="44">
        <f t="shared" si="14"/>
        <v>285</v>
      </c>
      <c r="B296" s="88" t="s">
        <v>1010</v>
      </c>
      <c r="C296" s="88" t="s">
        <v>337</v>
      </c>
      <c r="D296" s="88" t="s">
        <v>803</v>
      </c>
      <c r="E296" s="89">
        <v>36526</v>
      </c>
      <c r="F296" s="88" t="s">
        <v>1</v>
      </c>
      <c r="G296" s="5" t="str">
        <f t="shared" si="12"/>
        <v>Minime F</v>
      </c>
      <c r="H296" s="65" t="str">
        <f t="shared" si="13"/>
        <v>5F</v>
      </c>
      <c r="I296" s="5"/>
    </row>
    <row r="297" spans="1:9" ht="14.25" customHeight="1" x14ac:dyDescent="0.2">
      <c r="A297" s="44">
        <f t="shared" si="14"/>
        <v>286</v>
      </c>
      <c r="B297" s="88" t="s">
        <v>1010</v>
      </c>
      <c r="C297" s="88" t="s">
        <v>338</v>
      </c>
      <c r="D297" s="88" t="s">
        <v>804</v>
      </c>
      <c r="E297" s="89">
        <v>36526</v>
      </c>
      <c r="F297" s="88" t="s">
        <v>1</v>
      </c>
      <c r="G297" s="5" t="str">
        <f t="shared" si="12"/>
        <v>Minime F</v>
      </c>
      <c r="H297" s="65" t="str">
        <f t="shared" si="13"/>
        <v>5F</v>
      </c>
      <c r="I297" s="5"/>
    </row>
    <row r="298" spans="1:9" ht="14.25" customHeight="1" x14ac:dyDescent="0.2">
      <c r="A298" s="44">
        <f t="shared" si="14"/>
        <v>287</v>
      </c>
      <c r="B298" s="88" t="s">
        <v>1010</v>
      </c>
      <c r="C298" s="88" t="s">
        <v>339</v>
      </c>
      <c r="D298" s="88" t="s">
        <v>805</v>
      </c>
      <c r="E298" s="89">
        <v>36526</v>
      </c>
      <c r="F298" s="88" t="s">
        <v>1</v>
      </c>
      <c r="G298" s="5" t="str">
        <f t="shared" si="12"/>
        <v>Minime F</v>
      </c>
      <c r="H298" s="65" t="str">
        <f t="shared" si="13"/>
        <v>5F</v>
      </c>
      <c r="I298" s="5"/>
    </row>
    <row r="299" spans="1:9" ht="14.25" customHeight="1" x14ac:dyDescent="0.2">
      <c r="A299" s="44">
        <f t="shared" si="14"/>
        <v>288</v>
      </c>
      <c r="B299" s="88" t="s">
        <v>1010</v>
      </c>
      <c r="C299" s="88" t="s">
        <v>340</v>
      </c>
      <c r="D299" s="88" t="s">
        <v>806</v>
      </c>
      <c r="E299" s="89">
        <v>36526</v>
      </c>
      <c r="F299" s="88" t="s">
        <v>11</v>
      </c>
      <c r="G299" s="5" t="str">
        <f t="shared" si="12"/>
        <v>Minime M</v>
      </c>
      <c r="H299" s="65" t="str">
        <f t="shared" si="13"/>
        <v>5M</v>
      </c>
      <c r="I299" s="5"/>
    </row>
    <row r="300" spans="1:9" ht="14.25" customHeight="1" x14ac:dyDescent="0.2">
      <c r="A300" s="44">
        <f t="shared" si="14"/>
        <v>289</v>
      </c>
      <c r="B300" s="88" t="s">
        <v>1011</v>
      </c>
      <c r="C300" s="88" t="s">
        <v>341</v>
      </c>
      <c r="D300" s="88" t="s">
        <v>807</v>
      </c>
      <c r="E300" s="89">
        <v>36526</v>
      </c>
      <c r="F300" s="88" t="s">
        <v>1</v>
      </c>
      <c r="G300" s="5" t="str">
        <f t="shared" si="12"/>
        <v>Minime F</v>
      </c>
      <c r="H300" s="65" t="str">
        <f t="shared" si="13"/>
        <v>5F</v>
      </c>
      <c r="I300" s="5"/>
    </row>
    <row r="301" spans="1:9" ht="14.25" customHeight="1" x14ac:dyDescent="0.2">
      <c r="A301" s="44">
        <f t="shared" si="14"/>
        <v>290</v>
      </c>
      <c r="B301" s="88" t="s">
        <v>1011</v>
      </c>
      <c r="C301" s="88" t="s">
        <v>342</v>
      </c>
      <c r="D301" s="88" t="s">
        <v>808</v>
      </c>
      <c r="E301" s="89">
        <v>36526</v>
      </c>
      <c r="F301" s="88" t="s">
        <v>11</v>
      </c>
      <c r="G301" s="5" t="str">
        <f t="shared" si="12"/>
        <v>Minime M</v>
      </c>
      <c r="H301" s="65" t="str">
        <f t="shared" si="13"/>
        <v>5M</v>
      </c>
      <c r="I301" s="5"/>
    </row>
    <row r="302" spans="1:9" ht="14.25" customHeight="1" x14ac:dyDescent="0.2">
      <c r="A302" s="44">
        <f t="shared" si="14"/>
        <v>291</v>
      </c>
      <c r="B302" s="88" t="s">
        <v>1011</v>
      </c>
      <c r="C302" s="88" t="s">
        <v>343</v>
      </c>
      <c r="D302" s="88" t="s">
        <v>809</v>
      </c>
      <c r="E302" s="89">
        <v>36526</v>
      </c>
      <c r="F302" s="88" t="s">
        <v>1</v>
      </c>
      <c r="G302" s="5" t="str">
        <f t="shared" si="12"/>
        <v>Minime F</v>
      </c>
      <c r="H302" s="65" t="str">
        <f t="shared" si="13"/>
        <v>5F</v>
      </c>
      <c r="I302" s="5"/>
    </row>
    <row r="303" spans="1:9" ht="14.25" customHeight="1" x14ac:dyDescent="0.2">
      <c r="A303" s="44">
        <f t="shared" si="14"/>
        <v>292</v>
      </c>
      <c r="B303" s="88" t="s">
        <v>1011</v>
      </c>
      <c r="C303" s="88" t="s">
        <v>344</v>
      </c>
      <c r="D303" s="88" t="s">
        <v>810</v>
      </c>
      <c r="E303" s="89">
        <v>36526</v>
      </c>
      <c r="F303" s="88" t="s">
        <v>11</v>
      </c>
      <c r="G303" s="5" t="str">
        <f t="shared" si="12"/>
        <v>Minime M</v>
      </c>
      <c r="H303" s="65" t="str">
        <f t="shared" si="13"/>
        <v>5M</v>
      </c>
      <c r="I303" s="5"/>
    </row>
    <row r="304" spans="1:9" ht="14.25" customHeight="1" x14ac:dyDescent="0.2">
      <c r="A304" s="44">
        <f t="shared" si="14"/>
        <v>293</v>
      </c>
      <c r="B304" s="88" t="s">
        <v>1011</v>
      </c>
      <c r="C304" s="88" t="s">
        <v>345</v>
      </c>
      <c r="D304" s="88" t="s">
        <v>811</v>
      </c>
      <c r="E304" s="89">
        <v>36526</v>
      </c>
      <c r="F304" s="88" t="s">
        <v>11</v>
      </c>
      <c r="G304" s="5" t="str">
        <f t="shared" si="12"/>
        <v>Minime M</v>
      </c>
      <c r="H304" s="65" t="str">
        <f t="shared" si="13"/>
        <v>5M</v>
      </c>
      <c r="I304" s="5"/>
    </row>
    <row r="305" spans="1:9" ht="14.25" customHeight="1" x14ac:dyDescent="0.2">
      <c r="A305" s="44">
        <f t="shared" si="14"/>
        <v>294</v>
      </c>
      <c r="B305" s="88" t="s">
        <v>1011</v>
      </c>
      <c r="C305" s="88" t="s">
        <v>346</v>
      </c>
      <c r="D305" s="88" t="s">
        <v>812</v>
      </c>
      <c r="E305" s="89">
        <v>36526</v>
      </c>
      <c r="F305" s="88" t="s">
        <v>11</v>
      </c>
      <c r="G305" s="5" t="str">
        <f t="shared" si="12"/>
        <v>Minime M</v>
      </c>
      <c r="H305" s="65" t="str">
        <f t="shared" si="13"/>
        <v>5M</v>
      </c>
      <c r="I305" s="5"/>
    </row>
    <row r="306" spans="1:9" ht="14.25" customHeight="1" x14ac:dyDescent="0.2">
      <c r="A306" s="44">
        <f t="shared" si="14"/>
        <v>295</v>
      </c>
      <c r="B306" s="88" t="s">
        <v>1011</v>
      </c>
      <c r="C306" s="88" t="s">
        <v>347</v>
      </c>
      <c r="D306" s="88" t="s">
        <v>813</v>
      </c>
      <c r="E306" s="89">
        <v>36526</v>
      </c>
      <c r="F306" s="88" t="s">
        <v>1</v>
      </c>
      <c r="G306" s="5" t="str">
        <f t="shared" si="12"/>
        <v>Minime F</v>
      </c>
      <c r="H306" s="65" t="str">
        <f t="shared" si="13"/>
        <v>5F</v>
      </c>
      <c r="I306" s="5"/>
    </row>
    <row r="307" spans="1:9" ht="14.25" customHeight="1" x14ac:dyDescent="0.2">
      <c r="A307" s="44">
        <f t="shared" si="14"/>
        <v>296</v>
      </c>
      <c r="B307" s="88" t="s">
        <v>1011</v>
      </c>
      <c r="C307" s="88" t="s">
        <v>348</v>
      </c>
      <c r="D307" s="88" t="s">
        <v>814</v>
      </c>
      <c r="E307" s="89">
        <v>36526</v>
      </c>
      <c r="F307" s="88" t="s">
        <v>11</v>
      </c>
      <c r="G307" s="5" t="str">
        <f t="shared" si="12"/>
        <v>Minime M</v>
      </c>
      <c r="H307" s="65" t="str">
        <f t="shared" si="13"/>
        <v>5M</v>
      </c>
      <c r="I307" s="5"/>
    </row>
    <row r="308" spans="1:9" ht="14.25" customHeight="1" x14ac:dyDescent="0.2">
      <c r="A308" s="44">
        <f t="shared" si="14"/>
        <v>297</v>
      </c>
      <c r="B308" s="88" t="s">
        <v>1011</v>
      </c>
      <c r="C308" s="88" t="s">
        <v>349</v>
      </c>
      <c r="D308" s="88" t="s">
        <v>815</v>
      </c>
      <c r="E308" s="89">
        <v>36526</v>
      </c>
      <c r="F308" s="88" t="s">
        <v>1</v>
      </c>
      <c r="G308" s="5" t="str">
        <f t="shared" si="12"/>
        <v>Minime F</v>
      </c>
      <c r="H308" s="65" t="str">
        <f t="shared" si="13"/>
        <v>5F</v>
      </c>
      <c r="I308" s="5"/>
    </row>
    <row r="309" spans="1:9" ht="14.25" customHeight="1" x14ac:dyDescent="0.2">
      <c r="A309" s="44">
        <f t="shared" si="14"/>
        <v>298</v>
      </c>
      <c r="B309" s="88" t="s">
        <v>1011</v>
      </c>
      <c r="C309" s="88" t="s">
        <v>350</v>
      </c>
      <c r="D309" s="88" t="s">
        <v>816</v>
      </c>
      <c r="E309" s="89">
        <v>36526</v>
      </c>
      <c r="F309" s="88" t="s">
        <v>1</v>
      </c>
      <c r="G309" s="5" t="str">
        <f t="shared" si="12"/>
        <v>Minime F</v>
      </c>
      <c r="H309" s="65" t="str">
        <f t="shared" si="13"/>
        <v>5F</v>
      </c>
      <c r="I309" s="5"/>
    </row>
    <row r="310" spans="1:9" ht="14.25" customHeight="1" x14ac:dyDescent="0.2">
      <c r="A310" s="44">
        <f t="shared" si="14"/>
        <v>299</v>
      </c>
      <c r="B310" s="88" t="s">
        <v>1011</v>
      </c>
      <c r="C310" s="88" t="s">
        <v>351</v>
      </c>
      <c r="D310" s="88" t="s">
        <v>817</v>
      </c>
      <c r="E310" s="89">
        <v>36526</v>
      </c>
      <c r="F310" s="88" t="s">
        <v>1</v>
      </c>
      <c r="G310" s="5" t="str">
        <f t="shared" si="12"/>
        <v>Minime F</v>
      </c>
      <c r="H310" s="65" t="str">
        <f t="shared" si="13"/>
        <v>5F</v>
      </c>
      <c r="I310" s="5"/>
    </row>
    <row r="311" spans="1:9" ht="14.25" customHeight="1" x14ac:dyDescent="0.2">
      <c r="A311" s="44">
        <f t="shared" si="14"/>
        <v>300</v>
      </c>
      <c r="B311" s="88" t="s">
        <v>1011</v>
      </c>
      <c r="C311" s="88" t="s">
        <v>352</v>
      </c>
      <c r="D311" s="88" t="s">
        <v>818</v>
      </c>
      <c r="E311" s="89">
        <v>36526</v>
      </c>
      <c r="F311" s="88" t="s">
        <v>11</v>
      </c>
      <c r="G311" s="5" t="str">
        <f t="shared" si="12"/>
        <v>Minime M</v>
      </c>
      <c r="H311" s="65" t="str">
        <f t="shared" si="13"/>
        <v>5M</v>
      </c>
      <c r="I311" s="5"/>
    </row>
    <row r="312" spans="1:9" ht="14.25" customHeight="1" x14ac:dyDescent="0.2">
      <c r="A312" s="44">
        <f t="shared" si="14"/>
        <v>301</v>
      </c>
      <c r="B312" s="88" t="s">
        <v>1011</v>
      </c>
      <c r="C312" s="88" t="s">
        <v>353</v>
      </c>
      <c r="D312" s="88" t="s">
        <v>819</v>
      </c>
      <c r="E312" s="89">
        <v>36526</v>
      </c>
      <c r="F312" s="88" t="s">
        <v>11</v>
      </c>
      <c r="G312" s="5" t="str">
        <f t="shared" si="12"/>
        <v>Minime M</v>
      </c>
      <c r="H312" s="65" t="str">
        <f t="shared" si="13"/>
        <v>5M</v>
      </c>
      <c r="I312" s="5"/>
    </row>
    <row r="313" spans="1:9" ht="14.25" customHeight="1" x14ac:dyDescent="0.2">
      <c r="A313" s="44">
        <f t="shared" si="14"/>
        <v>302</v>
      </c>
      <c r="B313" s="88" t="s">
        <v>1011</v>
      </c>
      <c r="C313" s="88" t="s">
        <v>354</v>
      </c>
      <c r="D313" s="88" t="s">
        <v>820</v>
      </c>
      <c r="E313" s="89">
        <v>36526</v>
      </c>
      <c r="F313" s="88" t="s">
        <v>11</v>
      </c>
      <c r="G313" s="5" t="str">
        <f t="shared" si="12"/>
        <v>Minime M</v>
      </c>
      <c r="H313" s="65" t="str">
        <f t="shared" si="13"/>
        <v>5M</v>
      </c>
      <c r="I313" s="5"/>
    </row>
    <row r="314" spans="1:9" ht="14.25" customHeight="1" x14ac:dyDescent="0.2">
      <c r="A314" s="44">
        <f t="shared" si="14"/>
        <v>303</v>
      </c>
      <c r="B314" s="88" t="s">
        <v>1011</v>
      </c>
      <c r="C314" s="88" t="s">
        <v>355</v>
      </c>
      <c r="D314" s="88" t="s">
        <v>821</v>
      </c>
      <c r="E314" s="89">
        <v>36526</v>
      </c>
      <c r="F314" s="88" t="s">
        <v>1</v>
      </c>
      <c r="G314" s="5" t="str">
        <f t="shared" si="12"/>
        <v>Minime F</v>
      </c>
      <c r="H314" s="65" t="str">
        <f t="shared" si="13"/>
        <v>5F</v>
      </c>
      <c r="I314" s="5"/>
    </row>
    <row r="315" spans="1:9" ht="14.25" customHeight="1" x14ac:dyDescent="0.2">
      <c r="A315" s="44">
        <f t="shared" si="14"/>
        <v>304</v>
      </c>
      <c r="B315" s="88" t="s">
        <v>1011</v>
      </c>
      <c r="C315" s="88" t="s">
        <v>356</v>
      </c>
      <c r="D315" s="88" t="s">
        <v>822</v>
      </c>
      <c r="E315" s="89">
        <v>36526</v>
      </c>
      <c r="F315" s="88" t="s">
        <v>11</v>
      </c>
      <c r="G315" s="5" t="str">
        <f t="shared" si="12"/>
        <v>Minime M</v>
      </c>
      <c r="H315" s="65" t="str">
        <f t="shared" si="13"/>
        <v>5M</v>
      </c>
      <c r="I315" s="5"/>
    </row>
    <row r="316" spans="1:9" ht="14.25" customHeight="1" x14ac:dyDescent="0.2">
      <c r="A316" s="44">
        <f t="shared" si="14"/>
        <v>305</v>
      </c>
      <c r="B316" s="88" t="s">
        <v>1011</v>
      </c>
      <c r="C316" s="88" t="s">
        <v>357</v>
      </c>
      <c r="D316" s="88" t="s">
        <v>823</v>
      </c>
      <c r="E316" s="89">
        <v>36526</v>
      </c>
      <c r="F316" s="88" t="s">
        <v>11</v>
      </c>
      <c r="G316" s="5" t="str">
        <f t="shared" si="12"/>
        <v>Minime M</v>
      </c>
      <c r="H316" s="65" t="str">
        <f t="shared" si="13"/>
        <v>5M</v>
      </c>
      <c r="I316" s="5"/>
    </row>
    <row r="317" spans="1:9" ht="14.25" customHeight="1" x14ac:dyDescent="0.2">
      <c r="A317" s="44">
        <f t="shared" si="14"/>
        <v>306</v>
      </c>
      <c r="B317" s="88" t="s">
        <v>1011</v>
      </c>
      <c r="C317" s="88" t="s">
        <v>358</v>
      </c>
      <c r="D317" s="88" t="s">
        <v>824</v>
      </c>
      <c r="E317" s="89">
        <v>36526</v>
      </c>
      <c r="F317" s="88" t="s">
        <v>1</v>
      </c>
      <c r="G317" s="5" t="str">
        <f t="shared" si="12"/>
        <v>Minime F</v>
      </c>
      <c r="H317" s="65" t="str">
        <f t="shared" si="13"/>
        <v>5F</v>
      </c>
      <c r="I317" s="5"/>
    </row>
    <row r="318" spans="1:9" ht="14.25" customHeight="1" x14ac:dyDescent="0.2">
      <c r="A318" s="44">
        <f t="shared" si="14"/>
        <v>307</v>
      </c>
      <c r="B318" s="88" t="s">
        <v>1011</v>
      </c>
      <c r="C318" s="88" t="s">
        <v>359</v>
      </c>
      <c r="D318" s="88" t="s">
        <v>825</v>
      </c>
      <c r="E318" s="89">
        <v>36526</v>
      </c>
      <c r="F318" s="88" t="s">
        <v>1</v>
      </c>
      <c r="G318" s="5" t="str">
        <f t="shared" si="12"/>
        <v>Minime F</v>
      </c>
      <c r="H318" s="65" t="str">
        <f t="shared" si="13"/>
        <v>5F</v>
      </c>
      <c r="I318" s="5"/>
    </row>
    <row r="319" spans="1:9" ht="14.25" customHeight="1" x14ac:dyDescent="0.2">
      <c r="A319" s="44">
        <f t="shared" si="14"/>
        <v>308</v>
      </c>
      <c r="B319" s="88" t="s">
        <v>1011</v>
      </c>
      <c r="C319" s="88" t="s">
        <v>360</v>
      </c>
      <c r="D319" s="88" t="s">
        <v>826</v>
      </c>
      <c r="E319" s="89">
        <v>36526</v>
      </c>
      <c r="F319" s="88" t="s">
        <v>11</v>
      </c>
      <c r="G319" s="5" t="str">
        <f t="shared" si="12"/>
        <v>Minime M</v>
      </c>
      <c r="H319" s="65" t="str">
        <f t="shared" si="13"/>
        <v>5M</v>
      </c>
      <c r="I319" s="5"/>
    </row>
    <row r="320" spans="1:9" ht="14.25" customHeight="1" x14ac:dyDescent="0.2">
      <c r="A320" s="44">
        <f t="shared" si="14"/>
        <v>309</v>
      </c>
      <c r="B320" s="88" t="s">
        <v>1011</v>
      </c>
      <c r="C320" s="88" t="s">
        <v>361</v>
      </c>
      <c r="D320" s="88" t="s">
        <v>827</v>
      </c>
      <c r="E320" s="89">
        <v>36526</v>
      </c>
      <c r="F320" s="88" t="s">
        <v>11</v>
      </c>
      <c r="G320" s="5" t="str">
        <f t="shared" si="12"/>
        <v>Minime M</v>
      </c>
      <c r="H320" s="65" t="str">
        <f t="shared" si="13"/>
        <v>5M</v>
      </c>
      <c r="I320" s="5"/>
    </row>
    <row r="321" spans="1:9" ht="14.25" customHeight="1" x14ac:dyDescent="0.2">
      <c r="A321" s="44">
        <f t="shared" si="14"/>
        <v>310</v>
      </c>
      <c r="B321" s="88" t="s">
        <v>1011</v>
      </c>
      <c r="C321" s="88" t="s">
        <v>362</v>
      </c>
      <c r="D321" s="88" t="s">
        <v>828</v>
      </c>
      <c r="E321" s="89">
        <v>36526</v>
      </c>
      <c r="F321" s="88" t="s">
        <v>1</v>
      </c>
      <c r="G321" s="5" t="str">
        <f t="shared" si="12"/>
        <v>Minime F</v>
      </c>
      <c r="H321" s="65" t="str">
        <f t="shared" si="13"/>
        <v>5F</v>
      </c>
      <c r="I321" s="5"/>
    </row>
    <row r="322" spans="1:9" ht="14.25" customHeight="1" x14ac:dyDescent="0.2">
      <c r="A322" s="44">
        <f t="shared" si="14"/>
        <v>311</v>
      </c>
      <c r="B322" s="88" t="s">
        <v>1011</v>
      </c>
      <c r="C322" s="88" t="s">
        <v>363</v>
      </c>
      <c r="D322" s="88" t="s">
        <v>829</v>
      </c>
      <c r="E322" s="89">
        <v>36526</v>
      </c>
      <c r="F322" s="88" t="s">
        <v>1</v>
      </c>
      <c r="G322" s="5" t="str">
        <f t="shared" si="12"/>
        <v>Minime F</v>
      </c>
      <c r="H322" s="65" t="str">
        <f t="shared" si="13"/>
        <v>5F</v>
      </c>
      <c r="I322" s="5"/>
    </row>
    <row r="323" spans="1:9" ht="14.25" customHeight="1" x14ac:dyDescent="0.2">
      <c r="A323" s="44">
        <f t="shared" si="14"/>
        <v>312</v>
      </c>
      <c r="B323" s="88" t="s">
        <v>1011</v>
      </c>
      <c r="C323" s="88" t="s">
        <v>364</v>
      </c>
      <c r="D323" s="88" t="s">
        <v>830</v>
      </c>
      <c r="E323" s="89">
        <v>36526</v>
      </c>
      <c r="F323" s="88" t="s">
        <v>11</v>
      </c>
      <c r="G323" s="5" t="str">
        <f t="shared" si="12"/>
        <v>Minime M</v>
      </c>
      <c r="H323" s="65" t="str">
        <f t="shared" si="13"/>
        <v>5M</v>
      </c>
      <c r="I323" s="5"/>
    </row>
    <row r="324" spans="1:9" ht="14.25" customHeight="1" x14ac:dyDescent="0.2">
      <c r="A324" s="44">
        <f t="shared" si="14"/>
        <v>313</v>
      </c>
      <c r="B324" s="88" t="s">
        <v>1011</v>
      </c>
      <c r="C324" s="88" t="s">
        <v>365</v>
      </c>
      <c r="D324" s="88" t="s">
        <v>831</v>
      </c>
      <c r="E324" s="89">
        <v>36526</v>
      </c>
      <c r="F324" s="88" t="s">
        <v>1</v>
      </c>
      <c r="G324" s="5" t="str">
        <f t="shared" si="12"/>
        <v>Minime F</v>
      </c>
      <c r="H324" s="65" t="str">
        <f t="shared" si="13"/>
        <v>5F</v>
      </c>
      <c r="I324" s="5"/>
    </row>
    <row r="325" spans="1:9" ht="14.25" customHeight="1" x14ac:dyDescent="0.2">
      <c r="A325" s="44">
        <f t="shared" si="14"/>
        <v>314</v>
      </c>
      <c r="B325" s="88" t="s">
        <v>1012</v>
      </c>
      <c r="C325" s="88" t="s">
        <v>366</v>
      </c>
      <c r="D325" s="88" t="s">
        <v>832</v>
      </c>
      <c r="E325" s="89">
        <v>36526</v>
      </c>
      <c r="F325" s="88" t="s">
        <v>11</v>
      </c>
      <c r="G325" s="5" t="str">
        <f t="shared" si="12"/>
        <v>Minime M</v>
      </c>
      <c r="H325" s="65" t="str">
        <f t="shared" si="13"/>
        <v>5M</v>
      </c>
      <c r="I325" s="5"/>
    </row>
    <row r="326" spans="1:9" ht="14.25" customHeight="1" x14ac:dyDescent="0.2">
      <c r="A326" s="44">
        <f t="shared" si="14"/>
        <v>315</v>
      </c>
      <c r="B326" s="88" t="s">
        <v>1012</v>
      </c>
      <c r="C326" s="88" t="s">
        <v>367</v>
      </c>
      <c r="D326" s="88" t="s">
        <v>833</v>
      </c>
      <c r="E326" s="89">
        <v>36526</v>
      </c>
      <c r="F326" s="88" t="s">
        <v>11</v>
      </c>
      <c r="G326" s="5" t="str">
        <f t="shared" si="12"/>
        <v>Minime M</v>
      </c>
      <c r="H326" s="65" t="str">
        <f t="shared" si="13"/>
        <v>5M</v>
      </c>
      <c r="I326" s="5"/>
    </row>
    <row r="327" spans="1:9" ht="14.25" customHeight="1" x14ac:dyDescent="0.2">
      <c r="A327" s="44">
        <f t="shared" si="14"/>
        <v>316</v>
      </c>
      <c r="B327" s="88" t="s">
        <v>1012</v>
      </c>
      <c r="C327" s="88" t="s">
        <v>368</v>
      </c>
      <c r="D327" s="88" t="s">
        <v>834</v>
      </c>
      <c r="E327" s="89">
        <v>36526</v>
      </c>
      <c r="F327" s="88" t="s">
        <v>11</v>
      </c>
      <c r="G327" s="5" t="str">
        <f t="shared" si="12"/>
        <v>Minime M</v>
      </c>
      <c r="H327" s="65" t="str">
        <f t="shared" si="13"/>
        <v>5M</v>
      </c>
      <c r="I327" s="5"/>
    </row>
    <row r="328" spans="1:9" ht="14.25" customHeight="1" x14ac:dyDescent="0.2">
      <c r="A328" s="44">
        <f t="shared" si="14"/>
        <v>317</v>
      </c>
      <c r="B328" s="88" t="s">
        <v>1012</v>
      </c>
      <c r="C328" s="88" t="s">
        <v>369</v>
      </c>
      <c r="D328" s="88" t="s">
        <v>835</v>
      </c>
      <c r="E328" s="89">
        <v>36526</v>
      </c>
      <c r="F328" s="88" t="s">
        <v>1</v>
      </c>
      <c r="G328" s="5" t="str">
        <f t="shared" si="12"/>
        <v>Minime F</v>
      </c>
      <c r="H328" s="65" t="str">
        <f t="shared" si="13"/>
        <v>5F</v>
      </c>
      <c r="I328" s="5"/>
    </row>
    <row r="329" spans="1:9" ht="14.25" customHeight="1" x14ac:dyDescent="0.2">
      <c r="A329" s="44">
        <f t="shared" si="14"/>
        <v>318</v>
      </c>
      <c r="B329" s="88" t="s">
        <v>1012</v>
      </c>
      <c r="C329" s="88" t="s">
        <v>370</v>
      </c>
      <c r="D329" s="88" t="s">
        <v>836</v>
      </c>
      <c r="E329" s="89">
        <v>36526</v>
      </c>
      <c r="F329" s="88" t="s">
        <v>11</v>
      </c>
      <c r="G329" s="5" t="str">
        <f t="shared" si="12"/>
        <v>Minime M</v>
      </c>
      <c r="H329" s="65" t="str">
        <f t="shared" si="13"/>
        <v>5M</v>
      </c>
      <c r="I329" s="5"/>
    </row>
    <row r="330" spans="1:9" ht="14.25" customHeight="1" x14ac:dyDescent="0.2">
      <c r="A330" s="44">
        <f t="shared" si="14"/>
        <v>319</v>
      </c>
      <c r="B330" s="88" t="s">
        <v>1012</v>
      </c>
      <c r="C330" s="88" t="s">
        <v>371</v>
      </c>
      <c r="D330" s="88" t="s">
        <v>837</v>
      </c>
      <c r="E330" s="89">
        <v>36526</v>
      </c>
      <c r="F330" s="88" t="s">
        <v>1</v>
      </c>
      <c r="G330" s="5" t="str">
        <f t="shared" si="12"/>
        <v>Minime F</v>
      </c>
      <c r="H330" s="65" t="str">
        <f t="shared" si="13"/>
        <v>5F</v>
      </c>
      <c r="I330" s="5"/>
    </row>
    <row r="331" spans="1:9" ht="14.25" customHeight="1" x14ac:dyDescent="0.2">
      <c r="A331" s="44">
        <f t="shared" si="14"/>
        <v>320</v>
      </c>
      <c r="B331" s="88" t="s">
        <v>1012</v>
      </c>
      <c r="C331" s="88" t="s">
        <v>372</v>
      </c>
      <c r="D331" s="88" t="s">
        <v>838</v>
      </c>
      <c r="E331" s="89">
        <v>36526</v>
      </c>
      <c r="F331" s="88" t="s">
        <v>11</v>
      </c>
      <c r="G331" s="5" t="str">
        <f t="shared" si="12"/>
        <v>Minime M</v>
      </c>
      <c r="H331" s="65" t="str">
        <f t="shared" si="13"/>
        <v>5M</v>
      </c>
      <c r="I331" s="5"/>
    </row>
    <row r="332" spans="1:9" ht="14.25" customHeight="1" x14ac:dyDescent="0.2">
      <c r="A332" s="44">
        <f t="shared" si="14"/>
        <v>321</v>
      </c>
      <c r="B332" s="88" t="s">
        <v>1012</v>
      </c>
      <c r="C332" s="88" t="s">
        <v>373</v>
      </c>
      <c r="D332" s="88" t="s">
        <v>839</v>
      </c>
      <c r="E332" s="89">
        <v>36526</v>
      </c>
      <c r="F332" s="88" t="s">
        <v>1</v>
      </c>
      <c r="G332" s="5" t="str">
        <f t="shared" si="12"/>
        <v>Minime F</v>
      </c>
      <c r="H332" s="65" t="str">
        <f t="shared" si="13"/>
        <v>5F</v>
      </c>
      <c r="I332" s="5"/>
    </row>
    <row r="333" spans="1:9" ht="14.25" customHeight="1" x14ac:dyDescent="0.2">
      <c r="A333" s="44">
        <f t="shared" si="14"/>
        <v>322</v>
      </c>
      <c r="B333" s="88" t="s">
        <v>1012</v>
      </c>
      <c r="C333" s="88" t="s">
        <v>374</v>
      </c>
      <c r="D333" s="88" t="s">
        <v>840</v>
      </c>
      <c r="E333" s="89">
        <v>36526</v>
      </c>
      <c r="F333" s="88" t="s">
        <v>1</v>
      </c>
      <c r="G333" s="5" t="str">
        <f t="shared" ref="G333:G396" si="15">IF(E333="","",IF(E333&lt;=$H$4,"Cadet "&amp;F333,IF(E333&lt;=$H$3,"Minime "&amp;F333,IF(E333&lt;=$H$2,"Benjamin "&amp;F333,"?"))))</f>
        <v>Minime F</v>
      </c>
      <c r="H333" s="65" t="str">
        <f t="shared" si="13"/>
        <v>5F</v>
      </c>
      <c r="I333" s="5"/>
    </row>
    <row r="334" spans="1:9" ht="14.25" customHeight="1" x14ac:dyDescent="0.2">
      <c r="A334" s="44">
        <f t="shared" si="14"/>
        <v>323</v>
      </c>
      <c r="B334" s="88" t="s">
        <v>1012</v>
      </c>
      <c r="C334" s="88" t="s">
        <v>375</v>
      </c>
      <c r="D334" s="88" t="s">
        <v>841</v>
      </c>
      <c r="E334" s="89">
        <v>36526</v>
      </c>
      <c r="F334" s="88" t="s">
        <v>11</v>
      </c>
      <c r="G334" s="5" t="str">
        <f t="shared" si="15"/>
        <v>Minime M</v>
      </c>
      <c r="H334" s="65" t="str">
        <f t="shared" ref="H334:H397" si="16">IF(B334="",0,CONCATENATE(LEFT(B334,1),F334))</f>
        <v>5M</v>
      </c>
      <c r="I334" s="5"/>
    </row>
    <row r="335" spans="1:9" ht="14.25" customHeight="1" x14ac:dyDescent="0.2">
      <c r="A335" s="44">
        <f t="shared" ref="A335:A398" si="17">IF(B335="","",A334+1)</f>
        <v>324</v>
      </c>
      <c r="B335" s="88" t="s">
        <v>1012</v>
      </c>
      <c r="C335" s="88" t="s">
        <v>376</v>
      </c>
      <c r="D335" s="88" t="s">
        <v>842</v>
      </c>
      <c r="E335" s="89">
        <v>36526</v>
      </c>
      <c r="F335" s="88" t="s">
        <v>1</v>
      </c>
      <c r="G335" s="5" t="str">
        <f t="shared" si="15"/>
        <v>Minime F</v>
      </c>
      <c r="H335" s="65" t="str">
        <f t="shared" si="16"/>
        <v>5F</v>
      </c>
      <c r="I335" s="5"/>
    </row>
    <row r="336" spans="1:9" ht="14.25" customHeight="1" x14ac:dyDescent="0.2">
      <c r="A336" s="44">
        <f t="shared" si="17"/>
        <v>325</v>
      </c>
      <c r="B336" s="88" t="s">
        <v>1012</v>
      </c>
      <c r="C336" s="88" t="s">
        <v>377</v>
      </c>
      <c r="D336" s="88" t="s">
        <v>843</v>
      </c>
      <c r="E336" s="89">
        <v>36526</v>
      </c>
      <c r="F336" s="88" t="s">
        <v>11</v>
      </c>
      <c r="G336" s="5" t="str">
        <f t="shared" si="15"/>
        <v>Minime M</v>
      </c>
      <c r="H336" s="65" t="str">
        <f t="shared" si="16"/>
        <v>5M</v>
      </c>
      <c r="I336" s="5"/>
    </row>
    <row r="337" spans="1:9" ht="14.25" customHeight="1" x14ac:dyDescent="0.2">
      <c r="A337" s="44">
        <f t="shared" si="17"/>
        <v>326</v>
      </c>
      <c r="B337" s="88" t="s">
        <v>1012</v>
      </c>
      <c r="C337" s="88" t="s">
        <v>378</v>
      </c>
      <c r="D337" s="88" t="s">
        <v>844</v>
      </c>
      <c r="E337" s="89">
        <v>36526</v>
      </c>
      <c r="F337" s="88" t="s">
        <v>11</v>
      </c>
      <c r="G337" s="5" t="str">
        <f t="shared" si="15"/>
        <v>Minime M</v>
      </c>
      <c r="H337" s="65" t="str">
        <f t="shared" si="16"/>
        <v>5M</v>
      </c>
      <c r="I337" s="5"/>
    </row>
    <row r="338" spans="1:9" ht="14.25" customHeight="1" x14ac:dyDescent="0.2">
      <c r="A338" s="44">
        <f t="shared" si="17"/>
        <v>327</v>
      </c>
      <c r="B338" s="88" t="s">
        <v>1012</v>
      </c>
      <c r="C338" s="88" t="s">
        <v>379</v>
      </c>
      <c r="D338" s="88" t="s">
        <v>845</v>
      </c>
      <c r="E338" s="89">
        <v>36526</v>
      </c>
      <c r="F338" s="88" t="s">
        <v>1</v>
      </c>
      <c r="G338" s="5" t="str">
        <f t="shared" si="15"/>
        <v>Minime F</v>
      </c>
      <c r="H338" s="65" t="str">
        <f t="shared" si="16"/>
        <v>5F</v>
      </c>
      <c r="I338" s="5"/>
    </row>
    <row r="339" spans="1:9" ht="14.25" customHeight="1" x14ac:dyDescent="0.2">
      <c r="A339" s="44">
        <f t="shared" si="17"/>
        <v>328</v>
      </c>
      <c r="B339" s="88" t="s">
        <v>1012</v>
      </c>
      <c r="C339" s="88" t="s">
        <v>380</v>
      </c>
      <c r="D339" s="88" t="s">
        <v>846</v>
      </c>
      <c r="E339" s="89">
        <v>36526</v>
      </c>
      <c r="F339" s="88" t="s">
        <v>1</v>
      </c>
      <c r="G339" s="5" t="str">
        <f t="shared" si="15"/>
        <v>Minime F</v>
      </c>
      <c r="H339" s="65" t="str">
        <f t="shared" si="16"/>
        <v>5F</v>
      </c>
      <c r="I339" s="5"/>
    </row>
    <row r="340" spans="1:9" ht="14.25" customHeight="1" x14ac:dyDescent="0.2">
      <c r="A340" s="44">
        <f t="shared" si="17"/>
        <v>329</v>
      </c>
      <c r="B340" s="88" t="s">
        <v>1012</v>
      </c>
      <c r="C340" s="88" t="s">
        <v>381</v>
      </c>
      <c r="D340" s="88" t="s">
        <v>847</v>
      </c>
      <c r="E340" s="89">
        <v>36526</v>
      </c>
      <c r="F340" s="88" t="s">
        <v>11</v>
      </c>
      <c r="G340" s="5" t="str">
        <f t="shared" si="15"/>
        <v>Minime M</v>
      </c>
      <c r="H340" s="65" t="str">
        <f t="shared" si="16"/>
        <v>5M</v>
      </c>
      <c r="I340" s="5"/>
    </row>
    <row r="341" spans="1:9" ht="14.25" customHeight="1" x14ac:dyDescent="0.2">
      <c r="A341" s="44">
        <f t="shared" si="17"/>
        <v>330</v>
      </c>
      <c r="B341" s="88" t="s">
        <v>1012</v>
      </c>
      <c r="C341" s="88" t="s">
        <v>382</v>
      </c>
      <c r="D341" s="88" t="s">
        <v>848</v>
      </c>
      <c r="E341" s="89">
        <v>36526</v>
      </c>
      <c r="F341" s="88" t="s">
        <v>11</v>
      </c>
      <c r="G341" s="5" t="str">
        <f t="shared" si="15"/>
        <v>Minime M</v>
      </c>
      <c r="H341" s="65" t="str">
        <f t="shared" si="16"/>
        <v>5M</v>
      </c>
      <c r="I341" s="5"/>
    </row>
    <row r="342" spans="1:9" ht="14.25" customHeight="1" x14ac:dyDescent="0.2">
      <c r="A342" s="44">
        <f t="shared" si="17"/>
        <v>331</v>
      </c>
      <c r="B342" s="88" t="s">
        <v>1012</v>
      </c>
      <c r="C342" s="88" t="s">
        <v>383</v>
      </c>
      <c r="D342" s="88" t="s">
        <v>849</v>
      </c>
      <c r="E342" s="89">
        <v>36526</v>
      </c>
      <c r="F342" s="88" t="s">
        <v>1</v>
      </c>
      <c r="G342" s="5" t="str">
        <f t="shared" si="15"/>
        <v>Minime F</v>
      </c>
      <c r="H342" s="65" t="str">
        <f t="shared" si="16"/>
        <v>5F</v>
      </c>
      <c r="I342" s="5"/>
    </row>
    <row r="343" spans="1:9" ht="14.25" customHeight="1" x14ac:dyDescent="0.2">
      <c r="A343" s="44">
        <f t="shared" si="17"/>
        <v>332</v>
      </c>
      <c r="B343" s="88" t="s">
        <v>1012</v>
      </c>
      <c r="C343" s="88" t="s">
        <v>384</v>
      </c>
      <c r="D343" s="88" t="s">
        <v>850</v>
      </c>
      <c r="E343" s="89">
        <v>36526</v>
      </c>
      <c r="F343" s="88" t="s">
        <v>1</v>
      </c>
      <c r="G343" s="5" t="str">
        <f t="shared" si="15"/>
        <v>Minime F</v>
      </c>
      <c r="H343" s="65" t="str">
        <f t="shared" si="16"/>
        <v>5F</v>
      </c>
      <c r="I343" s="5"/>
    </row>
    <row r="344" spans="1:9" ht="14.25" customHeight="1" x14ac:dyDescent="0.2">
      <c r="A344" s="44">
        <f t="shared" si="17"/>
        <v>333</v>
      </c>
      <c r="B344" s="88" t="s">
        <v>1012</v>
      </c>
      <c r="C344" s="88" t="s">
        <v>385</v>
      </c>
      <c r="D344" s="88" t="s">
        <v>851</v>
      </c>
      <c r="E344" s="89">
        <v>36526</v>
      </c>
      <c r="F344" s="88" t="s">
        <v>1</v>
      </c>
      <c r="G344" s="5" t="str">
        <f t="shared" si="15"/>
        <v>Minime F</v>
      </c>
      <c r="H344" s="65" t="str">
        <f t="shared" si="16"/>
        <v>5F</v>
      </c>
      <c r="I344" s="5"/>
    </row>
    <row r="345" spans="1:9" ht="14.25" customHeight="1" x14ac:dyDescent="0.2">
      <c r="A345" s="44">
        <f t="shared" si="17"/>
        <v>334</v>
      </c>
      <c r="B345" s="88" t="s">
        <v>1012</v>
      </c>
      <c r="C345" s="88" t="s">
        <v>386</v>
      </c>
      <c r="D345" s="88" t="s">
        <v>852</v>
      </c>
      <c r="E345" s="89">
        <v>36526</v>
      </c>
      <c r="F345" s="88" t="s">
        <v>1</v>
      </c>
      <c r="G345" s="5" t="str">
        <f t="shared" si="15"/>
        <v>Minime F</v>
      </c>
      <c r="H345" s="65" t="str">
        <f t="shared" si="16"/>
        <v>5F</v>
      </c>
      <c r="I345" s="5"/>
    </row>
    <row r="346" spans="1:9" ht="14.25" customHeight="1" x14ac:dyDescent="0.2">
      <c r="A346" s="44">
        <f t="shared" si="17"/>
        <v>335</v>
      </c>
      <c r="B346" s="88" t="s">
        <v>1012</v>
      </c>
      <c r="C346" s="88" t="s">
        <v>387</v>
      </c>
      <c r="D346" s="88" t="s">
        <v>853</v>
      </c>
      <c r="E346" s="89">
        <v>36526</v>
      </c>
      <c r="F346" s="88" t="s">
        <v>11</v>
      </c>
      <c r="G346" s="5" t="str">
        <f t="shared" si="15"/>
        <v>Minime M</v>
      </c>
      <c r="H346" s="65" t="str">
        <f t="shared" si="16"/>
        <v>5M</v>
      </c>
      <c r="I346" s="5"/>
    </row>
    <row r="347" spans="1:9" ht="14.25" customHeight="1" x14ac:dyDescent="0.2">
      <c r="A347" s="44">
        <f t="shared" si="17"/>
        <v>336</v>
      </c>
      <c r="B347" s="88" t="s">
        <v>1012</v>
      </c>
      <c r="C347" s="88" t="s">
        <v>388</v>
      </c>
      <c r="D347" s="88" t="s">
        <v>854</v>
      </c>
      <c r="E347" s="89">
        <v>36526</v>
      </c>
      <c r="F347" s="88" t="s">
        <v>1</v>
      </c>
      <c r="G347" s="5" t="str">
        <f t="shared" si="15"/>
        <v>Minime F</v>
      </c>
      <c r="H347" s="65" t="str">
        <f t="shared" si="16"/>
        <v>5F</v>
      </c>
      <c r="I347" s="5"/>
    </row>
    <row r="348" spans="1:9" ht="14.25" customHeight="1" x14ac:dyDescent="0.2">
      <c r="A348" s="44">
        <f t="shared" si="17"/>
        <v>337</v>
      </c>
      <c r="B348" s="88" t="s">
        <v>1012</v>
      </c>
      <c r="C348" s="88" t="s">
        <v>389</v>
      </c>
      <c r="D348" s="88" t="s">
        <v>855</v>
      </c>
      <c r="E348" s="89">
        <v>36526</v>
      </c>
      <c r="F348" s="88" t="s">
        <v>1</v>
      </c>
      <c r="G348" s="5" t="str">
        <f t="shared" si="15"/>
        <v>Minime F</v>
      </c>
      <c r="H348" s="65" t="str">
        <f t="shared" si="16"/>
        <v>5F</v>
      </c>
      <c r="I348" s="5"/>
    </row>
    <row r="349" spans="1:9" ht="14.25" customHeight="1" x14ac:dyDescent="0.2">
      <c r="A349" s="44">
        <f t="shared" si="17"/>
        <v>338</v>
      </c>
      <c r="B349" s="88" t="s">
        <v>1013</v>
      </c>
      <c r="C349" s="88" t="s">
        <v>390</v>
      </c>
      <c r="D349" s="88" t="s">
        <v>856</v>
      </c>
      <c r="E349" s="89">
        <v>36526</v>
      </c>
      <c r="F349" s="88" t="s">
        <v>1</v>
      </c>
      <c r="G349" s="5" t="str">
        <f t="shared" si="15"/>
        <v>Minime F</v>
      </c>
      <c r="H349" s="65" t="str">
        <f t="shared" si="16"/>
        <v>5F</v>
      </c>
      <c r="I349" s="5"/>
    </row>
    <row r="350" spans="1:9" ht="14.25" customHeight="1" x14ac:dyDescent="0.2">
      <c r="A350" s="44">
        <f t="shared" si="17"/>
        <v>339</v>
      </c>
      <c r="B350" s="88" t="s">
        <v>1013</v>
      </c>
      <c r="C350" s="88" t="s">
        <v>391</v>
      </c>
      <c r="D350" s="88" t="s">
        <v>857</v>
      </c>
      <c r="E350" s="89">
        <v>36526</v>
      </c>
      <c r="F350" s="88" t="s">
        <v>11</v>
      </c>
      <c r="G350" s="5" t="str">
        <f t="shared" si="15"/>
        <v>Minime M</v>
      </c>
      <c r="H350" s="65" t="str">
        <f t="shared" si="16"/>
        <v>5M</v>
      </c>
      <c r="I350" s="5"/>
    </row>
    <row r="351" spans="1:9" ht="14.25" customHeight="1" x14ac:dyDescent="0.2">
      <c r="A351" s="44">
        <f t="shared" si="17"/>
        <v>340</v>
      </c>
      <c r="B351" s="88" t="s">
        <v>1013</v>
      </c>
      <c r="C351" s="88" t="s">
        <v>392</v>
      </c>
      <c r="D351" s="88" t="s">
        <v>858</v>
      </c>
      <c r="E351" s="89">
        <v>36526</v>
      </c>
      <c r="F351" s="88" t="s">
        <v>1</v>
      </c>
      <c r="G351" s="5" t="str">
        <f t="shared" si="15"/>
        <v>Minime F</v>
      </c>
      <c r="H351" s="65" t="str">
        <f t="shared" si="16"/>
        <v>5F</v>
      </c>
      <c r="I351" s="5"/>
    </row>
    <row r="352" spans="1:9" ht="14.25" customHeight="1" x14ac:dyDescent="0.2">
      <c r="A352" s="44">
        <f t="shared" si="17"/>
        <v>341</v>
      </c>
      <c r="B352" s="88" t="s">
        <v>1013</v>
      </c>
      <c r="C352" s="88" t="s">
        <v>393</v>
      </c>
      <c r="D352" s="88" t="s">
        <v>859</v>
      </c>
      <c r="E352" s="89">
        <v>36526</v>
      </c>
      <c r="F352" s="88" t="s">
        <v>11</v>
      </c>
      <c r="G352" s="5" t="str">
        <f t="shared" si="15"/>
        <v>Minime M</v>
      </c>
      <c r="H352" s="65" t="str">
        <f t="shared" si="16"/>
        <v>5M</v>
      </c>
      <c r="I352" s="5"/>
    </row>
    <row r="353" spans="1:9" ht="14.25" customHeight="1" x14ac:dyDescent="0.2">
      <c r="A353" s="44">
        <f t="shared" si="17"/>
        <v>342</v>
      </c>
      <c r="B353" s="88" t="s">
        <v>1013</v>
      </c>
      <c r="C353" s="88" t="s">
        <v>394</v>
      </c>
      <c r="D353" s="88" t="s">
        <v>860</v>
      </c>
      <c r="E353" s="89">
        <v>36526</v>
      </c>
      <c r="F353" s="88" t="s">
        <v>1</v>
      </c>
      <c r="G353" s="5" t="str">
        <f t="shared" si="15"/>
        <v>Minime F</v>
      </c>
      <c r="H353" s="65" t="str">
        <f t="shared" si="16"/>
        <v>5F</v>
      </c>
      <c r="I353" s="5"/>
    </row>
    <row r="354" spans="1:9" ht="14.25" customHeight="1" x14ac:dyDescent="0.2">
      <c r="A354" s="44">
        <f t="shared" si="17"/>
        <v>343</v>
      </c>
      <c r="B354" s="88" t="s">
        <v>1013</v>
      </c>
      <c r="C354" s="88" t="s">
        <v>395</v>
      </c>
      <c r="D354" s="88" t="s">
        <v>861</v>
      </c>
      <c r="E354" s="89">
        <v>36526</v>
      </c>
      <c r="F354" s="88" t="s">
        <v>1</v>
      </c>
      <c r="G354" s="5" t="str">
        <f t="shared" si="15"/>
        <v>Minime F</v>
      </c>
      <c r="H354" s="65" t="str">
        <f t="shared" si="16"/>
        <v>5F</v>
      </c>
      <c r="I354" s="5"/>
    </row>
    <row r="355" spans="1:9" ht="14.25" customHeight="1" x14ac:dyDescent="0.2">
      <c r="A355" s="44">
        <f t="shared" si="17"/>
        <v>344</v>
      </c>
      <c r="B355" s="88" t="s">
        <v>1013</v>
      </c>
      <c r="C355" s="88" t="s">
        <v>396</v>
      </c>
      <c r="D355" s="88" t="s">
        <v>862</v>
      </c>
      <c r="E355" s="89">
        <v>36526</v>
      </c>
      <c r="F355" s="88" t="s">
        <v>11</v>
      </c>
      <c r="G355" s="5" t="str">
        <f t="shared" si="15"/>
        <v>Minime M</v>
      </c>
      <c r="H355" s="65" t="str">
        <f t="shared" si="16"/>
        <v>5M</v>
      </c>
      <c r="I355" s="5"/>
    </row>
    <row r="356" spans="1:9" ht="14.25" customHeight="1" x14ac:dyDescent="0.2">
      <c r="A356" s="44">
        <f t="shared" si="17"/>
        <v>345</v>
      </c>
      <c r="B356" s="88" t="s">
        <v>1013</v>
      </c>
      <c r="C356" s="88" t="s">
        <v>397</v>
      </c>
      <c r="D356" s="88" t="s">
        <v>863</v>
      </c>
      <c r="E356" s="89">
        <v>36526</v>
      </c>
      <c r="F356" s="88" t="s">
        <v>1</v>
      </c>
      <c r="G356" s="5" t="str">
        <f t="shared" si="15"/>
        <v>Minime F</v>
      </c>
      <c r="H356" s="65" t="str">
        <f t="shared" si="16"/>
        <v>5F</v>
      </c>
      <c r="I356" s="5"/>
    </row>
    <row r="357" spans="1:9" ht="14.25" customHeight="1" x14ac:dyDescent="0.2">
      <c r="A357" s="44">
        <f t="shared" si="17"/>
        <v>346</v>
      </c>
      <c r="B357" s="88" t="s">
        <v>1013</v>
      </c>
      <c r="C357" s="88" t="s">
        <v>398</v>
      </c>
      <c r="D357" s="88" t="s">
        <v>864</v>
      </c>
      <c r="E357" s="89">
        <v>36526</v>
      </c>
      <c r="F357" s="88" t="s">
        <v>11</v>
      </c>
      <c r="G357" s="5" t="str">
        <f t="shared" si="15"/>
        <v>Minime M</v>
      </c>
      <c r="H357" s="65" t="str">
        <f t="shared" si="16"/>
        <v>5M</v>
      </c>
      <c r="I357" s="5"/>
    </row>
    <row r="358" spans="1:9" ht="14.25" customHeight="1" x14ac:dyDescent="0.2">
      <c r="A358" s="44">
        <f t="shared" si="17"/>
        <v>347</v>
      </c>
      <c r="B358" s="88" t="s">
        <v>1013</v>
      </c>
      <c r="C358" s="88" t="s">
        <v>399</v>
      </c>
      <c r="D358" s="88" t="s">
        <v>865</v>
      </c>
      <c r="E358" s="89">
        <v>36526</v>
      </c>
      <c r="F358" s="88" t="s">
        <v>1</v>
      </c>
      <c r="G358" s="5" t="str">
        <f t="shared" si="15"/>
        <v>Minime F</v>
      </c>
      <c r="H358" s="65" t="str">
        <f t="shared" si="16"/>
        <v>5F</v>
      </c>
      <c r="I358" s="5"/>
    </row>
    <row r="359" spans="1:9" ht="14.25" customHeight="1" x14ac:dyDescent="0.2">
      <c r="A359" s="44">
        <f t="shared" si="17"/>
        <v>348</v>
      </c>
      <c r="B359" s="88" t="s">
        <v>1013</v>
      </c>
      <c r="C359" s="88" t="s">
        <v>400</v>
      </c>
      <c r="D359" s="88" t="s">
        <v>866</v>
      </c>
      <c r="E359" s="89">
        <v>36526</v>
      </c>
      <c r="F359" s="88" t="s">
        <v>1</v>
      </c>
      <c r="G359" s="5" t="str">
        <f t="shared" si="15"/>
        <v>Minime F</v>
      </c>
      <c r="H359" s="65" t="str">
        <f t="shared" si="16"/>
        <v>5F</v>
      </c>
      <c r="I359" s="5"/>
    </row>
    <row r="360" spans="1:9" ht="14.25" customHeight="1" x14ac:dyDescent="0.2">
      <c r="A360" s="44">
        <f t="shared" si="17"/>
        <v>349</v>
      </c>
      <c r="B360" s="88" t="s">
        <v>1013</v>
      </c>
      <c r="C360" s="88" t="s">
        <v>401</v>
      </c>
      <c r="D360" s="88" t="s">
        <v>867</v>
      </c>
      <c r="E360" s="89">
        <v>36526</v>
      </c>
      <c r="F360" s="88" t="s">
        <v>11</v>
      </c>
      <c r="G360" s="5" t="str">
        <f t="shared" si="15"/>
        <v>Minime M</v>
      </c>
      <c r="H360" s="65" t="str">
        <f t="shared" si="16"/>
        <v>5M</v>
      </c>
      <c r="I360" s="5"/>
    </row>
    <row r="361" spans="1:9" ht="14.25" customHeight="1" x14ac:dyDescent="0.2">
      <c r="A361" s="44">
        <f t="shared" si="17"/>
        <v>350</v>
      </c>
      <c r="B361" s="88" t="s">
        <v>1013</v>
      </c>
      <c r="C361" s="88" t="s">
        <v>402</v>
      </c>
      <c r="D361" s="88" t="s">
        <v>868</v>
      </c>
      <c r="E361" s="89">
        <v>36526</v>
      </c>
      <c r="F361" s="88" t="s">
        <v>11</v>
      </c>
      <c r="G361" s="5" t="str">
        <f t="shared" si="15"/>
        <v>Minime M</v>
      </c>
      <c r="H361" s="65" t="str">
        <f t="shared" si="16"/>
        <v>5M</v>
      </c>
      <c r="I361" s="5"/>
    </row>
    <row r="362" spans="1:9" ht="14.25" customHeight="1" x14ac:dyDescent="0.2">
      <c r="A362" s="44">
        <f t="shared" si="17"/>
        <v>351</v>
      </c>
      <c r="B362" s="88" t="s">
        <v>1013</v>
      </c>
      <c r="C362" s="88" t="s">
        <v>403</v>
      </c>
      <c r="D362" s="88" t="s">
        <v>869</v>
      </c>
      <c r="E362" s="89">
        <v>36526</v>
      </c>
      <c r="F362" s="88" t="s">
        <v>11</v>
      </c>
      <c r="G362" s="5" t="str">
        <f t="shared" si="15"/>
        <v>Minime M</v>
      </c>
      <c r="H362" s="65" t="str">
        <f t="shared" si="16"/>
        <v>5M</v>
      </c>
      <c r="I362" s="5"/>
    </row>
    <row r="363" spans="1:9" ht="14.25" customHeight="1" x14ac:dyDescent="0.2">
      <c r="A363" s="44">
        <f t="shared" si="17"/>
        <v>352</v>
      </c>
      <c r="B363" s="88" t="s">
        <v>1013</v>
      </c>
      <c r="C363" s="88" t="s">
        <v>404</v>
      </c>
      <c r="D363" s="88" t="s">
        <v>870</v>
      </c>
      <c r="E363" s="89">
        <v>36526</v>
      </c>
      <c r="F363" s="88" t="s">
        <v>11</v>
      </c>
      <c r="G363" s="5" t="str">
        <f t="shared" si="15"/>
        <v>Minime M</v>
      </c>
      <c r="H363" s="65" t="str">
        <f t="shared" si="16"/>
        <v>5M</v>
      </c>
      <c r="I363" s="5"/>
    </row>
    <row r="364" spans="1:9" ht="14.25" customHeight="1" x14ac:dyDescent="0.2">
      <c r="A364" s="44">
        <f t="shared" si="17"/>
        <v>353</v>
      </c>
      <c r="B364" s="88" t="s">
        <v>1013</v>
      </c>
      <c r="C364" s="88" t="s">
        <v>405</v>
      </c>
      <c r="D364" s="88" t="s">
        <v>871</v>
      </c>
      <c r="E364" s="89">
        <v>36526</v>
      </c>
      <c r="F364" s="88" t="s">
        <v>11</v>
      </c>
      <c r="G364" s="5" t="str">
        <f t="shared" si="15"/>
        <v>Minime M</v>
      </c>
      <c r="H364" s="65" t="str">
        <f t="shared" si="16"/>
        <v>5M</v>
      </c>
      <c r="I364" s="5"/>
    </row>
    <row r="365" spans="1:9" ht="14.25" customHeight="1" x14ac:dyDescent="0.2">
      <c r="A365" s="44">
        <f t="shared" si="17"/>
        <v>354</v>
      </c>
      <c r="B365" s="88" t="s">
        <v>1013</v>
      </c>
      <c r="C365" s="88" t="s">
        <v>406</v>
      </c>
      <c r="D365" s="88" t="s">
        <v>872</v>
      </c>
      <c r="E365" s="89">
        <v>36526</v>
      </c>
      <c r="F365" s="88" t="s">
        <v>1</v>
      </c>
      <c r="G365" s="5" t="str">
        <f t="shared" si="15"/>
        <v>Minime F</v>
      </c>
      <c r="H365" s="65" t="str">
        <f t="shared" si="16"/>
        <v>5F</v>
      </c>
      <c r="I365" s="5"/>
    </row>
    <row r="366" spans="1:9" ht="14.25" customHeight="1" x14ac:dyDescent="0.2">
      <c r="A366" s="44">
        <f t="shared" si="17"/>
        <v>355</v>
      </c>
      <c r="B366" s="88" t="s">
        <v>1013</v>
      </c>
      <c r="C366" s="88" t="s">
        <v>407</v>
      </c>
      <c r="D366" s="88" t="s">
        <v>873</v>
      </c>
      <c r="E366" s="89">
        <v>36526</v>
      </c>
      <c r="F366" s="88" t="s">
        <v>1</v>
      </c>
      <c r="G366" s="5" t="str">
        <f t="shared" si="15"/>
        <v>Minime F</v>
      </c>
      <c r="H366" s="65" t="str">
        <f t="shared" si="16"/>
        <v>5F</v>
      </c>
      <c r="I366" s="5"/>
    </row>
    <row r="367" spans="1:9" ht="14.25" customHeight="1" x14ac:dyDescent="0.2">
      <c r="A367" s="44">
        <f t="shared" si="17"/>
        <v>356</v>
      </c>
      <c r="B367" s="88" t="s">
        <v>1013</v>
      </c>
      <c r="C367" s="88" t="s">
        <v>408</v>
      </c>
      <c r="D367" s="88" t="s">
        <v>874</v>
      </c>
      <c r="E367" s="89">
        <v>36526</v>
      </c>
      <c r="F367" s="88" t="s">
        <v>11</v>
      </c>
      <c r="G367" s="5" t="str">
        <f t="shared" si="15"/>
        <v>Minime M</v>
      </c>
      <c r="H367" s="65" t="str">
        <f t="shared" si="16"/>
        <v>5M</v>
      </c>
      <c r="I367" s="5"/>
    </row>
    <row r="368" spans="1:9" ht="14.25" customHeight="1" x14ac:dyDescent="0.2">
      <c r="A368" s="44">
        <f t="shared" si="17"/>
        <v>357</v>
      </c>
      <c r="B368" s="88" t="s">
        <v>1013</v>
      </c>
      <c r="C368" s="88" t="s">
        <v>409</v>
      </c>
      <c r="D368" s="88" t="s">
        <v>875</v>
      </c>
      <c r="E368" s="89">
        <v>36526</v>
      </c>
      <c r="F368" s="88" t="s">
        <v>11</v>
      </c>
      <c r="G368" s="5" t="str">
        <f t="shared" si="15"/>
        <v>Minime M</v>
      </c>
      <c r="H368" s="65" t="str">
        <f t="shared" si="16"/>
        <v>5M</v>
      </c>
      <c r="I368" s="5"/>
    </row>
    <row r="369" spans="1:9" ht="14.25" customHeight="1" x14ac:dyDescent="0.2">
      <c r="A369" s="44">
        <f t="shared" si="17"/>
        <v>358</v>
      </c>
      <c r="B369" s="88" t="s">
        <v>1013</v>
      </c>
      <c r="C369" s="88" t="s">
        <v>410</v>
      </c>
      <c r="D369" s="88" t="s">
        <v>876</v>
      </c>
      <c r="E369" s="89">
        <v>36526</v>
      </c>
      <c r="F369" s="88" t="s">
        <v>1</v>
      </c>
      <c r="G369" s="5" t="str">
        <f t="shared" si="15"/>
        <v>Minime F</v>
      </c>
      <c r="H369" s="65" t="str">
        <f t="shared" si="16"/>
        <v>5F</v>
      </c>
      <c r="I369" s="5"/>
    </row>
    <row r="370" spans="1:9" ht="14.25" customHeight="1" x14ac:dyDescent="0.2">
      <c r="A370" s="44">
        <f t="shared" si="17"/>
        <v>359</v>
      </c>
      <c r="B370" s="88" t="s">
        <v>1013</v>
      </c>
      <c r="C370" s="88" t="s">
        <v>411</v>
      </c>
      <c r="D370" s="88" t="s">
        <v>877</v>
      </c>
      <c r="E370" s="89">
        <v>36526</v>
      </c>
      <c r="F370" s="88" t="s">
        <v>1</v>
      </c>
      <c r="G370" s="5" t="str">
        <f t="shared" si="15"/>
        <v>Minime F</v>
      </c>
      <c r="H370" s="65" t="str">
        <f t="shared" si="16"/>
        <v>5F</v>
      </c>
      <c r="I370" s="5"/>
    </row>
    <row r="371" spans="1:9" ht="14.25" customHeight="1" x14ac:dyDescent="0.2">
      <c r="A371" s="44">
        <f t="shared" si="17"/>
        <v>360</v>
      </c>
      <c r="B371" s="92" t="s">
        <v>1014</v>
      </c>
      <c r="C371" s="88" t="s">
        <v>412</v>
      </c>
      <c r="D371" s="88" t="s">
        <v>878</v>
      </c>
      <c r="E371" s="89">
        <v>36526</v>
      </c>
      <c r="F371" s="88" t="s">
        <v>11</v>
      </c>
      <c r="G371" s="5" t="str">
        <f t="shared" si="15"/>
        <v>Minime M</v>
      </c>
      <c r="H371" s="65" t="str">
        <f t="shared" si="16"/>
        <v>6M</v>
      </c>
      <c r="I371" s="5"/>
    </row>
    <row r="372" spans="1:9" ht="14.25" customHeight="1" x14ac:dyDescent="0.2">
      <c r="A372" s="44">
        <f t="shared" si="17"/>
        <v>361</v>
      </c>
      <c r="B372" s="92" t="s">
        <v>1014</v>
      </c>
      <c r="C372" s="88" t="s">
        <v>413</v>
      </c>
      <c r="D372" s="88" t="s">
        <v>879</v>
      </c>
      <c r="E372" s="89">
        <v>36526</v>
      </c>
      <c r="F372" s="88" t="s">
        <v>11</v>
      </c>
      <c r="G372" s="5" t="str">
        <f t="shared" si="15"/>
        <v>Minime M</v>
      </c>
      <c r="H372" s="65" t="str">
        <f t="shared" si="16"/>
        <v>6M</v>
      </c>
      <c r="I372" s="5"/>
    </row>
    <row r="373" spans="1:9" ht="14.25" customHeight="1" x14ac:dyDescent="0.2">
      <c r="A373" s="44">
        <f t="shared" si="17"/>
        <v>362</v>
      </c>
      <c r="B373" s="92" t="s">
        <v>1014</v>
      </c>
      <c r="C373" s="88" t="s">
        <v>414</v>
      </c>
      <c r="D373" s="88" t="s">
        <v>880</v>
      </c>
      <c r="E373" s="89">
        <v>36526</v>
      </c>
      <c r="F373" s="88" t="s">
        <v>11</v>
      </c>
      <c r="G373" s="5" t="str">
        <f t="shared" si="15"/>
        <v>Minime M</v>
      </c>
      <c r="H373" s="65" t="str">
        <f t="shared" si="16"/>
        <v>6M</v>
      </c>
      <c r="I373" s="5"/>
    </row>
    <row r="374" spans="1:9" ht="14.25" customHeight="1" x14ac:dyDescent="0.2">
      <c r="A374" s="44">
        <f t="shared" si="17"/>
        <v>363</v>
      </c>
      <c r="B374" s="92" t="s">
        <v>1014</v>
      </c>
      <c r="C374" s="88" t="s">
        <v>415</v>
      </c>
      <c r="D374" s="88" t="s">
        <v>881</v>
      </c>
      <c r="E374" s="89">
        <v>36526</v>
      </c>
      <c r="F374" s="88" t="s">
        <v>11</v>
      </c>
      <c r="G374" s="5" t="str">
        <f t="shared" si="15"/>
        <v>Minime M</v>
      </c>
      <c r="H374" s="65" t="str">
        <f t="shared" si="16"/>
        <v>6M</v>
      </c>
      <c r="I374" s="5"/>
    </row>
    <row r="375" spans="1:9" ht="14.25" customHeight="1" x14ac:dyDescent="0.2">
      <c r="A375" s="44">
        <f t="shared" si="17"/>
        <v>364</v>
      </c>
      <c r="B375" s="92" t="s">
        <v>1014</v>
      </c>
      <c r="C375" s="88" t="s">
        <v>416</v>
      </c>
      <c r="D375" s="88" t="s">
        <v>882</v>
      </c>
      <c r="E375" s="89">
        <v>36526</v>
      </c>
      <c r="F375" s="88" t="s">
        <v>11</v>
      </c>
      <c r="G375" s="5" t="str">
        <f t="shared" si="15"/>
        <v>Minime M</v>
      </c>
      <c r="H375" s="65" t="str">
        <f t="shared" si="16"/>
        <v>6M</v>
      </c>
      <c r="I375" s="5"/>
    </row>
    <row r="376" spans="1:9" ht="14.25" customHeight="1" x14ac:dyDescent="0.2">
      <c r="A376" s="44">
        <f t="shared" si="17"/>
        <v>365</v>
      </c>
      <c r="B376" s="92" t="s">
        <v>1014</v>
      </c>
      <c r="C376" s="88" t="s">
        <v>417</v>
      </c>
      <c r="D376" s="88" t="s">
        <v>883</v>
      </c>
      <c r="E376" s="89">
        <v>36526</v>
      </c>
      <c r="F376" s="88" t="s">
        <v>11</v>
      </c>
      <c r="G376" s="5" t="str">
        <f t="shared" si="15"/>
        <v>Minime M</v>
      </c>
      <c r="H376" s="65" t="str">
        <f t="shared" si="16"/>
        <v>6M</v>
      </c>
      <c r="I376" s="5"/>
    </row>
    <row r="377" spans="1:9" ht="14.25" customHeight="1" x14ac:dyDescent="0.2">
      <c r="A377" s="44">
        <f t="shared" si="17"/>
        <v>366</v>
      </c>
      <c r="B377" s="92" t="s">
        <v>1014</v>
      </c>
      <c r="C377" s="88" t="s">
        <v>418</v>
      </c>
      <c r="D377" s="88" t="s">
        <v>884</v>
      </c>
      <c r="E377" s="89">
        <v>36526</v>
      </c>
      <c r="F377" s="88" t="s">
        <v>11</v>
      </c>
      <c r="G377" s="5" t="str">
        <f t="shared" si="15"/>
        <v>Minime M</v>
      </c>
      <c r="H377" s="65" t="str">
        <f t="shared" si="16"/>
        <v>6M</v>
      </c>
      <c r="I377" s="5"/>
    </row>
    <row r="378" spans="1:9" ht="14.25" customHeight="1" x14ac:dyDescent="0.2">
      <c r="A378" s="44">
        <f t="shared" si="17"/>
        <v>367</v>
      </c>
      <c r="B378" s="92" t="s">
        <v>1014</v>
      </c>
      <c r="C378" s="88" t="s">
        <v>419</v>
      </c>
      <c r="D378" s="88" t="s">
        <v>885</v>
      </c>
      <c r="E378" s="89">
        <v>36526</v>
      </c>
      <c r="F378" s="88" t="s">
        <v>11</v>
      </c>
      <c r="G378" s="5" t="str">
        <f t="shared" si="15"/>
        <v>Minime M</v>
      </c>
      <c r="H378" s="65" t="str">
        <f t="shared" si="16"/>
        <v>6M</v>
      </c>
      <c r="I378" s="5"/>
    </row>
    <row r="379" spans="1:9" ht="14.25" customHeight="1" x14ac:dyDescent="0.2">
      <c r="A379" s="44">
        <f t="shared" si="17"/>
        <v>368</v>
      </c>
      <c r="B379" s="92" t="s">
        <v>1014</v>
      </c>
      <c r="C379" s="88" t="s">
        <v>420</v>
      </c>
      <c r="D379" s="88" t="s">
        <v>886</v>
      </c>
      <c r="E379" s="89">
        <v>36526</v>
      </c>
      <c r="F379" s="88" t="s">
        <v>11</v>
      </c>
      <c r="G379" s="5" t="str">
        <f t="shared" si="15"/>
        <v>Minime M</v>
      </c>
      <c r="H379" s="65" t="str">
        <f t="shared" si="16"/>
        <v>6M</v>
      </c>
      <c r="I379" s="5"/>
    </row>
    <row r="380" spans="1:9" ht="14.25" customHeight="1" x14ac:dyDescent="0.2">
      <c r="A380" s="44">
        <f t="shared" si="17"/>
        <v>369</v>
      </c>
      <c r="B380" s="92" t="s">
        <v>1014</v>
      </c>
      <c r="C380" s="88" t="s">
        <v>421</v>
      </c>
      <c r="D380" s="88" t="s">
        <v>887</v>
      </c>
      <c r="E380" s="89">
        <v>36526</v>
      </c>
      <c r="F380" s="88" t="s">
        <v>11</v>
      </c>
      <c r="G380" s="5" t="str">
        <f t="shared" si="15"/>
        <v>Minime M</v>
      </c>
      <c r="H380" s="65" t="str">
        <f t="shared" si="16"/>
        <v>6M</v>
      </c>
      <c r="I380" s="5"/>
    </row>
    <row r="381" spans="1:9" ht="14.25" customHeight="1" x14ac:dyDescent="0.2">
      <c r="A381" s="44">
        <f t="shared" si="17"/>
        <v>370</v>
      </c>
      <c r="B381" s="92" t="s">
        <v>1014</v>
      </c>
      <c r="C381" s="88" t="s">
        <v>422</v>
      </c>
      <c r="D381" s="88" t="s">
        <v>888</v>
      </c>
      <c r="E381" s="89">
        <v>36526</v>
      </c>
      <c r="F381" s="88" t="s">
        <v>11</v>
      </c>
      <c r="G381" s="5" t="str">
        <f t="shared" si="15"/>
        <v>Minime M</v>
      </c>
      <c r="H381" s="65" t="str">
        <f t="shared" si="16"/>
        <v>6M</v>
      </c>
      <c r="I381" s="5"/>
    </row>
    <row r="382" spans="1:9" ht="14.25" customHeight="1" x14ac:dyDescent="0.2">
      <c r="A382" s="44">
        <f t="shared" si="17"/>
        <v>371</v>
      </c>
      <c r="B382" s="92" t="s">
        <v>1014</v>
      </c>
      <c r="C382" s="88" t="s">
        <v>423</v>
      </c>
      <c r="D382" s="88" t="s">
        <v>889</v>
      </c>
      <c r="E382" s="89">
        <v>36526</v>
      </c>
      <c r="F382" s="88" t="s">
        <v>11</v>
      </c>
      <c r="G382" s="5" t="str">
        <f t="shared" si="15"/>
        <v>Minime M</v>
      </c>
      <c r="H382" s="65" t="str">
        <f t="shared" si="16"/>
        <v>6M</v>
      </c>
      <c r="I382" s="5"/>
    </row>
    <row r="383" spans="1:9" ht="14.25" customHeight="1" x14ac:dyDescent="0.2">
      <c r="A383" s="44">
        <f t="shared" si="17"/>
        <v>372</v>
      </c>
      <c r="B383" s="88" t="s">
        <v>1015</v>
      </c>
      <c r="C383" s="88" t="s">
        <v>424</v>
      </c>
      <c r="D383" s="88" t="s">
        <v>890</v>
      </c>
      <c r="E383" s="89">
        <v>36526</v>
      </c>
      <c r="F383" s="88" t="s">
        <v>11</v>
      </c>
      <c r="G383" s="5" t="str">
        <f t="shared" si="15"/>
        <v>Minime M</v>
      </c>
      <c r="H383" s="65" t="str">
        <f t="shared" si="16"/>
        <v>6M</v>
      </c>
      <c r="I383" s="5"/>
    </row>
    <row r="384" spans="1:9" ht="14.25" customHeight="1" x14ac:dyDescent="0.2">
      <c r="A384" s="44">
        <f t="shared" si="17"/>
        <v>373</v>
      </c>
      <c r="B384" s="88" t="s">
        <v>1015</v>
      </c>
      <c r="C384" s="88" t="s">
        <v>425</v>
      </c>
      <c r="D384" s="88" t="s">
        <v>891</v>
      </c>
      <c r="E384" s="89">
        <v>36526</v>
      </c>
      <c r="F384" s="88" t="s">
        <v>11</v>
      </c>
      <c r="G384" s="5" t="str">
        <f t="shared" si="15"/>
        <v>Minime M</v>
      </c>
      <c r="H384" s="65" t="str">
        <f t="shared" si="16"/>
        <v>6M</v>
      </c>
      <c r="I384" s="5"/>
    </row>
    <row r="385" spans="1:9" ht="14.25" customHeight="1" x14ac:dyDescent="0.2">
      <c r="A385" s="44">
        <f t="shared" si="17"/>
        <v>374</v>
      </c>
      <c r="B385" s="88" t="s">
        <v>1015</v>
      </c>
      <c r="C385" s="88" t="s">
        <v>426</v>
      </c>
      <c r="D385" s="88" t="s">
        <v>892</v>
      </c>
      <c r="E385" s="89">
        <v>36526</v>
      </c>
      <c r="F385" s="88" t="s">
        <v>11</v>
      </c>
      <c r="G385" s="5" t="str">
        <f t="shared" si="15"/>
        <v>Minime M</v>
      </c>
      <c r="H385" s="65" t="str">
        <f t="shared" si="16"/>
        <v>6M</v>
      </c>
      <c r="I385" s="5"/>
    </row>
    <row r="386" spans="1:9" ht="14.25" customHeight="1" x14ac:dyDescent="0.2">
      <c r="A386" s="44">
        <f t="shared" si="17"/>
        <v>375</v>
      </c>
      <c r="B386" s="88" t="s">
        <v>1015</v>
      </c>
      <c r="C386" s="88" t="s">
        <v>427</v>
      </c>
      <c r="D386" s="88" t="s">
        <v>893</v>
      </c>
      <c r="E386" s="89">
        <v>36526</v>
      </c>
      <c r="F386" s="88" t="s">
        <v>11</v>
      </c>
      <c r="G386" s="5" t="str">
        <f t="shared" si="15"/>
        <v>Minime M</v>
      </c>
      <c r="H386" s="65" t="str">
        <f t="shared" si="16"/>
        <v>6M</v>
      </c>
      <c r="I386" s="5"/>
    </row>
    <row r="387" spans="1:9" ht="14.25" customHeight="1" x14ac:dyDescent="0.2">
      <c r="A387" s="44">
        <f t="shared" si="17"/>
        <v>376</v>
      </c>
      <c r="B387" s="88" t="s">
        <v>1015</v>
      </c>
      <c r="C387" s="88" t="s">
        <v>428</v>
      </c>
      <c r="D387" s="88" t="s">
        <v>894</v>
      </c>
      <c r="E387" s="89">
        <v>36526</v>
      </c>
      <c r="F387" s="88" t="s">
        <v>11</v>
      </c>
      <c r="G387" s="5" t="str">
        <f t="shared" si="15"/>
        <v>Minime M</v>
      </c>
      <c r="H387" s="65" t="str">
        <f t="shared" si="16"/>
        <v>6M</v>
      </c>
      <c r="I387" s="5"/>
    </row>
    <row r="388" spans="1:9" ht="14.25" customHeight="1" x14ac:dyDescent="0.2">
      <c r="A388" s="44">
        <f t="shared" si="17"/>
        <v>377</v>
      </c>
      <c r="B388" s="88" t="s">
        <v>1015</v>
      </c>
      <c r="C388" s="88" t="s">
        <v>429</v>
      </c>
      <c r="D388" s="88" t="s">
        <v>895</v>
      </c>
      <c r="E388" s="89">
        <v>36526</v>
      </c>
      <c r="F388" s="88" t="s">
        <v>11</v>
      </c>
      <c r="G388" s="5" t="str">
        <f t="shared" si="15"/>
        <v>Minime M</v>
      </c>
      <c r="H388" s="65" t="str">
        <f t="shared" si="16"/>
        <v>6M</v>
      </c>
      <c r="I388" s="5"/>
    </row>
    <row r="389" spans="1:9" ht="14.25" customHeight="1" x14ac:dyDescent="0.2">
      <c r="A389" s="44">
        <f t="shared" si="17"/>
        <v>378</v>
      </c>
      <c r="B389" s="88" t="s">
        <v>1015</v>
      </c>
      <c r="C389" s="88" t="s">
        <v>430</v>
      </c>
      <c r="D389" s="88" t="s">
        <v>896</v>
      </c>
      <c r="E389" s="89">
        <v>36526</v>
      </c>
      <c r="F389" s="88" t="s">
        <v>11</v>
      </c>
      <c r="G389" s="5" t="str">
        <f t="shared" si="15"/>
        <v>Minime M</v>
      </c>
      <c r="H389" s="65" t="str">
        <f t="shared" si="16"/>
        <v>6M</v>
      </c>
      <c r="I389" s="5"/>
    </row>
    <row r="390" spans="1:9" ht="14.25" customHeight="1" x14ac:dyDescent="0.2">
      <c r="A390" s="44">
        <f t="shared" si="17"/>
        <v>379</v>
      </c>
      <c r="B390" s="88" t="s">
        <v>1015</v>
      </c>
      <c r="C390" s="88" t="s">
        <v>431</v>
      </c>
      <c r="D390" s="88" t="s">
        <v>897</v>
      </c>
      <c r="E390" s="89">
        <v>36526</v>
      </c>
      <c r="F390" s="88" t="s">
        <v>11</v>
      </c>
      <c r="G390" s="5" t="str">
        <f t="shared" si="15"/>
        <v>Minime M</v>
      </c>
      <c r="H390" s="65" t="str">
        <f t="shared" si="16"/>
        <v>6M</v>
      </c>
      <c r="I390" s="5"/>
    </row>
    <row r="391" spans="1:9" ht="14.25" customHeight="1" x14ac:dyDescent="0.2">
      <c r="A391" s="44">
        <f t="shared" si="17"/>
        <v>380</v>
      </c>
      <c r="B391" s="88" t="s">
        <v>1015</v>
      </c>
      <c r="C391" s="88" t="s">
        <v>432</v>
      </c>
      <c r="D391" s="88" t="s">
        <v>898</v>
      </c>
      <c r="E391" s="89">
        <v>36526</v>
      </c>
      <c r="F391" s="88" t="s">
        <v>11</v>
      </c>
      <c r="G391" s="5" t="str">
        <f t="shared" si="15"/>
        <v>Minime M</v>
      </c>
      <c r="H391" s="65" t="str">
        <f t="shared" si="16"/>
        <v>6M</v>
      </c>
      <c r="I391" s="5"/>
    </row>
    <row r="392" spans="1:9" ht="14.25" customHeight="1" x14ac:dyDescent="0.2">
      <c r="A392" s="44">
        <f t="shared" si="17"/>
        <v>381</v>
      </c>
      <c r="B392" s="88" t="s">
        <v>1015</v>
      </c>
      <c r="C392" s="88" t="s">
        <v>433</v>
      </c>
      <c r="D392" s="88" t="s">
        <v>899</v>
      </c>
      <c r="E392" s="89">
        <v>36526</v>
      </c>
      <c r="F392" s="88" t="s">
        <v>11</v>
      </c>
      <c r="G392" s="5" t="str">
        <f t="shared" si="15"/>
        <v>Minime M</v>
      </c>
      <c r="H392" s="65" t="str">
        <f t="shared" si="16"/>
        <v>6M</v>
      </c>
      <c r="I392" s="5"/>
    </row>
    <row r="393" spans="1:9" ht="14.25" customHeight="1" x14ac:dyDescent="0.2">
      <c r="A393" s="44">
        <f t="shared" si="17"/>
        <v>382</v>
      </c>
      <c r="B393" s="88" t="s">
        <v>1015</v>
      </c>
      <c r="C393" s="88" t="s">
        <v>434</v>
      </c>
      <c r="D393" s="88" t="s">
        <v>900</v>
      </c>
      <c r="E393" s="89">
        <v>36526</v>
      </c>
      <c r="F393" s="88" t="s">
        <v>11</v>
      </c>
      <c r="G393" s="5" t="str">
        <f t="shared" si="15"/>
        <v>Minime M</v>
      </c>
      <c r="H393" s="65" t="str">
        <f t="shared" si="16"/>
        <v>6M</v>
      </c>
      <c r="I393" s="5"/>
    </row>
    <row r="394" spans="1:9" ht="14.25" customHeight="1" x14ac:dyDescent="0.2">
      <c r="A394" s="44">
        <f t="shared" si="17"/>
        <v>383</v>
      </c>
      <c r="B394" s="88" t="s">
        <v>1015</v>
      </c>
      <c r="C394" s="88" t="s">
        <v>435</v>
      </c>
      <c r="D394" s="88" t="s">
        <v>901</v>
      </c>
      <c r="E394" s="89">
        <v>36526</v>
      </c>
      <c r="F394" s="88" t="s">
        <v>11</v>
      </c>
      <c r="G394" s="5" t="str">
        <f t="shared" si="15"/>
        <v>Minime M</v>
      </c>
      <c r="H394" s="65" t="str">
        <f t="shared" si="16"/>
        <v>6M</v>
      </c>
      <c r="I394" s="5"/>
    </row>
    <row r="395" spans="1:9" ht="14.25" customHeight="1" x14ac:dyDescent="0.2">
      <c r="A395" s="44">
        <f t="shared" si="17"/>
        <v>384</v>
      </c>
      <c r="B395" s="88" t="s">
        <v>1015</v>
      </c>
      <c r="C395" s="88" t="s">
        <v>436</v>
      </c>
      <c r="D395" s="88" t="s">
        <v>902</v>
      </c>
      <c r="E395" s="89">
        <v>36526</v>
      </c>
      <c r="F395" s="88" t="s">
        <v>11</v>
      </c>
      <c r="G395" s="5" t="str">
        <f t="shared" si="15"/>
        <v>Minime M</v>
      </c>
      <c r="H395" s="65" t="str">
        <f t="shared" si="16"/>
        <v>6M</v>
      </c>
      <c r="I395" s="5"/>
    </row>
    <row r="396" spans="1:9" ht="14.25" customHeight="1" x14ac:dyDescent="0.2">
      <c r="A396" s="44">
        <f t="shared" si="17"/>
        <v>385</v>
      </c>
      <c r="B396" s="88" t="s">
        <v>1016</v>
      </c>
      <c r="C396" s="88" t="s">
        <v>437</v>
      </c>
      <c r="D396" s="88" t="s">
        <v>903</v>
      </c>
      <c r="E396" s="89">
        <v>36526</v>
      </c>
      <c r="F396" s="88" t="s">
        <v>11</v>
      </c>
      <c r="G396" s="5" t="str">
        <f t="shared" si="15"/>
        <v>Minime M</v>
      </c>
      <c r="H396" s="65" t="str">
        <f t="shared" si="16"/>
        <v>6M</v>
      </c>
      <c r="I396" s="5"/>
    </row>
    <row r="397" spans="1:9" ht="14.25" customHeight="1" x14ac:dyDescent="0.2">
      <c r="A397" s="44">
        <f t="shared" si="17"/>
        <v>386</v>
      </c>
      <c r="B397" s="88" t="s">
        <v>1016</v>
      </c>
      <c r="C397" s="88" t="s">
        <v>438</v>
      </c>
      <c r="D397" s="88" t="s">
        <v>904</v>
      </c>
      <c r="E397" s="89">
        <v>36526</v>
      </c>
      <c r="F397" s="88" t="s">
        <v>11</v>
      </c>
      <c r="G397" s="5" t="str">
        <f t="shared" ref="G397:G460" si="18">IF(E397="","",IF(E397&lt;=$H$4,"Cadet "&amp;F397,IF(E397&lt;=$H$3,"Minime "&amp;F397,IF(E397&lt;=$H$2,"Benjamin "&amp;F397,"?"))))</f>
        <v>Minime M</v>
      </c>
      <c r="H397" s="65" t="str">
        <f t="shared" si="16"/>
        <v>6M</v>
      </c>
      <c r="I397" s="5"/>
    </row>
    <row r="398" spans="1:9" ht="14.25" customHeight="1" x14ac:dyDescent="0.2">
      <c r="A398" s="44">
        <f t="shared" si="17"/>
        <v>387</v>
      </c>
      <c r="B398" s="88" t="s">
        <v>1016</v>
      </c>
      <c r="C398" s="88" t="s">
        <v>439</v>
      </c>
      <c r="D398" s="88" t="s">
        <v>905</v>
      </c>
      <c r="E398" s="89">
        <v>36526</v>
      </c>
      <c r="F398" s="88" t="s">
        <v>11</v>
      </c>
      <c r="G398" s="5" t="str">
        <f t="shared" si="18"/>
        <v>Minime M</v>
      </c>
      <c r="H398" s="65" t="str">
        <f t="shared" ref="H398:H461" si="19">IF(B398="",0,CONCATENATE(LEFT(B398,1),F398))</f>
        <v>6M</v>
      </c>
      <c r="I398" s="5"/>
    </row>
    <row r="399" spans="1:9" ht="14.25" customHeight="1" x14ac:dyDescent="0.2">
      <c r="A399" s="44">
        <f t="shared" ref="A399:A462" si="20">IF(B399="","",A398+1)</f>
        <v>388</v>
      </c>
      <c r="B399" s="88" t="s">
        <v>1016</v>
      </c>
      <c r="C399" s="88" t="s">
        <v>440</v>
      </c>
      <c r="D399" s="88" t="s">
        <v>906</v>
      </c>
      <c r="E399" s="89">
        <v>36526</v>
      </c>
      <c r="F399" s="88" t="s">
        <v>11</v>
      </c>
      <c r="G399" s="5" t="str">
        <f t="shared" si="18"/>
        <v>Minime M</v>
      </c>
      <c r="H399" s="65" t="str">
        <f t="shared" si="19"/>
        <v>6M</v>
      </c>
      <c r="I399" s="5"/>
    </row>
    <row r="400" spans="1:9" ht="14.25" customHeight="1" x14ac:dyDescent="0.2">
      <c r="A400" s="44">
        <f t="shared" si="20"/>
        <v>389</v>
      </c>
      <c r="B400" s="88" t="s">
        <v>1016</v>
      </c>
      <c r="C400" s="88" t="s">
        <v>441</v>
      </c>
      <c r="D400" s="88" t="s">
        <v>907</v>
      </c>
      <c r="E400" s="89">
        <v>36526</v>
      </c>
      <c r="F400" s="88" t="s">
        <v>11</v>
      </c>
      <c r="G400" s="5" t="str">
        <f t="shared" si="18"/>
        <v>Minime M</v>
      </c>
      <c r="H400" s="65" t="str">
        <f t="shared" si="19"/>
        <v>6M</v>
      </c>
      <c r="I400" s="5"/>
    </row>
    <row r="401" spans="1:9" ht="14.25" customHeight="1" x14ac:dyDescent="0.2">
      <c r="A401" s="44">
        <f t="shared" si="20"/>
        <v>390</v>
      </c>
      <c r="B401" s="88" t="s">
        <v>1016</v>
      </c>
      <c r="C401" s="88" t="s">
        <v>442</v>
      </c>
      <c r="D401" s="88" t="s">
        <v>908</v>
      </c>
      <c r="E401" s="89">
        <v>36526</v>
      </c>
      <c r="F401" s="88" t="s">
        <v>11</v>
      </c>
      <c r="G401" s="5" t="str">
        <f t="shared" si="18"/>
        <v>Minime M</v>
      </c>
      <c r="H401" s="65" t="str">
        <f t="shared" si="19"/>
        <v>6M</v>
      </c>
      <c r="I401" s="5"/>
    </row>
    <row r="402" spans="1:9" ht="14.25" customHeight="1" x14ac:dyDescent="0.2">
      <c r="A402" s="44">
        <f t="shared" si="20"/>
        <v>391</v>
      </c>
      <c r="B402" s="88" t="s">
        <v>1016</v>
      </c>
      <c r="C402" s="88" t="s">
        <v>443</v>
      </c>
      <c r="D402" s="88" t="s">
        <v>909</v>
      </c>
      <c r="E402" s="89">
        <v>36526</v>
      </c>
      <c r="F402" s="88" t="s">
        <v>11</v>
      </c>
      <c r="G402" s="5" t="str">
        <f t="shared" si="18"/>
        <v>Minime M</v>
      </c>
      <c r="H402" s="65" t="str">
        <f t="shared" si="19"/>
        <v>6M</v>
      </c>
      <c r="I402" s="5"/>
    </row>
    <row r="403" spans="1:9" ht="14.25" customHeight="1" x14ac:dyDescent="0.2">
      <c r="A403" s="44">
        <f t="shared" si="20"/>
        <v>392</v>
      </c>
      <c r="B403" s="88" t="s">
        <v>1016</v>
      </c>
      <c r="C403" s="88" t="s">
        <v>444</v>
      </c>
      <c r="D403" s="88" t="s">
        <v>910</v>
      </c>
      <c r="E403" s="89">
        <v>36526</v>
      </c>
      <c r="F403" s="88" t="s">
        <v>11</v>
      </c>
      <c r="G403" s="5" t="str">
        <f t="shared" si="18"/>
        <v>Minime M</v>
      </c>
      <c r="H403" s="65" t="str">
        <f t="shared" si="19"/>
        <v>6M</v>
      </c>
      <c r="I403" s="5"/>
    </row>
    <row r="404" spans="1:9" ht="14.25" customHeight="1" x14ac:dyDescent="0.2">
      <c r="A404" s="44">
        <f t="shared" si="20"/>
        <v>393</v>
      </c>
      <c r="B404" s="88" t="s">
        <v>1016</v>
      </c>
      <c r="C404" s="88" t="s">
        <v>445</v>
      </c>
      <c r="D404" s="88" t="s">
        <v>911</v>
      </c>
      <c r="E404" s="89">
        <v>36526</v>
      </c>
      <c r="F404" s="88" t="s">
        <v>11</v>
      </c>
      <c r="G404" s="5" t="str">
        <f t="shared" si="18"/>
        <v>Minime M</v>
      </c>
      <c r="H404" s="65" t="str">
        <f t="shared" si="19"/>
        <v>6M</v>
      </c>
      <c r="I404" s="5"/>
    </row>
    <row r="405" spans="1:9" ht="14.25" customHeight="1" x14ac:dyDescent="0.2">
      <c r="A405" s="44">
        <f t="shared" si="20"/>
        <v>394</v>
      </c>
      <c r="B405" s="88" t="s">
        <v>1016</v>
      </c>
      <c r="C405" s="88" t="s">
        <v>446</v>
      </c>
      <c r="D405" s="88" t="s">
        <v>912</v>
      </c>
      <c r="E405" s="89">
        <v>36526</v>
      </c>
      <c r="F405" s="88" t="s">
        <v>11</v>
      </c>
      <c r="G405" s="5" t="str">
        <f t="shared" si="18"/>
        <v>Minime M</v>
      </c>
      <c r="H405" s="65" t="str">
        <f t="shared" si="19"/>
        <v>6M</v>
      </c>
      <c r="I405" s="5"/>
    </row>
    <row r="406" spans="1:9" ht="14.25" customHeight="1" x14ac:dyDescent="0.2">
      <c r="A406" s="44">
        <f t="shared" si="20"/>
        <v>395</v>
      </c>
      <c r="B406" s="88" t="s">
        <v>1016</v>
      </c>
      <c r="C406" s="88" t="s">
        <v>447</v>
      </c>
      <c r="D406" s="88" t="s">
        <v>913</v>
      </c>
      <c r="E406" s="89">
        <v>36526</v>
      </c>
      <c r="F406" s="88" t="s">
        <v>11</v>
      </c>
      <c r="G406" s="5" t="str">
        <f t="shared" si="18"/>
        <v>Minime M</v>
      </c>
      <c r="H406" s="65" t="str">
        <f t="shared" si="19"/>
        <v>6M</v>
      </c>
      <c r="I406" s="5"/>
    </row>
    <row r="407" spans="1:9" ht="14.25" customHeight="1" x14ac:dyDescent="0.2">
      <c r="A407" s="44">
        <f t="shared" si="20"/>
        <v>396</v>
      </c>
      <c r="B407" s="88" t="s">
        <v>998</v>
      </c>
      <c r="C407" s="88" t="s">
        <v>448</v>
      </c>
      <c r="D407" s="88" t="s">
        <v>914</v>
      </c>
      <c r="E407" s="89">
        <v>36526</v>
      </c>
      <c r="F407" s="88" t="s">
        <v>11</v>
      </c>
      <c r="G407" s="5" t="str">
        <f t="shared" si="18"/>
        <v>Minime M</v>
      </c>
      <c r="H407" s="65" t="str">
        <f t="shared" si="19"/>
        <v>6M</v>
      </c>
      <c r="I407" s="5"/>
    </row>
    <row r="408" spans="1:9" ht="14.25" customHeight="1" x14ac:dyDescent="0.2">
      <c r="A408" s="44">
        <f t="shared" si="20"/>
        <v>397</v>
      </c>
      <c r="B408" s="88" t="s">
        <v>998</v>
      </c>
      <c r="C408" s="88" t="s">
        <v>449</v>
      </c>
      <c r="D408" s="88" t="s">
        <v>915</v>
      </c>
      <c r="E408" s="89">
        <v>36526</v>
      </c>
      <c r="F408" s="88" t="s">
        <v>11</v>
      </c>
      <c r="G408" s="5" t="str">
        <f t="shared" si="18"/>
        <v>Minime M</v>
      </c>
      <c r="H408" s="65" t="str">
        <f t="shared" si="19"/>
        <v>6M</v>
      </c>
      <c r="I408" s="5"/>
    </row>
    <row r="409" spans="1:9" ht="14.25" customHeight="1" x14ac:dyDescent="0.2">
      <c r="A409" s="44">
        <f t="shared" si="20"/>
        <v>398</v>
      </c>
      <c r="B409" s="88" t="s">
        <v>998</v>
      </c>
      <c r="C409" s="88" t="s">
        <v>450</v>
      </c>
      <c r="D409" s="88" t="s">
        <v>916</v>
      </c>
      <c r="E409" s="89">
        <v>36526</v>
      </c>
      <c r="F409" s="88" t="s">
        <v>11</v>
      </c>
      <c r="G409" s="5" t="str">
        <f t="shared" si="18"/>
        <v>Minime M</v>
      </c>
      <c r="H409" s="65" t="str">
        <f t="shared" si="19"/>
        <v>6M</v>
      </c>
      <c r="I409" s="5"/>
    </row>
    <row r="410" spans="1:9" ht="14.25" customHeight="1" x14ac:dyDescent="0.2">
      <c r="A410" s="44">
        <f t="shared" si="20"/>
        <v>399</v>
      </c>
      <c r="B410" s="88" t="s">
        <v>998</v>
      </c>
      <c r="C410" s="88" t="s">
        <v>451</v>
      </c>
      <c r="D410" s="88" t="s">
        <v>917</v>
      </c>
      <c r="E410" s="89">
        <v>36526</v>
      </c>
      <c r="F410" s="88" t="s">
        <v>11</v>
      </c>
      <c r="G410" s="5" t="str">
        <f t="shared" si="18"/>
        <v>Minime M</v>
      </c>
      <c r="H410" s="65" t="str">
        <f t="shared" si="19"/>
        <v>6M</v>
      </c>
      <c r="I410" s="5"/>
    </row>
    <row r="411" spans="1:9" ht="14.25" customHeight="1" x14ac:dyDescent="0.2">
      <c r="A411" s="44">
        <f t="shared" si="20"/>
        <v>400</v>
      </c>
      <c r="B411" s="88" t="s">
        <v>998</v>
      </c>
      <c r="C411" s="88" t="s">
        <v>452</v>
      </c>
      <c r="D411" s="88" t="s">
        <v>918</v>
      </c>
      <c r="E411" s="89">
        <v>36526</v>
      </c>
      <c r="F411" s="88" t="s">
        <v>11</v>
      </c>
      <c r="G411" s="5" t="str">
        <f t="shared" si="18"/>
        <v>Minime M</v>
      </c>
      <c r="H411" s="65" t="str">
        <f t="shared" si="19"/>
        <v>6M</v>
      </c>
      <c r="I411" s="5"/>
    </row>
    <row r="412" spans="1:9" ht="14.25" customHeight="1" x14ac:dyDescent="0.2">
      <c r="A412" s="44">
        <f t="shared" si="20"/>
        <v>401</v>
      </c>
      <c r="B412" s="88" t="s">
        <v>998</v>
      </c>
      <c r="C412" s="88" t="s">
        <v>453</v>
      </c>
      <c r="D412" s="88" t="s">
        <v>919</v>
      </c>
      <c r="E412" s="89">
        <v>36526</v>
      </c>
      <c r="F412" s="88" t="s">
        <v>11</v>
      </c>
      <c r="G412" s="5" t="str">
        <f t="shared" si="18"/>
        <v>Minime M</v>
      </c>
      <c r="H412" s="65" t="str">
        <f t="shared" si="19"/>
        <v>6M</v>
      </c>
      <c r="I412" s="5"/>
    </row>
    <row r="413" spans="1:9" ht="14.25" customHeight="1" x14ac:dyDescent="0.2">
      <c r="A413" s="44">
        <f t="shared" si="20"/>
        <v>402</v>
      </c>
      <c r="B413" s="88" t="s">
        <v>998</v>
      </c>
      <c r="C413" s="88" t="s">
        <v>454</v>
      </c>
      <c r="D413" s="88" t="s">
        <v>920</v>
      </c>
      <c r="E413" s="89">
        <v>36526</v>
      </c>
      <c r="F413" s="88" t="s">
        <v>11</v>
      </c>
      <c r="G413" s="5" t="str">
        <f t="shared" si="18"/>
        <v>Minime M</v>
      </c>
      <c r="H413" s="65" t="str">
        <f t="shared" si="19"/>
        <v>6M</v>
      </c>
      <c r="I413" s="5"/>
    </row>
    <row r="414" spans="1:9" ht="14.25" customHeight="1" x14ac:dyDescent="0.2">
      <c r="A414" s="44">
        <f t="shared" si="20"/>
        <v>403</v>
      </c>
      <c r="B414" s="88" t="s">
        <v>998</v>
      </c>
      <c r="C414" s="88" t="s">
        <v>455</v>
      </c>
      <c r="D414" s="88" t="s">
        <v>921</v>
      </c>
      <c r="E414" s="89">
        <v>36526</v>
      </c>
      <c r="F414" s="88" t="s">
        <v>11</v>
      </c>
      <c r="G414" s="5" t="str">
        <f t="shared" si="18"/>
        <v>Minime M</v>
      </c>
      <c r="H414" s="65" t="str">
        <f t="shared" si="19"/>
        <v>6M</v>
      </c>
      <c r="I414" s="5"/>
    </row>
    <row r="415" spans="1:9" ht="14.25" customHeight="1" x14ac:dyDescent="0.2">
      <c r="A415" s="44">
        <f t="shared" si="20"/>
        <v>404</v>
      </c>
      <c r="B415" s="88" t="s">
        <v>998</v>
      </c>
      <c r="C415" s="88" t="s">
        <v>456</v>
      </c>
      <c r="D415" s="88" t="s">
        <v>922</v>
      </c>
      <c r="E415" s="89">
        <v>36526</v>
      </c>
      <c r="F415" s="88" t="s">
        <v>11</v>
      </c>
      <c r="G415" s="5" t="str">
        <f t="shared" si="18"/>
        <v>Minime M</v>
      </c>
      <c r="H415" s="65" t="str">
        <f t="shared" si="19"/>
        <v>6M</v>
      </c>
      <c r="I415" s="5"/>
    </row>
    <row r="416" spans="1:9" ht="14.25" customHeight="1" x14ac:dyDescent="0.2">
      <c r="A416" s="44">
        <f t="shared" si="20"/>
        <v>405</v>
      </c>
      <c r="B416" s="88" t="s">
        <v>998</v>
      </c>
      <c r="C416" s="88" t="s">
        <v>457</v>
      </c>
      <c r="D416" s="88" t="s">
        <v>923</v>
      </c>
      <c r="E416" s="89">
        <v>36526</v>
      </c>
      <c r="F416" s="88" t="s">
        <v>11</v>
      </c>
      <c r="G416" s="5" t="str">
        <f t="shared" si="18"/>
        <v>Minime M</v>
      </c>
      <c r="H416" s="65" t="str">
        <f t="shared" si="19"/>
        <v>6M</v>
      </c>
      <c r="I416" s="5"/>
    </row>
    <row r="417" spans="1:9" ht="14.25" customHeight="1" x14ac:dyDescent="0.2">
      <c r="A417" s="44">
        <f t="shared" si="20"/>
        <v>406</v>
      </c>
      <c r="B417" s="88" t="s">
        <v>998</v>
      </c>
      <c r="C417" s="88" t="s">
        <v>458</v>
      </c>
      <c r="D417" s="88" t="s">
        <v>924</v>
      </c>
      <c r="E417" s="89">
        <v>36526</v>
      </c>
      <c r="F417" s="88" t="s">
        <v>11</v>
      </c>
      <c r="G417" s="5" t="str">
        <f t="shared" si="18"/>
        <v>Minime M</v>
      </c>
      <c r="H417" s="65" t="str">
        <f t="shared" si="19"/>
        <v>6M</v>
      </c>
      <c r="I417" s="5"/>
    </row>
    <row r="418" spans="1:9" ht="14.25" customHeight="1" x14ac:dyDescent="0.2">
      <c r="A418" s="44">
        <f t="shared" si="20"/>
        <v>407</v>
      </c>
      <c r="B418" s="92" t="s">
        <v>1014</v>
      </c>
      <c r="C418" s="88" t="s">
        <v>459</v>
      </c>
      <c r="D418" s="88" t="s">
        <v>925</v>
      </c>
      <c r="E418" s="89">
        <v>36526</v>
      </c>
      <c r="F418" s="88" t="s">
        <v>1</v>
      </c>
      <c r="G418" s="5" t="str">
        <f t="shared" si="18"/>
        <v>Minime F</v>
      </c>
      <c r="H418" s="65" t="str">
        <f t="shared" si="19"/>
        <v>6F</v>
      </c>
      <c r="I418" s="5"/>
    </row>
    <row r="419" spans="1:9" ht="14.25" customHeight="1" x14ac:dyDescent="0.2">
      <c r="A419" s="44">
        <f t="shared" si="20"/>
        <v>408</v>
      </c>
      <c r="B419" s="92" t="s">
        <v>1014</v>
      </c>
      <c r="C419" s="88" t="s">
        <v>460</v>
      </c>
      <c r="D419" s="88" t="s">
        <v>926</v>
      </c>
      <c r="E419" s="89">
        <v>36526</v>
      </c>
      <c r="F419" s="88" t="s">
        <v>1</v>
      </c>
      <c r="G419" s="5" t="str">
        <f t="shared" si="18"/>
        <v>Minime F</v>
      </c>
      <c r="H419" s="65" t="str">
        <f t="shared" si="19"/>
        <v>6F</v>
      </c>
      <c r="I419" s="5"/>
    </row>
    <row r="420" spans="1:9" ht="14.25" customHeight="1" x14ac:dyDescent="0.2">
      <c r="A420" s="44">
        <f t="shared" si="20"/>
        <v>409</v>
      </c>
      <c r="B420" s="92" t="s">
        <v>1014</v>
      </c>
      <c r="C420" s="88" t="s">
        <v>461</v>
      </c>
      <c r="D420" s="88" t="s">
        <v>927</v>
      </c>
      <c r="E420" s="89">
        <v>36526</v>
      </c>
      <c r="F420" s="88" t="s">
        <v>1</v>
      </c>
      <c r="G420" s="5" t="str">
        <f t="shared" si="18"/>
        <v>Minime F</v>
      </c>
      <c r="H420" s="65" t="str">
        <f t="shared" si="19"/>
        <v>6F</v>
      </c>
      <c r="I420" s="5"/>
    </row>
    <row r="421" spans="1:9" ht="14.25" customHeight="1" x14ac:dyDescent="0.2">
      <c r="A421" s="44">
        <f t="shared" si="20"/>
        <v>410</v>
      </c>
      <c r="B421" s="92" t="s">
        <v>1014</v>
      </c>
      <c r="C421" s="88" t="s">
        <v>462</v>
      </c>
      <c r="D421" s="88" t="s">
        <v>928</v>
      </c>
      <c r="E421" s="89">
        <v>36526</v>
      </c>
      <c r="F421" s="88" t="s">
        <v>1</v>
      </c>
      <c r="G421" s="5" t="str">
        <f t="shared" si="18"/>
        <v>Minime F</v>
      </c>
      <c r="H421" s="65" t="str">
        <f t="shared" si="19"/>
        <v>6F</v>
      </c>
      <c r="I421" s="5"/>
    </row>
    <row r="422" spans="1:9" ht="14.25" customHeight="1" x14ac:dyDescent="0.2">
      <c r="A422" s="44">
        <f t="shared" si="20"/>
        <v>411</v>
      </c>
      <c r="B422" s="92" t="s">
        <v>1014</v>
      </c>
      <c r="C422" s="88" t="s">
        <v>463</v>
      </c>
      <c r="D422" s="88" t="s">
        <v>929</v>
      </c>
      <c r="E422" s="89">
        <v>36526</v>
      </c>
      <c r="F422" s="88" t="s">
        <v>1</v>
      </c>
      <c r="G422" s="5" t="str">
        <f t="shared" si="18"/>
        <v>Minime F</v>
      </c>
      <c r="H422" s="65" t="str">
        <f t="shared" si="19"/>
        <v>6F</v>
      </c>
      <c r="I422" s="5"/>
    </row>
    <row r="423" spans="1:9" ht="14.25" customHeight="1" x14ac:dyDescent="0.2">
      <c r="A423" s="44">
        <f t="shared" si="20"/>
        <v>412</v>
      </c>
      <c r="B423" s="92" t="s">
        <v>1014</v>
      </c>
      <c r="C423" s="88" t="s">
        <v>464</v>
      </c>
      <c r="D423" s="88" t="s">
        <v>930</v>
      </c>
      <c r="E423" s="89">
        <v>36526</v>
      </c>
      <c r="F423" s="88" t="s">
        <v>1</v>
      </c>
      <c r="G423" s="5" t="str">
        <f t="shared" si="18"/>
        <v>Minime F</v>
      </c>
      <c r="H423" s="65" t="str">
        <f t="shared" si="19"/>
        <v>6F</v>
      </c>
      <c r="I423" s="5"/>
    </row>
    <row r="424" spans="1:9" ht="14.25" customHeight="1" x14ac:dyDescent="0.2">
      <c r="A424" s="44">
        <f t="shared" si="20"/>
        <v>413</v>
      </c>
      <c r="B424" s="92" t="s">
        <v>1014</v>
      </c>
      <c r="C424" s="88" t="s">
        <v>465</v>
      </c>
      <c r="D424" s="88" t="s">
        <v>931</v>
      </c>
      <c r="E424" s="89">
        <v>36526</v>
      </c>
      <c r="F424" s="88" t="s">
        <v>1</v>
      </c>
      <c r="G424" s="5" t="str">
        <f t="shared" si="18"/>
        <v>Minime F</v>
      </c>
      <c r="H424" s="65" t="str">
        <f t="shared" si="19"/>
        <v>6F</v>
      </c>
      <c r="I424" s="5"/>
    </row>
    <row r="425" spans="1:9" ht="14.25" customHeight="1" x14ac:dyDescent="0.2">
      <c r="A425" s="44">
        <f t="shared" si="20"/>
        <v>414</v>
      </c>
      <c r="B425" s="92" t="s">
        <v>1014</v>
      </c>
      <c r="C425" s="88" t="s">
        <v>466</v>
      </c>
      <c r="D425" s="88" t="s">
        <v>932</v>
      </c>
      <c r="E425" s="89">
        <v>36526</v>
      </c>
      <c r="F425" s="88" t="s">
        <v>1</v>
      </c>
      <c r="G425" s="5" t="str">
        <f t="shared" si="18"/>
        <v>Minime F</v>
      </c>
      <c r="H425" s="65" t="str">
        <f t="shared" si="19"/>
        <v>6F</v>
      </c>
      <c r="I425" s="5"/>
    </row>
    <row r="426" spans="1:9" ht="14.25" customHeight="1" x14ac:dyDescent="0.2">
      <c r="A426" s="44">
        <f t="shared" si="20"/>
        <v>415</v>
      </c>
      <c r="B426" s="92" t="s">
        <v>1014</v>
      </c>
      <c r="C426" s="88" t="s">
        <v>467</v>
      </c>
      <c r="D426" s="88" t="s">
        <v>933</v>
      </c>
      <c r="E426" s="89">
        <v>36526</v>
      </c>
      <c r="F426" s="88" t="s">
        <v>1</v>
      </c>
      <c r="G426" s="5" t="str">
        <f t="shared" si="18"/>
        <v>Minime F</v>
      </c>
      <c r="H426" s="65" t="str">
        <f t="shared" si="19"/>
        <v>6F</v>
      </c>
      <c r="I426" s="5"/>
    </row>
    <row r="427" spans="1:9" ht="14.25" customHeight="1" x14ac:dyDescent="0.2">
      <c r="A427" s="44">
        <f t="shared" si="20"/>
        <v>416</v>
      </c>
      <c r="B427" s="92" t="s">
        <v>1014</v>
      </c>
      <c r="C427" s="88" t="s">
        <v>468</v>
      </c>
      <c r="D427" s="88" t="s">
        <v>934</v>
      </c>
      <c r="E427" s="89">
        <v>36526</v>
      </c>
      <c r="F427" s="88" t="s">
        <v>1</v>
      </c>
      <c r="G427" s="5" t="str">
        <f t="shared" si="18"/>
        <v>Minime F</v>
      </c>
      <c r="H427" s="65" t="str">
        <f t="shared" si="19"/>
        <v>6F</v>
      </c>
      <c r="I427" s="5"/>
    </row>
    <row r="428" spans="1:9" ht="14.25" customHeight="1" x14ac:dyDescent="0.2">
      <c r="A428" s="44">
        <f t="shared" si="20"/>
        <v>417</v>
      </c>
      <c r="B428" s="92" t="s">
        <v>1014</v>
      </c>
      <c r="C428" s="88" t="s">
        <v>469</v>
      </c>
      <c r="D428" s="88" t="s">
        <v>935</v>
      </c>
      <c r="E428" s="89">
        <v>36526</v>
      </c>
      <c r="F428" s="88" t="s">
        <v>1</v>
      </c>
      <c r="G428" s="5" t="str">
        <f t="shared" si="18"/>
        <v>Minime F</v>
      </c>
      <c r="H428" s="65" t="str">
        <f t="shared" si="19"/>
        <v>6F</v>
      </c>
      <c r="I428" s="5"/>
    </row>
    <row r="429" spans="1:9" ht="14.25" customHeight="1" x14ac:dyDescent="0.2">
      <c r="A429" s="44">
        <f t="shared" si="20"/>
        <v>418</v>
      </c>
      <c r="B429" s="92" t="s">
        <v>1014</v>
      </c>
      <c r="C429" s="88" t="s">
        <v>470</v>
      </c>
      <c r="D429" s="88" t="s">
        <v>936</v>
      </c>
      <c r="E429" s="89">
        <v>36526</v>
      </c>
      <c r="F429" s="88" t="s">
        <v>1</v>
      </c>
      <c r="G429" s="5" t="str">
        <f t="shared" si="18"/>
        <v>Minime F</v>
      </c>
      <c r="H429" s="65" t="str">
        <f t="shared" si="19"/>
        <v>6F</v>
      </c>
      <c r="I429" s="5"/>
    </row>
    <row r="430" spans="1:9" ht="14.25" customHeight="1" x14ac:dyDescent="0.2">
      <c r="A430" s="44">
        <f t="shared" si="20"/>
        <v>419</v>
      </c>
      <c r="B430" s="92" t="s">
        <v>1014</v>
      </c>
      <c r="C430" s="88" t="s">
        <v>471</v>
      </c>
      <c r="D430" s="88" t="s">
        <v>937</v>
      </c>
      <c r="E430" s="89">
        <v>36526</v>
      </c>
      <c r="F430" s="88" t="s">
        <v>1</v>
      </c>
      <c r="G430" s="5" t="str">
        <f t="shared" si="18"/>
        <v>Minime F</v>
      </c>
      <c r="H430" s="65" t="str">
        <f t="shared" si="19"/>
        <v>6F</v>
      </c>
      <c r="I430" s="5"/>
    </row>
    <row r="431" spans="1:9" ht="14.25" customHeight="1" x14ac:dyDescent="0.2">
      <c r="A431" s="44">
        <f t="shared" si="20"/>
        <v>420</v>
      </c>
      <c r="B431" s="92" t="s">
        <v>1014</v>
      </c>
      <c r="C431" s="88" t="s">
        <v>472</v>
      </c>
      <c r="D431" s="88" t="s">
        <v>938</v>
      </c>
      <c r="E431" s="89">
        <v>36526</v>
      </c>
      <c r="F431" s="88" t="s">
        <v>1</v>
      </c>
      <c r="G431" s="5" t="str">
        <f t="shared" si="18"/>
        <v>Minime F</v>
      </c>
      <c r="H431" s="65" t="str">
        <f t="shared" si="19"/>
        <v>6F</v>
      </c>
      <c r="I431" s="5"/>
    </row>
    <row r="432" spans="1:9" ht="14.25" customHeight="1" x14ac:dyDescent="0.2">
      <c r="A432" s="44">
        <f t="shared" si="20"/>
        <v>421</v>
      </c>
      <c r="B432" s="92" t="s">
        <v>1014</v>
      </c>
      <c r="C432" s="88" t="s">
        <v>473</v>
      </c>
      <c r="D432" s="88" t="s">
        <v>939</v>
      </c>
      <c r="E432" s="89">
        <v>36526</v>
      </c>
      <c r="F432" s="88" t="s">
        <v>1</v>
      </c>
      <c r="G432" s="5" t="str">
        <f t="shared" si="18"/>
        <v>Minime F</v>
      </c>
      <c r="H432" s="65" t="str">
        <f t="shared" si="19"/>
        <v>6F</v>
      </c>
      <c r="I432" s="5"/>
    </row>
    <row r="433" spans="1:9" ht="14.25" customHeight="1" x14ac:dyDescent="0.2">
      <c r="A433" s="44">
        <f t="shared" si="20"/>
        <v>422</v>
      </c>
      <c r="B433" s="88" t="s">
        <v>1015</v>
      </c>
      <c r="C433" s="88" t="s">
        <v>474</v>
      </c>
      <c r="D433" s="88" t="s">
        <v>940</v>
      </c>
      <c r="E433" s="89">
        <v>36526</v>
      </c>
      <c r="F433" s="88" t="s">
        <v>1</v>
      </c>
      <c r="G433" s="5" t="str">
        <f t="shared" si="18"/>
        <v>Minime F</v>
      </c>
      <c r="H433" s="65" t="str">
        <f t="shared" si="19"/>
        <v>6F</v>
      </c>
      <c r="I433" s="5"/>
    </row>
    <row r="434" spans="1:9" ht="14.25" customHeight="1" x14ac:dyDescent="0.2">
      <c r="A434" s="44">
        <f t="shared" si="20"/>
        <v>423</v>
      </c>
      <c r="B434" s="88" t="s">
        <v>1015</v>
      </c>
      <c r="C434" s="88" t="s">
        <v>475</v>
      </c>
      <c r="D434" s="88" t="s">
        <v>941</v>
      </c>
      <c r="E434" s="89">
        <v>36526</v>
      </c>
      <c r="F434" s="88" t="s">
        <v>1</v>
      </c>
      <c r="G434" s="5" t="str">
        <f t="shared" si="18"/>
        <v>Minime F</v>
      </c>
      <c r="H434" s="65" t="str">
        <f t="shared" si="19"/>
        <v>6F</v>
      </c>
      <c r="I434" s="5"/>
    </row>
    <row r="435" spans="1:9" ht="14.25" customHeight="1" x14ac:dyDescent="0.2">
      <c r="A435" s="44">
        <f t="shared" si="20"/>
        <v>424</v>
      </c>
      <c r="B435" s="88" t="s">
        <v>1015</v>
      </c>
      <c r="C435" s="88" t="s">
        <v>476</v>
      </c>
      <c r="D435" s="88" t="s">
        <v>942</v>
      </c>
      <c r="E435" s="89">
        <v>36526</v>
      </c>
      <c r="F435" s="88" t="s">
        <v>1</v>
      </c>
      <c r="G435" s="5" t="str">
        <f t="shared" si="18"/>
        <v>Minime F</v>
      </c>
      <c r="H435" s="65" t="str">
        <f t="shared" si="19"/>
        <v>6F</v>
      </c>
      <c r="I435" s="5"/>
    </row>
    <row r="436" spans="1:9" ht="14.25" customHeight="1" x14ac:dyDescent="0.2">
      <c r="A436" s="44">
        <f t="shared" si="20"/>
        <v>425</v>
      </c>
      <c r="B436" s="88" t="s">
        <v>1015</v>
      </c>
      <c r="C436" s="88" t="s">
        <v>477</v>
      </c>
      <c r="D436" s="88" t="s">
        <v>943</v>
      </c>
      <c r="E436" s="89">
        <v>36526</v>
      </c>
      <c r="F436" s="88" t="s">
        <v>1</v>
      </c>
      <c r="G436" s="5" t="str">
        <f t="shared" si="18"/>
        <v>Minime F</v>
      </c>
      <c r="H436" s="65" t="str">
        <f t="shared" si="19"/>
        <v>6F</v>
      </c>
      <c r="I436" s="5"/>
    </row>
    <row r="437" spans="1:9" ht="14.25" customHeight="1" x14ac:dyDescent="0.2">
      <c r="A437" s="44">
        <f t="shared" si="20"/>
        <v>426</v>
      </c>
      <c r="B437" s="88" t="s">
        <v>1015</v>
      </c>
      <c r="C437" s="88" t="s">
        <v>478</v>
      </c>
      <c r="D437" s="88" t="s">
        <v>944</v>
      </c>
      <c r="E437" s="89">
        <v>36526</v>
      </c>
      <c r="F437" s="88" t="s">
        <v>1</v>
      </c>
      <c r="G437" s="5" t="str">
        <f t="shared" si="18"/>
        <v>Minime F</v>
      </c>
      <c r="H437" s="65" t="str">
        <f t="shared" si="19"/>
        <v>6F</v>
      </c>
      <c r="I437" s="5"/>
    </row>
    <row r="438" spans="1:9" ht="14.25" customHeight="1" x14ac:dyDescent="0.2">
      <c r="A438" s="44">
        <f t="shared" si="20"/>
        <v>427</v>
      </c>
      <c r="B438" s="88" t="s">
        <v>1015</v>
      </c>
      <c r="C438" s="88" t="s">
        <v>479</v>
      </c>
      <c r="D438" s="88" t="s">
        <v>945</v>
      </c>
      <c r="E438" s="89">
        <v>36526</v>
      </c>
      <c r="F438" s="88" t="s">
        <v>1</v>
      </c>
      <c r="G438" s="5" t="str">
        <f t="shared" si="18"/>
        <v>Minime F</v>
      </c>
      <c r="H438" s="65" t="str">
        <f t="shared" si="19"/>
        <v>6F</v>
      </c>
      <c r="I438" s="5"/>
    </row>
    <row r="439" spans="1:9" ht="14.25" customHeight="1" x14ac:dyDescent="0.2">
      <c r="A439" s="44">
        <f t="shared" si="20"/>
        <v>428</v>
      </c>
      <c r="B439" s="88" t="s">
        <v>1015</v>
      </c>
      <c r="C439" s="88" t="s">
        <v>480</v>
      </c>
      <c r="D439" s="88" t="s">
        <v>946</v>
      </c>
      <c r="E439" s="89">
        <v>36526</v>
      </c>
      <c r="F439" s="88" t="s">
        <v>1</v>
      </c>
      <c r="G439" s="5" t="str">
        <f t="shared" si="18"/>
        <v>Minime F</v>
      </c>
      <c r="H439" s="65" t="str">
        <f t="shared" si="19"/>
        <v>6F</v>
      </c>
      <c r="I439" s="5"/>
    </row>
    <row r="440" spans="1:9" ht="14.25" customHeight="1" x14ac:dyDescent="0.2">
      <c r="A440" s="44">
        <f t="shared" si="20"/>
        <v>429</v>
      </c>
      <c r="B440" s="88" t="s">
        <v>1015</v>
      </c>
      <c r="C440" s="88" t="s">
        <v>481</v>
      </c>
      <c r="D440" s="88" t="s">
        <v>947</v>
      </c>
      <c r="E440" s="89">
        <v>36526</v>
      </c>
      <c r="F440" s="88" t="s">
        <v>1</v>
      </c>
      <c r="G440" s="5" t="str">
        <f t="shared" si="18"/>
        <v>Minime F</v>
      </c>
      <c r="H440" s="65" t="str">
        <f t="shared" si="19"/>
        <v>6F</v>
      </c>
      <c r="I440" s="5"/>
    </row>
    <row r="441" spans="1:9" ht="14.25" customHeight="1" x14ac:dyDescent="0.2">
      <c r="A441" s="44">
        <f t="shared" si="20"/>
        <v>430</v>
      </c>
      <c r="B441" s="88" t="s">
        <v>1015</v>
      </c>
      <c r="C441" s="88" t="s">
        <v>482</v>
      </c>
      <c r="D441" s="88" t="s">
        <v>948</v>
      </c>
      <c r="E441" s="89">
        <v>36526</v>
      </c>
      <c r="F441" s="88" t="s">
        <v>1</v>
      </c>
      <c r="G441" s="5" t="str">
        <f t="shared" si="18"/>
        <v>Minime F</v>
      </c>
      <c r="H441" s="65" t="str">
        <f t="shared" si="19"/>
        <v>6F</v>
      </c>
      <c r="I441" s="5"/>
    </row>
    <row r="442" spans="1:9" ht="14.25" customHeight="1" x14ac:dyDescent="0.2">
      <c r="A442" s="44">
        <f t="shared" si="20"/>
        <v>431</v>
      </c>
      <c r="B442" s="88" t="s">
        <v>1015</v>
      </c>
      <c r="C442" s="88" t="s">
        <v>483</v>
      </c>
      <c r="D442" s="88" t="s">
        <v>949</v>
      </c>
      <c r="E442" s="89">
        <v>36526</v>
      </c>
      <c r="F442" s="88" t="s">
        <v>1</v>
      </c>
      <c r="G442" s="5" t="str">
        <f t="shared" si="18"/>
        <v>Minime F</v>
      </c>
      <c r="H442" s="65" t="str">
        <f t="shared" si="19"/>
        <v>6F</v>
      </c>
      <c r="I442" s="5"/>
    </row>
    <row r="443" spans="1:9" ht="14.25" customHeight="1" x14ac:dyDescent="0.2">
      <c r="A443" s="44">
        <f t="shared" si="20"/>
        <v>432</v>
      </c>
      <c r="B443" s="88" t="s">
        <v>1015</v>
      </c>
      <c r="C443" s="88" t="s">
        <v>484</v>
      </c>
      <c r="D443" s="88" t="s">
        <v>950</v>
      </c>
      <c r="E443" s="89">
        <v>36526</v>
      </c>
      <c r="F443" s="88" t="s">
        <v>1</v>
      </c>
      <c r="G443" s="5" t="str">
        <f t="shared" si="18"/>
        <v>Minime F</v>
      </c>
      <c r="H443" s="65" t="str">
        <f t="shared" si="19"/>
        <v>6F</v>
      </c>
      <c r="I443" s="5"/>
    </row>
    <row r="444" spans="1:9" ht="14.25" customHeight="1" x14ac:dyDescent="0.2">
      <c r="A444" s="44">
        <f t="shared" si="20"/>
        <v>433</v>
      </c>
      <c r="B444" s="88" t="s">
        <v>1015</v>
      </c>
      <c r="C444" s="88" t="s">
        <v>485</v>
      </c>
      <c r="D444" s="88" t="s">
        <v>951</v>
      </c>
      <c r="E444" s="89">
        <v>36526</v>
      </c>
      <c r="F444" s="88" t="s">
        <v>1</v>
      </c>
      <c r="G444" s="5" t="str">
        <f t="shared" si="18"/>
        <v>Minime F</v>
      </c>
      <c r="H444" s="65" t="str">
        <f t="shared" si="19"/>
        <v>6F</v>
      </c>
      <c r="I444" s="5"/>
    </row>
    <row r="445" spans="1:9" ht="14.25" customHeight="1" x14ac:dyDescent="0.2">
      <c r="A445" s="44">
        <f t="shared" si="20"/>
        <v>434</v>
      </c>
      <c r="B445" s="88" t="s">
        <v>1016</v>
      </c>
      <c r="C445" s="88" t="s">
        <v>486</v>
      </c>
      <c r="D445" s="88" t="s">
        <v>952</v>
      </c>
      <c r="E445" s="89">
        <v>36526</v>
      </c>
      <c r="F445" s="88" t="s">
        <v>1</v>
      </c>
      <c r="G445" s="5" t="str">
        <f t="shared" si="18"/>
        <v>Minime F</v>
      </c>
      <c r="H445" s="65" t="str">
        <f t="shared" si="19"/>
        <v>6F</v>
      </c>
      <c r="I445" s="5"/>
    </row>
    <row r="446" spans="1:9" ht="14.25" customHeight="1" x14ac:dyDescent="0.2">
      <c r="A446" s="44">
        <f t="shared" si="20"/>
        <v>435</v>
      </c>
      <c r="B446" s="88" t="s">
        <v>1016</v>
      </c>
      <c r="C446" s="88" t="s">
        <v>487</v>
      </c>
      <c r="D446" s="88" t="s">
        <v>953</v>
      </c>
      <c r="E446" s="89">
        <v>36526</v>
      </c>
      <c r="F446" s="88" t="s">
        <v>1</v>
      </c>
      <c r="G446" s="5" t="str">
        <f t="shared" si="18"/>
        <v>Minime F</v>
      </c>
      <c r="H446" s="65" t="str">
        <f t="shared" si="19"/>
        <v>6F</v>
      </c>
      <c r="I446" s="5"/>
    </row>
    <row r="447" spans="1:9" ht="14.25" customHeight="1" x14ac:dyDescent="0.2">
      <c r="A447" s="44">
        <f t="shared" si="20"/>
        <v>436</v>
      </c>
      <c r="B447" s="88" t="s">
        <v>1016</v>
      </c>
      <c r="C447" s="88" t="s">
        <v>488</v>
      </c>
      <c r="D447" s="88" t="s">
        <v>954</v>
      </c>
      <c r="E447" s="89">
        <v>36526</v>
      </c>
      <c r="F447" s="88" t="s">
        <v>1</v>
      </c>
      <c r="G447" s="5" t="str">
        <f t="shared" si="18"/>
        <v>Minime F</v>
      </c>
      <c r="H447" s="65" t="str">
        <f t="shared" si="19"/>
        <v>6F</v>
      </c>
      <c r="I447" s="5"/>
    </row>
    <row r="448" spans="1:9" ht="14.25" customHeight="1" x14ac:dyDescent="0.2">
      <c r="A448" s="44">
        <f t="shared" si="20"/>
        <v>437</v>
      </c>
      <c r="B448" s="88" t="s">
        <v>1016</v>
      </c>
      <c r="C448" s="88" t="s">
        <v>489</v>
      </c>
      <c r="D448" s="88" t="s">
        <v>955</v>
      </c>
      <c r="E448" s="89">
        <v>36526</v>
      </c>
      <c r="F448" s="88" t="s">
        <v>1</v>
      </c>
      <c r="G448" s="5" t="str">
        <f t="shared" si="18"/>
        <v>Minime F</v>
      </c>
      <c r="H448" s="65" t="str">
        <f t="shared" si="19"/>
        <v>6F</v>
      </c>
      <c r="I448" s="5"/>
    </row>
    <row r="449" spans="1:9" ht="14.25" customHeight="1" x14ac:dyDescent="0.2">
      <c r="A449" s="44">
        <f t="shared" si="20"/>
        <v>438</v>
      </c>
      <c r="B449" s="88" t="s">
        <v>1016</v>
      </c>
      <c r="C449" s="88" t="s">
        <v>490</v>
      </c>
      <c r="D449" s="88" t="s">
        <v>956</v>
      </c>
      <c r="E449" s="89">
        <v>36526</v>
      </c>
      <c r="F449" s="88" t="s">
        <v>1</v>
      </c>
      <c r="G449" s="5" t="str">
        <f t="shared" si="18"/>
        <v>Minime F</v>
      </c>
      <c r="H449" s="65" t="str">
        <f t="shared" si="19"/>
        <v>6F</v>
      </c>
      <c r="I449" s="5"/>
    </row>
    <row r="450" spans="1:9" ht="14.25" customHeight="1" x14ac:dyDescent="0.2">
      <c r="A450" s="44">
        <f t="shared" si="20"/>
        <v>439</v>
      </c>
      <c r="B450" s="88" t="s">
        <v>1016</v>
      </c>
      <c r="C450" s="88" t="s">
        <v>491</v>
      </c>
      <c r="D450" s="88" t="s">
        <v>957</v>
      </c>
      <c r="E450" s="89">
        <v>36526</v>
      </c>
      <c r="F450" s="88" t="s">
        <v>1</v>
      </c>
      <c r="G450" s="5" t="str">
        <f t="shared" si="18"/>
        <v>Minime F</v>
      </c>
      <c r="H450" s="65" t="str">
        <f t="shared" si="19"/>
        <v>6F</v>
      </c>
      <c r="I450" s="5"/>
    </row>
    <row r="451" spans="1:9" ht="14.25" customHeight="1" x14ac:dyDescent="0.2">
      <c r="A451" s="44">
        <f t="shared" si="20"/>
        <v>440</v>
      </c>
      <c r="B451" s="88" t="s">
        <v>1016</v>
      </c>
      <c r="C451" s="88" t="s">
        <v>492</v>
      </c>
      <c r="D451" s="88" t="s">
        <v>958</v>
      </c>
      <c r="E451" s="89">
        <v>36526</v>
      </c>
      <c r="F451" s="88" t="s">
        <v>1</v>
      </c>
      <c r="G451" s="5" t="str">
        <f t="shared" si="18"/>
        <v>Minime F</v>
      </c>
      <c r="H451" s="65" t="str">
        <f t="shared" si="19"/>
        <v>6F</v>
      </c>
      <c r="I451" s="5"/>
    </row>
    <row r="452" spans="1:9" ht="14.25" customHeight="1" x14ac:dyDescent="0.2">
      <c r="A452" s="44">
        <f t="shared" si="20"/>
        <v>441</v>
      </c>
      <c r="B452" s="88" t="s">
        <v>1016</v>
      </c>
      <c r="C452" s="88" t="s">
        <v>493</v>
      </c>
      <c r="D452" s="88" t="s">
        <v>959</v>
      </c>
      <c r="E452" s="89">
        <v>36526</v>
      </c>
      <c r="F452" s="88" t="s">
        <v>1</v>
      </c>
      <c r="G452" s="5" t="str">
        <f t="shared" si="18"/>
        <v>Minime F</v>
      </c>
      <c r="H452" s="65" t="str">
        <f t="shared" si="19"/>
        <v>6F</v>
      </c>
      <c r="I452" s="5"/>
    </row>
    <row r="453" spans="1:9" ht="14.25" customHeight="1" x14ac:dyDescent="0.2">
      <c r="A453" s="44">
        <f t="shared" si="20"/>
        <v>442</v>
      </c>
      <c r="B453" s="88" t="s">
        <v>1016</v>
      </c>
      <c r="C453" s="88" t="s">
        <v>494</v>
      </c>
      <c r="D453" s="88" t="s">
        <v>960</v>
      </c>
      <c r="E453" s="89">
        <v>36526</v>
      </c>
      <c r="F453" s="88" t="s">
        <v>1</v>
      </c>
      <c r="G453" s="5" t="str">
        <f t="shared" si="18"/>
        <v>Minime F</v>
      </c>
      <c r="H453" s="65" t="str">
        <f t="shared" si="19"/>
        <v>6F</v>
      </c>
      <c r="I453" s="5"/>
    </row>
    <row r="454" spans="1:9" ht="14.25" customHeight="1" x14ac:dyDescent="0.2">
      <c r="A454" s="44">
        <f t="shared" si="20"/>
        <v>443</v>
      </c>
      <c r="B454" s="88" t="s">
        <v>1016</v>
      </c>
      <c r="C454" s="88" t="s">
        <v>495</v>
      </c>
      <c r="D454" s="88" t="s">
        <v>961</v>
      </c>
      <c r="E454" s="89">
        <v>36526</v>
      </c>
      <c r="F454" s="88" t="s">
        <v>1</v>
      </c>
      <c r="G454" s="5" t="str">
        <f t="shared" si="18"/>
        <v>Minime F</v>
      </c>
      <c r="H454" s="65" t="str">
        <f t="shared" si="19"/>
        <v>6F</v>
      </c>
      <c r="I454" s="5"/>
    </row>
    <row r="455" spans="1:9" ht="14.25" customHeight="1" x14ac:dyDescent="0.2">
      <c r="A455" s="44">
        <f t="shared" si="20"/>
        <v>444</v>
      </c>
      <c r="B455" s="88" t="s">
        <v>1016</v>
      </c>
      <c r="C455" s="88" t="s">
        <v>496</v>
      </c>
      <c r="D455" s="88" t="s">
        <v>962</v>
      </c>
      <c r="E455" s="89">
        <v>36526</v>
      </c>
      <c r="F455" s="88" t="s">
        <v>1</v>
      </c>
      <c r="G455" s="5" t="str">
        <f t="shared" si="18"/>
        <v>Minime F</v>
      </c>
      <c r="H455" s="65" t="str">
        <f t="shared" si="19"/>
        <v>6F</v>
      </c>
      <c r="I455" s="5"/>
    </row>
    <row r="456" spans="1:9" ht="14.25" customHeight="1" x14ac:dyDescent="0.2">
      <c r="A456" s="44">
        <f t="shared" si="20"/>
        <v>445</v>
      </c>
      <c r="B456" s="88" t="s">
        <v>1016</v>
      </c>
      <c r="C456" s="88" t="s">
        <v>497</v>
      </c>
      <c r="D456" s="88" t="s">
        <v>963</v>
      </c>
      <c r="E456" s="89">
        <v>36526</v>
      </c>
      <c r="F456" s="88" t="s">
        <v>1</v>
      </c>
      <c r="G456" s="5" t="str">
        <f t="shared" si="18"/>
        <v>Minime F</v>
      </c>
      <c r="H456" s="65" t="str">
        <f t="shared" si="19"/>
        <v>6F</v>
      </c>
      <c r="I456" s="5"/>
    </row>
    <row r="457" spans="1:9" ht="14.25" customHeight="1" x14ac:dyDescent="0.2">
      <c r="A457" s="44">
        <f t="shared" si="20"/>
        <v>446</v>
      </c>
      <c r="B457" s="88" t="s">
        <v>1016</v>
      </c>
      <c r="C457" s="88" t="s">
        <v>498</v>
      </c>
      <c r="D457" s="88" t="s">
        <v>964</v>
      </c>
      <c r="E457" s="89">
        <v>36526</v>
      </c>
      <c r="F457" s="88" t="s">
        <v>1</v>
      </c>
      <c r="G457" s="5" t="str">
        <f t="shared" si="18"/>
        <v>Minime F</v>
      </c>
      <c r="H457" s="65" t="str">
        <f t="shared" si="19"/>
        <v>6F</v>
      </c>
      <c r="I457" s="5"/>
    </row>
    <row r="458" spans="1:9" ht="14.25" customHeight="1" x14ac:dyDescent="0.2">
      <c r="A458" s="44">
        <f t="shared" si="20"/>
        <v>447</v>
      </c>
      <c r="B458" s="88" t="s">
        <v>1016</v>
      </c>
      <c r="C458" s="88" t="s">
        <v>499</v>
      </c>
      <c r="D458" s="88" t="s">
        <v>965</v>
      </c>
      <c r="E458" s="89">
        <v>36526</v>
      </c>
      <c r="F458" s="88" t="s">
        <v>1</v>
      </c>
      <c r="G458" s="5" t="str">
        <f t="shared" si="18"/>
        <v>Minime F</v>
      </c>
      <c r="H458" s="65" t="str">
        <f t="shared" si="19"/>
        <v>6F</v>
      </c>
      <c r="I458" s="5"/>
    </row>
    <row r="459" spans="1:9" ht="14.25" customHeight="1" x14ac:dyDescent="0.2">
      <c r="A459" s="44">
        <f t="shared" si="20"/>
        <v>448</v>
      </c>
      <c r="B459" s="88" t="s">
        <v>1016</v>
      </c>
      <c r="C459" s="88" t="s">
        <v>500</v>
      </c>
      <c r="D459" s="88" t="s">
        <v>966</v>
      </c>
      <c r="E459" s="89">
        <v>36526</v>
      </c>
      <c r="F459" s="88" t="s">
        <v>1</v>
      </c>
      <c r="G459" s="5" t="str">
        <f t="shared" si="18"/>
        <v>Minime F</v>
      </c>
      <c r="H459" s="65" t="str">
        <f t="shared" si="19"/>
        <v>6F</v>
      </c>
      <c r="I459" s="5"/>
    </row>
    <row r="460" spans="1:9" ht="14.25" customHeight="1" x14ac:dyDescent="0.2">
      <c r="A460" s="44">
        <f t="shared" si="20"/>
        <v>449</v>
      </c>
      <c r="B460" s="88" t="s">
        <v>1016</v>
      </c>
      <c r="C460" s="88" t="s">
        <v>501</v>
      </c>
      <c r="D460" s="88" t="s">
        <v>967</v>
      </c>
      <c r="E460" s="89">
        <v>36526</v>
      </c>
      <c r="F460" s="88" t="s">
        <v>1</v>
      </c>
      <c r="G460" s="5" t="str">
        <f t="shared" si="18"/>
        <v>Minime F</v>
      </c>
      <c r="H460" s="65" t="str">
        <f t="shared" si="19"/>
        <v>6F</v>
      </c>
      <c r="I460" s="5"/>
    </row>
    <row r="461" spans="1:9" ht="14.25" customHeight="1" x14ac:dyDescent="0.2">
      <c r="A461" s="44">
        <f t="shared" si="20"/>
        <v>450</v>
      </c>
      <c r="B461" s="88" t="s">
        <v>1016</v>
      </c>
      <c r="C461" s="88" t="s">
        <v>502</v>
      </c>
      <c r="D461" s="88" t="s">
        <v>968</v>
      </c>
      <c r="E461" s="89">
        <v>36526</v>
      </c>
      <c r="F461" s="88" t="s">
        <v>1</v>
      </c>
      <c r="G461" s="5" t="str">
        <f t="shared" ref="G461:G482" si="21">IF(E461="","",IF(E461&lt;=$H$4,"Cadet "&amp;F461,IF(E461&lt;=$H$3,"Minime "&amp;F461,IF(E461&lt;=$H$2,"Benjamin "&amp;F461,"?"))))</f>
        <v>Minime F</v>
      </c>
      <c r="H461" s="65" t="str">
        <f t="shared" si="19"/>
        <v>6F</v>
      </c>
      <c r="I461" s="5"/>
    </row>
    <row r="462" spans="1:9" ht="14.25" customHeight="1" x14ac:dyDescent="0.2">
      <c r="A462" s="44">
        <f t="shared" si="20"/>
        <v>451</v>
      </c>
      <c r="B462" s="88" t="s">
        <v>998</v>
      </c>
      <c r="C462" s="88" t="s">
        <v>503</v>
      </c>
      <c r="D462" s="88" t="s">
        <v>969</v>
      </c>
      <c r="E462" s="89">
        <v>36526</v>
      </c>
      <c r="F462" s="88" t="s">
        <v>1</v>
      </c>
      <c r="G462" s="5" t="str">
        <f t="shared" si="21"/>
        <v>Minime F</v>
      </c>
      <c r="H462" s="65" t="str">
        <f t="shared" ref="H462:H482" si="22">IF(B462="",0,CONCATENATE(LEFT(B462,1),F462))</f>
        <v>6F</v>
      </c>
      <c r="I462" s="5"/>
    </row>
    <row r="463" spans="1:9" ht="14.25" customHeight="1" x14ac:dyDescent="0.2">
      <c r="A463" s="44">
        <f t="shared" ref="A463:A482" si="23">IF(B463="","",A462+1)</f>
        <v>452</v>
      </c>
      <c r="B463" s="88" t="s">
        <v>998</v>
      </c>
      <c r="C463" s="88" t="s">
        <v>504</v>
      </c>
      <c r="D463" s="88" t="s">
        <v>970</v>
      </c>
      <c r="E463" s="89">
        <v>36526</v>
      </c>
      <c r="F463" s="88" t="s">
        <v>1</v>
      </c>
      <c r="G463" s="5" t="str">
        <f t="shared" si="21"/>
        <v>Minime F</v>
      </c>
      <c r="H463" s="65" t="str">
        <f t="shared" si="22"/>
        <v>6F</v>
      </c>
      <c r="I463" s="5"/>
    </row>
    <row r="464" spans="1:9" ht="14.25" customHeight="1" x14ac:dyDescent="0.2">
      <c r="A464" s="44">
        <f t="shared" si="23"/>
        <v>453</v>
      </c>
      <c r="B464" s="88" t="s">
        <v>998</v>
      </c>
      <c r="C464" s="88" t="s">
        <v>505</v>
      </c>
      <c r="D464" s="88" t="s">
        <v>971</v>
      </c>
      <c r="E464" s="89">
        <v>36526</v>
      </c>
      <c r="F464" s="88" t="s">
        <v>1</v>
      </c>
      <c r="G464" s="5" t="str">
        <f t="shared" si="21"/>
        <v>Minime F</v>
      </c>
      <c r="H464" s="65" t="str">
        <f t="shared" si="22"/>
        <v>6F</v>
      </c>
      <c r="I464" s="5"/>
    </row>
    <row r="465" spans="1:9" ht="14.25" customHeight="1" x14ac:dyDescent="0.2">
      <c r="A465" s="44">
        <f t="shared" si="23"/>
        <v>454</v>
      </c>
      <c r="B465" s="88" t="s">
        <v>998</v>
      </c>
      <c r="C465" s="88" t="s">
        <v>506</v>
      </c>
      <c r="D465" s="88" t="s">
        <v>972</v>
      </c>
      <c r="E465" s="89">
        <v>36526</v>
      </c>
      <c r="F465" s="88" t="s">
        <v>1</v>
      </c>
      <c r="G465" s="5" t="str">
        <f t="shared" si="21"/>
        <v>Minime F</v>
      </c>
      <c r="H465" s="65" t="str">
        <f t="shared" si="22"/>
        <v>6F</v>
      </c>
      <c r="I465" s="5"/>
    </row>
    <row r="466" spans="1:9" ht="14.25" customHeight="1" x14ac:dyDescent="0.2">
      <c r="A466" s="44">
        <f t="shared" si="23"/>
        <v>455</v>
      </c>
      <c r="B466" s="88" t="s">
        <v>998</v>
      </c>
      <c r="C466" s="88" t="s">
        <v>507</v>
      </c>
      <c r="D466" s="88" t="s">
        <v>973</v>
      </c>
      <c r="E466" s="89">
        <v>36526</v>
      </c>
      <c r="F466" s="88" t="s">
        <v>1</v>
      </c>
      <c r="G466" s="5" t="str">
        <f t="shared" si="21"/>
        <v>Minime F</v>
      </c>
      <c r="H466" s="65" t="str">
        <f t="shared" si="22"/>
        <v>6F</v>
      </c>
      <c r="I466" s="5"/>
    </row>
    <row r="467" spans="1:9" ht="14.25" customHeight="1" x14ac:dyDescent="0.2">
      <c r="A467" s="44">
        <f t="shared" si="23"/>
        <v>456</v>
      </c>
      <c r="B467" s="88" t="s">
        <v>998</v>
      </c>
      <c r="C467" s="88" t="s">
        <v>508</v>
      </c>
      <c r="D467" s="88" t="s">
        <v>974</v>
      </c>
      <c r="E467" s="89">
        <v>36526</v>
      </c>
      <c r="F467" s="88" t="s">
        <v>1</v>
      </c>
      <c r="G467" s="5" t="str">
        <f t="shared" si="21"/>
        <v>Minime F</v>
      </c>
      <c r="H467" s="65" t="str">
        <f t="shared" si="22"/>
        <v>6F</v>
      </c>
      <c r="I467" s="5"/>
    </row>
    <row r="468" spans="1:9" ht="14.25" customHeight="1" x14ac:dyDescent="0.2">
      <c r="A468" s="44">
        <f t="shared" si="23"/>
        <v>457</v>
      </c>
      <c r="B468" s="88" t="s">
        <v>998</v>
      </c>
      <c r="C468" s="88" t="s">
        <v>509</v>
      </c>
      <c r="D468" s="88" t="s">
        <v>975</v>
      </c>
      <c r="E468" s="89">
        <v>36526</v>
      </c>
      <c r="F468" s="88" t="s">
        <v>1</v>
      </c>
      <c r="G468" s="5" t="str">
        <f t="shared" si="21"/>
        <v>Minime F</v>
      </c>
      <c r="H468" s="65" t="str">
        <f t="shared" si="22"/>
        <v>6F</v>
      </c>
      <c r="I468" s="5"/>
    </row>
    <row r="469" spans="1:9" ht="14.25" customHeight="1" x14ac:dyDescent="0.2">
      <c r="A469" s="44">
        <f t="shared" si="23"/>
        <v>458</v>
      </c>
      <c r="B469" s="88" t="s">
        <v>998</v>
      </c>
      <c r="C469" s="88" t="s">
        <v>510</v>
      </c>
      <c r="D469" s="88" t="s">
        <v>976</v>
      </c>
      <c r="E469" s="89">
        <v>36526</v>
      </c>
      <c r="F469" s="88" t="s">
        <v>1</v>
      </c>
      <c r="G469" s="5" t="str">
        <f t="shared" si="21"/>
        <v>Minime F</v>
      </c>
      <c r="H469" s="65" t="str">
        <f t="shared" si="22"/>
        <v>6F</v>
      </c>
      <c r="I469" s="5"/>
    </row>
    <row r="470" spans="1:9" ht="14.25" customHeight="1" x14ac:dyDescent="0.2">
      <c r="A470" s="44">
        <f t="shared" si="23"/>
        <v>459</v>
      </c>
      <c r="B470" s="88" t="s">
        <v>998</v>
      </c>
      <c r="C470" s="88" t="s">
        <v>511</v>
      </c>
      <c r="D470" s="88" t="s">
        <v>977</v>
      </c>
      <c r="E470" s="89">
        <v>36526</v>
      </c>
      <c r="F470" s="88" t="s">
        <v>1</v>
      </c>
      <c r="G470" s="5" t="str">
        <f t="shared" si="21"/>
        <v>Minime F</v>
      </c>
      <c r="H470" s="65" t="str">
        <f t="shared" si="22"/>
        <v>6F</v>
      </c>
      <c r="I470" s="5"/>
    </row>
    <row r="471" spans="1:9" ht="14.25" customHeight="1" x14ac:dyDescent="0.2">
      <c r="A471" s="44">
        <f t="shared" si="23"/>
        <v>460</v>
      </c>
      <c r="B471" s="88" t="s">
        <v>998</v>
      </c>
      <c r="C471" s="88" t="s">
        <v>512</v>
      </c>
      <c r="D471" s="88" t="s">
        <v>978</v>
      </c>
      <c r="E471" s="89">
        <v>36526</v>
      </c>
      <c r="F471" s="88" t="s">
        <v>1</v>
      </c>
      <c r="G471" s="5" t="str">
        <f t="shared" si="21"/>
        <v>Minime F</v>
      </c>
      <c r="H471" s="65" t="str">
        <f t="shared" si="22"/>
        <v>6F</v>
      </c>
      <c r="I471" s="5"/>
    </row>
    <row r="472" spans="1:9" ht="14.25" customHeight="1" x14ac:dyDescent="0.2">
      <c r="A472" s="44">
        <f t="shared" si="23"/>
        <v>461</v>
      </c>
      <c r="B472" s="88" t="s">
        <v>998</v>
      </c>
      <c r="C472" s="88" t="s">
        <v>513</v>
      </c>
      <c r="D472" s="88" t="s">
        <v>979</v>
      </c>
      <c r="E472" s="89">
        <v>36526</v>
      </c>
      <c r="F472" s="88" t="s">
        <v>1</v>
      </c>
      <c r="G472" s="5" t="str">
        <f t="shared" si="21"/>
        <v>Minime F</v>
      </c>
      <c r="H472" s="65" t="str">
        <f t="shared" si="22"/>
        <v>6F</v>
      </c>
      <c r="I472" s="5"/>
    </row>
    <row r="473" spans="1:9" ht="14.25" customHeight="1" x14ac:dyDescent="0.2">
      <c r="A473" s="44">
        <v>462</v>
      </c>
      <c r="B473" s="88" t="s">
        <v>998</v>
      </c>
      <c r="C473" s="88" t="s">
        <v>514</v>
      </c>
      <c r="D473" s="88" t="s">
        <v>980</v>
      </c>
      <c r="E473" s="89">
        <v>36526</v>
      </c>
      <c r="F473" s="88" t="s">
        <v>1</v>
      </c>
      <c r="G473" s="5" t="str">
        <f t="shared" si="21"/>
        <v>Minime F</v>
      </c>
      <c r="H473" s="65" t="str">
        <f t="shared" si="22"/>
        <v>6F</v>
      </c>
      <c r="I473" s="5"/>
    </row>
    <row r="474" spans="1:9" ht="14.25" customHeight="1" x14ac:dyDescent="0.2">
      <c r="A474" s="44">
        <f t="shared" si="23"/>
        <v>463</v>
      </c>
      <c r="B474" s="88" t="s">
        <v>998</v>
      </c>
      <c r="C474" s="88" t="s">
        <v>515</v>
      </c>
      <c r="D474" s="88" t="s">
        <v>981</v>
      </c>
      <c r="E474" s="89">
        <v>36526</v>
      </c>
      <c r="F474" s="88" t="s">
        <v>1</v>
      </c>
      <c r="G474" s="5" t="str">
        <f t="shared" si="21"/>
        <v>Minime F</v>
      </c>
      <c r="H474" s="65" t="str">
        <f t="shared" si="22"/>
        <v>6F</v>
      </c>
      <c r="I474" s="5"/>
    </row>
    <row r="475" spans="1:9" ht="14.25" customHeight="1" x14ac:dyDescent="0.2">
      <c r="A475" s="44">
        <f t="shared" si="23"/>
        <v>464</v>
      </c>
      <c r="B475" s="88" t="s">
        <v>998</v>
      </c>
      <c r="C475" s="88" t="s">
        <v>516</v>
      </c>
      <c r="D475" s="88" t="s">
        <v>982</v>
      </c>
      <c r="E475" s="89">
        <v>36526</v>
      </c>
      <c r="F475" s="88" t="s">
        <v>1</v>
      </c>
      <c r="G475" s="5" t="str">
        <f t="shared" si="21"/>
        <v>Minime F</v>
      </c>
      <c r="H475" s="65" t="str">
        <f t="shared" si="22"/>
        <v>6F</v>
      </c>
      <c r="I475" s="5"/>
    </row>
    <row r="476" spans="1:9" ht="14.25" customHeight="1" x14ac:dyDescent="0.2">
      <c r="A476" s="44">
        <f t="shared" si="23"/>
        <v>465</v>
      </c>
      <c r="B476" s="88" t="s">
        <v>998</v>
      </c>
      <c r="C476" s="88" t="s">
        <v>517</v>
      </c>
      <c r="D476" s="88" t="s">
        <v>983</v>
      </c>
      <c r="E476" s="89">
        <v>36526</v>
      </c>
      <c r="F476" s="88" t="s">
        <v>1</v>
      </c>
      <c r="G476" s="5" t="str">
        <f t="shared" si="21"/>
        <v>Minime F</v>
      </c>
      <c r="H476" s="65" t="str">
        <f t="shared" si="22"/>
        <v>6F</v>
      </c>
      <c r="I476" s="5"/>
    </row>
    <row r="477" spans="1:9" ht="14.25" customHeight="1" x14ac:dyDescent="0.2">
      <c r="A477" s="44">
        <f t="shared" si="23"/>
        <v>466</v>
      </c>
      <c r="B477" s="88" t="s">
        <v>998</v>
      </c>
      <c r="C477" s="88" t="s">
        <v>518</v>
      </c>
      <c r="D477" s="88" t="s">
        <v>984</v>
      </c>
      <c r="E477" s="89">
        <v>36526</v>
      </c>
      <c r="F477" s="88" t="s">
        <v>1</v>
      </c>
      <c r="G477" s="5" t="str">
        <f t="shared" si="21"/>
        <v>Minime F</v>
      </c>
      <c r="H477" s="65" t="str">
        <f t="shared" si="22"/>
        <v>6F</v>
      </c>
      <c r="I477" s="5"/>
    </row>
    <row r="478" spans="1:9" ht="14.25" customHeight="1" x14ac:dyDescent="0.2">
      <c r="A478" s="44" t="str">
        <f t="shared" si="23"/>
        <v/>
      </c>
      <c r="B478" s="45"/>
      <c r="C478" s="45"/>
      <c r="D478" s="45"/>
      <c r="E478" s="46"/>
      <c r="F478" s="45"/>
      <c r="G478" s="5" t="str">
        <f t="shared" si="21"/>
        <v/>
      </c>
      <c r="H478" s="65">
        <f t="shared" si="22"/>
        <v>0</v>
      </c>
      <c r="I478" s="5"/>
    </row>
    <row r="479" spans="1:9" ht="14.25" customHeight="1" x14ac:dyDescent="0.2">
      <c r="A479" s="44" t="str">
        <f t="shared" si="23"/>
        <v/>
      </c>
      <c r="B479" s="87"/>
      <c r="C479" s="45"/>
      <c r="D479" s="45"/>
      <c r="E479" s="46"/>
      <c r="F479" s="45"/>
      <c r="G479" s="5" t="str">
        <f t="shared" si="21"/>
        <v/>
      </c>
      <c r="H479" s="65">
        <f t="shared" si="22"/>
        <v>0</v>
      </c>
      <c r="I479" s="5"/>
    </row>
    <row r="480" spans="1:9" ht="14.25" customHeight="1" x14ac:dyDescent="0.2">
      <c r="A480" s="44" t="str">
        <f t="shared" si="23"/>
        <v/>
      </c>
      <c r="B480" s="45"/>
      <c r="C480" s="45"/>
      <c r="D480" s="45"/>
      <c r="E480" s="46"/>
      <c r="F480" s="45"/>
      <c r="G480" s="5" t="str">
        <f t="shared" si="21"/>
        <v/>
      </c>
      <c r="H480" s="65">
        <f t="shared" si="22"/>
        <v>0</v>
      </c>
      <c r="I480" s="5"/>
    </row>
    <row r="481" spans="1:9" ht="14.25" customHeight="1" x14ac:dyDescent="0.2">
      <c r="A481" s="44" t="str">
        <f t="shared" si="23"/>
        <v/>
      </c>
      <c r="B481" s="47"/>
      <c r="C481" s="47"/>
      <c r="D481" s="47"/>
      <c r="E481" s="46"/>
      <c r="F481" s="47"/>
      <c r="G481" s="5" t="str">
        <f t="shared" si="21"/>
        <v/>
      </c>
      <c r="H481" s="65">
        <f t="shared" si="22"/>
        <v>0</v>
      </c>
      <c r="I481" s="5"/>
    </row>
    <row r="482" spans="1:9" ht="14.25" x14ac:dyDescent="0.2">
      <c r="A482" s="44" t="str">
        <f t="shared" si="23"/>
        <v/>
      </c>
      <c r="B482" s="48"/>
      <c r="C482" s="47"/>
      <c r="D482" s="47"/>
      <c r="E482" s="46"/>
      <c r="F482" s="47"/>
      <c r="G482" s="5" t="str">
        <f t="shared" si="21"/>
        <v/>
      </c>
      <c r="H482" s="65">
        <f t="shared" si="22"/>
        <v>0</v>
      </c>
      <c r="I482" s="5"/>
    </row>
    <row r="483" spans="1:9" ht="14.25" x14ac:dyDescent="0.2">
      <c r="A483" s="44" t="str">
        <f t="shared" ref="A483:A515" si="24">IF(B483="","",A482+1)</f>
        <v/>
      </c>
      <c r="B483" s="48"/>
      <c r="C483" s="47"/>
      <c r="D483" s="47"/>
      <c r="E483" s="46"/>
      <c r="F483" s="47"/>
      <c r="G483" s="5" t="str">
        <f t="shared" ref="G483:G515" si="25">IF(E483="","",IF(E483&lt;=$H$4,"Cadet "&amp;F483,IF(E483&lt;=$H$3,"Minime "&amp;F483,IF(E483&lt;=$H$2,"Benjamin "&amp;F483,"?"))))</f>
        <v/>
      </c>
      <c r="H483" s="65">
        <f t="shared" ref="H483:H515" si="26">IF(B483="",0,CONCATENATE(LEFT(B483,1),F483))</f>
        <v>0</v>
      </c>
      <c r="I483" s="5"/>
    </row>
    <row r="484" spans="1:9" ht="14.25" x14ac:dyDescent="0.2">
      <c r="A484" s="44" t="str">
        <f t="shared" si="24"/>
        <v/>
      </c>
      <c r="B484" s="48"/>
      <c r="C484" s="47"/>
      <c r="D484" s="47"/>
      <c r="E484" s="46"/>
      <c r="F484" s="47"/>
      <c r="G484" s="5" t="str">
        <f t="shared" si="25"/>
        <v/>
      </c>
      <c r="H484" s="65">
        <f t="shared" si="26"/>
        <v>0</v>
      </c>
      <c r="I484" s="5"/>
    </row>
    <row r="485" spans="1:9" ht="14.25" x14ac:dyDescent="0.2">
      <c r="A485" s="44" t="str">
        <f t="shared" si="24"/>
        <v/>
      </c>
      <c r="B485" s="48"/>
      <c r="C485" s="47"/>
      <c r="D485" s="47"/>
      <c r="E485" s="46"/>
      <c r="F485" s="47"/>
      <c r="G485" s="5" t="str">
        <f t="shared" si="25"/>
        <v/>
      </c>
      <c r="H485" s="65">
        <f t="shared" si="26"/>
        <v>0</v>
      </c>
      <c r="I485" s="5"/>
    </row>
    <row r="486" spans="1:9" ht="14.25" x14ac:dyDescent="0.2">
      <c r="A486" s="44" t="str">
        <f t="shared" si="24"/>
        <v/>
      </c>
      <c r="B486" s="48"/>
      <c r="C486" s="47"/>
      <c r="D486" s="47"/>
      <c r="E486" s="46"/>
      <c r="F486" s="47"/>
      <c r="G486" s="5" t="str">
        <f t="shared" si="25"/>
        <v/>
      </c>
      <c r="H486" s="65">
        <f t="shared" si="26"/>
        <v>0</v>
      </c>
      <c r="I486" s="5"/>
    </row>
    <row r="487" spans="1:9" ht="14.25" x14ac:dyDescent="0.2">
      <c r="A487" s="44" t="str">
        <f t="shared" si="24"/>
        <v/>
      </c>
      <c r="B487" s="48"/>
      <c r="C487" s="47"/>
      <c r="D487" s="47"/>
      <c r="E487" s="46"/>
      <c r="F487" s="47"/>
      <c r="G487" s="5" t="str">
        <f t="shared" si="25"/>
        <v/>
      </c>
      <c r="H487" s="65">
        <f t="shared" si="26"/>
        <v>0</v>
      </c>
      <c r="I487" s="5"/>
    </row>
    <row r="488" spans="1:9" ht="14.25" x14ac:dyDescent="0.2">
      <c r="A488" s="44" t="str">
        <f t="shared" si="24"/>
        <v/>
      </c>
      <c r="B488" s="48"/>
      <c r="C488" s="47"/>
      <c r="D488" s="47"/>
      <c r="E488" s="46"/>
      <c r="F488" s="47"/>
      <c r="G488" s="5" t="str">
        <f t="shared" si="25"/>
        <v/>
      </c>
      <c r="H488" s="65">
        <f t="shared" si="26"/>
        <v>0</v>
      </c>
      <c r="I488" s="5"/>
    </row>
    <row r="489" spans="1:9" ht="14.25" x14ac:dyDescent="0.2">
      <c r="A489" s="44" t="str">
        <f t="shared" si="24"/>
        <v/>
      </c>
      <c r="B489" s="48"/>
      <c r="C489" s="47"/>
      <c r="D489" s="47"/>
      <c r="E489" s="46"/>
      <c r="F489" s="47"/>
      <c r="G489" s="5" t="str">
        <f t="shared" si="25"/>
        <v/>
      </c>
      <c r="H489" s="65">
        <f t="shared" si="26"/>
        <v>0</v>
      </c>
      <c r="I489" s="5"/>
    </row>
    <row r="490" spans="1:9" ht="14.25" x14ac:dyDescent="0.2">
      <c r="A490" s="44" t="str">
        <f t="shared" si="24"/>
        <v/>
      </c>
      <c r="B490" s="48"/>
      <c r="C490" s="47"/>
      <c r="D490" s="47"/>
      <c r="E490" s="46"/>
      <c r="F490" s="47"/>
      <c r="G490" s="5" t="str">
        <f t="shared" si="25"/>
        <v/>
      </c>
      <c r="H490" s="65">
        <f t="shared" si="26"/>
        <v>0</v>
      </c>
      <c r="I490" s="5"/>
    </row>
    <row r="491" spans="1:9" ht="14.25" x14ac:dyDescent="0.2">
      <c r="A491" s="44" t="str">
        <f t="shared" si="24"/>
        <v/>
      </c>
      <c r="B491" s="48"/>
      <c r="C491" s="47"/>
      <c r="D491" s="47"/>
      <c r="E491" s="46"/>
      <c r="F491" s="47"/>
      <c r="G491" s="5" t="str">
        <f t="shared" si="25"/>
        <v/>
      </c>
      <c r="H491" s="65">
        <f t="shared" si="26"/>
        <v>0</v>
      </c>
      <c r="I491" s="5"/>
    </row>
    <row r="492" spans="1:9" ht="14.25" x14ac:dyDescent="0.2">
      <c r="A492" s="44" t="str">
        <f t="shared" si="24"/>
        <v/>
      </c>
      <c r="B492" s="48"/>
      <c r="C492" s="47"/>
      <c r="D492" s="47"/>
      <c r="E492" s="46"/>
      <c r="F492" s="47"/>
      <c r="G492" s="5" t="str">
        <f t="shared" si="25"/>
        <v/>
      </c>
      <c r="H492" s="65">
        <f t="shared" si="26"/>
        <v>0</v>
      </c>
      <c r="I492" s="5"/>
    </row>
    <row r="493" spans="1:9" ht="14.25" x14ac:dyDescent="0.2">
      <c r="A493" s="44" t="str">
        <f t="shared" si="24"/>
        <v/>
      </c>
      <c r="B493" s="48"/>
      <c r="C493" s="47"/>
      <c r="D493" s="47"/>
      <c r="E493" s="46"/>
      <c r="F493" s="47"/>
      <c r="G493" s="5" t="str">
        <f t="shared" si="25"/>
        <v/>
      </c>
      <c r="H493" s="65">
        <f t="shared" si="26"/>
        <v>0</v>
      </c>
      <c r="I493" s="5"/>
    </row>
    <row r="494" spans="1:9" ht="14.25" x14ac:dyDescent="0.2">
      <c r="A494" s="44" t="str">
        <f t="shared" si="24"/>
        <v/>
      </c>
      <c r="B494" s="48"/>
      <c r="C494" s="47"/>
      <c r="D494" s="47"/>
      <c r="E494" s="46"/>
      <c r="F494" s="47"/>
      <c r="G494" s="5" t="str">
        <f t="shared" si="25"/>
        <v/>
      </c>
      <c r="H494" s="65">
        <f t="shared" si="26"/>
        <v>0</v>
      </c>
      <c r="I494" s="5"/>
    </row>
    <row r="495" spans="1:9" ht="14.25" x14ac:dyDescent="0.2">
      <c r="A495" s="44" t="str">
        <f t="shared" si="24"/>
        <v/>
      </c>
      <c r="B495" s="48"/>
      <c r="C495" s="47"/>
      <c r="D495" s="47"/>
      <c r="E495" s="46"/>
      <c r="F495" s="47"/>
      <c r="G495" s="5" t="str">
        <f t="shared" si="25"/>
        <v/>
      </c>
      <c r="H495" s="65">
        <f t="shared" si="26"/>
        <v>0</v>
      </c>
      <c r="I495" s="5"/>
    </row>
    <row r="496" spans="1:9" ht="14.25" x14ac:dyDescent="0.2">
      <c r="A496" s="44" t="str">
        <f t="shared" si="24"/>
        <v/>
      </c>
      <c r="B496" s="48"/>
      <c r="C496" s="47"/>
      <c r="D496" s="47"/>
      <c r="E496" s="46"/>
      <c r="F496" s="47"/>
      <c r="G496" s="5" t="str">
        <f t="shared" si="25"/>
        <v/>
      </c>
      <c r="H496" s="65">
        <f t="shared" si="26"/>
        <v>0</v>
      </c>
      <c r="I496" s="5"/>
    </row>
    <row r="497" spans="1:9" ht="14.25" x14ac:dyDescent="0.2">
      <c r="A497" s="44" t="str">
        <f t="shared" si="24"/>
        <v/>
      </c>
      <c r="B497" s="48"/>
      <c r="C497" s="47"/>
      <c r="D497" s="47"/>
      <c r="E497" s="46"/>
      <c r="F497" s="47"/>
      <c r="G497" s="5" t="str">
        <f t="shared" si="25"/>
        <v/>
      </c>
      <c r="H497" s="65">
        <f t="shared" si="26"/>
        <v>0</v>
      </c>
      <c r="I497" s="5"/>
    </row>
    <row r="498" spans="1:9" ht="14.25" x14ac:dyDescent="0.2">
      <c r="A498" s="44" t="str">
        <f t="shared" si="24"/>
        <v/>
      </c>
      <c r="B498" s="48"/>
      <c r="C498" s="47"/>
      <c r="D498" s="47"/>
      <c r="E498" s="46"/>
      <c r="F498" s="47"/>
      <c r="G498" s="5" t="str">
        <f t="shared" si="25"/>
        <v/>
      </c>
      <c r="H498" s="65">
        <f t="shared" si="26"/>
        <v>0</v>
      </c>
      <c r="I498" s="5"/>
    </row>
    <row r="499" spans="1:9" ht="14.25" x14ac:dyDescent="0.2">
      <c r="A499" s="44" t="str">
        <f t="shared" si="24"/>
        <v/>
      </c>
      <c r="B499" s="48"/>
      <c r="C499" s="47"/>
      <c r="D499" s="47"/>
      <c r="E499" s="46"/>
      <c r="F499" s="47"/>
      <c r="G499" s="5" t="str">
        <f t="shared" si="25"/>
        <v/>
      </c>
      <c r="H499" s="65">
        <f t="shared" si="26"/>
        <v>0</v>
      </c>
      <c r="I499" s="5"/>
    </row>
    <row r="500" spans="1:9" ht="14.25" x14ac:dyDescent="0.2">
      <c r="A500" s="44" t="str">
        <f t="shared" si="24"/>
        <v/>
      </c>
      <c r="B500" s="48"/>
      <c r="C500" s="47"/>
      <c r="D500" s="47"/>
      <c r="E500" s="46"/>
      <c r="F500" s="47"/>
      <c r="G500" s="5" t="str">
        <f t="shared" si="25"/>
        <v/>
      </c>
      <c r="H500" s="65">
        <f t="shared" si="26"/>
        <v>0</v>
      </c>
      <c r="I500" s="5"/>
    </row>
    <row r="501" spans="1:9" ht="14.25" x14ac:dyDescent="0.2">
      <c r="A501" s="44" t="str">
        <f t="shared" si="24"/>
        <v/>
      </c>
      <c r="B501" s="48"/>
      <c r="C501" s="47"/>
      <c r="D501" s="47"/>
      <c r="E501" s="46"/>
      <c r="F501" s="47"/>
      <c r="G501" s="5" t="str">
        <f t="shared" si="25"/>
        <v/>
      </c>
      <c r="H501" s="65">
        <f t="shared" si="26"/>
        <v>0</v>
      </c>
      <c r="I501" s="5"/>
    </row>
    <row r="502" spans="1:9" ht="14.25" x14ac:dyDescent="0.2">
      <c r="A502" s="44" t="str">
        <f t="shared" si="24"/>
        <v/>
      </c>
      <c r="B502" s="48"/>
      <c r="C502" s="47"/>
      <c r="D502" s="47"/>
      <c r="E502" s="46"/>
      <c r="F502" s="47"/>
      <c r="G502" s="5" t="str">
        <f t="shared" si="25"/>
        <v/>
      </c>
      <c r="H502" s="65">
        <f t="shared" si="26"/>
        <v>0</v>
      </c>
      <c r="I502" s="5"/>
    </row>
    <row r="503" spans="1:9" ht="14.25" x14ac:dyDescent="0.2">
      <c r="A503" s="44" t="str">
        <f t="shared" si="24"/>
        <v/>
      </c>
      <c r="B503" s="48"/>
      <c r="C503" s="47"/>
      <c r="D503" s="47"/>
      <c r="E503" s="46"/>
      <c r="F503" s="47"/>
      <c r="G503" s="5" t="str">
        <f t="shared" si="25"/>
        <v/>
      </c>
      <c r="H503" s="65">
        <f t="shared" si="26"/>
        <v>0</v>
      </c>
      <c r="I503" s="5"/>
    </row>
    <row r="504" spans="1:9" ht="14.25" x14ac:dyDescent="0.2">
      <c r="A504" s="44" t="str">
        <f t="shared" si="24"/>
        <v/>
      </c>
      <c r="B504" s="48"/>
      <c r="C504" s="47"/>
      <c r="D504" s="47"/>
      <c r="E504" s="46"/>
      <c r="F504" s="47"/>
      <c r="G504" s="5" t="str">
        <f t="shared" si="25"/>
        <v/>
      </c>
      <c r="H504" s="65">
        <f t="shared" si="26"/>
        <v>0</v>
      </c>
      <c r="I504" s="5"/>
    </row>
    <row r="505" spans="1:9" ht="14.25" x14ac:dyDescent="0.2">
      <c r="A505" s="44" t="str">
        <f t="shared" si="24"/>
        <v/>
      </c>
      <c r="B505" s="48"/>
      <c r="C505" s="47"/>
      <c r="D505" s="47"/>
      <c r="E505" s="46"/>
      <c r="F505" s="47"/>
      <c r="G505" s="5" t="str">
        <f t="shared" si="25"/>
        <v/>
      </c>
      <c r="H505" s="65">
        <f t="shared" si="26"/>
        <v>0</v>
      </c>
      <c r="I505" s="5"/>
    </row>
    <row r="506" spans="1:9" ht="14.25" x14ac:dyDescent="0.2">
      <c r="A506" s="44" t="str">
        <f t="shared" si="24"/>
        <v/>
      </c>
      <c r="B506" s="48"/>
      <c r="C506" s="47"/>
      <c r="D506" s="47"/>
      <c r="E506" s="46"/>
      <c r="F506" s="47"/>
      <c r="G506" s="5" t="str">
        <f t="shared" si="25"/>
        <v/>
      </c>
      <c r="H506" s="65">
        <f t="shared" si="26"/>
        <v>0</v>
      </c>
      <c r="I506" s="5"/>
    </row>
    <row r="507" spans="1:9" ht="14.25" x14ac:dyDescent="0.2">
      <c r="A507" s="44" t="str">
        <f t="shared" si="24"/>
        <v/>
      </c>
      <c r="B507" s="48"/>
      <c r="C507" s="47"/>
      <c r="D507" s="47"/>
      <c r="E507" s="46"/>
      <c r="F507" s="47"/>
      <c r="G507" s="5" t="str">
        <f t="shared" si="25"/>
        <v/>
      </c>
      <c r="H507" s="65">
        <f t="shared" si="26"/>
        <v>0</v>
      </c>
      <c r="I507" s="5"/>
    </row>
    <row r="508" spans="1:9" ht="14.25" x14ac:dyDescent="0.2">
      <c r="A508" s="44" t="str">
        <f t="shared" si="24"/>
        <v/>
      </c>
      <c r="B508" s="48"/>
      <c r="C508" s="47"/>
      <c r="D508" s="47"/>
      <c r="E508" s="46"/>
      <c r="F508" s="47"/>
      <c r="G508" s="5" t="str">
        <f t="shared" si="25"/>
        <v/>
      </c>
      <c r="H508" s="65">
        <f t="shared" si="26"/>
        <v>0</v>
      </c>
      <c r="I508" s="5"/>
    </row>
    <row r="509" spans="1:9" ht="14.25" x14ac:dyDescent="0.2">
      <c r="A509" s="44" t="str">
        <f t="shared" si="24"/>
        <v/>
      </c>
      <c r="B509" s="48"/>
      <c r="C509" s="47"/>
      <c r="D509" s="47"/>
      <c r="E509" s="46"/>
      <c r="F509" s="47"/>
      <c r="G509" s="5" t="str">
        <f t="shared" si="25"/>
        <v/>
      </c>
      <c r="H509" s="65">
        <f t="shared" si="26"/>
        <v>0</v>
      </c>
      <c r="I509" s="5"/>
    </row>
    <row r="510" spans="1:9" ht="14.25" x14ac:dyDescent="0.2">
      <c r="A510" s="44" t="str">
        <f t="shared" si="24"/>
        <v/>
      </c>
      <c r="B510" s="48"/>
      <c r="C510" s="47"/>
      <c r="D510" s="47"/>
      <c r="E510" s="46"/>
      <c r="F510" s="47"/>
      <c r="G510" s="5" t="str">
        <f t="shared" si="25"/>
        <v/>
      </c>
      <c r="H510" s="65">
        <f t="shared" si="26"/>
        <v>0</v>
      </c>
      <c r="I510" s="5"/>
    </row>
    <row r="511" spans="1:9" ht="14.25" x14ac:dyDescent="0.2">
      <c r="A511" s="44" t="str">
        <f t="shared" si="24"/>
        <v/>
      </c>
      <c r="B511" s="48"/>
      <c r="C511" s="47"/>
      <c r="D511" s="47"/>
      <c r="E511" s="46"/>
      <c r="F511" s="47"/>
      <c r="G511" s="5" t="str">
        <f t="shared" si="25"/>
        <v/>
      </c>
      <c r="H511" s="65">
        <f t="shared" si="26"/>
        <v>0</v>
      </c>
      <c r="I511" s="5"/>
    </row>
    <row r="512" spans="1:9" ht="14.25" x14ac:dyDescent="0.2">
      <c r="A512" s="44" t="str">
        <f t="shared" si="24"/>
        <v/>
      </c>
      <c r="B512" s="48"/>
      <c r="C512" s="47"/>
      <c r="D512" s="47"/>
      <c r="E512" s="46"/>
      <c r="F512" s="47"/>
      <c r="G512" s="5" t="str">
        <f t="shared" si="25"/>
        <v/>
      </c>
      <c r="H512" s="65">
        <f t="shared" si="26"/>
        <v>0</v>
      </c>
      <c r="I512" s="5"/>
    </row>
    <row r="513" spans="1:9" ht="14.25" x14ac:dyDescent="0.2">
      <c r="A513" s="44" t="str">
        <f t="shared" si="24"/>
        <v/>
      </c>
      <c r="B513" s="48"/>
      <c r="C513" s="47"/>
      <c r="D513" s="47"/>
      <c r="E513" s="46"/>
      <c r="F513" s="47"/>
      <c r="G513" s="5" t="str">
        <f t="shared" si="25"/>
        <v/>
      </c>
      <c r="H513" s="65">
        <f t="shared" si="26"/>
        <v>0</v>
      </c>
      <c r="I513" s="5"/>
    </row>
    <row r="514" spans="1:9" ht="14.25" x14ac:dyDescent="0.2">
      <c r="A514" s="44" t="str">
        <f t="shared" si="24"/>
        <v/>
      </c>
      <c r="B514" s="48"/>
      <c r="C514" s="47"/>
      <c r="D514" s="47"/>
      <c r="E514" s="46"/>
      <c r="F514" s="47"/>
      <c r="G514" s="5" t="str">
        <f t="shared" si="25"/>
        <v/>
      </c>
      <c r="H514" s="65">
        <f t="shared" si="26"/>
        <v>0</v>
      </c>
      <c r="I514" s="5"/>
    </row>
    <row r="515" spans="1:9" ht="15" thickBot="1" x14ac:dyDescent="0.25">
      <c r="A515" s="44" t="str">
        <f t="shared" si="24"/>
        <v/>
      </c>
      <c r="B515" s="48"/>
      <c r="C515" s="47"/>
      <c r="D515" s="47"/>
      <c r="E515" s="46"/>
      <c r="F515" s="47"/>
      <c r="G515" s="5" t="str">
        <f t="shared" si="25"/>
        <v/>
      </c>
      <c r="H515" s="65">
        <f t="shared" si="26"/>
        <v>0</v>
      </c>
      <c r="I515" s="5"/>
    </row>
    <row r="516" spans="1:9" ht="24.75" customHeight="1" thickBot="1" x14ac:dyDescent="0.25">
      <c r="A516" s="69"/>
      <c r="B516" s="70"/>
      <c r="C516" s="70"/>
      <c r="D516" s="70"/>
      <c r="E516" s="70"/>
      <c r="F516" s="70"/>
      <c r="G516" s="70"/>
      <c r="H516" s="70"/>
      <c r="I516" s="70"/>
    </row>
    <row r="517" spans="1:9" x14ac:dyDescent="0.2">
      <c r="A517" s="71"/>
      <c r="B517" s="72"/>
      <c r="C517" s="73"/>
      <c r="D517" s="74"/>
      <c r="E517" s="75"/>
      <c r="F517" s="71"/>
      <c r="G517" s="76"/>
      <c r="H517" s="76"/>
      <c r="I517" s="76"/>
    </row>
  </sheetData>
  <sheetProtection selectLockedCells="1"/>
  <mergeCells count="5">
    <mergeCell ref="B9:H9"/>
    <mergeCell ref="B10:F10"/>
    <mergeCell ref="G1:I1"/>
    <mergeCell ref="A8:H8"/>
    <mergeCell ref="B1:F1"/>
  </mergeCells>
  <phoneticPr fontId="0" type="noConversion"/>
  <conditionalFormatting sqref="H12:I515">
    <cfRule type="cellIs" dxfId="4" priority="3" stopIfTrue="1" operator="notEqual">
      <formula>0</formula>
    </cfRule>
  </conditionalFormatting>
  <printOptions horizontalCentered="1" verticalCentered="1"/>
  <pageMargins left="0.59055118110236227" right="0.59055118110236227" top="0.59055118110236227" bottom="0.59055118110236227" header="0.51181102362204722" footer="0.39370078740157483"/>
  <pageSetup paperSize="9" orientation="portrait" horizontalDpi="300" verticalDpi="300" r:id="rId1"/>
  <headerFooter alignWithMargins="0">
    <oddFooter>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FFC000"/>
  </sheetPr>
  <dimension ref="A1:I101"/>
  <sheetViews>
    <sheetView zoomScale="85" zoomScaleNormal="85" workbookViewId="0">
      <pane ySplit="2" topLeftCell="A3" activePane="bottomLeft" state="frozen"/>
      <selection activeCell="S106" sqref="S106"/>
      <selection pane="bottomLeft" activeCell="C1" sqref="C1:D1"/>
    </sheetView>
  </sheetViews>
  <sheetFormatPr baseColWidth="10" defaultRowHeight="18" x14ac:dyDescent="0.25"/>
  <cols>
    <col min="1" max="1" width="13.5703125" style="32" customWidth="1"/>
    <col min="2" max="2" width="8.5703125" style="12" customWidth="1"/>
    <col min="3" max="3" width="20.42578125" style="13" customWidth="1"/>
    <col min="4" max="4" width="23.7109375" style="13" customWidth="1"/>
    <col min="5" max="5" width="9.7109375" style="14" customWidth="1"/>
    <col min="6" max="6" width="14.7109375" style="16" customWidth="1"/>
    <col min="7" max="7" width="7" style="14" customWidth="1"/>
    <col min="8" max="8" width="7.7109375" style="13" customWidth="1"/>
    <col min="9" max="9" width="11.7109375" style="14" customWidth="1"/>
    <col min="10" max="16384" width="11.42578125" style="1"/>
  </cols>
  <sheetData>
    <row r="1" spans="1:9" s="17" customFormat="1" ht="35.1" customHeight="1" x14ac:dyDescent="0.4">
      <c r="A1" s="109" t="s">
        <v>991</v>
      </c>
      <c r="B1" s="109"/>
      <c r="C1" s="109" t="s">
        <v>994</v>
      </c>
      <c r="D1" s="109"/>
      <c r="E1" s="109" t="s">
        <v>37</v>
      </c>
      <c r="F1" s="109"/>
      <c r="G1" s="96">
        <f>COUNT(A3:A100)</f>
        <v>55</v>
      </c>
      <c r="H1" s="96"/>
      <c r="I1" s="97"/>
    </row>
    <row r="2" spans="1:9" s="4" customFormat="1" ht="46.5" customHeight="1" x14ac:dyDescent="0.2">
      <c r="A2" s="8" t="s">
        <v>12</v>
      </c>
      <c r="B2" s="9" t="s">
        <v>5</v>
      </c>
      <c r="C2" s="9" t="s">
        <v>6</v>
      </c>
      <c r="D2" s="10" t="s">
        <v>7</v>
      </c>
      <c r="E2" s="9" t="s">
        <v>10</v>
      </c>
      <c r="F2" s="11" t="s">
        <v>8</v>
      </c>
      <c r="G2" s="9" t="s">
        <v>9</v>
      </c>
      <c r="H2" s="8"/>
      <c r="I2" s="9" t="s">
        <v>0</v>
      </c>
    </row>
    <row r="3" spans="1:9" x14ac:dyDescent="0.25">
      <c r="A3" s="7">
        <v>460</v>
      </c>
      <c r="B3" s="12">
        <v>1</v>
      </c>
      <c r="C3" s="13" t="str">
        <f t="shared" ref="C3:C66" si="0">IF(OR(A3="",A3&gt;NB_ELEVE),"",VLOOKUP(A3,données,3))</f>
        <v>NOM460</v>
      </c>
      <c r="D3" s="13" t="str">
        <f t="shared" ref="D3:D66" si="1">IF(OR(A3="",A3&gt;NB_ELEVE),"",VLOOKUP(A3,données,4))</f>
        <v>Prénom460</v>
      </c>
      <c r="E3" s="14" t="str">
        <f t="shared" ref="E3:E66" si="2">IF(OR(A3="",A3&gt;NB_ELEVE),"",VLOOKUP(A3,données,2))</f>
        <v>6D</v>
      </c>
      <c r="F3" s="15">
        <f t="shared" ref="F3:F66" si="3">IF(OR(A3="",A3&gt;NB_ELEVE),"",VLOOKUP(A3,données,5))</f>
        <v>36526</v>
      </c>
      <c r="G3" s="14" t="str">
        <f t="shared" ref="G3:G66" si="4">IF(OR(A3="",A3&gt;NB_ELEVE),"",VLOOKUP(A3,données,6))</f>
        <v>F</v>
      </c>
      <c r="H3" s="14" t="str">
        <f>IF(OR(A3="",A3&gt;NB_ELEVE),"",VLOOKUP(A3,données,8))</f>
        <v>6F</v>
      </c>
      <c r="I3" s="14" t="str">
        <f t="shared" ref="I3:I66" si="5">IF(OR(A3="",A3&gt;NB_ELEVE),"",VLOOKUP(A3,données,7))</f>
        <v>Minime F</v>
      </c>
    </row>
    <row r="4" spans="1:9" x14ac:dyDescent="0.25">
      <c r="A4" s="7">
        <v>406</v>
      </c>
      <c r="B4" s="12">
        <f>IF(C4="","",B3+1)</f>
        <v>2</v>
      </c>
      <c r="C4" s="13" t="str">
        <f t="shared" si="0"/>
        <v>NOM406</v>
      </c>
      <c r="D4" s="13" t="str">
        <f t="shared" si="1"/>
        <v>Prénom406</v>
      </c>
      <c r="E4" s="14" t="str">
        <f t="shared" si="2"/>
        <v>6D</v>
      </c>
      <c r="F4" s="15">
        <f t="shared" si="3"/>
        <v>36526</v>
      </c>
      <c r="G4" s="14" t="str">
        <f t="shared" si="4"/>
        <v>M</v>
      </c>
      <c r="H4" s="14" t="str">
        <f t="shared" ref="H4:H66" si="6">IF(OR(A4="",A4&gt;NB_ELEVE),"",VLOOKUP(A4,données,8))</f>
        <v>6M</v>
      </c>
      <c r="I4" s="14" t="str">
        <f t="shared" si="5"/>
        <v>Minime M</v>
      </c>
    </row>
    <row r="5" spans="1:9" x14ac:dyDescent="0.25">
      <c r="A5" s="7">
        <v>401</v>
      </c>
      <c r="B5" s="12">
        <f t="shared" ref="B5:B68" si="7">IF(C5="","",B4+1)</f>
        <v>3</v>
      </c>
      <c r="C5" s="13" t="str">
        <f t="shared" si="0"/>
        <v>NOM401</v>
      </c>
      <c r="D5" s="13" t="str">
        <f t="shared" si="1"/>
        <v>Prénom401</v>
      </c>
      <c r="E5" s="14" t="str">
        <f t="shared" si="2"/>
        <v>6D</v>
      </c>
      <c r="F5" s="15">
        <f t="shared" si="3"/>
        <v>36526</v>
      </c>
      <c r="G5" s="14" t="str">
        <f t="shared" si="4"/>
        <v>M</v>
      </c>
      <c r="H5" s="14" t="str">
        <f t="shared" si="6"/>
        <v>6M</v>
      </c>
      <c r="I5" s="14" t="str">
        <f t="shared" si="5"/>
        <v>Minime M</v>
      </c>
    </row>
    <row r="6" spans="1:9" x14ac:dyDescent="0.25">
      <c r="A6" s="7">
        <v>362</v>
      </c>
      <c r="B6" s="12">
        <f t="shared" si="7"/>
        <v>4</v>
      </c>
      <c r="C6" s="13" t="str">
        <f t="shared" si="0"/>
        <v>NOM362</v>
      </c>
      <c r="D6" s="13" t="str">
        <f t="shared" si="1"/>
        <v>Prénom362</v>
      </c>
      <c r="E6" s="14" t="str">
        <f t="shared" si="2"/>
        <v>6A</v>
      </c>
      <c r="F6" s="15">
        <f t="shared" si="3"/>
        <v>36526</v>
      </c>
      <c r="G6" s="14" t="str">
        <f t="shared" si="4"/>
        <v>M</v>
      </c>
      <c r="H6" s="14" t="str">
        <f t="shared" si="6"/>
        <v>6M</v>
      </c>
      <c r="I6" s="14" t="str">
        <f t="shared" si="5"/>
        <v>Minime M</v>
      </c>
    </row>
    <row r="7" spans="1:9" x14ac:dyDescent="0.25">
      <c r="A7" s="7">
        <v>448</v>
      </c>
      <c r="B7" s="12">
        <f t="shared" si="7"/>
        <v>5</v>
      </c>
      <c r="C7" s="13" t="str">
        <f t="shared" si="0"/>
        <v>NOM448</v>
      </c>
      <c r="D7" s="13" t="str">
        <f t="shared" si="1"/>
        <v>Prénom448</v>
      </c>
      <c r="E7" s="14" t="str">
        <f t="shared" si="2"/>
        <v>6C</v>
      </c>
      <c r="F7" s="15">
        <f t="shared" si="3"/>
        <v>36526</v>
      </c>
      <c r="G7" s="14" t="str">
        <f t="shared" si="4"/>
        <v>F</v>
      </c>
      <c r="H7" s="14" t="str">
        <f t="shared" si="6"/>
        <v>6F</v>
      </c>
      <c r="I7" s="14" t="str">
        <f t="shared" si="5"/>
        <v>Minime F</v>
      </c>
    </row>
    <row r="8" spans="1:9" x14ac:dyDescent="0.25">
      <c r="A8" s="7">
        <v>419</v>
      </c>
      <c r="B8" s="12">
        <f t="shared" si="7"/>
        <v>6</v>
      </c>
      <c r="C8" s="13" t="str">
        <f t="shared" si="0"/>
        <v>NOM419</v>
      </c>
      <c r="D8" s="13" t="str">
        <f t="shared" si="1"/>
        <v>Prénom419</v>
      </c>
      <c r="E8" s="14" t="str">
        <f t="shared" si="2"/>
        <v>6A</v>
      </c>
      <c r="F8" s="15">
        <f t="shared" si="3"/>
        <v>36526</v>
      </c>
      <c r="G8" s="14" t="str">
        <f t="shared" si="4"/>
        <v>F</v>
      </c>
      <c r="H8" s="14" t="str">
        <f t="shared" si="6"/>
        <v>6F</v>
      </c>
      <c r="I8" s="14" t="str">
        <f t="shared" si="5"/>
        <v>Minime F</v>
      </c>
    </row>
    <row r="9" spans="1:9" x14ac:dyDescent="0.25">
      <c r="A9" s="7">
        <v>438</v>
      </c>
      <c r="B9" s="12">
        <f t="shared" si="7"/>
        <v>7</v>
      </c>
      <c r="C9" s="13" t="str">
        <f t="shared" si="0"/>
        <v>NOM438</v>
      </c>
      <c r="D9" s="13" t="str">
        <f t="shared" si="1"/>
        <v>Prénom438</v>
      </c>
      <c r="E9" s="14" t="str">
        <f t="shared" si="2"/>
        <v>6C</v>
      </c>
      <c r="F9" s="15">
        <f t="shared" si="3"/>
        <v>36526</v>
      </c>
      <c r="G9" s="14" t="str">
        <f t="shared" si="4"/>
        <v>F</v>
      </c>
      <c r="H9" s="14" t="str">
        <f t="shared" si="6"/>
        <v>6F</v>
      </c>
      <c r="I9" s="14" t="str">
        <f t="shared" si="5"/>
        <v>Minime F</v>
      </c>
    </row>
    <row r="10" spans="1:9" x14ac:dyDescent="0.25">
      <c r="A10" s="7">
        <v>443</v>
      </c>
      <c r="B10" s="12">
        <f t="shared" si="7"/>
        <v>8</v>
      </c>
      <c r="C10" s="13" t="str">
        <f t="shared" si="0"/>
        <v>NOM443</v>
      </c>
      <c r="D10" s="13" t="str">
        <f t="shared" si="1"/>
        <v>Prénom443</v>
      </c>
      <c r="E10" s="14" t="str">
        <f t="shared" si="2"/>
        <v>6C</v>
      </c>
      <c r="F10" s="15">
        <f t="shared" si="3"/>
        <v>36526</v>
      </c>
      <c r="G10" s="14" t="str">
        <f t="shared" si="4"/>
        <v>F</v>
      </c>
      <c r="H10" s="14" t="str">
        <f t="shared" si="6"/>
        <v>6F</v>
      </c>
      <c r="I10" s="14" t="str">
        <f t="shared" si="5"/>
        <v>Minime F</v>
      </c>
    </row>
    <row r="11" spans="1:9" x14ac:dyDescent="0.25">
      <c r="A11" s="7">
        <v>420</v>
      </c>
      <c r="B11" s="12">
        <f t="shared" si="7"/>
        <v>9</v>
      </c>
      <c r="C11" s="13" t="str">
        <f t="shared" si="0"/>
        <v>NOM420</v>
      </c>
      <c r="D11" s="13" t="str">
        <f t="shared" si="1"/>
        <v>Prénom420</v>
      </c>
      <c r="E11" s="14" t="str">
        <f t="shared" si="2"/>
        <v>6A</v>
      </c>
      <c r="F11" s="15">
        <f t="shared" si="3"/>
        <v>36526</v>
      </c>
      <c r="G11" s="14" t="str">
        <f t="shared" si="4"/>
        <v>F</v>
      </c>
      <c r="H11" s="14" t="str">
        <f t="shared" si="6"/>
        <v>6F</v>
      </c>
      <c r="I11" s="14" t="str">
        <f t="shared" si="5"/>
        <v>Minime F</v>
      </c>
    </row>
    <row r="12" spans="1:9" x14ac:dyDescent="0.25">
      <c r="A12" s="7">
        <v>431</v>
      </c>
      <c r="B12" s="12">
        <f t="shared" si="7"/>
        <v>10</v>
      </c>
      <c r="C12" s="13" t="str">
        <f t="shared" si="0"/>
        <v>NOM431</v>
      </c>
      <c r="D12" s="13" t="str">
        <f t="shared" si="1"/>
        <v>Prénom431</v>
      </c>
      <c r="E12" s="14" t="str">
        <f t="shared" si="2"/>
        <v>6B</v>
      </c>
      <c r="F12" s="15">
        <f t="shared" si="3"/>
        <v>36526</v>
      </c>
      <c r="G12" s="14" t="str">
        <f t="shared" si="4"/>
        <v>F</v>
      </c>
      <c r="H12" s="14" t="str">
        <f t="shared" si="6"/>
        <v>6F</v>
      </c>
      <c r="I12" s="14" t="str">
        <f t="shared" si="5"/>
        <v>Minime F</v>
      </c>
    </row>
    <row r="13" spans="1:9" x14ac:dyDescent="0.25">
      <c r="A13" s="7">
        <v>373</v>
      </c>
      <c r="B13" s="12">
        <f t="shared" si="7"/>
        <v>11</v>
      </c>
      <c r="C13" s="13" t="str">
        <f t="shared" si="0"/>
        <v>NOM373</v>
      </c>
      <c r="D13" s="13" t="str">
        <f t="shared" si="1"/>
        <v>Prénom373</v>
      </c>
      <c r="E13" s="14" t="str">
        <f t="shared" si="2"/>
        <v>6B</v>
      </c>
      <c r="F13" s="15">
        <f t="shared" si="3"/>
        <v>36526</v>
      </c>
      <c r="G13" s="14" t="str">
        <f t="shared" si="4"/>
        <v>M</v>
      </c>
      <c r="H13" s="14" t="str">
        <f t="shared" si="6"/>
        <v>6M</v>
      </c>
      <c r="I13" s="14" t="str">
        <f t="shared" si="5"/>
        <v>Minime M</v>
      </c>
    </row>
    <row r="14" spans="1:9" x14ac:dyDescent="0.25">
      <c r="A14" s="7">
        <v>411</v>
      </c>
      <c r="B14" s="12">
        <f t="shared" si="7"/>
        <v>12</v>
      </c>
      <c r="C14" s="13" t="str">
        <f t="shared" si="0"/>
        <v>NOM411</v>
      </c>
      <c r="D14" s="13" t="str">
        <f t="shared" si="1"/>
        <v>Prénom411</v>
      </c>
      <c r="E14" s="14" t="str">
        <f t="shared" si="2"/>
        <v>6A</v>
      </c>
      <c r="F14" s="15">
        <f t="shared" si="3"/>
        <v>36526</v>
      </c>
      <c r="G14" s="14" t="str">
        <f t="shared" si="4"/>
        <v>F</v>
      </c>
      <c r="H14" s="14" t="str">
        <f t="shared" si="6"/>
        <v>6F</v>
      </c>
      <c r="I14" s="14" t="str">
        <f t="shared" si="5"/>
        <v>Minime F</v>
      </c>
    </row>
    <row r="15" spans="1:9" x14ac:dyDescent="0.25">
      <c r="A15" s="7">
        <v>421</v>
      </c>
      <c r="B15" s="12">
        <f t="shared" si="7"/>
        <v>13</v>
      </c>
      <c r="C15" s="13" t="str">
        <f t="shared" si="0"/>
        <v>NOM421</v>
      </c>
      <c r="D15" s="13" t="str">
        <f t="shared" si="1"/>
        <v>Prénom421</v>
      </c>
      <c r="E15" s="14" t="str">
        <f t="shared" si="2"/>
        <v>6A</v>
      </c>
      <c r="F15" s="15">
        <f t="shared" si="3"/>
        <v>36526</v>
      </c>
      <c r="G15" s="14" t="str">
        <f t="shared" si="4"/>
        <v>F</v>
      </c>
      <c r="H15" s="14" t="str">
        <f t="shared" si="6"/>
        <v>6F</v>
      </c>
      <c r="I15" s="14" t="str">
        <f t="shared" si="5"/>
        <v>Minime F</v>
      </c>
    </row>
    <row r="16" spans="1:9" x14ac:dyDescent="0.25">
      <c r="A16" s="7">
        <v>395</v>
      </c>
      <c r="B16" s="12">
        <f t="shared" si="7"/>
        <v>14</v>
      </c>
      <c r="C16" s="13" t="str">
        <f t="shared" si="0"/>
        <v>NOM395</v>
      </c>
      <c r="D16" s="13" t="str">
        <f t="shared" si="1"/>
        <v>Prénom395</v>
      </c>
      <c r="E16" s="14" t="str">
        <f t="shared" si="2"/>
        <v>6C</v>
      </c>
      <c r="F16" s="15">
        <f t="shared" si="3"/>
        <v>36526</v>
      </c>
      <c r="G16" s="14" t="str">
        <f t="shared" si="4"/>
        <v>M</v>
      </c>
      <c r="H16" s="14" t="str">
        <f t="shared" si="6"/>
        <v>6M</v>
      </c>
      <c r="I16" s="14" t="str">
        <f t="shared" si="5"/>
        <v>Minime M</v>
      </c>
    </row>
    <row r="17" spans="1:9" x14ac:dyDescent="0.25">
      <c r="A17" s="7">
        <v>377</v>
      </c>
      <c r="B17" s="12">
        <f t="shared" si="7"/>
        <v>15</v>
      </c>
      <c r="C17" s="13" t="str">
        <f t="shared" si="0"/>
        <v>NOM377</v>
      </c>
      <c r="D17" s="13" t="str">
        <f t="shared" si="1"/>
        <v>Prénom377</v>
      </c>
      <c r="E17" s="14" t="str">
        <f t="shared" si="2"/>
        <v>6B</v>
      </c>
      <c r="F17" s="15">
        <f t="shared" si="3"/>
        <v>36526</v>
      </c>
      <c r="G17" s="14" t="str">
        <f t="shared" si="4"/>
        <v>M</v>
      </c>
      <c r="H17" s="14" t="str">
        <f t="shared" si="6"/>
        <v>6M</v>
      </c>
      <c r="I17" s="14" t="str">
        <f t="shared" si="5"/>
        <v>Minime M</v>
      </c>
    </row>
    <row r="18" spans="1:9" x14ac:dyDescent="0.25">
      <c r="A18" s="7">
        <v>388</v>
      </c>
      <c r="B18" s="12">
        <f t="shared" si="7"/>
        <v>16</v>
      </c>
      <c r="C18" s="13" t="str">
        <f t="shared" si="0"/>
        <v>NOM388</v>
      </c>
      <c r="D18" s="13" t="str">
        <f t="shared" si="1"/>
        <v>Prénom388</v>
      </c>
      <c r="E18" s="14" t="str">
        <f t="shared" si="2"/>
        <v>6C</v>
      </c>
      <c r="F18" s="15">
        <f t="shared" si="3"/>
        <v>36526</v>
      </c>
      <c r="G18" s="14" t="str">
        <f t="shared" si="4"/>
        <v>M</v>
      </c>
      <c r="H18" s="14" t="str">
        <f t="shared" si="6"/>
        <v>6M</v>
      </c>
      <c r="I18" s="14" t="str">
        <f t="shared" si="5"/>
        <v>Minime M</v>
      </c>
    </row>
    <row r="19" spans="1:9" x14ac:dyDescent="0.25">
      <c r="A19" s="7">
        <v>422</v>
      </c>
      <c r="B19" s="12">
        <f t="shared" si="7"/>
        <v>17</v>
      </c>
      <c r="C19" s="13" t="str">
        <f t="shared" si="0"/>
        <v>NOM422</v>
      </c>
      <c r="D19" s="13" t="str">
        <f t="shared" si="1"/>
        <v>Prénom422</v>
      </c>
      <c r="E19" s="14" t="str">
        <f t="shared" si="2"/>
        <v>6B</v>
      </c>
      <c r="F19" s="15">
        <f t="shared" si="3"/>
        <v>36526</v>
      </c>
      <c r="G19" s="14" t="str">
        <f t="shared" si="4"/>
        <v>F</v>
      </c>
      <c r="H19" s="14" t="str">
        <f t="shared" si="6"/>
        <v>6F</v>
      </c>
      <c r="I19" s="14" t="str">
        <f t="shared" si="5"/>
        <v>Minime F</v>
      </c>
    </row>
    <row r="20" spans="1:9" x14ac:dyDescent="0.25">
      <c r="A20" s="7">
        <v>434</v>
      </c>
      <c r="B20" s="12">
        <f t="shared" si="7"/>
        <v>18</v>
      </c>
      <c r="C20" s="13" t="str">
        <f t="shared" si="0"/>
        <v>NOM434</v>
      </c>
      <c r="D20" s="13" t="str">
        <f t="shared" si="1"/>
        <v>Prénom434</v>
      </c>
      <c r="E20" s="14" t="str">
        <f t="shared" si="2"/>
        <v>6C</v>
      </c>
      <c r="F20" s="15">
        <f t="shared" si="3"/>
        <v>36526</v>
      </c>
      <c r="G20" s="14" t="str">
        <f t="shared" si="4"/>
        <v>F</v>
      </c>
      <c r="H20" s="14" t="str">
        <f t="shared" si="6"/>
        <v>6F</v>
      </c>
      <c r="I20" s="14" t="str">
        <f t="shared" si="5"/>
        <v>Minime F</v>
      </c>
    </row>
    <row r="21" spans="1:9" x14ac:dyDescent="0.25">
      <c r="A21" s="7">
        <v>409</v>
      </c>
      <c r="B21" s="12">
        <f t="shared" si="7"/>
        <v>19</v>
      </c>
      <c r="C21" s="13" t="str">
        <f t="shared" si="0"/>
        <v>NOM409</v>
      </c>
      <c r="D21" s="13" t="str">
        <f t="shared" si="1"/>
        <v>Prénom409</v>
      </c>
      <c r="E21" s="14" t="str">
        <f t="shared" si="2"/>
        <v>6A</v>
      </c>
      <c r="F21" s="15">
        <f t="shared" si="3"/>
        <v>36526</v>
      </c>
      <c r="G21" s="14" t="str">
        <f t="shared" si="4"/>
        <v>F</v>
      </c>
      <c r="H21" s="14" t="str">
        <f t="shared" si="6"/>
        <v>6F</v>
      </c>
      <c r="I21" s="14" t="str">
        <f t="shared" si="5"/>
        <v>Minime F</v>
      </c>
    </row>
    <row r="22" spans="1:9" x14ac:dyDescent="0.25">
      <c r="A22" s="7">
        <v>400</v>
      </c>
      <c r="B22" s="12">
        <f t="shared" si="7"/>
        <v>20</v>
      </c>
      <c r="C22" s="13" t="str">
        <f t="shared" si="0"/>
        <v>NOM400</v>
      </c>
      <c r="D22" s="13" t="str">
        <f t="shared" si="1"/>
        <v>Prénom400</v>
      </c>
      <c r="E22" s="14" t="str">
        <f t="shared" si="2"/>
        <v>6D</v>
      </c>
      <c r="F22" s="15">
        <f t="shared" si="3"/>
        <v>36526</v>
      </c>
      <c r="G22" s="14" t="str">
        <f t="shared" si="4"/>
        <v>M</v>
      </c>
      <c r="H22" s="14" t="str">
        <f t="shared" si="6"/>
        <v>6M</v>
      </c>
      <c r="I22" s="14" t="str">
        <f t="shared" si="5"/>
        <v>Minime M</v>
      </c>
    </row>
    <row r="23" spans="1:9" x14ac:dyDescent="0.25">
      <c r="A23" s="7">
        <v>393</v>
      </c>
      <c r="B23" s="12">
        <f t="shared" si="7"/>
        <v>21</v>
      </c>
      <c r="C23" s="13" t="str">
        <f t="shared" si="0"/>
        <v>NOM393</v>
      </c>
      <c r="D23" s="13" t="str">
        <f t="shared" si="1"/>
        <v>Prénom393</v>
      </c>
      <c r="E23" s="14" t="str">
        <f t="shared" si="2"/>
        <v>6C</v>
      </c>
      <c r="F23" s="15">
        <f t="shared" si="3"/>
        <v>36526</v>
      </c>
      <c r="G23" s="14" t="str">
        <f t="shared" si="4"/>
        <v>M</v>
      </c>
      <c r="H23" s="14" t="str">
        <f t="shared" si="6"/>
        <v>6M</v>
      </c>
      <c r="I23" s="14" t="str">
        <f t="shared" si="5"/>
        <v>Minime M</v>
      </c>
    </row>
    <row r="24" spans="1:9" x14ac:dyDescent="0.25">
      <c r="A24" s="7">
        <v>447</v>
      </c>
      <c r="B24" s="12">
        <f t="shared" si="7"/>
        <v>22</v>
      </c>
      <c r="C24" s="13" t="str">
        <f t="shared" si="0"/>
        <v>NOM447</v>
      </c>
      <c r="D24" s="13" t="str">
        <f t="shared" si="1"/>
        <v>Prénom447</v>
      </c>
      <c r="E24" s="14" t="str">
        <f t="shared" si="2"/>
        <v>6C</v>
      </c>
      <c r="F24" s="15">
        <f t="shared" si="3"/>
        <v>36526</v>
      </c>
      <c r="G24" s="14" t="str">
        <f t="shared" si="4"/>
        <v>F</v>
      </c>
      <c r="H24" s="14" t="str">
        <f t="shared" si="6"/>
        <v>6F</v>
      </c>
      <c r="I24" s="14" t="str">
        <f t="shared" si="5"/>
        <v>Minime F</v>
      </c>
    </row>
    <row r="25" spans="1:9" x14ac:dyDescent="0.25">
      <c r="A25" s="7">
        <v>463</v>
      </c>
      <c r="B25" s="12">
        <f t="shared" si="7"/>
        <v>23</v>
      </c>
      <c r="C25" s="13" t="str">
        <f t="shared" si="0"/>
        <v>NOM463</v>
      </c>
      <c r="D25" s="13" t="str">
        <f t="shared" si="1"/>
        <v>Prénom463</v>
      </c>
      <c r="E25" s="14" t="str">
        <f t="shared" si="2"/>
        <v>6D</v>
      </c>
      <c r="F25" s="15">
        <f t="shared" si="3"/>
        <v>36526</v>
      </c>
      <c r="G25" s="14" t="str">
        <f t="shared" si="4"/>
        <v>F</v>
      </c>
      <c r="H25" s="14" t="str">
        <f t="shared" si="6"/>
        <v>6F</v>
      </c>
      <c r="I25" s="14" t="str">
        <f t="shared" si="5"/>
        <v>Minime F</v>
      </c>
    </row>
    <row r="26" spans="1:9" x14ac:dyDescent="0.25">
      <c r="A26" s="7">
        <v>442</v>
      </c>
      <c r="B26" s="12">
        <f t="shared" si="7"/>
        <v>24</v>
      </c>
      <c r="C26" s="13" t="str">
        <f t="shared" si="0"/>
        <v>NOM442</v>
      </c>
      <c r="D26" s="13" t="str">
        <f t="shared" si="1"/>
        <v>Prénom442</v>
      </c>
      <c r="E26" s="14" t="str">
        <f t="shared" si="2"/>
        <v>6C</v>
      </c>
      <c r="F26" s="15">
        <f t="shared" si="3"/>
        <v>36526</v>
      </c>
      <c r="G26" s="14" t="str">
        <f t="shared" si="4"/>
        <v>F</v>
      </c>
      <c r="H26" s="14" t="str">
        <f t="shared" si="6"/>
        <v>6F</v>
      </c>
      <c r="I26" s="14" t="str">
        <f t="shared" si="5"/>
        <v>Minime F</v>
      </c>
    </row>
    <row r="27" spans="1:9" x14ac:dyDescent="0.25">
      <c r="A27" s="7">
        <v>443</v>
      </c>
      <c r="B27" s="12">
        <f t="shared" si="7"/>
        <v>25</v>
      </c>
      <c r="C27" s="13" t="str">
        <f t="shared" si="0"/>
        <v>NOM443</v>
      </c>
      <c r="D27" s="13" t="str">
        <f t="shared" si="1"/>
        <v>Prénom443</v>
      </c>
      <c r="E27" s="14" t="str">
        <f t="shared" si="2"/>
        <v>6C</v>
      </c>
      <c r="F27" s="15">
        <f t="shared" si="3"/>
        <v>36526</v>
      </c>
      <c r="G27" s="14" t="str">
        <f t="shared" si="4"/>
        <v>F</v>
      </c>
      <c r="H27" s="14" t="str">
        <f t="shared" si="6"/>
        <v>6F</v>
      </c>
      <c r="I27" s="14" t="str">
        <f t="shared" si="5"/>
        <v>Minime F</v>
      </c>
    </row>
    <row r="28" spans="1:9" x14ac:dyDescent="0.25">
      <c r="A28" s="7">
        <v>423</v>
      </c>
      <c r="B28" s="12">
        <f t="shared" si="7"/>
        <v>26</v>
      </c>
      <c r="C28" s="13" t="str">
        <f t="shared" si="0"/>
        <v>NOM423</v>
      </c>
      <c r="D28" s="13" t="str">
        <f t="shared" si="1"/>
        <v>Prénom423</v>
      </c>
      <c r="E28" s="14" t="str">
        <f t="shared" si="2"/>
        <v>6B</v>
      </c>
      <c r="F28" s="15">
        <f t="shared" si="3"/>
        <v>36526</v>
      </c>
      <c r="G28" s="14" t="str">
        <f t="shared" si="4"/>
        <v>F</v>
      </c>
      <c r="H28" s="14" t="str">
        <f t="shared" si="6"/>
        <v>6F</v>
      </c>
      <c r="I28" s="14" t="str">
        <f t="shared" si="5"/>
        <v>Minime F</v>
      </c>
    </row>
    <row r="29" spans="1:9" x14ac:dyDescent="0.25">
      <c r="A29" s="7">
        <v>450</v>
      </c>
      <c r="B29" s="12">
        <f t="shared" si="7"/>
        <v>27</v>
      </c>
      <c r="C29" s="13" t="str">
        <f t="shared" si="0"/>
        <v>NOM450</v>
      </c>
      <c r="D29" s="13" t="str">
        <f t="shared" si="1"/>
        <v>Prénom450</v>
      </c>
      <c r="E29" s="14" t="str">
        <f t="shared" si="2"/>
        <v>6C</v>
      </c>
      <c r="F29" s="15">
        <f t="shared" si="3"/>
        <v>36526</v>
      </c>
      <c r="G29" s="14" t="str">
        <f t="shared" si="4"/>
        <v>F</v>
      </c>
      <c r="H29" s="14" t="str">
        <f t="shared" si="6"/>
        <v>6F</v>
      </c>
      <c r="I29" s="14" t="str">
        <f t="shared" si="5"/>
        <v>Minime F</v>
      </c>
    </row>
    <row r="30" spans="1:9" x14ac:dyDescent="0.25">
      <c r="A30" s="7">
        <v>390</v>
      </c>
      <c r="B30" s="12">
        <f t="shared" si="7"/>
        <v>28</v>
      </c>
      <c r="C30" s="13" t="str">
        <f t="shared" si="0"/>
        <v>NOM390</v>
      </c>
      <c r="D30" s="13" t="str">
        <f t="shared" si="1"/>
        <v>Prénom390</v>
      </c>
      <c r="E30" s="14" t="str">
        <f t="shared" si="2"/>
        <v>6C</v>
      </c>
      <c r="F30" s="15">
        <f t="shared" si="3"/>
        <v>36526</v>
      </c>
      <c r="G30" s="14" t="str">
        <f t="shared" si="4"/>
        <v>M</v>
      </c>
      <c r="H30" s="14" t="str">
        <f t="shared" si="6"/>
        <v>6M</v>
      </c>
      <c r="I30" s="14" t="str">
        <f t="shared" si="5"/>
        <v>Minime M</v>
      </c>
    </row>
    <row r="31" spans="1:9" x14ac:dyDescent="0.25">
      <c r="A31" s="7">
        <v>426</v>
      </c>
      <c r="B31" s="12">
        <f t="shared" si="7"/>
        <v>29</v>
      </c>
      <c r="C31" s="13" t="str">
        <f t="shared" si="0"/>
        <v>NOM426</v>
      </c>
      <c r="D31" s="13" t="str">
        <f t="shared" si="1"/>
        <v>Prénom426</v>
      </c>
      <c r="E31" s="14" t="str">
        <f t="shared" si="2"/>
        <v>6B</v>
      </c>
      <c r="F31" s="15">
        <f t="shared" si="3"/>
        <v>36526</v>
      </c>
      <c r="G31" s="14" t="str">
        <f t="shared" si="4"/>
        <v>F</v>
      </c>
      <c r="H31" s="14" t="str">
        <f t="shared" si="6"/>
        <v>6F</v>
      </c>
      <c r="I31" s="14" t="str">
        <f t="shared" si="5"/>
        <v>Minime F</v>
      </c>
    </row>
    <row r="32" spans="1:9" x14ac:dyDescent="0.25">
      <c r="A32" s="7">
        <v>440</v>
      </c>
      <c r="B32" s="12">
        <f t="shared" si="7"/>
        <v>30</v>
      </c>
      <c r="C32" s="13" t="str">
        <f t="shared" si="0"/>
        <v>NOM440</v>
      </c>
      <c r="D32" s="13" t="str">
        <f t="shared" si="1"/>
        <v>Prénom440</v>
      </c>
      <c r="E32" s="14" t="str">
        <f t="shared" si="2"/>
        <v>6C</v>
      </c>
      <c r="F32" s="15">
        <f t="shared" si="3"/>
        <v>36526</v>
      </c>
      <c r="G32" s="14" t="str">
        <f t="shared" si="4"/>
        <v>F</v>
      </c>
      <c r="H32" s="14" t="str">
        <f t="shared" si="6"/>
        <v>6F</v>
      </c>
      <c r="I32" s="14" t="str">
        <f t="shared" si="5"/>
        <v>Minime F</v>
      </c>
    </row>
    <row r="33" spans="1:9" x14ac:dyDescent="0.25">
      <c r="A33" s="7">
        <v>402</v>
      </c>
      <c r="B33" s="12">
        <f t="shared" si="7"/>
        <v>31</v>
      </c>
      <c r="C33" s="13" t="str">
        <f t="shared" si="0"/>
        <v>NOM402</v>
      </c>
      <c r="D33" s="13" t="str">
        <f t="shared" si="1"/>
        <v>Prénom402</v>
      </c>
      <c r="E33" s="14" t="str">
        <f t="shared" si="2"/>
        <v>6D</v>
      </c>
      <c r="F33" s="15">
        <f t="shared" si="3"/>
        <v>36526</v>
      </c>
      <c r="G33" s="14" t="str">
        <f t="shared" si="4"/>
        <v>M</v>
      </c>
      <c r="H33" s="14" t="str">
        <f t="shared" si="6"/>
        <v>6M</v>
      </c>
      <c r="I33" s="14" t="str">
        <f t="shared" si="5"/>
        <v>Minime M</v>
      </c>
    </row>
    <row r="34" spans="1:9" x14ac:dyDescent="0.25">
      <c r="A34" s="7">
        <v>398</v>
      </c>
      <c r="B34" s="12">
        <f t="shared" si="7"/>
        <v>32</v>
      </c>
      <c r="C34" s="13" t="str">
        <f t="shared" si="0"/>
        <v>NOM398</v>
      </c>
      <c r="D34" s="13" t="str">
        <f t="shared" si="1"/>
        <v>Prénom398</v>
      </c>
      <c r="E34" s="14" t="str">
        <f t="shared" si="2"/>
        <v>6D</v>
      </c>
      <c r="F34" s="15">
        <f t="shared" si="3"/>
        <v>36526</v>
      </c>
      <c r="G34" s="14" t="str">
        <f t="shared" si="4"/>
        <v>M</v>
      </c>
      <c r="H34" s="14" t="str">
        <f t="shared" si="6"/>
        <v>6M</v>
      </c>
      <c r="I34" s="14" t="str">
        <f t="shared" si="5"/>
        <v>Minime M</v>
      </c>
    </row>
    <row r="35" spans="1:9" x14ac:dyDescent="0.25">
      <c r="A35" s="7">
        <v>464</v>
      </c>
      <c r="B35" s="12">
        <f t="shared" si="7"/>
        <v>33</v>
      </c>
      <c r="C35" s="13" t="str">
        <f t="shared" si="0"/>
        <v>NOM464</v>
      </c>
      <c r="D35" s="13" t="str">
        <f t="shared" si="1"/>
        <v>Prénom464</v>
      </c>
      <c r="E35" s="14" t="str">
        <f t="shared" si="2"/>
        <v>6D</v>
      </c>
      <c r="F35" s="15">
        <f t="shared" si="3"/>
        <v>36526</v>
      </c>
      <c r="G35" s="14" t="str">
        <f t="shared" si="4"/>
        <v>F</v>
      </c>
      <c r="H35" s="14" t="str">
        <f t="shared" si="6"/>
        <v>6F</v>
      </c>
      <c r="I35" s="14" t="str">
        <f t="shared" si="5"/>
        <v>Minime F</v>
      </c>
    </row>
    <row r="36" spans="1:9" x14ac:dyDescent="0.25">
      <c r="A36" s="7">
        <v>454</v>
      </c>
      <c r="B36" s="12">
        <f t="shared" si="7"/>
        <v>34</v>
      </c>
      <c r="C36" s="13" t="str">
        <f t="shared" si="0"/>
        <v>NOM454</v>
      </c>
      <c r="D36" s="13" t="str">
        <f t="shared" si="1"/>
        <v>Prénom454</v>
      </c>
      <c r="E36" s="14" t="str">
        <f t="shared" si="2"/>
        <v>6D</v>
      </c>
      <c r="F36" s="15">
        <f t="shared" si="3"/>
        <v>36526</v>
      </c>
      <c r="G36" s="14" t="str">
        <f t="shared" si="4"/>
        <v>F</v>
      </c>
      <c r="H36" s="14" t="str">
        <f t="shared" si="6"/>
        <v>6F</v>
      </c>
      <c r="I36" s="14" t="str">
        <f t="shared" si="5"/>
        <v>Minime F</v>
      </c>
    </row>
    <row r="37" spans="1:9" x14ac:dyDescent="0.25">
      <c r="A37" s="7">
        <v>404</v>
      </c>
      <c r="B37" s="12">
        <f t="shared" si="7"/>
        <v>35</v>
      </c>
      <c r="C37" s="13" t="str">
        <f t="shared" si="0"/>
        <v>NOM404</v>
      </c>
      <c r="D37" s="13" t="str">
        <f t="shared" si="1"/>
        <v>Prénom404</v>
      </c>
      <c r="E37" s="14" t="str">
        <f t="shared" si="2"/>
        <v>6D</v>
      </c>
      <c r="F37" s="15">
        <f t="shared" si="3"/>
        <v>36526</v>
      </c>
      <c r="G37" s="14" t="str">
        <f t="shared" si="4"/>
        <v>M</v>
      </c>
      <c r="H37" s="14" t="str">
        <f t="shared" si="6"/>
        <v>6M</v>
      </c>
      <c r="I37" s="14" t="str">
        <f t="shared" si="5"/>
        <v>Minime M</v>
      </c>
    </row>
    <row r="38" spans="1:9" x14ac:dyDescent="0.25">
      <c r="A38" s="7">
        <v>457</v>
      </c>
      <c r="B38" s="12">
        <f t="shared" si="7"/>
        <v>36</v>
      </c>
      <c r="C38" s="13" t="str">
        <f t="shared" si="0"/>
        <v>NOM457</v>
      </c>
      <c r="D38" s="13" t="str">
        <f t="shared" si="1"/>
        <v>Prénom457</v>
      </c>
      <c r="E38" s="14" t="str">
        <f t="shared" si="2"/>
        <v>6D</v>
      </c>
      <c r="F38" s="15">
        <f t="shared" si="3"/>
        <v>36526</v>
      </c>
      <c r="G38" s="14" t="str">
        <f t="shared" si="4"/>
        <v>F</v>
      </c>
      <c r="H38" s="14" t="str">
        <f t="shared" si="6"/>
        <v>6F</v>
      </c>
      <c r="I38" s="14" t="str">
        <f t="shared" si="5"/>
        <v>Minime F</v>
      </c>
    </row>
    <row r="39" spans="1:9" x14ac:dyDescent="0.25">
      <c r="A39" s="7">
        <v>389</v>
      </c>
      <c r="B39" s="12">
        <f t="shared" si="7"/>
        <v>37</v>
      </c>
      <c r="C39" s="13" t="str">
        <f t="shared" si="0"/>
        <v>NOM389</v>
      </c>
      <c r="D39" s="13" t="str">
        <f t="shared" si="1"/>
        <v>Prénom389</v>
      </c>
      <c r="E39" s="14" t="str">
        <f t="shared" si="2"/>
        <v>6C</v>
      </c>
      <c r="F39" s="15">
        <f t="shared" si="3"/>
        <v>36526</v>
      </c>
      <c r="G39" s="14" t="str">
        <f t="shared" si="4"/>
        <v>M</v>
      </c>
      <c r="H39" s="14" t="str">
        <f t="shared" si="6"/>
        <v>6M</v>
      </c>
      <c r="I39" s="14" t="str">
        <f t="shared" si="5"/>
        <v>Minime M</v>
      </c>
    </row>
    <row r="40" spans="1:9" x14ac:dyDescent="0.25">
      <c r="A40" s="7">
        <v>384</v>
      </c>
      <c r="B40" s="12">
        <f t="shared" si="7"/>
        <v>38</v>
      </c>
      <c r="C40" s="13" t="str">
        <f t="shared" si="0"/>
        <v>NOM384</v>
      </c>
      <c r="D40" s="13" t="str">
        <f t="shared" si="1"/>
        <v>Prénom384</v>
      </c>
      <c r="E40" s="14" t="str">
        <f t="shared" si="2"/>
        <v>6B</v>
      </c>
      <c r="F40" s="15">
        <f t="shared" si="3"/>
        <v>36526</v>
      </c>
      <c r="G40" s="14" t="str">
        <f t="shared" si="4"/>
        <v>M</v>
      </c>
      <c r="H40" s="14" t="str">
        <f t="shared" si="6"/>
        <v>6M</v>
      </c>
      <c r="I40" s="14" t="str">
        <f t="shared" si="5"/>
        <v>Minime M</v>
      </c>
    </row>
    <row r="41" spans="1:9" x14ac:dyDescent="0.25">
      <c r="A41" s="7">
        <v>386</v>
      </c>
      <c r="B41" s="12">
        <f t="shared" si="7"/>
        <v>39</v>
      </c>
      <c r="C41" s="13" t="str">
        <f t="shared" si="0"/>
        <v>NOM386</v>
      </c>
      <c r="D41" s="13" t="str">
        <f t="shared" si="1"/>
        <v>Prénom386</v>
      </c>
      <c r="E41" s="14" t="str">
        <f t="shared" si="2"/>
        <v>6C</v>
      </c>
      <c r="F41" s="15">
        <f t="shared" si="3"/>
        <v>36526</v>
      </c>
      <c r="G41" s="14" t="str">
        <f t="shared" si="4"/>
        <v>M</v>
      </c>
      <c r="H41" s="14" t="str">
        <f t="shared" si="6"/>
        <v>6M</v>
      </c>
      <c r="I41" s="14" t="str">
        <f t="shared" si="5"/>
        <v>Minime M</v>
      </c>
    </row>
    <row r="42" spans="1:9" x14ac:dyDescent="0.25">
      <c r="A42" s="7">
        <v>366</v>
      </c>
      <c r="B42" s="12">
        <f t="shared" si="7"/>
        <v>40</v>
      </c>
      <c r="C42" s="13" t="str">
        <f t="shared" si="0"/>
        <v>NOM366</v>
      </c>
      <c r="D42" s="13" t="str">
        <f t="shared" si="1"/>
        <v>Prénom366</v>
      </c>
      <c r="E42" s="14" t="str">
        <f t="shared" si="2"/>
        <v>6A</v>
      </c>
      <c r="F42" s="15">
        <f t="shared" si="3"/>
        <v>36526</v>
      </c>
      <c r="G42" s="14" t="str">
        <f t="shared" si="4"/>
        <v>M</v>
      </c>
      <c r="H42" s="14" t="str">
        <f t="shared" si="6"/>
        <v>6M</v>
      </c>
      <c r="I42" s="14" t="str">
        <f t="shared" si="5"/>
        <v>Minime M</v>
      </c>
    </row>
    <row r="43" spans="1:9" x14ac:dyDescent="0.25">
      <c r="A43" s="7">
        <v>418</v>
      </c>
      <c r="B43" s="12">
        <f t="shared" si="7"/>
        <v>41</v>
      </c>
      <c r="C43" s="13" t="str">
        <f t="shared" si="0"/>
        <v>NOM418</v>
      </c>
      <c r="D43" s="13" t="str">
        <f t="shared" si="1"/>
        <v>Prénom418</v>
      </c>
      <c r="E43" s="14" t="str">
        <f t="shared" si="2"/>
        <v>6A</v>
      </c>
      <c r="F43" s="15">
        <f t="shared" si="3"/>
        <v>36526</v>
      </c>
      <c r="G43" s="14" t="str">
        <f t="shared" si="4"/>
        <v>F</v>
      </c>
      <c r="H43" s="14" t="str">
        <f t="shared" si="6"/>
        <v>6F</v>
      </c>
      <c r="I43" s="14" t="str">
        <f t="shared" si="5"/>
        <v>Minime F</v>
      </c>
    </row>
    <row r="44" spans="1:9" x14ac:dyDescent="0.25">
      <c r="A44" s="7">
        <v>459</v>
      </c>
      <c r="B44" s="12">
        <f t="shared" si="7"/>
        <v>42</v>
      </c>
      <c r="C44" s="13" t="str">
        <f t="shared" si="0"/>
        <v>NOM459</v>
      </c>
      <c r="D44" s="13" t="str">
        <f t="shared" si="1"/>
        <v>Prénom459</v>
      </c>
      <c r="E44" s="14" t="str">
        <f t="shared" si="2"/>
        <v>6D</v>
      </c>
      <c r="F44" s="15">
        <f t="shared" si="3"/>
        <v>36526</v>
      </c>
      <c r="G44" s="14" t="str">
        <f t="shared" si="4"/>
        <v>F</v>
      </c>
      <c r="H44" s="14" t="str">
        <f t="shared" si="6"/>
        <v>6F</v>
      </c>
      <c r="I44" s="14" t="str">
        <f t="shared" si="5"/>
        <v>Minime F</v>
      </c>
    </row>
    <row r="45" spans="1:9" x14ac:dyDescent="0.25">
      <c r="A45" s="7">
        <v>412</v>
      </c>
      <c r="B45" s="12">
        <f t="shared" si="7"/>
        <v>43</v>
      </c>
      <c r="C45" s="13" t="str">
        <f t="shared" si="0"/>
        <v>NOM412</v>
      </c>
      <c r="D45" s="13" t="str">
        <f t="shared" si="1"/>
        <v>Prénom412</v>
      </c>
      <c r="E45" s="14" t="str">
        <f t="shared" si="2"/>
        <v>6A</v>
      </c>
      <c r="F45" s="15">
        <f t="shared" si="3"/>
        <v>36526</v>
      </c>
      <c r="G45" s="14" t="str">
        <f t="shared" si="4"/>
        <v>F</v>
      </c>
      <c r="H45" s="14" t="str">
        <f t="shared" si="6"/>
        <v>6F</v>
      </c>
      <c r="I45" s="14" t="str">
        <f t="shared" si="5"/>
        <v>Minime F</v>
      </c>
    </row>
    <row r="46" spans="1:9" x14ac:dyDescent="0.25">
      <c r="A46" s="7">
        <v>425</v>
      </c>
      <c r="B46" s="12">
        <f t="shared" si="7"/>
        <v>44</v>
      </c>
      <c r="C46" s="13" t="str">
        <f t="shared" si="0"/>
        <v>NOM425</v>
      </c>
      <c r="D46" s="13" t="str">
        <f t="shared" si="1"/>
        <v>Prénom425</v>
      </c>
      <c r="E46" s="14" t="str">
        <f t="shared" si="2"/>
        <v>6B</v>
      </c>
      <c r="F46" s="15">
        <f t="shared" si="3"/>
        <v>36526</v>
      </c>
      <c r="G46" s="14" t="str">
        <f t="shared" si="4"/>
        <v>F</v>
      </c>
      <c r="H46" s="14" t="str">
        <f t="shared" si="6"/>
        <v>6F</v>
      </c>
      <c r="I46" s="14" t="str">
        <f t="shared" si="5"/>
        <v>Minime F</v>
      </c>
    </row>
    <row r="47" spans="1:9" x14ac:dyDescent="0.25">
      <c r="A47" s="7">
        <v>458</v>
      </c>
      <c r="B47" s="12">
        <f t="shared" si="7"/>
        <v>45</v>
      </c>
      <c r="C47" s="13" t="str">
        <f t="shared" si="0"/>
        <v>NOM458</v>
      </c>
      <c r="D47" s="13" t="str">
        <f t="shared" si="1"/>
        <v>Prénom458</v>
      </c>
      <c r="E47" s="14" t="str">
        <f t="shared" si="2"/>
        <v>6D</v>
      </c>
      <c r="F47" s="15">
        <f t="shared" si="3"/>
        <v>36526</v>
      </c>
      <c r="G47" s="14" t="str">
        <f t="shared" si="4"/>
        <v>F</v>
      </c>
      <c r="H47" s="14" t="str">
        <f t="shared" si="6"/>
        <v>6F</v>
      </c>
      <c r="I47" s="14" t="str">
        <f t="shared" si="5"/>
        <v>Minime F</v>
      </c>
    </row>
    <row r="48" spans="1:9" x14ac:dyDescent="0.25">
      <c r="A48" s="7">
        <v>375</v>
      </c>
      <c r="B48" s="12">
        <f t="shared" si="7"/>
        <v>46</v>
      </c>
      <c r="C48" s="13" t="str">
        <f t="shared" si="0"/>
        <v>NOM375</v>
      </c>
      <c r="D48" s="13" t="str">
        <f t="shared" si="1"/>
        <v>Prénom375</v>
      </c>
      <c r="E48" s="14" t="str">
        <f t="shared" si="2"/>
        <v>6B</v>
      </c>
      <c r="F48" s="15">
        <f t="shared" si="3"/>
        <v>36526</v>
      </c>
      <c r="G48" s="14" t="str">
        <f t="shared" si="4"/>
        <v>M</v>
      </c>
      <c r="H48" s="14" t="str">
        <f t="shared" si="6"/>
        <v>6M</v>
      </c>
      <c r="I48" s="14" t="str">
        <f t="shared" si="5"/>
        <v>Minime M</v>
      </c>
    </row>
    <row r="49" spans="1:9" x14ac:dyDescent="0.25">
      <c r="A49" s="7">
        <v>416</v>
      </c>
      <c r="B49" s="12">
        <f t="shared" si="7"/>
        <v>47</v>
      </c>
      <c r="C49" s="13" t="str">
        <f t="shared" si="0"/>
        <v>NOM416</v>
      </c>
      <c r="D49" s="13" t="str">
        <f t="shared" si="1"/>
        <v>Prénom416</v>
      </c>
      <c r="E49" s="14" t="str">
        <f t="shared" si="2"/>
        <v>6A</v>
      </c>
      <c r="F49" s="15">
        <f t="shared" si="3"/>
        <v>36526</v>
      </c>
      <c r="G49" s="14" t="str">
        <f t="shared" si="4"/>
        <v>F</v>
      </c>
      <c r="H49" s="14" t="str">
        <f t="shared" si="6"/>
        <v>6F</v>
      </c>
      <c r="I49" s="14" t="str">
        <f t="shared" si="5"/>
        <v>Minime F</v>
      </c>
    </row>
    <row r="50" spans="1:9" x14ac:dyDescent="0.25">
      <c r="A50" s="7">
        <v>381</v>
      </c>
      <c r="B50" s="12">
        <f t="shared" si="7"/>
        <v>48</v>
      </c>
      <c r="C50" s="13" t="str">
        <f t="shared" si="0"/>
        <v>NOM381</v>
      </c>
      <c r="D50" s="13" t="str">
        <f t="shared" si="1"/>
        <v>Prénom381</v>
      </c>
      <c r="E50" s="14" t="str">
        <f t="shared" si="2"/>
        <v>6B</v>
      </c>
      <c r="F50" s="15">
        <f t="shared" si="3"/>
        <v>36526</v>
      </c>
      <c r="G50" s="14" t="str">
        <f t="shared" si="4"/>
        <v>M</v>
      </c>
      <c r="H50" s="14" t="str">
        <f t="shared" si="6"/>
        <v>6M</v>
      </c>
      <c r="I50" s="14" t="str">
        <f t="shared" si="5"/>
        <v>Minime M</v>
      </c>
    </row>
    <row r="51" spans="1:9" x14ac:dyDescent="0.25">
      <c r="A51" s="7">
        <v>364</v>
      </c>
      <c r="B51" s="12">
        <f t="shared" si="7"/>
        <v>49</v>
      </c>
      <c r="C51" s="13" t="str">
        <f t="shared" si="0"/>
        <v>NOM364</v>
      </c>
      <c r="D51" s="13" t="str">
        <f t="shared" si="1"/>
        <v>Prénom364</v>
      </c>
      <c r="E51" s="14" t="str">
        <f t="shared" si="2"/>
        <v>6A</v>
      </c>
      <c r="F51" s="15">
        <f t="shared" si="3"/>
        <v>36526</v>
      </c>
      <c r="G51" s="14" t="str">
        <f t="shared" si="4"/>
        <v>M</v>
      </c>
      <c r="H51" s="14" t="str">
        <f t="shared" si="6"/>
        <v>6M</v>
      </c>
      <c r="I51" s="14" t="str">
        <f t="shared" si="5"/>
        <v>Minime M</v>
      </c>
    </row>
    <row r="52" spans="1:9" x14ac:dyDescent="0.25">
      <c r="A52" s="7">
        <v>380</v>
      </c>
      <c r="B52" s="12">
        <f t="shared" si="7"/>
        <v>50</v>
      </c>
      <c r="C52" s="13" t="str">
        <f t="shared" si="0"/>
        <v>NOM380</v>
      </c>
      <c r="D52" s="13" t="str">
        <f t="shared" si="1"/>
        <v>Prénom380</v>
      </c>
      <c r="E52" s="14" t="str">
        <f t="shared" si="2"/>
        <v>6B</v>
      </c>
      <c r="F52" s="15">
        <f t="shared" si="3"/>
        <v>36526</v>
      </c>
      <c r="G52" s="14" t="str">
        <f t="shared" si="4"/>
        <v>M</v>
      </c>
      <c r="H52" s="14" t="str">
        <f t="shared" si="6"/>
        <v>6M</v>
      </c>
      <c r="I52" s="14" t="str">
        <f t="shared" si="5"/>
        <v>Minime M</v>
      </c>
    </row>
    <row r="53" spans="1:9" x14ac:dyDescent="0.25">
      <c r="A53" s="7">
        <v>383</v>
      </c>
      <c r="B53" s="12">
        <f t="shared" si="7"/>
        <v>51</v>
      </c>
      <c r="C53" s="13" t="str">
        <f t="shared" si="0"/>
        <v>NOM383</v>
      </c>
      <c r="D53" s="13" t="str">
        <f t="shared" si="1"/>
        <v>Prénom383</v>
      </c>
      <c r="E53" s="14" t="str">
        <f t="shared" si="2"/>
        <v>6B</v>
      </c>
      <c r="F53" s="15">
        <f t="shared" si="3"/>
        <v>36526</v>
      </c>
      <c r="G53" s="14" t="str">
        <f t="shared" si="4"/>
        <v>M</v>
      </c>
      <c r="H53" s="14" t="str">
        <f t="shared" si="6"/>
        <v>6M</v>
      </c>
      <c r="I53" s="14" t="str">
        <f t="shared" si="5"/>
        <v>Minime M</v>
      </c>
    </row>
    <row r="54" spans="1:9" x14ac:dyDescent="0.25">
      <c r="A54" s="7">
        <v>372</v>
      </c>
      <c r="B54" s="12">
        <f t="shared" si="7"/>
        <v>52</v>
      </c>
      <c r="C54" s="13" t="str">
        <f t="shared" si="0"/>
        <v>NOM372</v>
      </c>
      <c r="D54" s="13" t="str">
        <f t="shared" si="1"/>
        <v>Prénom372</v>
      </c>
      <c r="E54" s="14" t="str">
        <f t="shared" si="2"/>
        <v>6B</v>
      </c>
      <c r="F54" s="15">
        <f t="shared" si="3"/>
        <v>36526</v>
      </c>
      <c r="G54" s="14" t="str">
        <f t="shared" si="4"/>
        <v>M</v>
      </c>
      <c r="H54" s="14" t="str">
        <f t="shared" si="6"/>
        <v>6M</v>
      </c>
      <c r="I54" s="14" t="str">
        <f t="shared" si="5"/>
        <v>Minime M</v>
      </c>
    </row>
    <row r="55" spans="1:9" x14ac:dyDescent="0.25">
      <c r="A55" s="7">
        <v>444</v>
      </c>
      <c r="B55" s="12">
        <f t="shared" si="7"/>
        <v>53</v>
      </c>
      <c r="C55" s="13" t="str">
        <f t="shared" si="0"/>
        <v>NOM444</v>
      </c>
      <c r="D55" s="13" t="str">
        <f t="shared" si="1"/>
        <v>Prénom444</v>
      </c>
      <c r="E55" s="14" t="str">
        <f t="shared" si="2"/>
        <v>6C</v>
      </c>
      <c r="F55" s="15">
        <f t="shared" si="3"/>
        <v>36526</v>
      </c>
      <c r="G55" s="14" t="str">
        <f t="shared" si="4"/>
        <v>F</v>
      </c>
      <c r="H55" s="14" t="str">
        <f t="shared" si="6"/>
        <v>6F</v>
      </c>
      <c r="I55" s="14" t="str">
        <f t="shared" si="5"/>
        <v>Minime F</v>
      </c>
    </row>
    <row r="56" spans="1:9" x14ac:dyDescent="0.25">
      <c r="A56" s="7">
        <v>458</v>
      </c>
      <c r="B56" s="12">
        <f t="shared" si="7"/>
        <v>54</v>
      </c>
      <c r="C56" s="13" t="str">
        <f t="shared" si="0"/>
        <v>NOM458</v>
      </c>
      <c r="D56" s="13" t="str">
        <f t="shared" si="1"/>
        <v>Prénom458</v>
      </c>
      <c r="E56" s="14" t="str">
        <f t="shared" si="2"/>
        <v>6D</v>
      </c>
      <c r="F56" s="15">
        <f t="shared" si="3"/>
        <v>36526</v>
      </c>
      <c r="G56" s="14" t="str">
        <f t="shared" si="4"/>
        <v>F</v>
      </c>
      <c r="H56" s="14" t="str">
        <f t="shared" si="6"/>
        <v>6F</v>
      </c>
      <c r="I56" s="14" t="str">
        <f t="shared" si="5"/>
        <v>Minime F</v>
      </c>
    </row>
    <row r="57" spans="1:9" x14ac:dyDescent="0.25">
      <c r="A57" s="7">
        <v>458</v>
      </c>
      <c r="B57" s="12">
        <f t="shared" si="7"/>
        <v>55</v>
      </c>
      <c r="C57" s="13" t="str">
        <f t="shared" si="0"/>
        <v>NOM458</v>
      </c>
      <c r="D57" s="13" t="str">
        <f t="shared" si="1"/>
        <v>Prénom458</v>
      </c>
      <c r="E57" s="14" t="str">
        <f t="shared" si="2"/>
        <v>6D</v>
      </c>
      <c r="F57" s="15">
        <f t="shared" si="3"/>
        <v>36526</v>
      </c>
      <c r="G57" s="14" t="str">
        <f t="shared" si="4"/>
        <v>F</v>
      </c>
      <c r="H57" s="14" t="str">
        <f t="shared" si="6"/>
        <v>6F</v>
      </c>
      <c r="I57" s="14" t="str">
        <f t="shared" si="5"/>
        <v>Minime F</v>
      </c>
    </row>
    <row r="58" spans="1:9" x14ac:dyDescent="0.25">
      <c r="A58" s="7"/>
      <c r="B58" s="12" t="str">
        <f t="shared" si="7"/>
        <v/>
      </c>
      <c r="C58" s="13" t="str">
        <f t="shared" si="0"/>
        <v/>
      </c>
      <c r="D58" s="13" t="str">
        <f t="shared" si="1"/>
        <v/>
      </c>
      <c r="E58" s="14" t="str">
        <f t="shared" si="2"/>
        <v/>
      </c>
      <c r="F58" s="15" t="str">
        <f t="shared" si="3"/>
        <v/>
      </c>
      <c r="G58" s="14" t="str">
        <f t="shared" si="4"/>
        <v/>
      </c>
      <c r="H58" s="14" t="str">
        <f t="shared" si="6"/>
        <v/>
      </c>
      <c r="I58" s="14" t="str">
        <f t="shared" si="5"/>
        <v/>
      </c>
    </row>
    <row r="59" spans="1:9" x14ac:dyDescent="0.25">
      <c r="A59" s="7"/>
      <c r="B59" s="12" t="str">
        <f t="shared" si="7"/>
        <v/>
      </c>
      <c r="C59" s="13" t="str">
        <f t="shared" si="0"/>
        <v/>
      </c>
      <c r="D59" s="13" t="str">
        <f t="shared" si="1"/>
        <v/>
      </c>
      <c r="E59" s="14" t="str">
        <f t="shared" si="2"/>
        <v/>
      </c>
      <c r="F59" s="15" t="str">
        <f t="shared" si="3"/>
        <v/>
      </c>
      <c r="G59" s="14" t="str">
        <f t="shared" si="4"/>
        <v/>
      </c>
      <c r="H59" s="14" t="str">
        <f t="shared" si="6"/>
        <v/>
      </c>
      <c r="I59" s="14" t="str">
        <f t="shared" si="5"/>
        <v/>
      </c>
    </row>
    <row r="60" spans="1:9" x14ac:dyDescent="0.25">
      <c r="A60" s="7"/>
      <c r="B60" s="12" t="str">
        <f t="shared" si="7"/>
        <v/>
      </c>
      <c r="C60" s="13" t="str">
        <f t="shared" si="0"/>
        <v/>
      </c>
      <c r="D60" s="13" t="str">
        <f t="shared" si="1"/>
        <v/>
      </c>
      <c r="E60" s="14" t="str">
        <f t="shared" si="2"/>
        <v/>
      </c>
      <c r="F60" s="15" t="str">
        <f t="shared" si="3"/>
        <v/>
      </c>
      <c r="G60" s="14" t="str">
        <f t="shared" si="4"/>
        <v/>
      </c>
      <c r="H60" s="14" t="str">
        <f t="shared" si="6"/>
        <v/>
      </c>
      <c r="I60" s="14" t="str">
        <f t="shared" si="5"/>
        <v/>
      </c>
    </row>
    <row r="61" spans="1:9" x14ac:dyDescent="0.25">
      <c r="A61" s="7"/>
      <c r="B61" s="12" t="str">
        <f t="shared" si="7"/>
        <v/>
      </c>
      <c r="C61" s="13" t="str">
        <f t="shared" si="0"/>
        <v/>
      </c>
      <c r="D61" s="13" t="str">
        <f t="shared" si="1"/>
        <v/>
      </c>
      <c r="E61" s="14" t="str">
        <f t="shared" si="2"/>
        <v/>
      </c>
      <c r="F61" s="15" t="str">
        <f t="shared" si="3"/>
        <v/>
      </c>
      <c r="G61" s="14" t="str">
        <f t="shared" si="4"/>
        <v/>
      </c>
      <c r="H61" s="14" t="str">
        <f t="shared" si="6"/>
        <v/>
      </c>
      <c r="I61" s="14" t="str">
        <f t="shared" si="5"/>
        <v/>
      </c>
    </row>
    <row r="62" spans="1:9" x14ac:dyDescent="0.25">
      <c r="A62" s="7"/>
      <c r="B62" s="12" t="str">
        <f t="shared" si="7"/>
        <v/>
      </c>
      <c r="C62" s="13" t="str">
        <f t="shared" si="0"/>
        <v/>
      </c>
      <c r="D62" s="13" t="str">
        <f t="shared" si="1"/>
        <v/>
      </c>
      <c r="E62" s="14" t="str">
        <f t="shared" si="2"/>
        <v/>
      </c>
      <c r="F62" s="15" t="str">
        <f t="shared" si="3"/>
        <v/>
      </c>
      <c r="G62" s="14" t="str">
        <f t="shared" si="4"/>
        <v/>
      </c>
      <c r="H62" s="14" t="str">
        <f t="shared" si="6"/>
        <v/>
      </c>
      <c r="I62" s="14" t="str">
        <f t="shared" si="5"/>
        <v/>
      </c>
    </row>
    <row r="63" spans="1:9" x14ac:dyDescent="0.25">
      <c r="A63" s="7"/>
      <c r="B63" s="12" t="str">
        <f t="shared" si="7"/>
        <v/>
      </c>
      <c r="C63" s="13" t="str">
        <f t="shared" si="0"/>
        <v/>
      </c>
      <c r="D63" s="13" t="str">
        <f t="shared" si="1"/>
        <v/>
      </c>
      <c r="E63" s="14" t="str">
        <f t="shared" si="2"/>
        <v/>
      </c>
      <c r="F63" s="15" t="str">
        <f t="shared" si="3"/>
        <v/>
      </c>
      <c r="G63" s="14" t="str">
        <f t="shared" si="4"/>
        <v/>
      </c>
      <c r="H63" s="14" t="str">
        <f t="shared" si="6"/>
        <v/>
      </c>
      <c r="I63" s="14" t="str">
        <f t="shared" si="5"/>
        <v/>
      </c>
    </row>
    <row r="64" spans="1:9" x14ac:dyDescent="0.25">
      <c r="A64" s="7"/>
      <c r="B64" s="12" t="str">
        <f t="shared" si="7"/>
        <v/>
      </c>
      <c r="C64" s="13" t="str">
        <f t="shared" si="0"/>
        <v/>
      </c>
      <c r="D64" s="13" t="str">
        <f t="shared" si="1"/>
        <v/>
      </c>
      <c r="E64" s="14" t="str">
        <f t="shared" si="2"/>
        <v/>
      </c>
      <c r="F64" s="15" t="str">
        <f t="shared" si="3"/>
        <v/>
      </c>
      <c r="G64" s="14" t="str">
        <f t="shared" si="4"/>
        <v/>
      </c>
      <c r="H64" s="14" t="str">
        <f t="shared" si="6"/>
        <v/>
      </c>
      <c r="I64" s="14" t="str">
        <f t="shared" si="5"/>
        <v/>
      </c>
    </row>
    <row r="65" spans="1:9" x14ac:dyDescent="0.25">
      <c r="A65" s="7"/>
      <c r="B65" s="12" t="str">
        <f t="shared" si="7"/>
        <v/>
      </c>
      <c r="C65" s="13" t="str">
        <f t="shared" si="0"/>
        <v/>
      </c>
      <c r="D65" s="13" t="str">
        <f t="shared" si="1"/>
        <v/>
      </c>
      <c r="E65" s="14" t="str">
        <f t="shared" si="2"/>
        <v/>
      </c>
      <c r="F65" s="15" t="str">
        <f t="shared" si="3"/>
        <v/>
      </c>
      <c r="G65" s="14" t="str">
        <f t="shared" si="4"/>
        <v/>
      </c>
      <c r="H65" s="14" t="str">
        <f t="shared" si="6"/>
        <v/>
      </c>
      <c r="I65" s="14" t="str">
        <f t="shared" si="5"/>
        <v/>
      </c>
    </row>
    <row r="66" spans="1:9" x14ac:dyDescent="0.25">
      <c r="A66" s="7"/>
      <c r="B66" s="12" t="str">
        <f t="shared" si="7"/>
        <v/>
      </c>
      <c r="C66" s="13" t="str">
        <f t="shared" si="0"/>
        <v/>
      </c>
      <c r="D66" s="13" t="str">
        <f t="shared" si="1"/>
        <v/>
      </c>
      <c r="E66" s="14" t="str">
        <f t="shared" si="2"/>
        <v/>
      </c>
      <c r="F66" s="15" t="str">
        <f t="shared" si="3"/>
        <v/>
      </c>
      <c r="G66" s="14" t="str">
        <f t="shared" si="4"/>
        <v/>
      </c>
      <c r="H66" s="14" t="str">
        <f t="shared" si="6"/>
        <v/>
      </c>
      <c r="I66" s="14" t="str">
        <f t="shared" si="5"/>
        <v/>
      </c>
    </row>
    <row r="67" spans="1:9" x14ac:dyDescent="0.25">
      <c r="A67" s="7"/>
      <c r="B67" s="12" t="str">
        <f t="shared" si="7"/>
        <v/>
      </c>
      <c r="C67" s="13" t="str">
        <f t="shared" ref="C67:C100" si="8">IF(OR(A67="",A67&gt;NB_ELEVE),"",VLOOKUP(A67,données,3))</f>
        <v/>
      </c>
      <c r="D67" s="13" t="str">
        <f t="shared" ref="D67:D100" si="9">IF(OR(A67="",A67&gt;NB_ELEVE),"",VLOOKUP(A67,données,4))</f>
        <v/>
      </c>
      <c r="E67" s="14" t="str">
        <f t="shared" ref="E67:E100" si="10">IF(OR(A67="",A67&gt;NB_ELEVE),"",VLOOKUP(A67,données,2))</f>
        <v/>
      </c>
      <c r="F67" s="15" t="str">
        <f t="shared" ref="F67:F100" si="11">IF(OR(A67="",A67&gt;NB_ELEVE),"",VLOOKUP(A67,données,5))</f>
        <v/>
      </c>
      <c r="G67" s="14" t="str">
        <f t="shared" ref="G67:G100" si="12">IF(OR(A67="",A67&gt;NB_ELEVE),"",VLOOKUP(A67,données,6))</f>
        <v/>
      </c>
      <c r="H67" s="14" t="str">
        <f t="shared" ref="H67:H100" si="13">IF(OR(A67="",A67&gt;NB_ELEVE),"",VLOOKUP(A67,données,8))</f>
        <v/>
      </c>
      <c r="I67" s="14" t="str">
        <f t="shared" ref="I67:I100" si="14">IF(OR(A67="",A67&gt;NB_ELEVE),"",VLOOKUP(A67,données,7))</f>
        <v/>
      </c>
    </row>
    <row r="68" spans="1:9" x14ac:dyDescent="0.25">
      <c r="A68" s="7"/>
      <c r="B68" s="12" t="str">
        <f t="shared" si="7"/>
        <v/>
      </c>
      <c r="C68" s="13" t="str">
        <f t="shared" si="8"/>
        <v/>
      </c>
      <c r="D68" s="13" t="str">
        <f t="shared" si="9"/>
        <v/>
      </c>
      <c r="E68" s="14" t="str">
        <f t="shared" si="10"/>
        <v/>
      </c>
      <c r="F68" s="15" t="str">
        <f t="shared" si="11"/>
        <v/>
      </c>
      <c r="G68" s="14" t="str">
        <f t="shared" si="12"/>
        <v/>
      </c>
      <c r="H68" s="14" t="str">
        <f t="shared" si="13"/>
        <v/>
      </c>
      <c r="I68" s="14" t="str">
        <f t="shared" si="14"/>
        <v/>
      </c>
    </row>
    <row r="69" spans="1:9" x14ac:dyDescent="0.25">
      <c r="A69" s="7"/>
      <c r="B69" s="12" t="str">
        <f t="shared" ref="B69:B100" si="15">IF(C69="","",B68+1)</f>
        <v/>
      </c>
      <c r="C69" s="13" t="str">
        <f t="shared" si="8"/>
        <v/>
      </c>
      <c r="D69" s="13" t="str">
        <f t="shared" si="9"/>
        <v/>
      </c>
      <c r="E69" s="14" t="str">
        <f t="shared" si="10"/>
        <v/>
      </c>
      <c r="F69" s="15" t="str">
        <f t="shared" si="11"/>
        <v/>
      </c>
      <c r="G69" s="14" t="str">
        <f t="shared" si="12"/>
        <v/>
      </c>
      <c r="H69" s="14" t="str">
        <f t="shared" si="13"/>
        <v/>
      </c>
      <c r="I69" s="14" t="str">
        <f t="shared" si="14"/>
        <v/>
      </c>
    </row>
    <row r="70" spans="1:9" x14ac:dyDescent="0.25">
      <c r="A70" s="7"/>
      <c r="B70" s="12" t="str">
        <f t="shared" si="15"/>
        <v/>
      </c>
      <c r="C70" s="13" t="str">
        <f t="shared" si="8"/>
        <v/>
      </c>
      <c r="D70" s="13" t="str">
        <f t="shared" si="9"/>
        <v/>
      </c>
      <c r="E70" s="14" t="str">
        <f t="shared" si="10"/>
        <v/>
      </c>
      <c r="F70" s="15" t="str">
        <f t="shared" si="11"/>
        <v/>
      </c>
      <c r="G70" s="14" t="str">
        <f t="shared" si="12"/>
        <v/>
      </c>
      <c r="H70" s="14" t="str">
        <f t="shared" si="13"/>
        <v/>
      </c>
      <c r="I70" s="14" t="str">
        <f t="shared" si="14"/>
        <v/>
      </c>
    </row>
    <row r="71" spans="1:9" x14ac:dyDescent="0.25">
      <c r="A71" s="7"/>
      <c r="B71" s="12" t="str">
        <f t="shared" si="15"/>
        <v/>
      </c>
      <c r="C71" s="13" t="str">
        <f t="shared" si="8"/>
        <v/>
      </c>
      <c r="D71" s="13" t="str">
        <f t="shared" si="9"/>
        <v/>
      </c>
      <c r="E71" s="14" t="str">
        <f t="shared" si="10"/>
        <v/>
      </c>
      <c r="F71" s="15" t="str">
        <f t="shared" si="11"/>
        <v/>
      </c>
      <c r="G71" s="14" t="str">
        <f t="shared" si="12"/>
        <v/>
      </c>
      <c r="H71" s="14" t="str">
        <f t="shared" si="13"/>
        <v/>
      </c>
      <c r="I71" s="14" t="str">
        <f t="shared" si="14"/>
        <v/>
      </c>
    </row>
    <row r="72" spans="1:9" x14ac:dyDescent="0.25">
      <c r="A72" s="7"/>
      <c r="B72" s="12" t="str">
        <f t="shared" si="15"/>
        <v/>
      </c>
      <c r="C72" s="13" t="str">
        <f t="shared" si="8"/>
        <v/>
      </c>
      <c r="D72" s="13" t="str">
        <f t="shared" si="9"/>
        <v/>
      </c>
      <c r="E72" s="14" t="str">
        <f t="shared" si="10"/>
        <v/>
      </c>
      <c r="F72" s="15" t="str">
        <f t="shared" si="11"/>
        <v/>
      </c>
      <c r="G72" s="14" t="str">
        <f t="shared" si="12"/>
        <v/>
      </c>
      <c r="H72" s="14" t="str">
        <f t="shared" si="13"/>
        <v/>
      </c>
      <c r="I72" s="14" t="str">
        <f t="shared" si="14"/>
        <v/>
      </c>
    </row>
    <row r="73" spans="1:9" x14ac:dyDescent="0.25">
      <c r="A73" s="7"/>
      <c r="B73" s="12" t="str">
        <f t="shared" si="15"/>
        <v/>
      </c>
      <c r="C73" s="13" t="str">
        <f t="shared" si="8"/>
        <v/>
      </c>
      <c r="D73" s="13" t="str">
        <f t="shared" si="9"/>
        <v/>
      </c>
      <c r="E73" s="14" t="str">
        <f t="shared" si="10"/>
        <v/>
      </c>
      <c r="F73" s="15" t="str">
        <f t="shared" si="11"/>
        <v/>
      </c>
      <c r="G73" s="14" t="str">
        <f t="shared" si="12"/>
        <v/>
      </c>
      <c r="H73" s="14" t="str">
        <f t="shared" si="13"/>
        <v/>
      </c>
      <c r="I73" s="14" t="str">
        <f t="shared" si="14"/>
        <v/>
      </c>
    </row>
    <row r="74" spans="1:9" x14ac:dyDescent="0.25">
      <c r="A74" s="7"/>
      <c r="B74" s="12" t="str">
        <f t="shared" si="15"/>
        <v/>
      </c>
      <c r="C74" s="13" t="str">
        <f t="shared" si="8"/>
        <v/>
      </c>
      <c r="D74" s="13" t="str">
        <f t="shared" si="9"/>
        <v/>
      </c>
      <c r="E74" s="14" t="str">
        <f t="shared" si="10"/>
        <v/>
      </c>
      <c r="F74" s="15" t="str">
        <f t="shared" si="11"/>
        <v/>
      </c>
      <c r="G74" s="14" t="str">
        <f t="shared" si="12"/>
        <v/>
      </c>
      <c r="H74" s="14" t="str">
        <f t="shared" si="13"/>
        <v/>
      </c>
      <c r="I74" s="14" t="str">
        <f t="shared" si="14"/>
        <v/>
      </c>
    </row>
    <row r="75" spans="1:9" x14ac:dyDescent="0.25">
      <c r="A75" s="7"/>
      <c r="B75" s="12" t="str">
        <f t="shared" si="15"/>
        <v/>
      </c>
      <c r="C75" s="13" t="str">
        <f t="shared" si="8"/>
        <v/>
      </c>
      <c r="D75" s="13" t="str">
        <f t="shared" si="9"/>
        <v/>
      </c>
      <c r="E75" s="14" t="str">
        <f t="shared" si="10"/>
        <v/>
      </c>
      <c r="F75" s="15" t="str">
        <f t="shared" si="11"/>
        <v/>
      </c>
      <c r="G75" s="14" t="str">
        <f t="shared" si="12"/>
        <v/>
      </c>
      <c r="H75" s="14" t="str">
        <f t="shared" si="13"/>
        <v/>
      </c>
      <c r="I75" s="14" t="str">
        <f t="shared" si="14"/>
        <v/>
      </c>
    </row>
    <row r="76" spans="1:9" x14ac:dyDescent="0.25">
      <c r="A76" s="7"/>
      <c r="B76" s="12" t="str">
        <f t="shared" si="15"/>
        <v/>
      </c>
      <c r="C76" s="13" t="str">
        <f t="shared" si="8"/>
        <v/>
      </c>
      <c r="D76" s="13" t="str">
        <f t="shared" si="9"/>
        <v/>
      </c>
      <c r="E76" s="14" t="str">
        <f t="shared" si="10"/>
        <v/>
      </c>
      <c r="F76" s="15" t="str">
        <f t="shared" si="11"/>
        <v/>
      </c>
      <c r="G76" s="14" t="str">
        <f t="shared" si="12"/>
        <v/>
      </c>
      <c r="H76" s="14" t="str">
        <f t="shared" si="13"/>
        <v/>
      </c>
      <c r="I76" s="14" t="str">
        <f t="shared" si="14"/>
        <v/>
      </c>
    </row>
    <row r="77" spans="1:9" x14ac:dyDescent="0.25">
      <c r="A77" s="7"/>
      <c r="B77" s="12" t="str">
        <f t="shared" si="15"/>
        <v/>
      </c>
      <c r="C77" s="13" t="str">
        <f t="shared" si="8"/>
        <v/>
      </c>
      <c r="D77" s="13" t="str">
        <f t="shared" si="9"/>
        <v/>
      </c>
      <c r="E77" s="14" t="str">
        <f t="shared" si="10"/>
        <v/>
      </c>
      <c r="F77" s="15" t="str">
        <f t="shared" si="11"/>
        <v/>
      </c>
      <c r="G77" s="14" t="str">
        <f t="shared" si="12"/>
        <v/>
      </c>
      <c r="H77" s="14" t="str">
        <f t="shared" si="13"/>
        <v/>
      </c>
      <c r="I77" s="14" t="str">
        <f t="shared" si="14"/>
        <v/>
      </c>
    </row>
    <row r="78" spans="1:9" x14ac:dyDescent="0.25">
      <c r="A78" s="7"/>
      <c r="B78" s="12" t="str">
        <f t="shared" si="15"/>
        <v/>
      </c>
      <c r="C78" s="13" t="str">
        <f t="shared" si="8"/>
        <v/>
      </c>
      <c r="D78" s="13" t="str">
        <f t="shared" si="9"/>
        <v/>
      </c>
      <c r="E78" s="14" t="str">
        <f t="shared" si="10"/>
        <v/>
      </c>
      <c r="F78" s="15" t="str">
        <f t="shared" si="11"/>
        <v/>
      </c>
      <c r="G78" s="14" t="str">
        <f t="shared" si="12"/>
        <v/>
      </c>
      <c r="H78" s="14" t="str">
        <f t="shared" si="13"/>
        <v/>
      </c>
      <c r="I78" s="14" t="str">
        <f t="shared" si="14"/>
        <v/>
      </c>
    </row>
    <row r="79" spans="1:9" x14ac:dyDescent="0.25">
      <c r="A79" s="7"/>
      <c r="B79" s="12" t="str">
        <f t="shared" si="15"/>
        <v/>
      </c>
      <c r="C79" s="13" t="str">
        <f t="shared" si="8"/>
        <v/>
      </c>
      <c r="D79" s="13" t="str">
        <f t="shared" si="9"/>
        <v/>
      </c>
      <c r="E79" s="14" t="str">
        <f t="shared" si="10"/>
        <v/>
      </c>
      <c r="F79" s="15" t="str">
        <f t="shared" si="11"/>
        <v/>
      </c>
      <c r="G79" s="14" t="str">
        <f t="shared" si="12"/>
        <v/>
      </c>
      <c r="H79" s="14" t="str">
        <f t="shared" si="13"/>
        <v/>
      </c>
      <c r="I79" s="14" t="str">
        <f t="shared" si="14"/>
        <v/>
      </c>
    </row>
    <row r="80" spans="1:9" x14ac:dyDescent="0.25">
      <c r="A80" s="7"/>
      <c r="B80" s="12" t="str">
        <f t="shared" si="15"/>
        <v/>
      </c>
      <c r="C80" s="13" t="str">
        <f t="shared" si="8"/>
        <v/>
      </c>
      <c r="D80" s="13" t="str">
        <f t="shared" si="9"/>
        <v/>
      </c>
      <c r="E80" s="14" t="str">
        <f t="shared" si="10"/>
        <v/>
      </c>
      <c r="F80" s="15" t="str">
        <f t="shared" si="11"/>
        <v/>
      </c>
      <c r="G80" s="14" t="str">
        <f t="shared" si="12"/>
        <v/>
      </c>
      <c r="H80" s="14" t="str">
        <f t="shared" si="13"/>
        <v/>
      </c>
      <c r="I80" s="14" t="str">
        <f t="shared" si="14"/>
        <v/>
      </c>
    </row>
    <row r="81" spans="1:9" x14ac:dyDescent="0.25">
      <c r="A81" s="7"/>
      <c r="B81" s="12" t="str">
        <f t="shared" si="15"/>
        <v/>
      </c>
      <c r="C81" s="13" t="str">
        <f t="shared" si="8"/>
        <v/>
      </c>
      <c r="D81" s="13" t="str">
        <f t="shared" si="9"/>
        <v/>
      </c>
      <c r="E81" s="14" t="str">
        <f t="shared" si="10"/>
        <v/>
      </c>
      <c r="F81" s="15" t="str">
        <f t="shared" si="11"/>
        <v/>
      </c>
      <c r="G81" s="14" t="str">
        <f t="shared" si="12"/>
        <v/>
      </c>
      <c r="H81" s="14" t="str">
        <f t="shared" si="13"/>
        <v/>
      </c>
      <c r="I81" s="14" t="str">
        <f t="shared" si="14"/>
        <v/>
      </c>
    </row>
    <row r="82" spans="1:9" x14ac:dyDescent="0.25">
      <c r="A82" s="7"/>
      <c r="B82" s="12" t="str">
        <f t="shared" si="15"/>
        <v/>
      </c>
      <c r="C82" s="13" t="str">
        <f t="shared" si="8"/>
        <v/>
      </c>
      <c r="D82" s="13" t="str">
        <f t="shared" si="9"/>
        <v/>
      </c>
      <c r="E82" s="14" t="str">
        <f t="shared" si="10"/>
        <v/>
      </c>
      <c r="F82" s="15" t="str">
        <f t="shared" si="11"/>
        <v/>
      </c>
      <c r="G82" s="14" t="str">
        <f t="shared" si="12"/>
        <v/>
      </c>
      <c r="H82" s="14" t="str">
        <f t="shared" si="13"/>
        <v/>
      </c>
      <c r="I82" s="14" t="str">
        <f t="shared" si="14"/>
        <v/>
      </c>
    </row>
    <row r="83" spans="1:9" x14ac:dyDescent="0.25">
      <c r="A83" s="7"/>
      <c r="B83" s="12" t="str">
        <f t="shared" si="15"/>
        <v/>
      </c>
      <c r="C83" s="13" t="str">
        <f t="shared" si="8"/>
        <v/>
      </c>
      <c r="D83" s="13" t="str">
        <f t="shared" si="9"/>
        <v/>
      </c>
      <c r="E83" s="14" t="str">
        <f t="shared" si="10"/>
        <v/>
      </c>
      <c r="F83" s="15" t="str">
        <f t="shared" si="11"/>
        <v/>
      </c>
      <c r="G83" s="14" t="str">
        <f t="shared" si="12"/>
        <v/>
      </c>
      <c r="H83" s="14" t="str">
        <f t="shared" si="13"/>
        <v/>
      </c>
      <c r="I83" s="14" t="str">
        <f t="shared" si="14"/>
        <v/>
      </c>
    </row>
    <row r="84" spans="1:9" x14ac:dyDescent="0.25">
      <c r="A84" s="7"/>
      <c r="B84" s="12" t="str">
        <f t="shared" si="15"/>
        <v/>
      </c>
      <c r="C84" s="13" t="str">
        <f t="shared" si="8"/>
        <v/>
      </c>
      <c r="D84" s="13" t="str">
        <f t="shared" si="9"/>
        <v/>
      </c>
      <c r="E84" s="14" t="str">
        <f t="shared" si="10"/>
        <v/>
      </c>
      <c r="F84" s="15" t="str">
        <f t="shared" si="11"/>
        <v/>
      </c>
      <c r="G84" s="14" t="str">
        <f t="shared" si="12"/>
        <v/>
      </c>
      <c r="H84" s="14" t="str">
        <f t="shared" si="13"/>
        <v/>
      </c>
      <c r="I84" s="14" t="str">
        <f t="shared" si="14"/>
        <v/>
      </c>
    </row>
    <row r="85" spans="1:9" x14ac:dyDescent="0.25">
      <c r="A85" s="7"/>
      <c r="B85" s="12" t="str">
        <f t="shared" si="15"/>
        <v/>
      </c>
      <c r="C85" s="13" t="str">
        <f t="shared" si="8"/>
        <v/>
      </c>
      <c r="D85" s="13" t="str">
        <f t="shared" si="9"/>
        <v/>
      </c>
      <c r="E85" s="14" t="str">
        <f t="shared" si="10"/>
        <v/>
      </c>
      <c r="F85" s="15" t="str">
        <f t="shared" si="11"/>
        <v/>
      </c>
      <c r="G85" s="14" t="str">
        <f t="shared" si="12"/>
        <v/>
      </c>
      <c r="H85" s="14" t="str">
        <f t="shared" si="13"/>
        <v/>
      </c>
      <c r="I85" s="14" t="str">
        <f t="shared" si="14"/>
        <v/>
      </c>
    </row>
    <row r="86" spans="1:9" x14ac:dyDescent="0.25">
      <c r="A86" s="7"/>
      <c r="B86" s="12" t="str">
        <f t="shared" si="15"/>
        <v/>
      </c>
      <c r="C86" s="13" t="str">
        <f t="shared" si="8"/>
        <v/>
      </c>
      <c r="D86" s="13" t="str">
        <f t="shared" si="9"/>
        <v/>
      </c>
      <c r="E86" s="14" t="str">
        <f t="shared" si="10"/>
        <v/>
      </c>
      <c r="F86" s="15" t="str">
        <f t="shared" si="11"/>
        <v/>
      </c>
      <c r="G86" s="14" t="str">
        <f t="shared" si="12"/>
        <v/>
      </c>
      <c r="H86" s="14" t="str">
        <f t="shared" si="13"/>
        <v/>
      </c>
      <c r="I86" s="14" t="str">
        <f t="shared" si="14"/>
        <v/>
      </c>
    </row>
    <row r="87" spans="1:9" x14ac:dyDescent="0.25">
      <c r="A87" s="7"/>
      <c r="B87" s="12" t="str">
        <f t="shared" si="15"/>
        <v/>
      </c>
      <c r="C87" s="13" t="str">
        <f t="shared" si="8"/>
        <v/>
      </c>
      <c r="D87" s="13" t="str">
        <f t="shared" si="9"/>
        <v/>
      </c>
      <c r="E87" s="14" t="str">
        <f t="shared" si="10"/>
        <v/>
      </c>
      <c r="F87" s="15" t="str">
        <f t="shared" si="11"/>
        <v/>
      </c>
      <c r="G87" s="14" t="str">
        <f t="shared" si="12"/>
        <v/>
      </c>
      <c r="H87" s="14" t="str">
        <f t="shared" si="13"/>
        <v/>
      </c>
      <c r="I87" s="14" t="str">
        <f t="shared" si="14"/>
        <v/>
      </c>
    </row>
    <row r="88" spans="1:9" x14ac:dyDescent="0.25">
      <c r="A88" s="7"/>
      <c r="B88" s="12" t="str">
        <f t="shared" si="15"/>
        <v/>
      </c>
      <c r="C88" s="13" t="str">
        <f t="shared" si="8"/>
        <v/>
      </c>
      <c r="D88" s="13" t="str">
        <f t="shared" si="9"/>
        <v/>
      </c>
      <c r="E88" s="14" t="str">
        <f t="shared" si="10"/>
        <v/>
      </c>
      <c r="F88" s="15" t="str">
        <f t="shared" si="11"/>
        <v/>
      </c>
      <c r="G88" s="14" t="str">
        <f t="shared" si="12"/>
        <v/>
      </c>
      <c r="H88" s="14" t="str">
        <f t="shared" si="13"/>
        <v/>
      </c>
      <c r="I88" s="14" t="str">
        <f t="shared" si="14"/>
        <v/>
      </c>
    </row>
    <row r="89" spans="1:9" x14ac:dyDescent="0.25">
      <c r="A89" s="7"/>
      <c r="B89" s="12" t="str">
        <f t="shared" si="15"/>
        <v/>
      </c>
      <c r="C89" s="13" t="str">
        <f t="shared" si="8"/>
        <v/>
      </c>
      <c r="D89" s="13" t="str">
        <f t="shared" si="9"/>
        <v/>
      </c>
      <c r="E89" s="14" t="str">
        <f t="shared" si="10"/>
        <v/>
      </c>
      <c r="F89" s="15" t="str">
        <f t="shared" si="11"/>
        <v/>
      </c>
      <c r="G89" s="14" t="str">
        <f t="shared" si="12"/>
        <v/>
      </c>
      <c r="H89" s="14" t="str">
        <f t="shared" si="13"/>
        <v/>
      </c>
      <c r="I89" s="14" t="str">
        <f t="shared" si="14"/>
        <v/>
      </c>
    </row>
    <row r="90" spans="1:9" x14ac:dyDescent="0.25">
      <c r="A90" s="7"/>
      <c r="B90" s="12" t="str">
        <f t="shared" si="15"/>
        <v/>
      </c>
      <c r="C90" s="13" t="str">
        <f t="shared" si="8"/>
        <v/>
      </c>
      <c r="D90" s="13" t="str">
        <f t="shared" si="9"/>
        <v/>
      </c>
      <c r="E90" s="14" t="str">
        <f t="shared" si="10"/>
        <v/>
      </c>
      <c r="F90" s="15" t="str">
        <f t="shared" si="11"/>
        <v/>
      </c>
      <c r="G90" s="14" t="str">
        <f t="shared" si="12"/>
        <v/>
      </c>
      <c r="H90" s="14" t="str">
        <f t="shared" si="13"/>
        <v/>
      </c>
      <c r="I90" s="14" t="str">
        <f t="shared" si="14"/>
        <v/>
      </c>
    </row>
    <row r="91" spans="1:9" x14ac:dyDescent="0.25">
      <c r="A91" s="7"/>
      <c r="B91" s="12" t="str">
        <f t="shared" si="15"/>
        <v/>
      </c>
      <c r="C91" s="13" t="str">
        <f t="shared" si="8"/>
        <v/>
      </c>
      <c r="D91" s="13" t="str">
        <f t="shared" si="9"/>
        <v/>
      </c>
      <c r="E91" s="14" t="str">
        <f t="shared" si="10"/>
        <v/>
      </c>
      <c r="F91" s="15" t="str">
        <f t="shared" si="11"/>
        <v/>
      </c>
      <c r="G91" s="14" t="str">
        <f t="shared" si="12"/>
        <v/>
      </c>
      <c r="H91" s="14" t="str">
        <f t="shared" si="13"/>
        <v/>
      </c>
      <c r="I91" s="14" t="str">
        <f t="shared" si="14"/>
        <v/>
      </c>
    </row>
    <row r="92" spans="1:9" x14ac:dyDescent="0.25">
      <c r="A92" s="7"/>
      <c r="B92" s="12" t="str">
        <f t="shared" si="15"/>
        <v/>
      </c>
      <c r="C92" s="13" t="str">
        <f t="shared" si="8"/>
        <v/>
      </c>
      <c r="D92" s="13" t="str">
        <f t="shared" si="9"/>
        <v/>
      </c>
      <c r="E92" s="14" t="str">
        <f t="shared" si="10"/>
        <v/>
      </c>
      <c r="F92" s="15" t="str">
        <f t="shared" si="11"/>
        <v/>
      </c>
      <c r="G92" s="14" t="str">
        <f t="shared" si="12"/>
        <v/>
      </c>
      <c r="H92" s="14" t="str">
        <f t="shared" si="13"/>
        <v/>
      </c>
      <c r="I92" s="14" t="str">
        <f t="shared" si="14"/>
        <v/>
      </c>
    </row>
    <row r="93" spans="1:9" x14ac:dyDescent="0.25">
      <c r="A93" s="7"/>
      <c r="B93" s="12" t="str">
        <f t="shared" si="15"/>
        <v/>
      </c>
      <c r="C93" s="13" t="str">
        <f t="shared" si="8"/>
        <v/>
      </c>
      <c r="D93" s="13" t="str">
        <f t="shared" si="9"/>
        <v/>
      </c>
      <c r="E93" s="14" t="str">
        <f t="shared" si="10"/>
        <v/>
      </c>
      <c r="F93" s="15" t="str">
        <f t="shared" si="11"/>
        <v/>
      </c>
      <c r="G93" s="14" t="str">
        <f t="shared" si="12"/>
        <v/>
      </c>
      <c r="H93" s="14" t="str">
        <f t="shared" si="13"/>
        <v/>
      </c>
      <c r="I93" s="14" t="str">
        <f t="shared" si="14"/>
        <v/>
      </c>
    </row>
    <row r="94" spans="1:9" x14ac:dyDescent="0.25">
      <c r="A94" s="7"/>
      <c r="B94" s="12" t="str">
        <f t="shared" si="15"/>
        <v/>
      </c>
      <c r="C94" s="13" t="str">
        <f t="shared" si="8"/>
        <v/>
      </c>
      <c r="D94" s="13" t="str">
        <f t="shared" si="9"/>
        <v/>
      </c>
      <c r="E94" s="14" t="str">
        <f t="shared" si="10"/>
        <v/>
      </c>
      <c r="F94" s="15" t="str">
        <f t="shared" si="11"/>
        <v/>
      </c>
      <c r="G94" s="14" t="str">
        <f t="shared" si="12"/>
        <v/>
      </c>
      <c r="H94" s="14" t="str">
        <f t="shared" si="13"/>
        <v/>
      </c>
      <c r="I94" s="14" t="str">
        <f t="shared" si="14"/>
        <v/>
      </c>
    </row>
    <row r="95" spans="1:9" x14ac:dyDescent="0.25">
      <c r="A95" s="7"/>
      <c r="B95" s="12" t="str">
        <f t="shared" si="15"/>
        <v/>
      </c>
      <c r="C95" s="13" t="str">
        <f t="shared" si="8"/>
        <v/>
      </c>
      <c r="D95" s="13" t="str">
        <f t="shared" si="9"/>
        <v/>
      </c>
      <c r="E95" s="14" t="str">
        <f t="shared" si="10"/>
        <v/>
      </c>
      <c r="F95" s="15" t="str">
        <f t="shared" si="11"/>
        <v/>
      </c>
      <c r="G95" s="14" t="str">
        <f t="shared" si="12"/>
        <v/>
      </c>
      <c r="H95" s="14" t="str">
        <f t="shared" si="13"/>
        <v/>
      </c>
      <c r="I95" s="14" t="str">
        <f t="shared" si="14"/>
        <v/>
      </c>
    </row>
    <row r="96" spans="1:9" x14ac:dyDescent="0.25">
      <c r="A96" s="7"/>
      <c r="B96" s="12" t="str">
        <f t="shared" si="15"/>
        <v/>
      </c>
      <c r="C96" s="13" t="str">
        <f t="shared" si="8"/>
        <v/>
      </c>
      <c r="D96" s="13" t="str">
        <f t="shared" si="9"/>
        <v/>
      </c>
      <c r="E96" s="14" t="str">
        <f t="shared" si="10"/>
        <v/>
      </c>
      <c r="F96" s="15" t="str">
        <f t="shared" si="11"/>
        <v/>
      </c>
      <c r="G96" s="14" t="str">
        <f t="shared" si="12"/>
        <v/>
      </c>
      <c r="H96" s="14" t="str">
        <f t="shared" si="13"/>
        <v/>
      </c>
      <c r="I96" s="14" t="str">
        <f t="shared" si="14"/>
        <v/>
      </c>
    </row>
    <row r="97" spans="1:9" x14ac:dyDescent="0.25">
      <c r="A97" s="7"/>
      <c r="B97" s="12" t="str">
        <f t="shared" si="15"/>
        <v/>
      </c>
      <c r="C97" s="13" t="str">
        <f t="shared" si="8"/>
        <v/>
      </c>
      <c r="D97" s="13" t="str">
        <f t="shared" si="9"/>
        <v/>
      </c>
      <c r="E97" s="14" t="str">
        <f t="shared" si="10"/>
        <v/>
      </c>
      <c r="F97" s="15" t="str">
        <f t="shared" si="11"/>
        <v/>
      </c>
      <c r="G97" s="14" t="str">
        <f t="shared" si="12"/>
        <v/>
      </c>
      <c r="H97" s="14" t="str">
        <f t="shared" si="13"/>
        <v/>
      </c>
      <c r="I97" s="14" t="str">
        <f t="shared" si="14"/>
        <v/>
      </c>
    </row>
    <row r="98" spans="1:9" x14ac:dyDescent="0.25">
      <c r="A98" s="7"/>
      <c r="B98" s="12" t="str">
        <f t="shared" si="15"/>
        <v/>
      </c>
      <c r="C98" s="13" t="str">
        <f t="shared" si="8"/>
        <v/>
      </c>
      <c r="D98" s="13" t="str">
        <f t="shared" si="9"/>
        <v/>
      </c>
      <c r="E98" s="14" t="str">
        <f t="shared" si="10"/>
        <v/>
      </c>
      <c r="F98" s="15" t="str">
        <f t="shared" si="11"/>
        <v/>
      </c>
      <c r="G98" s="14" t="str">
        <f t="shared" si="12"/>
        <v/>
      </c>
      <c r="H98" s="14" t="str">
        <f t="shared" si="13"/>
        <v/>
      </c>
      <c r="I98" s="14" t="str">
        <f t="shared" si="14"/>
        <v/>
      </c>
    </row>
    <row r="99" spans="1:9" x14ac:dyDescent="0.25">
      <c r="A99" s="7"/>
      <c r="B99" s="12" t="str">
        <f t="shared" si="15"/>
        <v/>
      </c>
      <c r="C99" s="13" t="str">
        <f t="shared" si="8"/>
        <v/>
      </c>
      <c r="D99" s="13" t="str">
        <f t="shared" si="9"/>
        <v/>
      </c>
      <c r="E99" s="14" t="str">
        <f t="shared" si="10"/>
        <v/>
      </c>
      <c r="F99" s="15" t="str">
        <f t="shared" si="11"/>
        <v/>
      </c>
      <c r="G99" s="14" t="str">
        <f t="shared" si="12"/>
        <v/>
      </c>
      <c r="H99" s="14" t="str">
        <f t="shared" si="13"/>
        <v/>
      </c>
      <c r="I99" s="14" t="str">
        <f t="shared" si="14"/>
        <v/>
      </c>
    </row>
    <row r="100" spans="1:9" ht="18.75" thickBot="1" x14ac:dyDescent="0.3">
      <c r="A100" s="7"/>
      <c r="B100" s="12" t="str">
        <f t="shared" si="15"/>
        <v/>
      </c>
      <c r="C100" s="13" t="str">
        <f t="shared" si="8"/>
        <v/>
      </c>
      <c r="D100" s="13" t="str">
        <f t="shared" si="9"/>
        <v/>
      </c>
      <c r="E100" s="14" t="str">
        <f t="shared" si="10"/>
        <v/>
      </c>
      <c r="F100" s="15" t="str">
        <f t="shared" si="11"/>
        <v/>
      </c>
      <c r="G100" s="14" t="str">
        <f t="shared" si="12"/>
        <v/>
      </c>
      <c r="H100" s="14" t="str">
        <f t="shared" si="13"/>
        <v/>
      </c>
      <c r="I100" s="14" t="str">
        <f t="shared" si="14"/>
        <v/>
      </c>
    </row>
    <row r="101" spans="1:9" s="23" customFormat="1" ht="18.75" thickBot="1" x14ac:dyDescent="0.3">
      <c r="A101" s="77"/>
      <c r="B101" s="78"/>
      <c r="C101" s="79"/>
      <c r="D101" s="79"/>
      <c r="E101" s="80"/>
      <c r="F101" s="81"/>
      <c r="G101" s="81"/>
      <c r="H101" s="81"/>
      <c r="I101" s="81"/>
    </row>
  </sheetData>
  <mergeCells count="3">
    <mergeCell ref="E1:F1"/>
    <mergeCell ref="A1:B1"/>
    <mergeCell ref="C1:D1"/>
  </mergeCells>
  <conditionalFormatting sqref="B3:B100">
    <cfRule type="iconSet" priority="1">
      <iconSet iconSet="4TrafficLights">
        <cfvo type="percent" val="0"/>
        <cfvo type="percent" val="25"/>
        <cfvo type="percent" val="50"/>
        <cfvo type="percent" val="75"/>
      </iconSet>
    </cfRule>
  </conditionalFormatting>
  <printOptions horizontalCentered="1" verticalCentered="1"/>
  <pageMargins left="0.39370078740157483" right="0.39370078740157483" top="0.39370078740157483" bottom="0.39370078740157483" header="0.28000000000000003" footer="0.51181102362204722"/>
  <pageSetup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Line="0" autoPict="0" macro="[0]!Macros.efface">
                <anchor moveWithCells="1" sizeWithCells="1">
                  <from>
                    <xdr:col>8</xdr:col>
                    <xdr:colOff>28575</xdr:colOff>
                    <xdr:row>0</xdr:row>
                    <xdr:rowOff>85725</xdr:rowOff>
                  </from>
                  <to>
                    <xdr:col>8</xdr:col>
                    <xdr:colOff>742950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rgb="FFFFC000"/>
  </sheetPr>
  <dimension ref="A1:Y528"/>
  <sheetViews>
    <sheetView tabSelected="1" zoomScale="85" zoomScaleNormal="85" workbookViewId="0">
      <pane ySplit="3" topLeftCell="A4" activePane="bottomLeft" state="frozen"/>
      <selection activeCell="S106" sqref="S106"/>
      <selection pane="bottomLeft" activeCell="D3" sqref="D3"/>
    </sheetView>
  </sheetViews>
  <sheetFormatPr baseColWidth="10" defaultRowHeight="18" x14ac:dyDescent="0.25"/>
  <cols>
    <col min="1" max="1" width="8.5703125" style="12" customWidth="1"/>
    <col min="2" max="2" width="15.140625" style="14" customWidth="1"/>
    <col min="3" max="3" width="20.42578125" style="13" customWidth="1"/>
    <col min="4" max="4" width="23.7109375" style="13" customWidth="1"/>
    <col min="5" max="5" width="9.7109375" style="14" customWidth="1"/>
    <col min="6" max="6" width="16.28515625" style="16" customWidth="1"/>
    <col min="7" max="7" width="7" style="14" customWidth="1"/>
    <col min="8" max="8" width="7.7109375" style="13" customWidth="1"/>
    <col min="9" max="9" width="11.7109375" style="14" customWidth="1"/>
    <col min="10" max="10" width="4.7109375" style="14" customWidth="1"/>
    <col min="11" max="11" width="5.28515625" style="30" customWidth="1"/>
    <col min="12" max="12" width="5.28515625" style="3" customWidth="1"/>
    <col min="13" max="15" width="5.28515625" style="30" customWidth="1"/>
    <col min="16" max="25" width="5.28515625" style="2" customWidth="1"/>
    <col min="26" max="16384" width="11.42578125" style="1"/>
  </cols>
  <sheetData>
    <row r="1" spans="1:25" s="17" customFormat="1" ht="35.1" customHeight="1" x14ac:dyDescent="0.45">
      <c r="A1" s="115" t="s">
        <v>986</v>
      </c>
      <c r="B1" s="116"/>
      <c r="C1" s="117" t="s">
        <v>992</v>
      </c>
      <c r="D1" s="118"/>
      <c r="E1" s="121">
        <f>COUNT(B4:B101)</f>
        <v>32</v>
      </c>
      <c r="F1" s="113" t="s">
        <v>989</v>
      </c>
      <c r="G1" s="113"/>
      <c r="H1" s="114" t="s">
        <v>993</v>
      </c>
      <c r="I1" s="114"/>
      <c r="J1" s="35"/>
      <c r="K1" s="110" t="s">
        <v>38</v>
      </c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2"/>
    </row>
    <row r="2" spans="1:25" s="17" customFormat="1" ht="35.1" customHeight="1" x14ac:dyDescent="0.45">
      <c r="A2" s="115"/>
      <c r="B2" s="116"/>
      <c r="C2" s="119"/>
      <c r="D2" s="120"/>
      <c r="E2" s="122"/>
      <c r="F2" s="113" t="s">
        <v>990</v>
      </c>
      <c r="G2" s="113"/>
      <c r="H2" s="114" t="s">
        <v>995</v>
      </c>
      <c r="I2" s="114"/>
      <c r="J2" s="35"/>
      <c r="K2" s="110" t="str">
        <f>IF($H$2="","",CONCATENATE(LEFT($H$2,1),"A"))</f>
        <v>6A</v>
      </c>
      <c r="L2" s="111"/>
      <c r="M2" s="111"/>
      <c r="N2" s="110" t="str">
        <f>IF($H$2="","",CONCATENATE(LEFT($H$2,1),"B"))</f>
        <v>6B</v>
      </c>
      <c r="O2" s="111"/>
      <c r="P2" s="111"/>
      <c r="Q2" s="110" t="str">
        <f>IF($H$2="","",CONCATENATE(LEFT($H$2,1),"C"))</f>
        <v>6C</v>
      </c>
      <c r="R2" s="111"/>
      <c r="S2" s="111"/>
      <c r="T2" s="110" t="str">
        <f>IF($H$2="","",CONCATENATE(LEFT($H$2,1),"D"))</f>
        <v>6D</v>
      </c>
      <c r="U2" s="111"/>
      <c r="V2" s="111"/>
      <c r="W2" s="110" t="str">
        <f>IF($H$2="","",CONCATENATE(LEFT($H$2,1),"E"))</f>
        <v>6E</v>
      </c>
      <c r="X2" s="111"/>
      <c r="Y2" s="112"/>
    </row>
    <row r="3" spans="1:25" s="4" customFormat="1" ht="46.5" customHeight="1" x14ac:dyDescent="0.2">
      <c r="A3" s="9" t="s">
        <v>5</v>
      </c>
      <c r="B3" s="8" t="s">
        <v>987</v>
      </c>
      <c r="C3" s="9" t="s">
        <v>6</v>
      </c>
      <c r="D3" s="9" t="s">
        <v>7</v>
      </c>
      <c r="E3" s="9" t="s">
        <v>10</v>
      </c>
      <c r="F3" s="11" t="s">
        <v>8</v>
      </c>
      <c r="G3" s="9" t="s">
        <v>9</v>
      </c>
      <c r="H3" s="8" t="s">
        <v>996</v>
      </c>
      <c r="I3" s="9" t="s">
        <v>0</v>
      </c>
      <c r="J3" s="9"/>
      <c r="K3" s="33" t="s">
        <v>985</v>
      </c>
      <c r="L3" s="37" t="s">
        <v>5</v>
      </c>
      <c r="M3" s="34" t="s">
        <v>39</v>
      </c>
      <c r="N3" s="33" t="s">
        <v>985</v>
      </c>
      <c r="O3" s="37" t="s">
        <v>5</v>
      </c>
      <c r="P3" s="34" t="s">
        <v>39</v>
      </c>
      <c r="Q3" s="33" t="s">
        <v>985</v>
      </c>
      <c r="R3" s="37" t="s">
        <v>5</v>
      </c>
      <c r="S3" s="34" t="s">
        <v>39</v>
      </c>
      <c r="T3" s="33" t="s">
        <v>985</v>
      </c>
      <c r="U3" s="37" t="s">
        <v>5</v>
      </c>
      <c r="V3" s="34" t="s">
        <v>39</v>
      </c>
      <c r="W3" s="33" t="s">
        <v>985</v>
      </c>
      <c r="X3" s="37" t="s">
        <v>5</v>
      </c>
      <c r="Y3" s="34" t="s">
        <v>39</v>
      </c>
    </row>
    <row r="4" spans="1:25" x14ac:dyDescent="0.25">
      <c r="A4" s="12">
        <v>1</v>
      </c>
      <c r="B4" s="7">
        <v>460</v>
      </c>
      <c r="C4" s="13" t="str">
        <f t="shared" ref="C4:C67" si="0">IF(OR(B4="",B4&gt;NB_ELEVE),"",VLOOKUP(B4,données,3))</f>
        <v>NOM460</v>
      </c>
      <c r="D4" s="13" t="str">
        <f t="shared" ref="D4:D67" si="1">IF(OR(B4="",B4&gt;NB_ELEVE),"",VLOOKUP(B4,données,4))</f>
        <v>Prénom460</v>
      </c>
      <c r="E4" s="14" t="str">
        <f t="shared" ref="E4:E67" si="2">IF(OR(B4="",B4&gt;NB_ELEVE),"",VLOOKUP(B4,données,2))</f>
        <v>6D</v>
      </c>
      <c r="F4" s="15">
        <f t="shared" ref="F4:F67" si="3">IF(OR(B4="",B4&gt;NB_ELEVE),"",VLOOKUP(B4,données,5))</f>
        <v>36526</v>
      </c>
      <c r="G4" s="14" t="str">
        <f t="shared" ref="G4:G67" si="4">IF(OR(B4="",B4&gt;NB_ELEVE),"",VLOOKUP(B4,données,6))</f>
        <v>F</v>
      </c>
      <c r="H4" s="93" t="str">
        <f t="shared" ref="H4:H67" si="5">IF(OR(B4="",B4&gt;NB_ELEVE),"",VLOOKUP(B4,données,8))</f>
        <v>6F</v>
      </c>
      <c r="I4" s="14" t="str">
        <f>IF(OR(B4="",B4&gt;NB_ELEVE),"",VLOOKUP(B4,données,7))</f>
        <v>Minime F</v>
      </c>
      <c r="J4" s="13"/>
      <c r="K4" s="24" t="str">
        <f>IF(L4="","",RANK(L4,L$4:L$101,1))</f>
        <v/>
      </c>
      <c r="L4" s="25" t="str">
        <f>IF($E4=K$2,$A4,"")</f>
        <v/>
      </c>
      <c r="M4" s="25" t="str">
        <f>IF($E4=K$2,$B4,"")</f>
        <v/>
      </c>
      <c r="N4" s="24" t="str">
        <f>IF(O4="","",RANK(O4,O$4:O$101,1))</f>
        <v/>
      </c>
      <c r="O4" s="25" t="str">
        <f>IF($E4=N$2,$A4,"")</f>
        <v/>
      </c>
      <c r="P4" s="25" t="str">
        <f>IF($E4=N$2,$B4,"")</f>
        <v/>
      </c>
      <c r="Q4" s="24" t="str">
        <f>IF(R4="","",RANK(R4,R$4:R$101,1))</f>
        <v/>
      </c>
      <c r="R4" s="25" t="str">
        <f>IF($E4=Q$2,$A4,"")</f>
        <v/>
      </c>
      <c r="S4" s="25" t="str">
        <f>IF($E4=Q$2,$B4,"")</f>
        <v/>
      </c>
      <c r="T4" s="24">
        <f>IF(U4="","",RANK(U4,U$4:U$101,1))</f>
        <v>1</v>
      </c>
      <c r="U4" s="25">
        <f>IF($E4=T$2,$A4,"")</f>
        <v>1</v>
      </c>
      <c r="V4" s="25">
        <f>IF($E4=T$2,$B4,"")</f>
        <v>460</v>
      </c>
      <c r="W4" s="24" t="str">
        <f>IF(X4="","",RANK(X4,X$4:X$101,1))</f>
        <v/>
      </c>
      <c r="X4" s="25" t="str">
        <f>IF($E4=W$2,$A4,"")</f>
        <v/>
      </c>
      <c r="Y4" s="26" t="str">
        <f>IF($E4=W$2,$B4,"")</f>
        <v/>
      </c>
    </row>
    <row r="5" spans="1:25" x14ac:dyDescent="0.25">
      <c r="A5" s="12">
        <f>IF(B5="","",A4+1)</f>
        <v>2</v>
      </c>
      <c r="B5" s="7">
        <v>448</v>
      </c>
      <c r="C5" s="13" t="str">
        <f t="shared" si="0"/>
        <v>NOM448</v>
      </c>
      <c r="D5" s="13" t="str">
        <f t="shared" si="1"/>
        <v>Prénom448</v>
      </c>
      <c r="E5" s="14" t="str">
        <f t="shared" si="2"/>
        <v>6C</v>
      </c>
      <c r="F5" s="15">
        <f t="shared" si="3"/>
        <v>36526</v>
      </c>
      <c r="G5" s="14" t="str">
        <f t="shared" si="4"/>
        <v>F</v>
      </c>
      <c r="H5" s="93" t="str">
        <f t="shared" si="5"/>
        <v>6F</v>
      </c>
      <c r="I5" s="14" t="str">
        <f t="shared" ref="I5:I67" si="6">IF(OR(B5="",B5&gt;NB_ELEVE),"",VLOOKUP(B5,données,7))</f>
        <v>Minime F</v>
      </c>
      <c r="J5" s="13"/>
      <c r="K5" s="24" t="str">
        <f t="shared" ref="K5:K68" si="7">IF(L5="","",RANK(L5,L$4:L$101,1))</f>
        <v/>
      </c>
      <c r="L5" s="25" t="str">
        <f t="shared" ref="L5:L68" si="8">IF($E5=K$2,$A5,"")</f>
        <v/>
      </c>
      <c r="M5" s="25" t="str">
        <f t="shared" ref="M5:M68" si="9">IF($E5=K$2,$B5,"")</f>
        <v/>
      </c>
      <c r="N5" s="24" t="str">
        <f t="shared" ref="N5:N68" si="10">IF(O5="","",RANK(O5,O$4:O$101,1))</f>
        <v/>
      </c>
      <c r="O5" s="25" t="str">
        <f t="shared" ref="O5:O68" si="11">IF($E5=N$2,$A5,"")</f>
        <v/>
      </c>
      <c r="P5" s="25" t="str">
        <f t="shared" ref="P5:P68" si="12">IF($E5=N$2,$B5,"")</f>
        <v/>
      </c>
      <c r="Q5" s="24">
        <f t="shared" ref="Q5:Q68" si="13">IF(R5="","",RANK(R5,R$4:R$101,1))</f>
        <v>1</v>
      </c>
      <c r="R5" s="25">
        <f t="shared" ref="R5:R68" si="14">IF($E5=Q$2,$A5,"")</f>
        <v>2</v>
      </c>
      <c r="S5" s="25">
        <f t="shared" ref="S5:S68" si="15">IF($E5=Q$2,$B5,"")</f>
        <v>448</v>
      </c>
      <c r="T5" s="24" t="str">
        <f t="shared" ref="T5:T68" si="16">IF(U5="","",RANK(U5,U$4:U$101,1))</f>
        <v/>
      </c>
      <c r="U5" s="25" t="str">
        <f t="shared" ref="U5:U68" si="17">IF($E5=T$2,$A5,"")</f>
        <v/>
      </c>
      <c r="V5" s="25" t="str">
        <f t="shared" ref="V5:V68" si="18">IF($E5=T$2,$B5,"")</f>
        <v/>
      </c>
      <c r="W5" s="24" t="str">
        <f t="shared" ref="W5:W68" si="19">IF(X5="","",RANK(X5,X$4:X$101,1))</f>
        <v/>
      </c>
      <c r="X5" s="25" t="str">
        <f t="shared" ref="X5:X68" si="20">IF($E5=W$2,$A5,"")</f>
        <v/>
      </c>
      <c r="Y5" s="26" t="str">
        <f t="shared" ref="Y5:Y68" si="21">IF($E5=W$2,$B5,"")</f>
        <v/>
      </c>
    </row>
    <row r="6" spans="1:25" x14ac:dyDescent="0.25">
      <c r="A6" s="12">
        <f t="shared" ref="A6:A69" si="22">IF(B6="","",A5+1)</f>
        <v>3</v>
      </c>
      <c r="B6" s="7">
        <v>419</v>
      </c>
      <c r="C6" s="13" t="str">
        <f t="shared" si="0"/>
        <v>NOM419</v>
      </c>
      <c r="D6" s="13" t="str">
        <f t="shared" si="1"/>
        <v>Prénom419</v>
      </c>
      <c r="E6" s="14" t="str">
        <f t="shared" si="2"/>
        <v>6A</v>
      </c>
      <c r="F6" s="15">
        <f t="shared" si="3"/>
        <v>36526</v>
      </c>
      <c r="G6" s="14" t="str">
        <f t="shared" si="4"/>
        <v>F</v>
      </c>
      <c r="H6" s="93" t="str">
        <f t="shared" si="5"/>
        <v>6F</v>
      </c>
      <c r="I6" s="14" t="str">
        <f t="shared" si="6"/>
        <v>Minime F</v>
      </c>
      <c r="J6" s="13"/>
      <c r="K6" s="24">
        <f t="shared" si="7"/>
        <v>1</v>
      </c>
      <c r="L6" s="25">
        <f t="shared" si="8"/>
        <v>3</v>
      </c>
      <c r="M6" s="25">
        <f t="shared" si="9"/>
        <v>419</v>
      </c>
      <c r="N6" s="24" t="str">
        <f t="shared" si="10"/>
        <v/>
      </c>
      <c r="O6" s="25" t="str">
        <f t="shared" si="11"/>
        <v/>
      </c>
      <c r="P6" s="25" t="str">
        <f t="shared" si="12"/>
        <v/>
      </c>
      <c r="Q6" s="24" t="str">
        <f t="shared" si="13"/>
        <v/>
      </c>
      <c r="R6" s="25" t="str">
        <f t="shared" si="14"/>
        <v/>
      </c>
      <c r="S6" s="25" t="str">
        <f t="shared" si="15"/>
        <v/>
      </c>
      <c r="T6" s="24" t="str">
        <f t="shared" si="16"/>
        <v/>
      </c>
      <c r="U6" s="25" t="str">
        <f t="shared" si="17"/>
        <v/>
      </c>
      <c r="V6" s="25" t="str">
        <f t="shared" si="18"/>
        <v/>
      </c>
      <c r="W6" s="24" t="str">
        <f t="shared" si="19"/>
        <v/>
      </c>
      <c r="X6" s="25" t="str">
        <f t="shared" si="20"/>
        <v/>
      </c>
      <c r="Y6" s="26" t="str">
        <f t="shared" si="21"/>
        <v/>
      </c>
    </row>
    <row r="7" spans="1:25" x14ac:dyDescent="0.25">
      <c r="A7" s="12">
        <f t="shared" si="22"/>
        <v>4</v>
      </c>
      <c r="B7" s="7">
        <v>438</v>
      </c>
      <c r="C7" s="13" t="str">
        <f t="shared" si="0"/>
        <v>NOM438</v>
      </c>
      <c r="D7" s="13" t="str">
        <f t="shared" si="1"/>
        <v>Prénom438</v>
      </c>
      <c r="E7" s="14" t="str">
        <f t="shared" si="2"/>
        <v>6C</v>
      </c>
      <c r="F7" s="15">
        <f t="shared" si="3"/>
        <v>36526</v>
      </c>
      <c r="G7" s="14" t="str">
        <f t="shared" si="4"/>
        <v>F</v>
      </c>
      <c r="H7" s="93" t="str">
        <f t="shared" si="5"/>
        <v>6F</v>
      </c>
      <c r="I7" s="14" t="str">
        <f t="shared" si="6"/>
        <v>Minime F</v>
      </c>
      <c r="J7" s="13"/>
      <c r="K7" s="24" t="str">
        <f t="shared" si="7"/>
        <v/>
      </c>
      <c r="L7" s="25" t="str">
        <f t="shared" si="8"/>
        <v/>
      </c>
      <c r="M7" s="25" t="str">
        <f t="shared" si="9"/>
        <v/>
      </c>
      <c r="N7" s="24" t="str">
        <f t="shared" si="10"/>
        <v/>
      </c>
      <c r="O7" s="25" t="str">
        <f t="shared" si="11"/>
        <v/>
      </c>
      <c r="P7" s="25" t="str">
        <f t="shared" si="12"/>
        <v/>
      </c>
      <c r="Q7" s="24">
        <f t="shared" si="13"/>
        <v>2</v>
      </c>
      <c r="R7" s="25">
        <f t="shared" si="14"/>
        <v>4</v>
      </c>
      <c r="S7" s="25">
        <f t="shared" si="15"/>
        <v>438</v>
      </c>
      <c r="T7" s="24" t="str">
        <f t="shared" si="16"/>
        <v/>
      </c>
      <c r="U7" s="25" t="str">
        <f t="shared" si="17"/>
        <v/>
      </c>
      <c r="V7" s="25" t="str">
        <f t="shared" si="18"/>
        <v/>
      </c>
      <c r="W7" s="24" t="str">
        <f t="shared" si="19"/>
        <v/>
      </c>
      <c r="X7" s="25" t="str">
        <f t="shared" si="20"/>
        <v/>
      </c>
      <c r="Y7" s="26" t="str">
        <f t="shared" si="21"/>
        <v/>
      </c>
    </row>
    <row r="8" spans="1:25" x14ac:dyDescent="0.25">
      <c r="A8" s="12">
        <f t="shared" si="22"/>
        <v>5</v>
      </c>
      <c r="B8" s="7">
        <v>443</v>
      </c>
      <c r="C8" s="13" t="str">
        <f t="shared" si="0"/>
        <v>NOM443</v>
      </c>
      <c r="D8" s="13" t="str">
        <f t="shared" si="1"/>
        <v>Prénom443</v>
      </c>
      <c r="E8" s="14" t="str">
        <f t="shared" si="2"/>
        <v>6C</v>
      </c>
      <c r="F8" s="15">
        <f t="shared" si="3"/>
        <v>36526</v>
      </c>
      <c r="G8" s="14" t="str">
        <f t="shared" si="4"/>
        <v>F</v>
      </c>
      <c r="H8" s="93" t="str">
        <f t="shared" si="5"/>
        <v>6F</v>
      </c>
      <c r="I8" s="14" t="str">
        <f t="shared" si="6"/>
        <v>Minime F</v>
      </c>
      <c r="J8" s="13"/>
      <c r="K8" s="24" t="str">
        <f t="shared" si="7"/>
        <v/>
      </c>
      <c r="L8" s="25" t="str">
        <f t="shared" si="8"/>
        <v/>
      </c>
      <c r="M8" s="25" t="str">
        <f t="shared" si="9"/>
        <v/>
      </c>
      <c r="N8" s="24" t="str">
        <f t="shared" si="10"/>
        <v/>
      </c>
      <c r="O8" s="25" t="str">
        <f t="shared" si="11"/>
        <v/>
      </c>
      <c r="P8" s="25" t="str">
        <f t="shared" si="12"/>
        <v/>
      </c>
      <c r="Q8" s="24">
        <f t="shared" si="13"/>
        <v>3</v>
      </c>
      <c r="R8" s="25">
        <f t="shared" si="14"/>
        <v>5</v>
      </c>
      <c r="S8" s="25">
        <f t="shared" si="15"/>
        <v>443</v>
      </c>
      <c r="T8" s="24" t="str">
        <f t="shared" si="16"/>
        <v/>
      </c>
      <c r="U8" s="25" t="str">
        <f t="shared" si="17"/>
        <v/>
      </c>
      <c r="V8" s="25" t="str">
        <f t="shared" si="18"/>
        <v/>
      </c>
      <c r="W8" s="24" t="str">
        <f t="shared" si="19"/>
        <v/>
      </c>
      <c r="X8" s="25" t="str">
        <f t="shared" si="20"/>
        <v/>
      </c>
      <c r="Y8" s="26" t="str">
        <f t="shared" si="21"/>
        <v/>
      </c>
    </row>
    <row r="9" spans="1:25" x14ac:dyDescent="0.25">
      <c r="A9" s="12">
        <f t="shared" si="22"/>
        <v>6</v>
      </c>
      <c r="B9" s="7">
        <v>420</v>
      </c>
      <c r="C9" s="13" t="str">
        <f t="shared" si="0"/>
        <v>NOM420</v>
      </c>
      <c r="D9" s="13" t="str">
        <f t="shared" si="1"/>
        <v>Prénom420</v>
      </c>
      <c r="E9" s="14" t="str">
        <f t="shared" si="2"/>
        <v>6A</v>
      </c>
      <c r="F9" s="15">
        <f t="shared" si="3"/>
        <v>36526</v>
      </c>
      <c r="G9" s="14" t="str">
        <f t="shared" si="4"/>
        <v>F</v>
      </c>
      <c r="H9" s="93" t="str">
        <f t="shared" si="5"/>
        <v>6F</v>
      </c>
      <c r="I9" s="14" t="str">
        <f t="shared" si="6"/>
        <v>Minime F</v>
      </c>
      <c r="J9" s="13"/>
      <c r="K9" s="24">
        <f t="shared" si="7"/>
        <v>2</v>
      </c>
      <c r="L9" s="25">
        <f t="shared" si="8"/>
        <v>6</v>
      </c>
      <c r="M9" s="25">
        <f t="shared" si="9"/>
        <v>420</v>
      </c>
      <c r="N9" s="24" t="str">
        <f t="shared" si="10"/>
        <v/>
      </c>
      <c r="O9" s="25" t="str">
        <f t="shared" si="11"/>
        <v/>
      </c>
      <c r="P9" s="25" t="str">
        <f t="shared" si="12"/>
        <v/>
      </c>
      <c r="Q9" s="24" t="str">
        <f t="shared" si="13"/>
        <v/>
      </c>
      <c r="R9" s="25" t="str">
        <f t="shared" si="14"/>
        <v/>
      </c>
      <c r="S9" s="25" t="str">
        <f t="shared" si="15"/>
        <v/>
      </c>
      <c r="T9" s="24" t="str">
        <f t="shared" si="16"/>
        <v/>
      </c>
      <c r="U9" s="25" t="str">
        <f t="shared" si="17"/>
        <v/>
      </c>
      <c r="V9" s="25" t="str">
        <f t="shared" si="18"/>
        <v/>
      </c>
      <c r="W9" s="24" t="str">
        <f t="shared" si="19"/>
        <v/>
      </c>
      <c r="X9" s="25" t="str">
        <f t="shared" si="20"/>
        <v/>
      </c>
      <c r="Y9" s="26" t="str">
        <f t="shared" si="21"/>
        <v/>
      </c>
    </row>
    <row r="10" spans="1:25" x14ac:dyDescent="0.25">
      <c r="A10" s="12">
        <f t="shared" si="22"/>
        <v>7</v>
      </c>
      <c r="B10" s="7">
        <v>431</v>
      </c>
      <c r="C10" s="13" t="str">
        <f t="shared" si="0"/>
        <v>NOM431</v>
      </c>
      <c r="D10" s="13" t="str">
        <f t="shared" si="1"/>
        <v>Prénom431</v>
      </c>
      <c r="E10" s="14" t="str">
        <f t="shared" si="2"/>
        <v>6B</v>
      </c>
      <c r="F10" s="15">
        <f t="shared" si="3"/>
        <v>36526</v>
      </c>
      <c r="G10" s="14" t="str">
        <f t="shared" si="4"/>
        <v>F</v>
      </c>
      <c r="H10" s="36" t="str">
        <f t="shared" si="5"/>
        <v>6F</v>
      </c>
      <c r="I10" s="14" t="str">
        <f t="shared" si="6"/>
        <v>Minime F</v>
      </c>
      <c r="J10" s="13"/>
      <c r="K10" s="24" t="str">
        <f t="shared" si="7"/>
        <v/>
      </c>
      <c r="L10" s="25" t="str">
        <f t="shared" si="8"/>
        <v/>
      </c>
      <c r="M10" s="25" t="str">
        <f t="shared" si="9"/>
        <v/>
      </c>
      <c r="N10" s="24">
        <f t="shared" si="10"/>
        <v>1</v>
      </c>
      <c r="O10" s="25">
        <f t="shared" si="11"/>
        <v>7</v>
      </c>
      <c r="P10" s="25">
        <f t="shared" si="12"/>
        <v>431</v>
      </c>
      <c r="Q10" s="24" t="str">
        <f t="shared" si="13"/>
        <v/>
      </c>
      <c r="R10" s="25" t="str">
        <f t="shared" si="14"/>
        <v/>
      </c>
      <c r="S10" s="25" t="str">
        <f t="shared" si="15"/>
        <v/>
      </c>
      <c r="T10" s="24" t="str">
        <f t="shared" si="16"/>
        <v/>
      </c>
      <c r="U10" s="25" t="str">
        <f t="shared" si="17"/>
        <v/>
      </c>
      <c r="V10" s="25" t="str">
        <f t="shared" si="18"/>
        <v/>
      </c>
      <c r="W10" s="24" t="str">
        <f t="shared" si="19"/>
        <v/>
      </c>
      <c r="X10" s="25" t="str">
        <f t="shared" si="20"/>
        <v/>
      </c>
      <c r="Y10" s="26" t="str">
        <f t="shared" si="21"/>
        <v/>
      </c>
    </row>
    <row r="11" spans="1:25" x14ac:dyDescent="0.25">
      <c r="A11" s="12">
        <f t="shared" si="22"/>
        <v>8</v>
      </c>
      <c r="B11" s="7">
        <v>411</v>
      </c>
      <c r="C11" s="13" t="str">
        <f t="shared" si="0"/>
        <v>NOM411</v>
      </c>
      <c r="D11" s="13" t="str">
        <f t="shared" si="1"/>
        <v>Prénom411</v>
      </c>
      <c r="E11" s="14" t="str">
        <f t="shared" si="2"/>
        <v>6A</v>
      </c>
      <c r="F11" s="15">
        <f t="shared" si="3"/>
        <v>36526</v>
      </c>
      <c r="G11" s="14" t="str">
        <f t="shared" si="4"/>
        <v>F</v>
      </c>
      <c r="H11" s="36" t="str">
        <f t="shared" si="5"/>
        <v>6F</v>
      </c>
      <c r="I11" s="14" t="str">
        <f t="shared" si="6"/>
        <v>Minime F</v>
      </c>
      <c r="J11" s="13"/>
      <c r="K11" s="24">
        <f t="shared" si="7"/>
        <v>3</v>
      </c>
      <c r="L11" s="25">
        <f t="shared" si="8"/>
        <v>8</v>
      </c>
      <c r="M11" s="25">
        <f t="shared" si="9"/>
        <v>411</v>
      </c>
      <c r="N11" s="24" t="str">
        <f t="shared" si="10"/>
        <v/>
      </c>
      <c r="O11" s="25" t="str">
        <f t="shared" si="11"/>
        <v/>
      </c>
      <c r="P11" s="25" t="str">
        <f t="shared" si="12"/>
        <v/>
      </c>
      <c r="Q11" s="24" t="str">
        <f t="shared" si="13"/>
        <v/>
      </c>
      <c r="R11" s="25" t="str">
        <f t="shared" si="14"/>
        <v/>
      </c>
      <c r="S11" s="25" t="str">
        <f t="shared" si="15"/>
        <v/>
      </c>
      <c r="T11" s="24" t="str">
        <f t="shared" si="16"/>
        <v/>
      </c>
      <c r="U11" s="25" t="str">
        <f t="shared" si="17"/>
        <v/>
      </c>
      <c r="V11" s="25" t="str">
        <f t="shared" si="18"/>
        <v/>
      </c>
      <c r="W11" s="24" t="str">
        <f t="shared" si="19"/>
        <v/>
      </c>
      <c r="X11" s="25" t="str">
        <f t="shared" si="20"/>
        <v/>
      </c>
      <c r="Y11" s="26" t="str">
        <f t="shared" si="21"/>
        <v/>
      </c>
    </row>
    <row r="12" spans="1:25" x14ac:dyDescent="0.25">
      <c r="A12" s="12">
        <f t="shared" si="22"/>
        <v>9</v>
      </c>
      <c r="B12" s="7">
        <v>421</v>
      </c>
      <c r="C12" s="13" t="str">
        <f t="shared" si="0"/>
        <v>NOM421</v>
      </c>
      <c r="D12" s="13" t="str">
        <f t="shared" si="1"/>
        <v>Prénom421</v>
      </c>
      <c r="E12" s="14" t="str">
        <f t="shared" si="2"/>
        <v>6A</v>
      </c>
      <c r="F12" s="15">
        <f t="shared" si="3"/>
        <v>36526</v>
      </c>
      <c r="G12" s="14" t="str">
        <f t="shared" si="4"/>
        <v>F</v>
      </c>
      <c r="H12" s="36" t="str">
        <f t="shared" si="5"/>
        <v>6F</v>
      </c>
      <c r="I12" s="14" t="str">
        <f t="shared" si="6"/>
        <v>Minime F</v>
      </c>
      <c r="J12" s="13"/>
      <c r="K12" s="24">
        <f t="shared" si="7"/>
        <v>4</v>
      </c>
      <c r="L12" s="25">
        <f t="shared" si="8"/>
        <v>9</v>
      </c>
      <c r="M12" s="25">
        <f t="shared" si="9"/>
        <v>421</v>
      </c>
      <c r="N12" s="24" t="str">
        <f t="shared" si="10"/>
        <v/>
      </c>
      <c r="O12" s="25" t="str">
        <f t="shared" si="11"/>
        <v/>
      </c>
      <c r="P12" s="25" t="str">
        <f t="shared" si="12"/>
        <v/>
      </c>
      <c r="Q12" s="24" t="str">
        <f t="shared" si="13"/>
        <v/>
      </c>
      <c r="R12" s="25" t="str">
        <f t="shared" si="14"/>
        <v/>
      </c>
      <c r="S12" s="25" t="str">
        <f t="shared" si="15"/>
        <v/>
      </c>
      <c r="T12" s="24" t="str">
        <f t="shared" si="16"/>
        <v/>
      </c>
      <c r="U12" s="25" t="str">
        <f t="shared" si="17"/>
        <v/>
      </c>
      <c r="V12" s="25" t="str">
        <f t="shared" si="18"/>
        <v/>
      </c>
      <c r="W12" s="24" t="str">
        <f t="shared" si="19"/>
        <v/>
      </c>
      <c r="X12" s="25" t="str">
        <f t="shared" si="20"/>
        <v/>
      </c>
      <c r="Y12" s="26" t="str">
        <f t="shared" si="21"/>
        <v/>
      </c>
    </row>
    <row r="13" spans="1:25" x14ac:dyDescent="0.25">
      <c r="A13" s="12">
        <f t="shared" si="22"/>
        <v>10</v>
      </c>
      <c r="B13" s="7">
        <v>422</v>
      </c>
      <c r="C13" s="13" t="str">
        <f t="shared" si="0"/>
        <v>NOM422</v>
      </c>
      <c r="D13" s="13" t="str">
        <f t="shared" si="1"/>
        <v>Prénom422</v>
      </c>
      <c r="E13" s="14" t="str">
        <f t="shared" si="2"/>
        <v>6B</v>
      </c>
      <c r="F13" s="15">
        <f t="shared" si="3"/>
        <v>36526</v>
      </c>
      <c r="G13" s="14" t="str">
        <f t="shared" si="4"/>
        <v>F</v>
      </c>
      <c r="H13" s="36" t="str">
        <f t="shared" si="5"/>
        <v>6F</v>
      </c>
      <c r="I13" s="14" t="str">
        <f t="shared" si="6"/>
        <v>Minime F</v>
      </c>
      <c r="J13" s="13"/>
      <c r="K13" s="24" t="str">
        <f t="shared" si="7"/>
        <v/>
      </c>
      <c r="L13" s="25" t="str">
        <f t="shared" si="8"/>
        <v/>
      </c>
      <c r="M13" s="25" t="str">
        <f t="shared" si="9"/>
        <v/>
      </c>
      <c r="N13" s="24">
        <f t="shared" si="10"/>
        <v>2</v>
      </c>
      <c r="O13" s="25">
        <f t="shared" si="11"/>
        <v>10</v>
      </c>
      <c r="P13" s="25">
        <f t="shared" si="12"/>
        <v>422</v>
      </c>
      <c r="Q13" s="24" t="str">
        <f t="shared" si="13"/>
        <v/>
      </c>
      <c r="R13" s="25" t="str">
        <f t="shared" si="14"/>
        <v/>
      </c>
      <c r="S13" s="25" t="str">
        <f t="shared" si="15"/>
        <v/>
      </c>
      <c r="T13" s="24" t="str">
        <f t="shared" si="16"/>
        <v/>
      </c>
      <c r="U13" s="25" t="str">
        <f t="shared" si="17"/>
        <v/>
      </c>
      <c r="V13" s="25" t="str">
        <f t="shared" si="18"/>
        <v/>
      </c>
      <c r="W13" s="24" t="str">
        <f t="shared" si="19"/>
        <v/>
      </c>
      <c r="X13" s="25" t="str">
        <f t="shared" si="20"/>
        <v/>
      </c>
      <c r="Y13" s="26" t="str">
        <f t="shared" si="21"/>
        <v/>
      </c>
    </row>
    <row r="14" spans="1:25" x14ac:dyDescent="0.25">
      <c r="A14" s="12">
        <f t="shared" si="22"/>
        <v>11</v>
      </c>
      <c r="B14" s="7">
        <v>434</v>
      </c>
      <c r="C14" s="13" t="str">
        <f t="shared" si="0"/>
        <v>NOM434</v>
      </c>
      <c r="D14" s="13" t="str">
        <f t="shared" si="1"/>
        <v>Prénom434</v>
      </c>
      <c r="E14" s="14" t="str">
        <f t="shared" si="2"/>
        <v>6C</v>
      </c>
      <c r="F14" s="15">
        <f t="shared" si="3"/>
        <v>36526</v>
      </c>
      <c r="G14" s="14" t="str">
        <f t="shared" si="4"/>
        <v>F</v>
      </c>
      <c r="H14" s="36" t="str">
        <f t="shared" si="5"/>
        <v>6F</v>
      </c>
      <c r="I14" s="14" t="str">
        <f t="shared" si="6"/>
        <v>Minime F</v>
      </c>
      <c r="J14" s="13"/>
      <c r="K14" s="24" t="str">
        <f t="shared" si="7"/>
        <v/>
      </c>
      <c r="L14" s="25" t="str">
        <f t="shared" si="8"/>
        <v/>
      </c>
      <c r="M14" s="25" t="str">
        <f t="shared" si="9"/>
        <v/>
      </c>
      <c r="N14" s="24" t="str">
        <f t="shared" si="10"/>
        <v/>
      </c>
      <c r="O14" s="25" t="str">
        <f t="shared" si="11"/>
        <v/>
      </c>
      <c r="P14" s="25" t="str">
        <f t="shared" si="12"/>
        <v/>
      </c>
      <c r="Q14" s="24">
        <f t="shared" si="13"/>
        <v>4</v>
      </c>
      <c r="R14" s="25">
        <f t="shared" si="14"/>
        <v>11</v>
      </c>
      <c r="S14" s="25">
        <f t="shared" si="15"/>
        <v>434</v>
      </c>
      <c r="T14" s="24" t="str">
        <f t="shared" si="16"/>
        <v/>
      </c>
      <c r="U14" s="25" t="str">
        <f t="shared" si="17"/>
        <v/>
      </c>
      <c r="V14" s="25" t="str">
        <f t="shared" si="18"/>
        <v/>
      </c>
      <c r="W14" s="24" t="str">
        <f t="shared" si="19"/>
        <v/>
      </c>
      <c r="X14" s="25" t="str">
        <f t="shared" si="20"/>
        <v/>
      </c>
      <c r="Y14" s="26" t="str">
        <f t="shared" si="21"/>
        <v/>
      </c>
    </row>
    <row r="15" spans="1:25" x14ac:dyDescent="0.25">
      <c r="A15" s="12">
        <f t="shared" si="22"/>
        <v>12</v>
      </c>
      <c r="B15" s="7">
        <v>409</v>
      </c>
      <c r="C15" s="13" t="str">
        <f t="shared" si="0"/>
        <v>NOM409</v>
      </c>
      <c r="D15" s="13" t="str">
        <f t="shared" si="1"/>
        <v>Prénom409</v>
      </c>
      <c r="E15" s="14" t="str">
        <f t="shared" si="2"/>
        <v>6A</v>
      </c>
      <c r="F15" s="15">
        <f t="shared" si="3"/>
        <v>36526</v>
      </c>
      <c r="G15" s="14" t="str">
        <f t="shared" si="4"/>
        <v>F</v>
      </c>
      <c r="H15" s="36" t="str">
        <f t="shared" si="5"/>
        <v>6F</v>
      </c>
      <c r="I15" s="14" t="str">
        <f t="shared" si="6"/>
        <v>Minime F</v>
      </c>
      <c r="J15" s="13"/>
      <c r="K15" s="24">
        <f t="shared" si="7"/>
        <v>5</v>
      </c>
      <c r="L15" s="25">
        <f t="shared" si="8"/>
        <v>12</v>
      </c>
      <c r="M15" s="25">
        <f t="shared" si="9"/>
        <v>409</v>
      </c>
      <c r="N15" s="24" t="str">
        <f t="shared" si="10"/>
        <v/>
      </c>
      <c r="O15" s="25" t="str">
        <f t="shared" si="11"/>
        <v/>
      </c>
      <c r="P15" s="25" t="str">
        <f t="shared" si="12"/>
        <v/>
      </c>
      <c r="Q15" s="24" t="str">
        <f t="shared" si="13"/>
        <v/>
      </c>
      <c r="R15" s="25" t="str">
        <f t="shared" si="14"/>
        <v/>
      </c>
      <c r="S15" s="25" t="str">
        <f t="shared" si="15"/>
        <v/>
      </c>
      <c r="T15" s="24" t="str">
        <f t="shared" si="16"/>
        <v/>
      </c>
      <c r="U15" s="25" t="str">
        <f t="shared" si="17"/>
        <v/>
      </c>
      <c r="V15" s="25" t="str">
        <f t="shared" si="18"/>
        <v/>
      </c>
      <c r="W15" s="24" t="str">
        <f t="shared" si="19"/>
        <v/>
      </c>
      <c r="X15" s="25" t="str">
        <f t="shared" si="20"/>
        <v/>
      </c>
      <c r="Y15" s="26" t="str">
        <f t="shared" si="21"/>
        <v/>
      </c>
    </row>
    <row r="16" spans="1:25" x14ac:dyDescent="0.25">
      <c r="A16" s="12">
        <f t="shared" si="22"/>
        <v>13</v>
      </c>
      <c r="B16" s="7">
        <v>447</v>
      </c>
      <c r="C16" s="13" t="str">
        <f t="shared" si="0"/>
        <v>NOM447</v>
      </c>
      <c r="D16" s="13" t="str">
        <f t="shared" si="1"/>
        <v>Prénom447</v>
      </c>
      <c r="E16" s="14" t="str">
        <f t="shared" si="2"/>
        <v>6C</v>
      </c>
      <c r="F16" s="15">
        <f t="shared" si="3"/>
        <v>36526</v>
      </c>
      <c r="G16" s="14" t="str">
        <f t="shared" si="4"/>
        <v>F</v>
      </c>
      <c r="H16" s="36" t="str">
        <f t="shared" si="5"/>
        <v>6F</v>
      </c>
      <c r="I16" s="14" t="str">
        <f t="shared" si="6"/>
        <v>Minime F</v>
      </c>
      <c r="J16" s="13"/>
      <c r="K16" s="24" t="str">
        <f t="shared" si="7"/>
        <v/>
      </c>
      <c r="L16" s="25" t="str">
        <f t="shared" si="8"/>
        <v/>
      </c>
      <c r="M16" s="25" t="str">
        <f t="shared" si="9"/>
        <v/>
      </c>
      <c r="N16" s="24" t="str">
        <f t="shared" si="10"/>
        <v/>
      </c>
      <c r="O16" s="25" t="str">
        <f t="shared" si="11"/>
        <v/>
      </c>
      <c r="P16" s="25" t="str">
        <f t="shared" si="12"/>
        <v/>
      </c>
      <c r="Q16" s="24">
        <f t="shared" si="13"/>
        <v>5</v>
      </c>
      <c r="R16" s="25">
        <f t="shared" si="14"/>
        <v>13</v>
      </c>
      <c r="S16" s="25">
        <f t="shared" si="15"/>
        <v>447</v>
      </c>
      <c r="T16" s="24" t="str">
        <f t="shared" si="16"/>
        <v/>
      </c>
      <c r="U16" s="25" t="str">
        <f t="shared" si="17"/>
        <v/>
      </c>
      <c r="V16" s="25" t="str">
        <f t="shared" si="18"/>
        <v/>
      </c>
      <c r="W16" s="24" t="str">
        <f t="shared" si="19"/>
        <v/>
      </c>
      <c r="X16" s="25" t="str">
        <f t="shared" si="20"/>
        <v/>
      </c>
      <c r="Y16" s="26" t="str">
        <f t="shared" si="21"/>
        <v/>
      </c>
    </row>
    <row r="17" spans="1:25" x14ac:dyDescent="0.25">
      <c r="A17" s="12">
        <f t="shared" si="22"/>
        <v>14</v>
      </c>
      <c r="B17" s="7">
        <v>463</v>
      </c>
      <c r="C17" s="13" t="str">
        <f t="shared" si="0"/>
        <v>NOM463</v>
      </c>
      <c r="D17" s="13" t="str">
        <f t="shared" si="1"/>
        <v>Prénom463</v>
      </c>
      <c r="E17" s="14" t="str">
        <f t="shared" si="2"/>
        <v>6D</v>
      </c>
      <c r="F17" s="15">
        <f t="shared" si="3"/>
        <v>36526</v>
      </c>
      <c r="G17" s="14" t="str">
        <f t="shared" si="4"/>
        <v>F</v>
      </c>
      <c r="H17" s="36" t="str">
        <f t="shared" si="5"/>
        <v>6F</v>
      </c>
      <c r="I17" s="14" t="str">
        <f t="shared" si="6"/>
        <v>Minime F</v>
      </c>
      <c r="J17" s="13"/>
      <c r="K17" s="24" t="str">
        <f t="shared" si="7"/>
        <v/>
      </c>
      <c r="L17" s="25" t="str">
        <f t="shared" si="8"/>
        <v/>
      </c>
      <c r="M17" s="25" t="str">
        <f t="shared" si="9"/>
        <v/>
      </c>
      <c r="N17" s="24" t="str">
        <f t="shared" si="10"/>
        <v/>
      </c>
      <c r="O17" s="25" t="str">
        <f t="shared" si="11"/>
        <v/>
      </c>
      <c r="P17" s="25" t="str">
        <f t="shared" si="12"/>
        <v/>
      </c>
      <c r="Q17" s="24" t="str">
        <f t="shared" si="13"/>
        <v/>
      </c>
      <c r="R17" s="25" t="str">
        <f t="shared" si="14"/>
        <v/>
      </c>
      <c r="S17" s="25" t="str">
        <f t="shared" si="15"/>
        <v/>
      </c>
      <c r="T17" s="24">
        <f t="shared" si="16"/>
        <v>2</v>
      </c>
      <c r="U17" s="25">
        <f t="shared" si="17"/>
        <v>14</v>
      </c>
      <c r="V17" s="25">
        <f t="shared" si="18"/>
        <v>463</v>
      </c>
      <c r="W17" s="24" t="str">
        <f t="shared" si="19"/>
        <v/>
      </c>
      <c r="X17" s="25" t="str">
        <f t="shared" si="20"/>
        <v/>
      </c>
      <c r="Y17" s="26" t="str">
        <f t="shared" si="21"/>
        <v/>
      </c>
    </row>
    <row r="18" spans="1:25" x14ac:dyDescent="0.25">
      <c r="A18" s="12">
        <f t="shared" si="22"/>
        <v>15</v>
      </c>
      <c r="B18" s="7">
        <v>442</v>
      </c>
      <c r="C18" s="13" t="str">
        <f t="shared" si="0"/>
        <v>NOM442</v>
      </c>
      <c r="D18" s="13" t="str">
        <f t="shared" si="1"/>
        <v>Prénom442</v>
      </c>
      <c r="E18" s="14" t="str">
        <f t="shared" si="2"/>
        <v>6C</v>
      </c>
      <c r="F18" s="15">
        <f t="shared" si="3"/>
        <v>36526</v>
      </c>
      <c r="G18" s="14" t="str">
        <f t="shared" si="4"/>
        <v>F</v>
      </c>
      <c r="H18" s="36" t="str">
        <f t="shared" si="5"/>
        <v>6F</v>
      </c>
      <c r="I18" s="14" t="str">
        <f t="shared" si="6"/>
        <v>Minime F</v>
      </c>
      <c r="J18" s="13"/>
      <c r="K18" s="24" t="str">
        <f t="shared" si="7"/>
        <v/>
      </c>
      <c r="L18" s="25" t="str">
        <f t="shared" si="8"/>
        <v/>
      </c>
      <c r="M18" s="25" t="str">
        <f t="shared" si="9"/>
        <v/>
      </c>
      <c r="N18" s="24" t="str">
        <f t="shared" si="10"/>
        <v/>
      </c>
      <c r="O18" s="25" t="str">
        <f t="shared" si="11"/>
        <v/>
      </c>
      <c r="P18" s="25" t="str">
        <f t="shared" si="12"/>
        <v/>
      </c>
      <c r="Q18" s="24">
        <f t="shared" si="13"/>
        <v>6</v>
      </c>
      <c r="R18" s="25">
        <f t="shared" si="14"/>
        <v>15</v>
      </c>
      <c r="S18" s="25">
        <f t="shared" si="15"/>
        <v>442</v>
      </c>
      <c r="T18" s="24" t="str">
        <f t="shared" si="16"/>
        <v/>
      </c>
      <c r="U18" s="25" t="str">
        <f t="shared" si="17"/>
        <v/>
      </c>
      <c r="V18" s="25" t="str">
        <f t="shared" si="18"/>
        <v/>
      </c>
      <c r="W18" s="24" t="str">
        <f t="shared" si="19"/>
        <v/>
      </c>
      <c r="X18" s="25" t="str">
        <f t="shared" si="20"/>
        <v/>
      </c>
      <c r="Y18" s="26" t="str">
        <f t="shared" si="21"/>
        <v/>
      </c>
    </row>
    <row r="19" spans="1:25" x14ac:dyDescent="0.25">
      <c r="A19" s="12">
        <f t="shared" si="22"/>
        <v>16</v>
      </c>
      <c r="B19" s="7">
        <v>443</v>
      </c>
      <c r="C19" s="13" t="str">
        <f t="shared" si="0"/>
        <v>NOM443</v>
      </c>
      <c r="D19" s="13" t="str">
        <f t="shared" si="1"/>
        <v>Prénom443</v>
      </c>
      <c r="E19" s="14" t="str">
        <f t="shared" si="2"/>
        <v>6C</v>
      </c>
      <c r="F19" s="15">
        <f t="shared" si="3"/>
        <v>36526</v>
      </c>
      <c r="G19" s="14" t="str">
        <f t="shared" si="4"/>
        <v>F</v>
      </c>
      <c r="H19" s="36" t="str">
        <f t="shared" si="5"/>
        <v>6F</v>
      </c>
      <c r="I19" s="14" t="str">
        <f t="shared" si="6"/>
        <v>Minime F</v>
      </c>
      <c r="J19" s="13"/>
      <c r="K19" s="24" t="str">
        <f t="shared" si="7"/>
        <v/>
      </c>
      <c r="L19" s="25" t="str">
        <f t="shared" si="8"/>
        <v/>
      </c>
      <c r="M19" s="25" t="str">
        <f t="shared" si="9"/>
        <v/>
      </c>
      <c r="N19" s="24" t="str">
        <f t="shared" si="10"/>
        <v/>
      </c>
      <c r="O19" s="25" t="str">
        <f t="shared" si="11"/>
        <v/>
      </c>
      <c r="P19" s="25" t="str">
        <f t="shared" si="12"/>
        <v/>
      </c>
      <c r="Q19" s="24">
        <f t="shared" si="13"/>
        <v>7</v>
      </c>
      <c r="R19" s="25">
        <f t="shared" si="14"/>
        <v>16</v>
      </c>
      <c r="S19" s="25">
        <f t="shared" si="15"/>
        <v>443</v>
      </c>
      <c r="T19" s="24" t="str">
        <f t="shared" si="16"/>
        <v/>
      </c>
      <c r="U19" s="25" t="str">
        <f t="shared" si="17"/>
        <v/>
      </c>
      <c r="V19" s="25" t="str">
        <f t="shared" si="18"/>
        <v/>
      </c>
      <c r="W19" s="24" t="str">
        <f t="shared" si="19"/>
        <v/>
      </c>
      <c r="X19" s="25" t="str">
        <f t="shared" si="20"/>
        <v/>
      </c>
      <c r="Y19" s="26" t="str">
        <f t="shared" si="21"/>
        <v/>
      </c>
    </row>
    <row r="20" spans="1:25" x14ac:dyDescent="0.25">
      <c r="A20" s="12">
        <f t="shared" si="22"/>
        <v>17</v>
      </c>
      <c r="B20" s="7">
        <v>423</v>
      </c>
      <c r="C20" s="13" t="str">
        <f t="shared" si="0"/>
        <v>NOM423</v>
      </c>
      <c r="D20" s="13" t="str">
        <f t="shared" si="1"/>
        <v>Prénom423</v>
      </c>
      <c r="E20" s="14" t="str">
        <f t="shared" si="2"/>
        <v>6B</v>
      </c>
      <c r="F20" s="15">
        <f t="shared" si="3"/>
        <v>36526</v>
      </c>
      <c r="G20" s="14" t="str">
        <f t="shared" si="4"/>
        <v>F</v>
      </c>
      <c r="H20" s="36" t="str">
        <f t="shared" si="5"/>
        <v>6F</v>
      </c>
      <c r="I20" s="14" t="str">
        <f t="shared" si="6"/>
        <v>Minime F</v>
      </c>
      <c r="J20" s="13"/>
      <c r="K20" s="24" t="str">
        <f t="shared" si="7"/>
        <v/>
      </c>
      <c r="L20" s="25" t="str">
        <f t="shared" si="8"/>
        <v/>
      </c>
      <c r="M20" s="25" t="str">
        <f t="shared" si="9"/>
        <v/>
      </c>
      <c r="N20" s="24">
        <f t="shared" si="10"/>
        <v>3</v>
      </c>
      <c r="O20" s="25">
        <f t="shared" si="11"/>
        <v>17</v>
      </c>
      <c r="P20" s="25">
        <f t="shared" si="12"/>
        <v>423</v>
      </c>
      <c r="Q20" s="24" t="str">
        <f t="shared" si="13"/>
        <v/>
      </c>
      <c r="R20" s="25" t="str">
        <f t="shared" si="14"/>
        <v/>
      </c>
      <c r="S20" s="25" t="str">
        <f t="shared" si="15"/>
        <v/>
      </c>
      <c r="T20" s="24" t="str">
        <f t="shared" si="16"/>
        <v/>
      </c>
      <c r="U20" s="25" t="str">
        <f t="shared" si="17"/>
        <v/>
      </c>
      <c r="V20" s="25" t="str">
        <f t="shared" si="18"/>
        <v/>
      </c>
      <c r="W20" s="24" t="str">
        <f t="shared" si="19"/>
        <v/>
      </c>
      <c r="X20" s="25" t="str">
        <f t="shared" si="20"/>
        <v/>
      </c>
      <c r="Y20" s="26" t="str">
        <f t="shared" si="21"/>
        <v/>
      </c>
    </row>
    <row r="21" spans="1:25" x14ac:dyDescent="0.25">
      <c r="A21" s="12">
        <f t="shared" si="22"/>
        <v>18</v>
      </c>
      <c r="B21" s="7">
        <v>450</v>
      </c>
      <c r="C21" s="13" t="str">
        <f t="shared" si="0"/>
        <v>NOM450</v>
      </c>
      <c r="D21" s="13" t="str">
        <f t="shared" si="1"/>
        <v>Prénom450</v>
      </c>
      <c r="E21" s="14" t="str">
        <f t="shared" si="2"/>
        <v>6C</v>
      </c>
      <c r="F21" s="15">
        <f t="shared" si="3"/>
        <v>36526</v>
      </c>
      <c r="G21" s="14" t="str">
        <f t="shared" si="4"/>
        <v>F</v>
      </c>
      <c r="H21" s="36" t="str">
        <f t="shared" si="5"/>
        <v>6F</v>
      </c>
      <c r="I21" s="14" t="str">
        <f t="shared" si="6"/>
        <v>Minime F</v>
      </c>
      <c r="J21" s="13"/>
      <c r="K21" s="24" t="str">
        <f t="shared" si="7"/>
        <v/>
      </c>
      <c r="L21" s="25" t="str">
        <f t="shared" si="8"/>
        <v/>
      </c>
      <c r="M21" s="25" t="str">
        <f t="shared" si="9"/>
        <v/>
      </c>
      <c r="N21" s="24" t="str">
        <f t="shared" si="10"/>
        <v/>
      </c>
      <c r="O21" s="25" t="str">
        <f t="shared" si="11"/>
        <v/>
      </c>
      <c r="P21" s="25" t="str">
        <f t="shared" si="12"/>
        <v/>
      </c>
      <c r="Q21" s="24">
        <f t="shared" si="13"/>
        <v>8</v>
      </c>
      <c r="R21" s="25">
        <f t="shared" si="14"/>
        <v>18</v>
      </c>
      <c r="S21" s="25">
        <f t="shared" si="15"/>
        <v>450</v>
      </c>
      <c r="T21" s="24" t="str">
        <f t="shared" si="16"/>
        <v/>
      </c>
      <c r="U21" s="25" t="str">
        <f t="shared" si="17"/>
        <v/>
      </c>
      <c r="V21" s="25" t="str">
        <f t="shared" si="18"/>
        <v/>
      </c>
      <c r="W21" s="24" t="str">
        <f t="shared" si="19"/>
        <v/>
      </c>
      <c r="X21" s="25" t="str">
        <f t="shared" si="20"/>
        <v/>
      </c>
      <c r="Y21" s="26" t="str">
        <f t="shared" si="21"/>
        <v/>
      </c>
    </row>
    <row r="22" spans="1:25" x14ac:dyDescent="0.25">
      <c r="A22" s="12">
        <f t="shared" si="22"/>
        <v>19</v>
      </c>
      <c r="B22" s="7">
        <v>426</v>
      </c>
      <c r="C22" s="13" t="str">
        <f t="shared" si="0"/>
        <v>NOM426</v>
      </c>
      <c r="D22" s="13" t="str">
        <f t="shared" si="1"/>
        <v>Prénom426</v>
      </c>
      <c r="E22" s="14" t="str">
        <f t="shared" si="2"/>
        <v>6B</v>
      </c>
      <c r="F22" s="15">
        <f t="shared" si="3"/>
        <v>36526</v>
      </c>
      <c r="G22" s="14" t="str">
        <f t="shared" si="4"/>
        <v>F</v>
      </c>
      <c r="H22" s="36" t="str">
        <f t="shared" si="5"/>
        <v>6F</v>
      </c>
      <c r="I22" s="14" t="str">
        <f t="shared" si="6"/>
        <v>Minime F</v>
      </c>
      <c r="J22" s="13"/>
      <c r="K22" s="24" t="str">
        <f t="shared" si="7"/>
        <v/>
      </c>
      <c r="L22" s="25" t="str">
        <f t="shared" si="8"/>
        <v/>
      </c>
      <c r="M22" s="25" t="str">
        <f t="shared" si="9"/>
        <v/>
      </c>
      <c r="N22" s="24">
        <f t="shared" si="10"/>
        <v>4</v>
      </c>
      <c r="O22" s="25">
        <f t="shared" si="11"/>
        <v>19</v>
      </c>
      <c r="P22" s="25">
        <f t="shared" si="12"/>
        <v>426</v>
      </c>
      <c r="Q22" s="24" t="str">
        <f t="shared" si="13"/>
        <v/>
      </c>
      <c r="R22" s="25" t="str">
        <f t="shared" si="14"/>
        <v/>
      </c>
      <c r="S22" s="25" t="str">
        <f t="shared" si="15"/>
        <v/>
      </c>
      <c r="T22" s="24" t="str">
        <f t="shared" si="16"/>
        <v/>
      </c>
      <c r="U22" s="25" t="str">
        <f t="shared" si="17"/>
        <v/>
      </c>
      <c r="V22" s="25" t="str">
        <f t="shared" si="18"/>
        <v/>
      </c>
      <c r="W22" s="24" t="str">
        <f t="shared" si="19"/>
        <v/>
      </c>
      <c r="X22" s="25" t="str">
        <f t="shared" si="20"/>
        <v/>
      </c>
      <c r="Y22" s="26" t="str">
        <f t="shared" si="21"/>
        <v/>
      </c>
    </row>
    <row r="23" spans="1:25" x14ac:dyDescent="0.25">
      <c r="A23" s="12">
        <f t="shared" si="22"/>
        <v>20</v>
      </c>
      <c r="B23" s="7">
        <v>440</v>
      </c>
      <c r="C23" s="13" t="str">
        <f t="shared" si="0"/>
        <v>NOM440</v>
      </c>
      <c r="D23" s="13" t="str">
        <f t="shared" si="1"/>
        <v>Prénom440</v>
      </c>
      <c r="E23" s="14" t="str">
        <f t="shared" si="2"/>
        <v>6C</v>
      </c>
      <c r="F23" s="15">
        <f t="shared" si="3"/>
        <v>36526</v>
      </c>
      <c r="G23" s="14" t="str">
        <f t="shared" si="4"/>
        <v>F</v>
      </c>
      <c r="H23" s="36" t="str">
        <f t="shared" si="5"/>
        <v>6F</v>
      </c>
      <c r="I23" s="14" t="str">
        <f t="shared" si="6"/>
        <v>Minime F</v>
      </c>
      <c r="J23" s="13"/>
      <c r="K23" s="24" t="str">
        <f t="shared" si="7"/>
        <v/>
      </c>
      <c r="L23" s="25" t="str">
        <f t="shared" si="8"/>
        <v/>
      </c>
      <c r="M23" s="25" t="str">
        <f t="shared" si="9"/>
        <v/>
      </c>
      <c r="N23" s="24" t="str">
        <f t="shared" si="10"/>
        <v/>
      </c>
      <c r="O23" s="25" t="str">
        <f t="shared" si="11"/>
        <v/>
      </c>
      <c r="P23" s="25" t="str">
        <f t="shared" si="12"/>
        <v/>
      </c>
      <c r="Q23" s="24">
        <f t="shared" si="13"/>
        <v>9</v>
      </c>
      <c r="R23" s="25">
        <f t="shared" si="14"/>
        <v>20</v>
      </c>
      <c r="S23" s="25">
        <f t="shared" si="15"/>
        <v>440</v>
      </c>
      <c r="T23" s="24" t="str">
        <f t="shared" si="16"/>
        <v/>
      </c>
      <c r="U23" s="25" t="str">
        <f t="shared" si="17"/>
        <v/>
      </c>
      <c r="V23" s="25" t="str">
        <f t="shared" si="18"/>
        <v/>
      </c>
      <c r="W23" s="24" t="str">
        <f t="shared" si="19"/>
        <v/>
      </c>
      <c r="X23" s="25" t="str">
        <f t="shared" si="20"/>
        <v/>
      </c>
      <c r="Y23" s="26" t="str">
        <f t="shared" si="21"/>
        <v/>
      </c>
    </row>
    <row r="24" spans="1:25" x14ac:dyDescent="0.25">
      <c r="A24" s="12">
        <f t="shared" si="22"/>
        <v>21</v>
      </c>
      <c r="B24" s="7">
        <v>464</v>
      </c>
      <c r="C24" s="13" t="str">
        <f t="shared" si="0"/>
        <v>NOM464</v>
      </c>
      <c r="D24" s="13" t="str">
        <f t="shared" si="1"/>
        <v>Prénom464</v>
      </c>
      <c r="E24" s="14" t="str">
        <f t="shared" si="2"/>
        <v>6D</v>
      </c>
      <c r="F24" s="15">
        <f t="shared" si="3"/>
        <v>36526</v>
      </c>
      <c r="G24" s="14" t="str">
        <f t="shared" si="4"/>
        <v>F</v>
      </c>
      <c r="H24" s="36" t="str">
        <f t="shared" si="5"/>
        <v>6F</v>
      </c>
      <c r="I24" s="14" t="str">
        <f t="shared" si="6"/>
        <v>Minime F</v>
      </c>
      <c r="J24" s="13"/>
      <c r="K24" s="24" t="str">
        <f t="shared" si="7"/>
        <v/>
      </c>
      <c r="L24" s="25" t="str">
        <f t="shared" si="8"/>
        <v/>
      </c>
      <c r="M24" s="25" t="str">
        <f t="shared" si="9"/>
        <v/>
      </c>
      <c r="N24" s="24" t="str">
        <f t="shared" si="10"/>
        <v/>
      </c>
      <c r="O24" s="25" t="str">
        <f t="shared" si="11"/>
        <v/>
      </c>
      <c r="P24" s="25" t="str">
        <f t="shared" si="12"/>
        <v/>
      </c>
      <c r="Q24" s="24" t="str">
        <f t="shared" si="13"/>
        <v/>
      </c>
      <c r="R24" s="25" t="str">
        <f t="shared" si="14"/>
        <v/>
      </c>
      <c r="S24" s="25" t="str">
        <f t="shared" si="15"/>
        <v/>
      </c>
      <c r="T24" s="24">
        <f t="shared" si="16"/>
        <v>3</v>
      </c>
      <c r="U24" s="25">
        <f t="shared" si="17"/>
        <v>21</v>
      </c>
      <c r="V24" s="25">
        <f t="shared" si="18"/>
        <v>464</v>
      </c>
      <c r="W24" s="24" t="str">
        <f t="shared" si="19"/>
        <v/>
      </c>
      <c r="X24" s="25" t="str">
        <f t="shared" si="20"/>
        <v/>
      </c>
      <c r="Y24" s="26" t="str">
        <f t="shared" si="21"/>
        <v/>
      </c>
    </row>
    <row r="25" spans="1:25" x14ac:dyDescent="0.25">
      <c r="A25" s="12">
        <f t="shared" si="22"/>
        <v>22</v>
      </c>
      <c r="B25" s="7">
        <v>454</v>
      </c>
      <c r="C25" s="13" t="str">
        <f t="shared" si="0"/>
        <v>NOM454</v>
      </c>
      <c r="D25" s="13" t="str">
        <f t="shared" si="1"/>
        <v>Prénom454</v>
      </c>
      <c r="E25" s="14" t="str">
        <f t="shared" si="2"/>
        <v>6D</v>
      </c>
      <c r="F25" s="15">
        <f t="shared" si="3"/>
        <v>36526</v>
      </c>
      <c r="G25" s="14" t="str">
        <f t="shared" si="4"/>
        <v>F</v>
      </c>
      <c r="H25" s="36" t="str">
        <f t="shared" si="5"/>
        <v>6F</v>
      </c>
      <c r="I25" s="14" t="str">
        <f t="shared" si="6"/>
        <v>Minime F</v>
      </c>
      <c r="J25" s="13"/>
      <c r="K25" s="24" t="str">
        <f t="shared" si="7"/>
        <v/>
      </c>
      <c r="L25" s="25" t="str">
        <f t="shared" si="8"/>
        <v/>
      </c>
      <c r="M25" s="25" t="str">
        <f t="shared" si="9"/>
        <v/>
      </c>
      <c r="N25" s="24" t="str">
        <f t="shared" si="10"/>
        <v/>
      </c>
      <c r="O25" s="25" t="str">
        <f t="shared" si="11"/>
        <v/>
      </c>
      <c r="P25" s="25" t="str">
        <f t="shared" si="12"/>
        <v/>
      </c>
      <c r="Q25" s="24" t="str">
        <f t="shared" si="13"/>
        <v/>
      </c>
      <c r="R25" s="25" t="str">
        <f t="shared" si="14"/>
        <v/>
      </c>
      <c r="S25" s="25" t="str">
        <f t="shared" si="15"/>
        <v/>
      </c>
      <c r="T25" s="24">
        <f t="shared" si="16"/>
        <v>4</v>
      </c>
      <c r="U25" s="25">
        <f t="shared" si="17"/>
        <v>22</v>
      </c>
      <c r="V25" s="25">
        <f t="shared" si="18"/>
        <v>454</v>
      </c>
      <c r="W25" s="24" t="str">
        <f t="shared" si="19"/>
        <v/>
      </c>
      <c r="X25" s="25" t="str">
        <f t="shared" si="20"/>
        <v/>
      </c>
      <c r="Y25" s="26" t="str">
        <f t="shared" si="21"/>
        <v/>
      </c>
    </row>
    <row r="26" spans="1:25" x14ac:dyDescent="0.25">
      <c r="A26" s="12">
        <f t="shared" si="22"/>
        <v>23</v>
      </c>
      <c r="B26" s="7">
        <v>457</v>
      </c>
      <c r="C26" s="13" t="str">
        <f t="shared" si="0"/>
        <v>NOM457</v>
      </c>
      <c r="D26" s="13" t="str">
        <f t="shared" si="1"/>
        <v>Prénom457</v>
      </c>
      <c r="E26" s="14" t="str">
        <f t="shared" si="2"/>
        <v>6D</v>
      </c>
      <c r="F26" s="15">
        <f t="shared" si="3"/>
        <v>36526</v>
      </c>
      <c r="G26" s="14" t="str">
        <f t="shared" si="4"/>
        <v>F</v>
      </c>
      <c r="H26" s="36" t="str">
        <f t="shared" si="5"/>
        <v>6F</v>
      </c>
      <c r="I26" s="14" t="str">
        <f t="shared" si="6"/>
        <v>Minime F</v>
      </c>
      <c r="J26" s="13"/>
      <c r="K26" s="24" t="str">
        <f t="shared" si="7"/>
        <v/>
      </c>
      <c r="L26" s="25" t="str">
        <f t="shared" si="8"/>
        <v/>
      </c>
      <c r="M26" s="25" t="str">
        <f t="shared" si="9"/>
        <v/>
      </c>
      <c r="N26" s="24" t="str">
        <f t="shared" si="10"/>
        <v/>
      </c>
      <c r="O26" s="25" t="str">
        <f t="shared" si="11"/>
        <v/>
      </c>
      <c r="P26" s="25" t="str">
        <f t="shared" si="12"/>
        <v/>
      </c>
      <c r="Q26" s="24" t="str">
        <f t="shared" si="13"/>
        <v/>
      </c>
      <c r="R26" s="25" t="str">
        <f t="shared" si="14"/>
        <v/>
      </c>
      <c r="S26" s="25" t="str">
        <f t="shared" si="15"/>
        <v/>
      </c>
      <c r="T26" s="24">
        <f t="shared" si="16"/>
        <v>5</v>
      </c>
      <c r="U26" s="25">
        <f t="shared" si="17"/>
        <v>23</v>
      </c>
      <c r="V26" s="25">
        <f t="shared" si="18"/>
        <v>457</v>
      </c>
      <c r="W26" s="24" t="str">
        <f t="shared" si="19"/>
        <v/>
      </c>
      <c r="X26" s="25" t="str">
        <f t="shared" si="20"/>
        <v/>
      </c>
      <c r="Y26" s="26" t="str">
        <f t="shared" si="21"/>
        <v/>
      </c>
    </row>
    <row r="27" spans="1:25" x14ac:dyDescent="0.25">
      <c r="A27" s="12">
        <f t="shared" si="22"/>
        <v>24</v>
      </c>
      <c r="B27" s="7">
        <v>418</v>
      </c>
      <c r="C27" s="13" t="str">
        <f t="shared" si="0"/>
        <v>NOM418</v>
      </c>
      <c r="D27" s="13" t="str">
        <f t="shared" si="1"/>
        <v>Prénom418</v>
      </c>
      <c r="E27" s="14" t="str">
        <f t="shared" si="2"/>
        <v>6A</v>
      </c>
      <c r="F27" s="15">
        <f t="shared" si="3"/>
        <v>36526</v>
      </c>
      <c r="G27" s="14" t="str">
        <f t="shared" si="4"/>
        <v>F</v>
      </c>
      <c r="H27" s="36" t="str">
        <f t="shared" si="5"/>
        <v>6F</v>
      </c>
      <c r="I27" s="14" t="str">
        <f t="shared" si="6"/>
        <v>Minime F</v>
      </c>
      <c r="J27" s="13"/>
      <c r="K27" s="24">
        <f t="shared" si="7"/>
        <v>6</v>
      </c>
      <c r="L27" s="25">
        <f t="shared" si="8"/>
        <v>24</v>
      </c>
      <c r="M27" s="25">
        <f t="shared" si="9"/>
        <v>418</v>
      </c>
      <c r="N27" s="24" t="str">
        <f t="shared" si="10"/>
        <v/>
      </c>
      <c r="O27" s="25" t="str">
        <f t="shared" si="11"/>
        <v/>
      </c>
      <c r="P27" s="25" t="str">
        <f t="shared" si="12"/>
        <v/>
      </c>
      <c r="Q27" s="24" t="str">
        <f t="shared" si="13"/>
        <v/>
      </c>
      <c r="R27" s="25" t="str">
        <f t="shared" si="14"/>
        <v/>
      </c>
      <c r="S27" s="25" t="str">
        <f t="shared" si="15"/>
        <v/>
      </c>
      <c r="T27" s="24" t="str">
        <f t="shared" si="16"/>
        <v/>
      </c>
      <c r="U27" s="25" t="str">
        <f t="shared" si="17"/>
        <v/>
      </c>
      <c r="V27" s="25" t="str">
        <f t="shared" si="18"/>
        <v/>
      </c>
      <c r="W27" s="24" t="str">
        <f t="shared" si="19"/>
        <v/>
      </c>
      <c r="X27" s="25" t="str">
        <f t="shared" si="20"/>
        <v/>
      </c>
      <c r="Y27" s="26" t="str">
        <f t="shared" si="21"/>
        <v/>
      </c>
    </row>
    <row r="28" spans="1:25" x14ac:dyDescent="0.25">
      <c r="A28" s="12">
        <f t="shared" si="22"/>
        <v>25</v>
      </c>
      <c r="B28" s="7">
        <v>459</v>
      </c>
      <c r="C28" s="13" t="str">
        <f t="shared" si="0"/>
        <v>NOM459</v>
      </c>
      <c r="D28" s="13" t="str">
        <f t="shared" si="1"/>
        <v>Prénom459</v>
      </c>
      <c r="E28" s="14" t="str">
        <f t="shared" si="2"/>
        <v>6D</v>
      </c>
      <c r="F28" s="15">
        <f t="shared" si="3"/>
        <v>36526</v>
      </c>
      <c r="G28" s="14" t="str">
        <f t="shared" si="4"/>
        <v>F</v>
      </c>
      <c r="H28" s="36" t="str">
        <f t="shared" si="5"/>
        <v>6F</v>
      </c>
      <c r="I28" s="14" t="str">
        <f t="shared" si="6"/>
        <v>Minime F</v>
      </c>
      <c r="J28" s="13"/>
      <c r="K28" s="24" t="str">
        <f t="shared" si="7"/>
        <v/>
      </c>
      <c r="L28" s="25" t="str">
        <f t="shared" si="8"/>
        <v/>
      </c>
      <c r="M28" s="25" t="str">
        <f t="shared" si="9"/>
        <v/>
      </c>
      <c r="N28" s="24" t="str">
        <f t="shared" si="10"/>
        <v/>
      </c>
      <c r="O28" s="25" t="str">
        <f t="shared" si="11"/>
        <v/>
      </c>
      <c r="P28" s="25" t="str">
        <f t="shared" si="12"/>
        <v/>
      </c>
      <c r="Q28" s="24" t="str">
        <f t="shared" si="13"/>
        <v/>
      </c>
      <c r="R28" s="25" t="str">
        <f t="shared" si="14"/>
        <v/>
      </c>
      <c r="S28" s="25" t="str">
        <f t="shared" si="15"/>
        <v/>
      </c>
      <c r="T28" s="24">
        <f t="shared" si="16"/>
        <v>6</v>
      </c>
      <c r="U28" s="25">
        <f t="shared" si="17"/>
        <v>25</v>
      </c>
      <c r="V28" s="25">
        <f t="shared" si="18"/>
        <v>459</v>
      </c>
      <c r="W28" s="24" t="str">
        <f t="shared" si="19"/>
        <v/>
      </c>
      <c r="X28" s="25" t="str">
        <f t="shared" si="20"/>
        <v/>
      </c>
      <c r="Y28" s="26" t="str">
        <f t="shared" si="21"/>
        <v/>
      </c>
    </row>
    <row r="29" spans="1:25" x14ac:dyDescent="0.25">
      <c r="A29" s="12">
        <f t="shared" si="22"/>
        <v>26</v>
      </c>
      <c r="B29" s="7">
        <v>412</v>
      </c>
      <c r="C29" s="13" t="str">
        <f t="shared" si="0"/>
        <v>NOM412</v>
      </c>
      <c r="D29" s="13" t="str">
        <f t="shared" si="1"/>
        <v>Prénom412</v>
      </c>
      <c r="E29" s="14" t="str">
        <f t="shared" si="2"/>
        <v>6A</v>
      </c>
      <c r="F29" s="15">
        <f t="shared" si="3"/>
        <v>36526</v>
      </c>
      <c r="G29" s="14" t="str">
        <f t="shared" si="4"/>
        <v>F</v>
      </c>
      <c r="H29" s="36" t="str">
        <f t="shared" si="5"/>
        <v>6F</v>
      </c>
      <c r="I29" s="14" t="str">
        <f t="shared" si="6"/>
        <v>Minime F</v>
      </c>
      <c r="J29" s="13"/>
      <c r="K29" s="24">
        <f t="shared" si="7"/>
        <v>7</v>
      </c>
      <c r="L29" s="25">
        <f t="shared" si="8"/>
        <v>26</v>
      </c>
      <c r="M29" s="25">
        <f t="shared" si="9"/>
        <v>412</v>
      </c>
      <c r="N29" s="24" t="str">
        <f t="shared" si="10"/>
        <v/>
      </c>
      <c r="O29" s="25" t="str">
        <f t="shared" si="11"/>
        <v/>
      </c>
      <c r="P29" s="25" t="str">
        <f t="shared" si="12"/>
        <v/>
      </c>
      <c r="Q29" s="24" t="str">
        <f t="shared" si="13"/>
        <v/>
      </c>
      <c r="R29" s="25" t="str">
        <f t="shared" si="14"/>
        <v/>
      </c>
      <c r="S29" s="25" t="str">
        <f t="shared" si="15"/>
        <v/>
      </c>
      <c r="T29" s="24" t="str">
        <f t="shared" si="16"/>
        <v/>
      </c>
      <c r="U29" s="25" t="str">
        <f t="shared" si="17"/>
        <v/>
      </c>
      <c r="V29" s="25" t="str">
        <f t="shared" si="18"/>
        <v/>
      </c>
      <c r="W29" s="24" t="str">
        <f t="shared" si="19"/>
        <v/>
      </c>
      <c r="X29" s="25" t="str">
        <f t="shared" si="20"/>
        <v/>
      </c>
      <c r="Y29" s="26" t="str">
        <f t="shared" si="21"/>
        <v/>
      </c>
    </row>
    <row r="30" spans="1:25" x14ac:dyDescent="0.25">
      <c r="A30" s="12">
        <f t="shared" si="22"/>
        <v>27</v>
      </c>
      <c r="B30" s="7">
        <v>425</v>
      </c>
      <c r="C30" s="13" t="str">
        <f t="shared" si="0"/>
        <v>NOM425</v>
      </c>
      <c r="D30" s="13" t="str">
        <f t="shared" si="1"/>
        <v>Prénom425</v>
      </c>
      <c r="E30" s="14" t="str">
        <f t="shared" si="2"/>
        <v>6B</v>
      </c>
      <c r="F30" s="15">
        <f t="shared" si="3"/>
        <v>36526</v>
      </c>
      <c r="G30" s="14" t="str">
        <f t="shared" si="4"/>
        <v>F</v>
      </c>
      <c r="H30" s="36" t="str">
        <f t="shared" si="5"/>
        <v>6F</v>
      </c>
      <c r="I30" s="14" t="str">
        <f t="shared" si="6"/>
        <v>Minime F</v>
      </c>
      <c r="J30" s="13"/>
      <c r="K30" s="24" t="str">
        <f t="shared" si="7"/>
        <v/>
      </c>
      <c r="L30" s="25" t="str">
        <f t="shared" si="8"/>
        <v/>
      </c>
      <c r="M30" s="25" t="str">
        <f t="shared" si="9"/>
        <v/>
      </c>
      <c r="N30" s="24">
        <f t="shared" si="10"/>
        <v>5</v>
      </c>
      <c r="O30" s="25">
        <f t="shared" si="11"/>
        <v>27</v>
      </c>
      <c r="P30" s="25">
        <f t="shared" si="12"/>
        <v>425</v>
      </c>
      <c r="Q30" s="24" t="str">
        <f t="shared" si="13"/>
        <v/>
      </c>
      <c r="R30" s="25" t="str">
        <f t="shared" si="14"/>
        <v/>
      </c>
      <c r="S30" s="25" t="str">
        <f t="shared" si="15"/>
        <v/>
      </c>
      <c r="T30" s="24" t="str">
        <f t="shared" si="16"/>
        <v/>
      </c>
      <c r="U30" s="25" t="str">
        <f t="shared" si="17"/>
        <v/>
      </c>
      <c r="V30" s="25" t="str">
        <f t="shared" si="18"/>
        <v/>
      </c>
      <c r="W30" s="24" t="str">
        <f t="shared" si="19"/>
        <v/>
      </c>
      <c r="X30" s="25" t="str">
        <f t="shared" si="20"/>
        <v/>
      </c>
      <c r="Y30" s="26" t="str">
        <f t="shared" si="21"/>
        <v/>
      </c>
    </row>
    <row r="31" spans="1:25" x14ac:dyDescent="0.25">
      <c r="A31" s="12">
        <f t="shared" si="22"/>
        <v>28</v>
      </c>
      <c r="B31" s="7">
        <v>458</v>
      </c>
      <c r="C31" s="13" t="str">
        <f t="shared" si="0"/>
        <v>NOM458</v>
      </c>
      <c r="D31" s="13" t="str">
        <f t="shared" si="1"/>
        <v>Prénom458</v>
      </c>
      <c r="E31" s="14" t="str">
        <f t="shared" si="2"/>
        <v>6D</v>
      </c>
      <c r="F31" s="15">
        <f t="shared" si="3"/>
        <v>36526</v>
      </c>
      <c r="G31" s="14" t="str">
        <f t="shared" si="4"/>
        <v>F</v>
      </c>
      <c r="H31" s="36" t="str">
        <f t="shared" si="5"/>
        <v>6F</v>
      </c>
      <c r="I31" s="14" t="str">
        <f t="shared" si="6"/>
        <v>Minime F</v>
      </c>
      <c r="J31" s="13"/>
      <c r="K31" s="24" t="str">
        <f t="shared" si="7"/>
        <v/>
      </c>
      <c r="L31" s="25" t="str">
        <f t="shared" si="8"/>
        <v/>
      </c>
      <c r="M31" s="25" t="str">
        <f t="shared" si="9"/>
        <v/>
      </c>
      <c r="N31" s="24" t="str">
        <f t="shared" si="10"/>
        <v/>
      </c>
      <c r="O31" s="25" t="str">
        <f t="shared" si="11"/>
        <v/>
      </c>
      <c r="P31" s="25" t="str">
        <f t="shared" si="12"/>
        <v/>
      </c>
      <c r="Q31" s="24" t="str">
        <f t="shared" si="13"/>
        <v/>
      </c>
      <c r="R31" s="25" t="str">
        <f t="shared" si="14"/>
        <v/>
      </c>
      <c r="S31" s="25" t="str">
        <f t="shared" si="15"/>
        <v/>
      </c>
      <c r="T31" s="24">
        <f t="shared" si="16"/>
        <v>7</v>
      </c>
      <c r="U31" s="25">
        <f t="shared" si="17"/>
        <v>28</v>
      </c>
      <c r="V31" s="25">
        <f t="shared" si="18"/>
        <v>458</v>
      </c>
      <c r="W31" s="24" t="str">
        <f t="shared" si="19"/>
        <v/>
      </c>
      <c r="X31" s="25" t="str">
        <f t="shared" si="20"/>
        <v/>
      </c>
      <c r="Y31" s="26" t="str">
        <f t="shared" si="21"/>
        <v/>
      </c>
    </row>
    <row r="32" spans="1:25" x14ac:dyDescent="0.25">
      <c r="A32" s="12">
        <f t="shared" si="22"/>
        <v>29</v>
      </c>
      <c r="B32" s="7">
        <v>416</v>
      </c>
      <c r="C32" s="13" t="str">
        <f t="shared" si="0"/>
        <v>NOM416</v>
      </c>
      <c r="D32" s="13" t="str">
        <f t="shared" si="1"/>
        <v>Prénom416</v>
      </c>
      <c r="E32" s="14" t="str">
        <f t="shared" si="2"/>
        <v>6A</v>
      </c>
      <c r="F32" s="15">
        <f t="shared" si="3"/>
        <v>36526</v>
      </c>
      <c r="G32" s="14" t="str">
        <f t="shared" si="4"/>
        <v>F</v>
      </c>
      <c r="H32" s="36" t="str">
        <f t="shared" si="5"/>
        <v>6F</v>
      </c>
      <c r="I32" s="14" t="str">
        <f t="shared" si="6"/>
        <v>Minime F</v>
      </c>
      <c r="J32" s="13"/>
      <c r="K32" s="24">
        <f t="shared" si="7"/>
        <v>8</v>
      </c>
      <c r="L32" s="25">
        <f t="shared" si="8"/>
        <v>29</v>
      </c>
      <c r="M32" s="25">
        <f t="shared" si="9"/>
        <v>416</v>
      </c>
      <c r="N32" s="24" t="str">
        <f t="shared" si="10"/>
        <v/>
      </c>
      <c r="O32" s="25" t="str">
        <f t="shared" si="11"/>
        <v/>
      </c>
      <c r="P32" s="25" t="str">
        <f t="shared" si="12"/>
        <v/>
      </c>
      <c r="Q32" s="24" t="str">
        <f t="shared" si="13"/>
        <v/>
      </c>
      <c r="R32" s="25" t="str">
        <f t="shared" si="14"/>
        <v/>
      </c>
      <c r="S32" s="25" t="str">
        <f t="shared" si="15"/>
        <v/>
      </c>
      <c r="T32" s="24" t="str">
        <f t="shared" si="16"/>
        <v/>
      </c>
      <c r="U32" s="25" t="str">
        <f t="shared" si="17"/>
        <v/>
      </c>
      <c r="V32" s="25" t="str">
        <f t="shared" si="18"/>
        <v/>
      </c>
      <c r="W32" s="24" t="str">
        <f t="shared" si="19"/>
        <v/>
      </c>
      <c r="X32" s="25" t="str">
        <f t="shared" si="20"/>
        <v/>
      </c>
      <c r="Y32" s="26" t="str">
        <f t="shared" si="21"/>
        <v/>
      </c>
    </row>
    <row r="33" spans="1:25" x14ac:dyDescent="0.25">
      <c r="A33" s="12">
        <f t="shared" si="22"/>
        <v>30</v>
      </c>
      <c r="B33" s="7">
        <v>444</v>
      </c>
      <c r="C33" s="13" t="str">
        <f t="shared" si="0"/>
        <v>NOM444</v>
      </c>
      <c r="D33" s="13" t="str">
        <f t="shared" si="1"/>
        <v>Prénom444</v>
      </c>
      <c r="E33" s="14" t="str">
        <f t="shared" si="2"/>
        <v>6C</v>
      </c>
      <c r="F33" s="15">
        <f t="shared" si="3"/>
        <v>36526</v>
      </c>
      <c r="G33" s="14" t="str">
        <f t="shared" si="4"/>
        <v>F</v>
      </c>
      <c r="H33" s="36" t="str">
        <f t="shared" si="5"/>
        <v>6F</v>
      </c>
      <c r="I33" s="14" t="str">
        <f t="shared" si="6"/>
        <v>Minime F</v>
      </c>
      <c r="J33" s="13"/>
      <c r="K33" s="24" t="str">
        <f t="shared" si="7"/>
        <v/>
      </c>
      <c r="L33" s="25" t="str">
        <f t="shared" si="8"/>
        <v/>
      </c>
      <c r="M33" s="25" t="str">
        <f t="shared" si="9"/>
        <v/>
      </c>
      <c r="N33" s="24" t="str">
        <f t="shared" si="10"/>
        <v/>
      </c>
      <c r="O33" s="25" t="str">
        <f t="shared" si="11"/>
        <v/>
      </c>
      <c r="P33" s="25" t="str">
        <f t="shared" si="12"/>
        <v/>
      </c>
      <c r="Q33" s="24">
        <f t="shared" si="13"/>
        <v>10</v>
      </c>
      <c r="R33" s="25">
        <f t="shared" si="14"/>
        <v>30</v>
      </c>
      <c r="S33" s="25">
        <f t="shared" si="15"/>
        <v>444</v>
      </c>
      <c r="T33" s="24" t="str">
        <f t="shared" si="16"/>
        <v/>
      </c>
      <c r="U33" s="25" t="str">
        <f t="shared" si="17"/>
        <v/>
      </c>
      <c r="V33" s="25" t="str">
        <f t="shared" si="18"/>
        <v/>
      </c>
      <c r="W33" s="24" t="str">
        <f t="shared" si="19"/>
        <v/>
      </c>
      <c r="X33" s="25" t="str">
        <f t="shared" si="20"/>
        <v/>
      </c>
      <c r="Y33" s="26" t="str">
        <f t="shared" si="21"/>
        <v/>
      </c>
    </row>
    <row r="34" spans="1:25" x14ac:dyDescent="0.25">
      <c r="A34" s="12">
        <f t="shared" si="22"/>
        <v>31</v>
      </c>
      <c r="B34" s="7">
        <v>458</v>
      </c>
      <c r="C34" s="13" t="str">
        <f t="shared" si="0"/>
        <v>NOM458</v>
      </c>
      <c r="D34" s="13" t="str">
        <f t="shared" si="1"/>
        <v>Prénom458</v>
      </c>
      <c r="E34" s="14" t="str">
        <f t="shared" si="2"/>
        <v>6D</v>
      </c>
      <c r="F34" s="15">
        <f t="shared" si="3"/>
        <v>36526</v>
      </c>
      <c r="G34" s="14" t="str">
        <f t="shared" si="4"/>
        <v>F</v>
      </c>
      <c r="H34" s="36" t="str">
        <f t="shared" si="5"/>
        <v>6F</v>
      </c>
      <c r="I34" s="14" t="str">
        <f t="shared" si="6"/>
        <v>Minime F</v>
      </c>
      <c r="J34" s="13"/>
      <c r="K34" s="24" t="str">
        <f t="shared" si="7"/>
        <v/>
      </c>
      <c r="L34" s="25" t="str">
        <f t="shared" si="8"/>
        <v/>
      </c>
      <c r="M34" s="25" t="str">
        <f t="shared" si="9"/>
        <v/>
      </c>
      <c r="N34" s="24" t="str">
        <f t="shared" si="10"/>
        <v/>
      </c>
      <c r="O34" s="25" t="str">
        <f t="shared" si="11"/>
        <v/>
      </c>
      <c r="P34" s="25" t="str">
        <f t="shared" si="12"/>
        <v/>
      </c>
      <c r="Q34" s="24" t="str">
        <f t="shared" si="13"/>
        <v/>
      </c>
      <c r="R34" s="25" t="str">
        <f t="shared" si="14"/>
        <v/>
      </c>
      <c r="S34" s="25" t="str">
        <f t="shared" si="15"/>
        <v/>
      </c>
      <c r="T34" s="24">
        <f t="shared" si="16"/>
        <v>8</v>
      </c>
      <c r="U34" s="25">
        <f t="shared" si="17"/>
        <v>31</v>
      </c>
      <c r="V34" s="25">
        <f t="shared" si="18"/>
        <v>458</v>
      </c>
      <c r="W34" s="24" t="str">
        <f t="shared" si="19"/>
        <v/>
      </c>
      <c r="X34" s="25" t="str">
        <f t="shared" si="20"/>
        <v/>
      </c>
      <c r="Y34" s="26" t="str">
        <f t="shared" si="21"/>
        <v/>
      </c>
    </row>
    <row r="35" spans="1:25" x14ac:dyDescent="0.25">
      <c r="A35" s="12">
        <f t="shared" si="22"/>
        <v>32</v>
      </c>
      <c r="B35" s="7">
        <v>458</v>
      </c>
      <c r="C35" s="13" t="str">
        <f t="shared" si="0"/>
        <v>NOM458</v>
      </c>
      <c r="D35" s="13" t="str">
        <f t="shared" si="1"/>
        <v>Prénom458</v>
      </c>
      <c r="E35" s="14" t="str">
        <f t="shared" si="2"/>
        <v>6D</v>
      </c>
      <c r="F35" s="15">
        <f t="shared" si="3"/>
        <v>36526</v>
      </c>
      <c r="G35" s="14" t="str">
        <f t="shared" si="4"/>
        <v>F</v>
      </c>
      <c r="H35" s="36" t="str">
        <f t="shared" si="5"/>
        <v>6F</v>
      </c>
      <c r="I35" s="14" t="str">
        <f t="shared" si="6"/>
        <v>Minime F</v>
      </c>
      <c r="J35" s="13"/>
      <c r="K35" s="24" t="str">
        <f t="shared" si="7"/>
        <v/>
      </c>
      <c r="L35" s="25" t="str">
        <f t="shared" si="8"/>
        <v/>
      </c>
      <c r="M35" s="25" t="str">
        <f t="shared" si="9"/>
        <v/>
      </c>
      <c r="N35" s="24" t="str">
        <f t="shared" si="10"/>
        <v/>
      </c>
      <c r="O35" s="25" t="str">
        <f t="shared" si="11"/>
        <v/>
      </c>
      <c r="P35" s="25" t="str">
        <f t="shared" si="12"/>
        <v/>
      </c>
      <c r="Q35" s="24" t="str">
        <f t="shared" si="13"/>
        <v/>
      </c>
      <c r="R35" s="25" t="str">
        <f t="shared" si="14"/>
        <v/>
      </c>
      <c r="S35" s="25" t="str">
        <f t="shared" si="15"/>
        <v/>
      </c>
      <c r="T35" s="24">
        <f t="shared" si="16"/>
        <v>9</v>
      </c>
      <c r="U35" s="25">
        <f t="shared" si="17"/>
        <v>32</v>
      </c>
      <c r="V35" s="25">
        <f t="shared" si="18"/>
        <v>458</v>
      </c>
      <c r="W35" s="24" t="str">
        <f t="shared" si="19"/>
        <v/>
      </c>
      <c r="X35" s="25" t="str">
        <f t="shared" si="20"/>
        <v/>
      </c>
      <c r="Y35" s="26" t="str">
        <f t="shared" si="21"/>
        <v/>
      </c>
    </row>
    <row r="36" spans="1:25" x14ac:dyDescent="0.25">
      <c r="A36" s="12" t="str">
        <f t="shared" si="22"/>
        <v/>
      </c>
      <c r="B36" s="7"/>
      <c r="C36" s="13" t="str">
        <f t="shared" si="0"/>
        <v/>
      </c>
      <c r="D36" s="13" t="str">
        <f t="shared" si="1"/>
        <v/>
      </c>
      <c r="E36" s="14" t="str">
        <f t="shared" si="2"/>
        <v/>
      </c>
      <c r="F36" s="15" t="str">
        <f t="shared" si="3"/>
        <v/>
      </c>
      <c r="G36" s="14" t="str">
        <f t="shared" si="4"/>
        <v/>
      </c>
      <c r="H36" s="36" t="str">
        <f t="shared" si="5"/>
        <v/>
      </c>
      <c r="I36" s="14" t="str">
        <f t="shared" si="6"/>
        <v/>
      </c>
      <c r="J36" s="13"/>
      <c r="K36" s="24" t="str">
        <f t="shared" si="7"/>
        <v/>
      </c>
      <c r="L36" s="25" t="str">
        <f t="shared" si="8"/>
        <v/>
      </c>
      <c r="M36" s="25" t="str">
        <f t="shared" si="9"/>
        <v/>
      </c>
      <c r="N36" s="24" t="str">
        <f t="shared" si="10"/>
        <v/>
      </c>
      <c r="O36" s="25" t="str">
        <f t="shared" si="11"/>
        <v/>
      </c>
      <c r="P36" s="25" t="str">
        <f t="shared" si="12"/>
        <v/>
      </c>
      <c r="Q36" s="24" t="str">
        <f t="shared" si="13"/>
        <v/>
      </c>
      <c r="R36" s="25" t="str">
        <f t="shared" si="14"/>
        <v/>
      </c>
      <c r="S36" s="25" t="str">
        <f t="shared" si="15"/>
        <v/>
      </c>
      <c r="T36" s="24" t="str">
        <f t="shared" si="16"/>
        <v/>
      </c>
      <c r="U36" s="25" t="str">
        <f t="shared" si="17"/>
        <v/>
      </c>
      <c r="V36" s="25" t="str">
        <f t="shared" si="18"/>
        <v/>
      </c>
      <c r="W36" s="24" t="str">
        <f t="shared" si="19"/>
        <v/>
      </c>
      <c r="X36" s="25" t="str">
        <f t="shared" si="20"/>
        <v/>
      </c>
      <c r="Y36" s="26" t="str">
        <f t="shared" si="21"/>
        <v/>
      </c>
    </row>
    <row r="37" spans="1:25" x14ac:dyDescent="0.25">
      <c r="A37" s="12" t="str">
        <f t="shared" si="22"/>
        <v/>
      </c>
      <c r="B37" s="7"/>
      <c r="C37" s="13" t="str">
        <f t="shared" si="0"/>
        <v/>
      </c>
      <c r="D37" s="13" t="str">
        <f t="shared" si="1"/>
        <v/>
      </c>
      <c r="E37" s="14" t="str">
        <f t="shared" si="2"/>
        <v/>
      </c>
      <c r="F37" s="15" t="str">
        <f t="shared" si="3"/>
        <v/>
      </c>
      <c r="G37" s="14" t="str">
        <f t="shared" si="4"/>
        <v/>
      </c>
      <c r="H37" s="36" t="str">
        <f t="shared" si="5"/>
        <v/>
      </c>
      <c r="I37" s="14" t="str">
        <f t="shared" si="6"/>
        <v/>
      </c>
      <c r="J37" s="13"/>
      <c r="K37" s="24" t="str">
        <f t="shared" si="7"/>
        <v/>
      </c>
      <c r="L37" s="25" t="str">
        <f t="shared" si="8"/>
        <v/>
      </c>
      <c r="M37" s="25" t="str">
        <f t="shared" si="9"/>
        <v/>
      </c>
      <c r="N37" s="24" t="str">
        <f t="shared" si="10"/>
        <v/>
      </c>
      <c r="O37" s="25" t="str">
        <f t="shared" si="11"/>
        <v/>
      </c>
      <c r="P37" s="25" t="str">
        <f t="shared" si="12"/>
        <v/>
      </c>
      <c r="Q37" s="24" t="str">
        <f t="shared" si="13"/>
        <v/>
      </c>
      <c r="R37" s="25" t="str">
        <f t="shared" si="14"/>
        <v/>
      </c>
      <c r="S37" s="25" t="str">
        <f t="shared" si="15"/>
        <v/>
      </c>
      <c r="T37" s="24" t="str">
        <f t="shared" si="16"/>
        <v/>
      </c>
      <c r="U37" s="25" t="str">
        <f t="shared" si="17"/>
        <v/>
      </c>
      <c r="V37" s="25" t="str">
        <f t="shared" si="18"/>
        <v/>
      </c>
      <c r="W37" s="24" t="str">
        <f t="shared" si="19"/>
        <v/>
      </c>
      <c r="X37" s="25" t="str">
        <f t="shared" si="20"/>
        <v/>
      </c>
      <c r="Y37" s="26" t="str">
        <f t="shared" si="21"/>
        <v/>
      </c>
    </row>
    <row r="38" spans="1:25" x14ac:dyDescent="0.25">
      <c r="A38" s="12" t="str">
        <f t="shared" si="22"/>
        <v/>
      </c>
      <c r="B38" s="7"/>
      <c r="C38" s="13" t="str">
        <f t="shared" si="0"/>
        <v/>
      </c>
      <c r="D38" s="13" t="str">
        <f t="shared" si="1"/>
        <v/>
      </c>
      <c r="E38" s="14" t="str">
        <f t="shared" si="2"/>
        <v/>
      </c>
      <c r="F38" s="15" t="str">
        <f t="shared" si="3"/>
        <v/>
      </c>
      <c r="G38" s="14" t="str">
        <f t="shared" si="4"/>
        <v/>
      </c>
      <c r="H38" s="36" t="str">
        <f t="shared" si="5"/>
        <v/>
      </c>
      <c r="I38" s="14" t="str">
        <f t="shared" si="6"/>
        <v/>
      </c>
      <c r="J38" s="13"/>
      <c r="K38" s="24" t="str">
        <f t="shared" si="7"/>
        <v/>
      </c>
      <c r="L38" s="25" t="str">
        <f t="shared" si="8"/>
        <v/>
      </c>
      <c r="M38" s="25" t="str">
        <f t="shared" si="9"/>
        <v/>
      </c>
      <c r="N38" s="24" t="str">
        <f t="shared" si="10"/>
        <v/>
      </c>
      <c r="O38" s="25" t="str">
        <f t="shared" si="11"/>
        <v/>
      </c>
      <c r="P38" s="25" t="str">
        <f t="shared" si="12"/>
        <v/>
      </c>
      <c r="Q38" s="24" t="str">
        <f t="shared" si="13"/>
        <v/>
      </c>
      <c r="R38" s="25" t="str">
        <f t="shared" si="14"/>
        <v/>
      </c>
      <c r="S38" s="25" t="str">
        <f t="shared" si="15"/>
        <v/>
      </c>
      <c r="T38" s="24" t="str">
        <f t="shared" si="16"/>
        <v/>
      </c>
      <c r="U38" s="25" t="str">
        <f t="shared" si="17"/>
        <v/>
      </c>
      <c r="V38" s="25" t="str">
        <f t="shared" si="18"/>
        <v/>
      </c>
      <c r="W38" s="24" t="str">
        <f t="shared" si="19"/>
        <v/>
      </c>
      <c r="X38" s="25" t="str">
        <f t="shared" si="20"/>
        <v/>
      </c>
      <c r="Y38" s="26" t="str">
        <f t="shared" si="21"/>
        <v/>
      </c>
    </row>
    <row r="39" spans="1:25" x14ac:dyDescent="0.25">
      <c r="A39" s="12" t="str">
        <f t="shared" si="22"/>
        <v/>
      </c>
      <c r="B39" s="7"/>
      <c r="C39" s="13" t="str">
        <f t="shared" si="0"/>
        <v/>
      </c>
      <c r="D39" s="13" t="str">
        <f t="shared" si="1"/>
        <v/>
      </c>
      <c r="E39" s="14" t="str">
        <f t="shared" si="2"/>
        <v/>
      </c>
      <c r="F39" s="15" t="str">
        <f t="shared" si="3"/>
        <v/>
      </c>
      <c r="G39" s="14" t="str">
        <f t="shared" si="4"/>
        <v/>
      </c>
      <c r="H39" s="36" t="str">
        <f t="shared" si="5"/>
        <v/>
      </c>
      <c r="I39" s="14" t="str">
        <f t="shared" si="6"/>
        <v/>
      </c>
      <c r="J39" s="13"/>
      <c r="K39" s="24" t="str">
        <f t="shared" si="7"/>
        <v/>
      </c>
      <c r="L39" s="25" t="str">
        <f t="shared" si="8"/>
        <v/>
      </c>
      <c r="M39" s="25" t="str">
        <f t="shared" si="9"/>
        <v/>
      </c>
      <c r="N39" s="24" t="str">
        <f t="shared" si="10"/>
        <v/>
      </c>
      <c r="O39" s="25" t="str">
        <f t="shared" si="11"/>
        <v/>
      </c>
      <c r="P39" s="25" t="str">
        <f t="shared" si="12"/>
        <v/>
      </c>
      <c r="Q39" s="24" t="str">
        <f t="shared" si="13"/>
        <v/>
      </c>
      <c r="R39" s="25" t="str">
        <f t="shared" si="14"/>
        <v/>
      </c>
      <c r="S39" s="25" t="str">
        <f t="shared" si="15"/>
        <v/>
      </c>
      <c r="T39" s="24" t="str">
        <f t="shared" si="16"/>
        <v/>
      </c>
      <c r="U39" s="25" t="str">
        <f t="shared" si="17"/>
        <v/>
      </c>
      <c r="V39" s="25" t="str">
        <f t="shared" si="18"/>
        <v/>
      </c>
      <c r="W39" s="24" t="str">
        <f t="shared" si="19"/>
        <v/>
      </c>
      <c r="X39" s="25" t="str">
        <f t="shared" si="20"/>
        <v/>
      </c>
      <c r="Y39" s="26" t="str">
        <f t="shared" si="21"/>
        <v/>
      </c>
    </row>
    <row r="40" spans="1:25" x14ac:dyDescent="0.25">
      <c r="A40" s="12" t="str">
        <f t="shared" si="22"/>
        <v/>
      </c>
      <c r="B40" s="7"/>
      <c r="C40" s="13" t="str">
        <f t="shared" si="0"/>
        <v/>
      </c>
      <c r="D40" s="13" t="str">
        <f t="shared" si="1"/>
        <v/>
      </c>
      <c r="E40" s="14" t="str">
        <f t="shared" si="2"/>
        <v/>
      </c>
      <c r="F40" s="15" t="str">
        <f t="shared" si="3"/>
        <v/>
      </c>
      <c r="G40" s="14" t="str">
        <f t="shared" si="4"/>
        <v/>
      </c>
      <c r="H40" s="36" t="str">
        <f t="shared" si="5"/>
        <v/>
      </c>
      <c r="I40" s="14" t="str">
        <f t="shared" si="6"/>
        <v/>
      </c>
      <c r="J40" s="13"/>
      <c r="K40" s="24" t="str">
        <f t="shared" si="7"/>
        <v/>
      </c>
      <c r="L40" s="25" t="str">
        <f t="shared" si="8"/>
        <v/>
      </c>
      <c r="M40" s="25" t="str">
        <f t="shared" si="9"/>
        <v/>
      </c>
      <c r="N40" s="24" t="str">
        <f t="shared" si="10"/>
        <v/>
      </c>
      <c r="O40" s="25" t="str">
        <f t="shared" si="11"/>
        <v/>
      </c>
      <c r="P40" s="25" t="str">
        <f t="shared" si="12"/>
        <v/>
      </c>
      <c r="Q40" s="24" t="str">
        <f t="shared" si="13"/>
        <v/>
      </c>
      <c r="R40" s="25" t="str">
        <f t="shared" si="14"/>
        <v/>
      </c>
      <c r="S40" s="25" t="str">
        <f t="shared" si="15"/>
        <v/>
      </c>
      <c r="T40" s="24" t="str">
        <f t="shared" si="16"/>
        <v/>
      </c>
      <c r="U40" s="25" t="str">
        <f t="shared" si="17"/>
        <v/>
      </c>
      <c r="V40" s="25" t="str">
        <f t="shared" si="18"/>
        <v/>
      </c>
      <c r="W40" s="24" t="str">
        <f t="shared" si="19"/>
        <v/>
      </c>
      <c r="X40" s="25" t="str">
        <f t="shared" si="20"/>
        <v/>
      </c>
      <c r="Y40" s="26" t="str">
        <f t="shared" si="21"/>
        <v/>
      </c>
    </row>
    <row r="41" spans="1:25" x14ac:dyDescent="0.25">
      <c r="A41" s="12" t="str">
        <f t="shared" si="22"/>
        <v/>
      </c>
      <c r="B41" s="7"/>
      <c r="C41" s="13" t="str">
        <f t="shared" si="0"/>
        <v/>
      </c>
      <c r="D41" s="13" t="str">
        <f t="shared" si="1"/>
        <v/>
      </c>
      <c r="E41" s="14" t="str">
        <f t="shared" si="2"/>
        <v/>
      </c>
      <c r="F41" s="15" t="str">
        <f t="shared" si="3"/>
        <v/>
      </c>
      <c r="G41" s="14" t="str">
        <f t="shared" si="4"/>
        <v/>
      </c>
      <c r="H41" s="36" t="str">
        <f t="shared" si="5"/>
        <v/>
      </c>
      <c r="I41" s="14" t="str">
        <f t="shared" si="6"/>
        <v/>
      </c>
      <c r="J41" s="13"/>
      <c r="K41" s="24" t="str">
        <f t="shared" si="7"/>
        <v/>
      </c>
      <c r="L41" s="25" t="str">
        <f t="shared" si="8"/>
        <v/>
      </c>
      <c r="M41" s="25" t="str">
        <f t="shared" si="9"/>
        <v/>
      </c>
      <c r="N41" s="24" t="str">
        <f t="shared" si="10"/>
        <v/>
      </c>
      <c r="O41" s="25" t="str">
        <f t="shared" si="11"/>
        <v/>
      </c>
      <c r="P41" s="25" t="str">
        <f t="shared" si="12"/>
        <v/>
      </c>
      <c r="Q41" s="24" t="str">
        <f t="shared" si="13"/>
        <v/>
      </c>
      <c r="R41" s="25" t="str">
        <f t="shared" si="14"/>
        <v/>
      </c>
      <c r="S41" s="25" t="str">
        <f t="shared" si="15"/>
        <v/>
      </c>
      <c r="T41" s="24" t="str">
        <f t="shared" si="16"/>
        <v/>
      </c>
      <c r="U41" s="25" t="str">
        <f t="shared" si="17"/>
        <v/>
      </c>
      <c r="V41" s="25" t="str">
        <f t="shared" si="18"/>
        <v/>
      </c>
      <c r="W41" s="24" t="str">
        <f t="shared" si="19"/>
        <v/>
      </c>
      <c r="X41" s="25" t="str">
        <f t="shared" si="20"/>
        <v/>
      </c>
      <c r="Y41" s="26" t="str">
        <f t="shared" si="21"/>
        <v/>
      </c>
    </row>
    <row r="42" spans="1:25" x14ac:dyDescent="0.25">
      <c r="A42" s="12" t="str">
        <f t="shared" si="22"/>
        <v/>
      </c>
      <c r="B42" s="7"/>
      <c r="C42" s="13" t="str">
        <f t="shared" si="0"/>
        <v/>
      </c>
      <c r="D42" s="13" t="str">
        <f t="shared" si="1"/>
        <v/>
      </c>
      <c r="E42" s="14" t="str">
        <f t="shared" si="2"/>
        <v/>
      </c>
      <c r="F42" s="15" t="str">
        <f t="shared" si="3"/>
        <v/>
      </c>
      <c r="G42" s="14" t="str">
        <f t="shared" si="4"/>
        <v/>
      </c>
      <c r="H42" s="36" t="str">
        <f t="shared" si="5"/>
        <v/>
      </c>
      <c r="I42" s="14" t="str">
        <f t="shared" si="6"/>
        <v/>
      </c>
      <c r="J42" s="13"/>
      <c r="K42" s="24" t="str">
        <f t="shared" si="7"/>
        <v/>
      </c>
      <c r="L42" s="25" t="str">
        <f t="shared" si="8"/>
        <v/>
      </c>
      <c r="M42" s="25" t="str">
        <f t="shared" si="9"/>
        <v/>
      </c>
      <c r="N42" s="24" t="str">
        <f t="shared" si="10"/>
        <v/>
      </c>
      <c r="O42" s="25" t="str">
        <f t="shared" si="11"/>
        <v/>
      </c>
      <c r="P42" s="25" t="str">
        <f t="shared" si="12"/>
        <v/>
      </c>
      <c r="Q42" s="24" t="str">
        <f t="shared" si="13"/>
        <v/>
      </c>
      <c r="R42" s="25" t="str">
        <f t="shared" si="14"/>
        <v/>
      </c>
      <c r="S42" s="25" t="str">
        <f t="shared" si="15"/>
        <v/>
      </c>
      <c r="T42" s="24" t="str">
        <f t="shared" si="16"/>
        <v/>
      </c>
      <c r="U42" s="25" t="str">
        <f t="shared" si="17"/>
        <v/>
      </c>
      <c r="V42" s="25" t="str">
        <f t="shared" si="18"/>
        <v/>
      </c>
      <c r="W42" s="24" t="str">
        <f t="shared" si="19"/>
        <v/>
      </c>
      <c r="X42" s="25" t="str">
        <f t="shared" si="20"/>
        <v/>
      </c>
      <c r="Y42" s="26" t="str">
        <f t="shared" si="21"/>
        <v/>
      </c>
    </row>
    <row r="43" spans="1:25" x14ac:dyDescent="0.25">
      <c r="A43" s="12" t="str">
        <f t="shared" si="22"/>
        <v/>
      </c>
      <c r="B43" s="7"/>
      <c r="C43" s="13" t="str">
        <f t="shared" si="0"/>
        <v/>
      </c>
      <c r="D43" s="13" t="str">
        <f t="shared" si="1"/>
        <v/>
      </c>
      <c r="E43" s="14" t="str">
        <f t="shared" si="2"/>
        <v/>
      </c>
      <c r="F43" s="15" t="str">
        <f t="shared" si="3"/>
        <v/>
      </c>
      <c r="G43" s="14" t="str">
        <f t="shared" si="4"/>
        <v/>
      </c>
      <c r="H43" s="36" t="str">
        <f t="shared" si="5"/>
        <v/>
      </c>
      <c r="I43" s="14" t="str">
        <f t="shared" si="6"/>
        <v/>
      </c>
      <c r="J43" s="13"/>
      <c r="K43" s="24" t="str">
        <f t="shared" si="7"/>
        <v/>
      </c>
      <c r="L43" s="25" t="str">
        <f t="shared" si="8"/>
        <v/>
      </c>
      <c r="M43" s="25" t="str">
        <f t="shared" si="9"/>
        <v/>
      </c>
      <c r="N43" s="24" t="str">
        <f t="shared" si="10"/>
        <v/>
      </c>
      <c r="O43" s="25" t="str">
        <f t="shared" si="11"/>
        <v/>
      </c>
      <c r="P43" s="25" t="str">
        <f t="shared" si="12"/>
        <v/>
      </c>
      <c r="Q43" s="24" t="str">
        <f t="shared" si="13"/>
        <v/>
      </c>
      <c r="R43" s="25" t="str">
        <f t="shared" si="14"/>
        <v/>
      </c>
      <c r="S43" s="25" t="str">
        <f t="shared" si="15"/>
        <v/>
      </c>
      <c r="T43" s="24" t="str">
        <f t="shared" si="16"/>
        <v/>
      </c>
      <c r="U43" s="25" t="str">
        <f t="shared" si="17"/>
        <v/>
      </c>
      <c r="V43" s="25" t="str">
        <f t="shared" si="18"/>
        <v/>
      </c>
      <c r="W43" s="24" t="str">
        <f t="shared" si="19"/>
        <v/>
      </c>
      <c r="X43" s="25" t="str">
        <f t="shared" si="20"/>
        <v/>
      </c>
      <c r="Y43" s="26" t="str">
        <f t="shared" si="21"/>
        <v/>
      </c>
    </row>
    <row r="44" spans="1:25" x14ac:dyDescent="0.25">
      <c r="A44" s="12" t="str">
        <f t="shared" si="22"/>
        <v/>
      </c>
      <c r="B44" s="7"/>
      <c r="C44" s="13" t="str">
        <f t="shared" si="0"/>
        <v/>
      </c>
      <c r="D44" s="13" t="str">
        <f t="shared" si="1"/>
        <v/>
      </c>
      <c r="E44" s="14" t="str">
        <f t="shared" si="2"/>
        <v/>
      </c>
      <c r="F44" s="15" t="str">
        <f t="shared" si="3"/>
        <v/>
      </c>
      <c r="G44" s="14" t="str">
        <f t="shared" si="4"/>
        <v/>
      </c>
      <c r="H44" s="36" t="str">
        <f t="shared" si="5"/>
        <v/>
      </c>
      <c r="I44" s="14" t="str">
        <f t="shared" si="6"/>
        <v/>
      </c>
      <c r="J44" s="13"/>
      <c r="K44" s="24" t="str">
        <f t="shared" si="7"/>
        <v/>
      </c>
      <c r="L44" s="25" t="str">
        <f t="shared" si="8"/>
        <v/>
      </c>
      <c r="M44" s="25" t="str">
        <f t="shared" si="9"/>
        <v/>
      </c>
      <c r="N44" s="24" t="str">
        <f t="shared" si="10"/>
        <v/>
      </c>
      <c r="O44" s="25" t="str">
        <f t="shared" si="11"/>
        <v/>
      </c>
      <c r="P44" s="25" t="str">
        <f t="shared" si="12"/>
        <v/>
      </c>
      <c r="Q44" s="24" t="str">
        <f t="shared" si="13"/>
        <v/>
      </c>
      <c r="R44" s="25" t="str">
        <f t="shared" si="14"/>
        <v/>
      </c>
      <c r="S44" s="25" t="str">
        <f t="shared" si="15"/>
        <v/>
      </c>
      <c r="T44" s="24" t="str">
        <f t="shared" si="16"/>
        <v/>
      </c>
      <c r="U44" s="25" t="str">
        <f t="shared" si="17"/>
        <v/>
      </c>
      <c r="V44" s="25" t="str">
        <f t="shared" si="18"/>
        <v/>
      </c>
      <c r="W44" s="24" t="str">
        <f t="shared" si="19"/>
        <v/>
      </c>
      <c r="X44" s="25" t="str">
        <f t="shared" si="20"/>
        <v/>
      </c>
      <c r="Y44" s="26" t="str">
        <f t="shared" si="21"/>
        <v/>
      </c>
    </row>
    <row r="45" spans="1:25" x14ac:dyDescent="0.25">
      <c r="A45" s="12" t="str">
        <f t="shared" si="22"/>
        <v/>
      </c>
      <c r="B45" s="7"/>
      <c r="C45" s="13" t="str">
        <f t="shared" si="0"/>
        <v/>
      </c>
      <c r="D45" s="13" t="str">
        <f t="shared" si="1"/>
        <v/>
      </c>
      <c r="E45" s="14" t="str">
        <f t="shared" si="2"/>
        <v/>
      </c>
      <c r="F45" s="15" t="str">
        <f t="shared" si="3"/>
        <v/>
      </c>
      <c r="G45" s="14" t="str">
        <f t="shared" si="4"/>
        <v/>
      </c>
      <c r="H45" s="36" t="str">
        <f t="shared" si="5"/>
        <v/>
      </c>
      <c r="I45" s="14" t="str">
        <f t="shared" si="6"/>
        <v/>
      </c>
      <c r="J45" s="13"/>
      <c r="K45" s="24" t="str">
        <f t="shared" si="7"/>
        <v/>
      </c>
      <c r="L45" s="25" t="str">
        <f t="shared" si="8"/>
        <v/>
      </c>
      <c r="M45" s="25" t="str">
        <f t="shared" si="9"/>
        <v/>
      </c>
      <c r="N45" s="24" t="str">
        <f t="shared" si="10"/>
        <v/>
      </c>
      <c r="O45" s="25" t="str">
        <f t="shared" si="11"/>
        <v/>
      </c>
      <c r="P45" s="25" t="str">
        <f t="shared" si="12"/>
        <v/>
      </c>
      <c r="Q45" s="24" t="str">
        <f t="shared" si="13"/>
        <v/>
      </c>
      <c r="R45" s="25" t="str">
        <f t="shared" si="14"/>
        <v/>
      </c>
      <c r="S45" s="25" t="str">
        <f t="shared" si="15"/>
        <v/>
      </c>
      <c r="T45" s="24" t="str">
        <f t="shared" si="16"/>
        <v/>
      </c>
      <c r="U45" s="25" t="str">
        <f t="shared" si="17"/>
        <v/>
      </c>
      <c r="V45" s="25" t="str">
        <f t="shared" si="18"/>
        <v/>
      </c>
      <c r="W45" s="24" t="str">
        <f t="shared" si="19"/>
        <v/>
      </c>
      <c r="X45" s="25" t="str">
        <f t="shared" si="20"/>
        <v/>
      </c>
      <c r="Y45" s="26" t="str">
        <f t="shared" si="21"/>
        <v/>
      </c>
    </row>
    <row r="46" spans="1:25" x14ac:dyDescent="0.25">
      <c r="A46" s="12" t="str">
        <f t="shared" si="22"/>
        <v/>
      </c>
      <c r="B46" s="7"/>
      <c r="C46" s="13" t="str">
        <f t="shared" si="0"/>
        <v/>
      </c>
      <c r="D46" s="13" t="str">
        <f t="shared" si="1"/>
        <v/>
      </c>
      <c r="E46" s="14" t="str">
        <f t="shared" si="2"/>
        <v/>
      </c>
      <c r="F46" s="15" t="str">
        <f t="shared" si="3"/>
        <v/>
      </c>
      <c r="G46" s="14" t="str">
        <f t="shared" si="4"/>
        <v/>
      </c>
      <c r="H46" s="36" t="str">
        <f t="shared" si="5"/>
        <v/>
      </c>
      <c r="I46" s="14" t="str">
        <f t="shared" si="6"/>
        <v/>
      </c>
      <c r="J46" s="13"/>
      <c r="K46" s="24" t="str">
        <f t="shared" si="7"/>
        <v/>
      </c>
      <c r="L46" s="25" t="str">
        <f t="shared" si="8"/>
        <v/>
      </c>
      <c r="M46" s="25" t="str">
        <f t="shared" si="9"/>
        <v/>
      </c>
      <c r="N46" s="24" t="str">
        <f t="shared" si="10"/>
        <v/>
      </c>
      <c r="O46" s="25" t="str">
        <f t="shared" si="11"/>
        <v/>
      </c>
      <c r="P46" s="25" t="str">
        <f t="shared" si="12"/>
        <v/>
      </c>
      <c r="Q46" s="24" t="str">
        <f t="shared" si="13"/>
        <v/>
      </c>
      <c r="R46" s="25" t="str">
        <f t="shared" si="14"/>
        <v/>
      </c>
      <c r="S46" s="25" t="str">
        <f t="shared" si="15"/>
        <v/>
      </c>
      <c r="T46" s="24" t="str">
        <f t="shared" si="16"/>
        <v/>
      </c>
      <c r="U46" s="25" t="str">
        <f t="shared" si="17"/>
        <v/>
      </c>
      <c r="V46" s="25" t="str">
        <f t="shared" si="18"/>
        <v/>
      </c>
      <c r="W46" s="24" t="str">
        <f t="shared" si="19"/>
        <v/>
      </c>
      <c r="X46" s="25" t="str">
        <f t="shared" si="20"/>
        <v/>
      </c>
      <c r="Y46" s="26" t="str">
        <f t="shared" si="21"/>
        <v/>
      </c>
    </row>
    <row r="47" spans="1:25" x14ac:dyDescent="0.25">
      <c r="A47" s="12" t="str">
        <f t="shared" si="22"/>
        <v/>
      </c>
      <c r="B47" s="7"/>
      <c r="C47" s="13" t="str">
        <f t="shared" si="0"/>
        <v/>
      </c>
      <c r="D47" s="13" t="str">
        <f t="shared" si="1"/>
        <v/>
      </c>
      <c r="E47" s="14" t="str">
        <f t="shared" si="2"/>
        <v/>
      </c>
      <c r="F47" s="15" t="str">
        <f t="shared" si="3"/>
        <v/>
      </c>
      <c r="G47" s="14" t="str">
        <f t="shared" si="4"/>
        <v/>
      </c>
      <c r="H47" s="36" t="str">
        <f t="shared" si="5"/>
        <v/>
      </c>
      <c r="I47" s="14" t="str">
        <f t="shared" si="6"/>
        <v/>
      </c>
      <c r="J47" s="13"/>
      <c r="K47" s="24" t="str">
        <f t="shared" si="7"/>
        <v/>
      </c>
      <c r="L47" s="25" t="str">
        <f t="shared" si="8"/>
        <v/>
      </c>
      <c r="M47" s="25" t="str">
        <f t="shared" si="9"/>
        <v/>
      </c>
      <c r="N47" s="24" t="str">
        <f t="shared" si="10"/>
        <v/>
      </c>
      <c r="O47" s="25" t="str">
        <f t="shared" si="11"/>
        <v/>
      </c>
      <c r="P47" s="25" t="str">
        <f t="shared" si="12"/>
        <v/>
      </c>
      <c r="Q47" s="24" t="str">
        <f t="shared" si="13"/>
        <v/>
      </c>
      <c r="R47" s="25" t="str">
        <f t="shared" si="14"/>
        <v/>
      </c>
      <c r="S47" s="25" t="str">
        <f t="shared" si="15"/>
        <v/>
      </c>
      <c r="T47" s="24" t="str">
        <f t="shared" si="16"/>
        <v/>
      </c>
      <c r="U47" s="25" t="str">
        <f t="shared" si="17"/>
        <v/>
      </c>
      <c r="V47" s="25" t="str">
        <f t="shared" si="18"/>
        <v/>
      </c>
      <c r="W47" s="24" t="str">
        <f t="shared" si="19"/>
        <v/>
      </c>
      <c r="X47" s="25" t="str">
        <f t="shared" si="20"/>
        <v/>
      </c>
      <c r="Y47" s="26" t="str">
        <f t="shared" si="21"/>
        <v/>
      </c>
    </row>
    <row r="48" spans="1:25" x14ac:dyDescent="0.25">
      <c r="A48" s="12" t="str">
        <f t="shared" si="22"/>
        <v/>
      </c>
      <c r="B48" s="7"/>
      <c r="C48" s="13" t="str">
        <f t="shared" si="0"/>
        <v/>
      </c>
      <c r="D48" s="13" t="str">
        <f t="shared" si="1"/>
        <v/>
      </c>
      <c r="E48" s="14" t="str">
        <f t="shared" si="2"/>
        <v/>
      </c>
      <c r="F48" s="15" t="str">
        <f t="shared" si="3"/>
        <v/>
      </c>
      <c r="G48" s="14" t="str">
        <f t="shared" si="4"/>
        <v/>
      </c>
      <c r="H48" s="36" t="str">
        <f t="shared" si="5"/>
        <v/>
      </c>
      <c r="I48" s="14" t="str">
        <f t="shared" si="6"/>
        <v/>
      </c>
      <c r="J48" s="13"/>
      <c r="K48" s="24" t="str">
        <f t="shared" si="7"/>
        <v/>
      </c>
      <c r="L48" s="25" t="str">
        <f t="shared" si="8"/>
        <v/>
      </c>
      <c r="M48" s="25" t="str">
        <f t="shared" si="9"/>
        <v/>
      </c>
      <c r="N48" s="24" t="str">
        <f t="shared" si="10"/>
        <v/>
      </c>
      <c r="O48" s="25" t="str">
        <f t="shared" si="11"/>
        <v/>
      </c>
      <c r="P48" s="25" t="str">
        <f t="shared" si="12"/>
        <v/>
      </c>
      <c r="Q48" s="24" t="str">
        <f t="shared" si="13"/>
        <v/>
      </c>
      <c r="R48" s="25" t="str">
        <f t="shared" si="14"/>
        <v/>
      </c>
      <c r="S48" s="25" t="str">
        <f t="shared" si="15"/>
        <v/>
      </c>
      <c r="T48" s="24" t="str">
        <f t="shared" si="16"/>
        <v/>
      </c>
      <c r="U48" s="25" t="str">
        <f t="shared" si="17"/>
        <v/>
      </c>
      <c r="V48" s="25" t="str">
        <f t="shared" si="18"/>
        <v/>
      </c>
      <c r="W48" s="24" t="str">
        <f t="shared" si="19"/>
        <v/>
      </c>
      <c r="X48" s="25" t="str">
        <f t="shared" si="20"/>
        <v/>
      </c>
      <c r="Y48" s="26" t="str">
        <f t="shared" si="21"/>
        <v/>
      </c>
    </row>
    <row r="49" spans="1:25" x14ac:dyDescent="0.25">
      <c r="A49" s="12" t="str">
        <f t="shared" si="22"/>
        <v/>
      </c>
      <c r="B49" s="7"/>
      <c r="C49" s="13" t="str">
        <f t="shared" si="0"/>
        <v/>
      </c>
      <c r="D49" s="13" t="str">
        <f t="shared" si="1"/>
        <v/>
      </c>
      <c r="E49" s="14" t="str">
        <f t="shared" si="2"/>
        <v/>
      </c>
      <c r="F49" s="15" t="str">
        <f t="shared" si="3"/>
        <v/>
      </c>
      <c r="G49" s="14" t="str">
        <f t="shared" si="4"/>
        <v/>
      </c>
      <c r="H49" s="36" t="str">
        <f t="shared" si="5"/>
        <v/>
      </c>
      <c r="I49" s="14" t="str">
        <f t="shared" si="6"/>
        <v/>
      </c>
      <c r="J49" s="13"/>
      <c r="K49" s="24" t="str">
        <f t="shared" si="7"/>
        <v/>
      </c>
      <c r="L49" s="25" t="str">
        <f t="shared" si="8"/>
        <v/>
      </c>
      <c r="M49" s="25" t="str">
        <f t="shared" si="9"/>
        <v/>
      </c>
      <c r="N49" s="24" t="str">
        <f t="shared" si="10"/>
        <v/>
      </c>
      <c r="O49" s="25" t="str">
        <f t="shared" si="11"/>
        <v/>
      </c>
      <c r="P49" s="25" t="str">
        <f t="shared" si="12"/>
        <v/>
      </c>
      <c r="Q49" s="24" t="str">
        <f t="shared" si="13"/>
        <v/>
      </c>
      <c r="R49" s="25" t="str">
        <f t="shared" si="14"/>
        <v/>
      </c>
      <c r="S49" s="25" t="str">
        <f t="shared" si="15"/>
        <v/>
      </c>
      <c r="T49" s="24" t="str">
        <f t="shared" si="16"/>
        <v/>
      </c>
      <c r="U49" s="25" t="str">
        <f t="shared" si="17"/>
        <v/>
      </c>
      <c r="V49" s="25" t="str">
        <f t="shared" si="18"/>
        <v/>
      </c>
      <c r="W49" s="24" t="str">
        <f t="shared" si="19"/>
        <v/>
      </c>
      <c r="X49" s="25" t="str">
        <f t="shared" si="20"/>
        <v/>
      </c>
      <c r="Y49" s="26" t="str">
        <f t="shared" si="21"/>
        <v/>
      </c>
    </row>
    <row r="50" spans="1:25" x14ac:dyDescent="0.25">
      <c r="A50" s="12" t="str">
        <f t="shared" si="22"/>
        <v/>
      </c>
      <c r="B50" s="7"/>
      <c r="C50" s="13" t="str">
        <f t="shared" si="0"/>
        <v/>
      </c>
      <c r="D50" s="13" t="str">
        <f t="shared" si="1"/>
        <v/>
      </c>
      <c r="E50" s="14" t="str">
        <f t="shared" si="2"/>
        <v/>
      </c>
      <c r="F50" s="15" t="str">
        <f t="shared" si="3"/>
        <v/>
      </c>
      <c r="G50" s="14" t="str">
        <f t="shared" si="4"/>
        <v/>
      </c>
      <c r="H50" s="36" t="str">
        <f t="shared" si="5"/>
        <v/>
      </c>
      <c r="I50" s="14" t="str">
        <f t="shared" si="6"/>
        <v/>
      </c>
      <c r="J50" s="13"/>
      <c r="K50" s="24" t="str">
        <f t="shared" si="7"/>
        <v/>
      </c>
      <c r="L50" s="25" t="str">
        <f t="shared" si="8"/>
        <v/>
      </c>
      <c r="M50" s="25" t="str">
        <f t="shared" si="9"/>
        <v/>
      </c>
      <c r="N50" s="24" t="str">
        <f t="shared" si="10"/>
        <v/>
      </c>
      <c r="O50" s="25" t="str">
        <f t="shared" si="11"/>
        <v/>
      </c>
      <c r="P50" s="25" t="str">
        <f t="shared" si="12"/>
        <v/>
      </c>
      <c r="Q50" s="24" t="str">
        <f t="shared" si="13"/>
        <v/>
      </c>
      <c r="R50" s="25" t="str">
        <f t="shared" si="14"/>
        <v/>
      </c>
      <c r="S50" s="25" t="str">
        <f t="shared" si="15"/>
        <v/>
      </c>
      <c r="T50" s="24" t="str">
        <f t="shared" si="16"/>
        <v/>
      </c>
      <c r="U50" s="25" t="str">
        <f t="shared" si="17"/>
        <v/>
      </c>
      <c r="V50" s="25" t="str">
        <f t="shared" si="18"/>
        <v/>
      </c>
      <c r="W50" s="24" t="str">
        <f t="shared" si="19"/>
        <v/>
      </c>
      <c r="X50" s="25" t="str">
        <f t="shared" si="20"/>
        <v/>
      </c>
      <c r="Y50" s="26" t="str">
        <f t="shared" si="21"/>
        <v/>
      </c>
    </row>
    <row r="51" spans="1:25" x14ac:dyDescent="0.25">
      <c r="A51" s="12" t="str">
        <f t="shared" si="22"/>
        <v/>
      </c>
      <c r="B51" s="7"/>
      <c r="C51" s="13" t="str">
        <f t="shared" si="0"/>
        <v/>
      </c>
      <c r="D51" s="13" t="str">
        <f t="shared" si="1"/>
        <v/>
      </c>
      <c r="E51" s="14" t="str">
        <f t="shared" si="2"/>
        <v/>
      </c>
      <c r="F51" s="15" t="str">
        <f t="shared" si="3"/>
        <v/>
      </c>
      <c r="G51" s="14" t="str">
        <f t="shared" si="4"/>
        <v/>
      </c>
      <c r="H51" s="36" t="str">
        <f t="shared" si="5"/>
        <v/>
      </c>
      <c r="I51" s="14" t="str">
        <f t="shared" si="6"/>
        <v/>
      </c>
      <c r="J51" s="13"/>
      <c r="K51" s="24" t="str">
        <f t="shared" si="7"/>
        <v/>
      </c>
      <c r="L51" s="25" t="str">
        <f t="shared" si="8"/>
        <v/>
      </c>
      <c r="M51" s="25" t="str">
        <f t="shared" si="9"/>
        <v/>
      </c>
      <c r="N51" s="24" t="str">
        <f t="shared" si="10"/>
        <v/>
      </c>
      <c r="O51" s="25" t="str">
        <f t="shared" si="11"/>
        <v/>
      </c>
      <c r="P51" s="25" t="str">
        <f t="shared" si="12"/>
        <v/>
      </c>
      <c r="Q51" s="24" t="str">
        <f t="shared" si="13"/>
        <v/>
      </c>
      <c r="R51" s="25" t="str">
        <f t="shared" si="14"/>
        <v/>
      </c>
      <c r="S51" s="25" t="str">
        <f t="shared" si="15"/>
        <v/>
      </c>
      <c r="T51" s="24" t="str">
        <f t="shared" si="16"/>
        <v/>
      </c>
      <c r="U51" s="25" t="str">
        <f t="shared" si="17"/>
        <v/>
      </c>
      <c r="V51" s="25" t="str">
        <f t="shared" si="18"/>
        <v/>
      </c>
      <c r="W51" s="24" t="str">
        <f t="shared" si="19"/>
        <v/>
      </c>
      <c r="X51" s="25" t="str">
        <f t="shared" si="20"/>
        <v/>
      </c>
      <c r="Y51" s="26" t="str">
        <f t="shared" si="21"/>
        <v/>
      </c>
    </row>
    <row r="52" spans="1:25" x14ac:dyDescent="0.25">
      <c r="A52" s="12" t="str">
        <f t="shared" si="22"/>
        <v/>
      </c>
      <c r="B52" s="7"/>
      <c r="C52" s="13" t="str">
        <f t="shared" si="0"/>
        <v/>
      </c>
      <c r="D52" s="13" t="str">
        <f t="shared" si="1"/>
        <v/>
      </c>
      <c r="E52" s="14" t="str">
        <f t="shared" si="2"/>
        <v/>
      </c>
      <c r="F52" s="15" t="str">
        <f t="shared" si="3"/>
        <v/>
      </c>
      <c r="G52" s="14" t="str">
        <f t="shared" si="4"/>
        <v/>
      </c>
      <c r="H52" s="36" t="str">
        <f t="shared" si="5"/>
        <v/>
      </c>
      <c r="I52" s="14" t="str">
        <f t="shared" si="6"/>
        <v/>
      </c>
      <c r="J52" s="13"/>
      <c r="K52" s="24" t="str">
        <f t="shared" si="7"/>
        <v/>
      </c>
      <c r="L52" s="25" t="str">
        <f t="shared" si="8"/>
        <v/>
      </c>
      <c r="M52" s="25" t="str">
        <f t="shared" si="9"/>
        <v/>
      </c>
      <c r="N52" s="24" t="str">
        <f t="shared" si="10"/>
        <v/>
      </c>
      <c r="O52" s="25" t="str">
        <f t="shared" si="11"/>
        <v/>
      </c>
      <c r="P52" s="25" t="str">
        <f t="shared" si="12"/>
        <v/>
      </c>
      <c r="Q52" s="24" t="str">
        <f t="shared" si="13"/>
        <v/>
      </c>
      <c r="R52" s="25" t="str">
        <f t="shared" si="14"/>
        <v/>
      </c>
      <c r="S52" s="25" t="str">
        <f t="shared" si="15"/>
        <v/>
      </c>
      <c r="T52" s="24" t="str">
        <f t="shared" si="16"/>
        <v/>
      </c>
      <c r="U52" s="25" t="str">
        <f t="shared" si="17"/>
        <v/>
      </c>
      <c r="V52" s="25" t="str">
        <f t="shared" si="18"/>
        <v/>
      </c>
      <c r="W52" s="24" t="str">
        <f t="shared" si="19"/>
        <v/>
      </c>
      <c r="X52" s="25" t="str">
        <f t="shared" si="20"/>
        <v/>
      </c>
      <c r="Y52" s="26" t="str">
        <f t="shared" si="21"/>
        <v/>
      </c>
    </row>
    <row r="53" spans="1:25" x14ac:dyDescent="0.25">
      <c r="A53" s="12" t="str">
        <f t="shared" si="22"/>
        <v/>
      </c>
      <c r="B53" s="7"/>
      <c r="C53" s="13" t="str">
        <f t="shared" si="0"/>
        <v/>
      </c>
      <c r="D53" s="13" t="str">
        <f t="shared" si="1"/>
        <v/>
      </c>
      <c r="E53" s="14" t="str">
        <f t="shared" si="2"/>
        <v/>
      </c>
      <c r="F53" s="15" t="str">
        <f t="shared" si="3"/>
        <v/>
      </c>
      <c r="G53" s="14" t="str">
        <f t="shared" si="4"/>
        <v/>
      </c>
      <c r="H53" s="36" t="str">
        <f t="shared" si="5"/>
        <v/>
      </c>
      <c r="I53" s="14" t="str">
        <f t="shared" si="6"/>
        <v/>
      </c>
      <c r="J53" s="13"/>
      <c r="K53" s="24" t="str">
        <f t="shared" si="7"/>
        <v/>
      </c>
      <c r="L53" s="25" t="str">
        <f t="shared" si="8"/>
        <v/>
      </c>
      <c r="M53" s="25" t="str">
        <f t="shared" si="9"/>
        <v/>
      </c>
      <c r="N53" s="24" t="str">
        <f t="shared" si="10"/>
        <v/>
      </c>
      <c r="O53" s="25" t="str">
        <f t="shared" si="11"/>
        <v/>
      </c>
      <c r="P53" s="25" t="str">
        <f t="shared" si="12"/>
        <v/>
      </c>
      <c r="Q53" s="24" t="str">
        <f t="shared" si="13"/>
        <v/>
      </c>
      <c r="R53" s="25" t="str">
        <f t="shared" si="14"/>
        <v/>
      </c>
      <c r="S53" s="25" t="str">
        <f t="shared" si="15"/>
        <v/>
      </c>
      <c r="T53" s="24" t="str">
        <f t="shared" si="16"/>
        <v/>
      </c>
      <c r="U53" s="25" t="str">
        <f t="shared" si="17"/>
        <v/>
      </c>
      <c r="V53" s="25" t="str">
        <f t="shared" si="18"/>
        <v/>
      </c>
      <c r="W53" s="24" t="str">
        <f t="shared" si="19"/>
        <v/>
      </c>
      <c r="X53" s="25" t="str">
        <f t="shared" si="20"/>
        <v/>
      </c>
      <c r="Y53" s="26" t="str">
        <f t="shared" si="21"/>
        <v/>
      </c>
    </row>
    <row r="54" spans="1:25" x14ac:dyDescent="0.25">
      <c r="A54" s="12" t="str">
        <f t="shared" si="22"/>
        <v/>
      </c>
      <c r="B54" s="7"/>
      <c r="C54" s="13" t="str">
        <f t="shared" si="0"/>
        <v/>
      </c>
      <c r="D54" s="13" t="str">
        <f t="shared" si="1"/>
        <v/>
      </c>
      <c r="E54" s="14" t="str">
        <f t="shared" si="2"/>
        <v/>
      </c>
      <c r="F54" s="15" t="str">
        <f t="shared" si="3"/>
        <v/>
      </c>
      <c r="G54" s="14" t="str">
        <f t="shared" si="4"/>
        <v/>
      </c>
      <c r="H54" s="36" t="str">
        <f t="shared" si="5"/>
        <v/>
      </c>
      <c r="I54" s="14" t="str">
        <f t="shared" si="6"/>
        <v/>
      </c>
      <c r="J54" s="13"/>
      <c r="K54" s="24" t="str">
        <f t="shared" si="7"/>
        <v/>
      </c>
      <c r="L54" s="25" t="str">
        <f t="shared" si="8"/>
        <v/>
      </c>
      <c r="M54" s="25" t="str">
        <f t="shared" si="9"/>
        <v/>
      </c>
      <c r="N54" s="24" t="str">
        <f t="shared" si="10"/>
        <v/>
      </c>
      <c r="O54" s="25" t="str">
        <f t="shared" si="11"/>
        <v/>
      </c>
      <c r="P54" s="25" t="str">
        <f t="shared" si="12"/>
        <v/>
      </c>
      <c r="Q54" s="24" t="str">
        <f t="shared" si="13"/>
        <v/>
      </c>
      <c r="R54" s="25" t="str">
        <f t="shared" si="14"/>
        <v/>
      </c>
      <c r="S54" s="25" t="str">
        <f t="shared" si="15"/>
        <v/>
      </c>
      <c r="T54" s="24" t="str">
        <f t="shared" si="16"/>
        <v/>
      </c>
      <c r="U54" s="25" t="str">
        <f t="shared" si="17"/>
        <v/>
      </c>
      <c r="V54" s="25" t="str">
        <f t="shared" si="18"/>
        <v/>
      </c>
      <c r="W54" s="24" t="str">
        <f t="shared" si="19"/>
        <v/>
      </c>
      <c r="X54" s="25" t="str">
        <f t="shared" si="20"/>
        <v/>
      </c>
      <c r="Y54" s="26" t="str">
        <f t="shared" si="21"/>
        <v/>
      </c>
    </row>
    <row r="55" spans="1:25" x14ac:dyDescent="0.25">
      <c r="A55" s="12" t="str">
        <f t="shared" si="22"/>
        <v/>
      </c>
      <c r="B55" s="7"/>
      <c r="C55" s="13" t="str">
        <f t="shared" si="0"/>
        <v/>
      </c>
      <c r="D55" s="13" t="str">
        <f t="shared" si="1"/>
        <v/>
      </c>
      <c r="E55" s="14" t="str">
        <f t="shared" si="2"/>
        <v/>
      </c>
      <c r="F55" s="15" t="str">
        <f t="shared" si="3"/>
        <v/>
      </c>
      <c r="G55" s="14" t="str">
        <f t="shared" si="4"/>
        <v/>
      </c>
      <c r="H55" s="36" t="str">
        <f t="shared" si="5"/>
        <v/>
      </c>
      <c r="I55" s="14" t="str">
        <f t="shared" si="6"/>
        <v/>
      </c>
      <c r="J55" s="13"/>
      <c r="K55" s="24" t="str">
        <f t="shared" si="7"/>
        <v/>
      </c>
      <c r="L55" s="25" t="str">
        <f t="shared" si="8"/>
        <v/>
      </c>
      <c r="M55" s="25" t="str">
        <f t="shared" si="9"/>
        <v/>
      </c>
      <c r="N55" s="24" t="str">
        <f t="shared" si="10"/>
        <v/>
      </c>
      <c r="O55" s="25" t="str">
        <f t="shared" si="11"/>
        <v/>
      </c>
      <c r="P55" s="25" t="str">
        <f t="shared" si="12"/>
        <v/>
      </c>
      <c r="Q55" s="24" t="str">
        <f t="shared" si="13"/>
        <v/>
      </c>
      <c r="R55" s="25" t="str">
        <f t="shared" si="14"/>
        <v/>
      </c>
      <c r="S55" s="25" t="str">
        <f t="shared" si="15"/>
        <v/>
      </c>
      <c r="T55" s="24" t="str">
        <f t="shared" si="16"/>
        <v/>
      </c>
      <c r="U55" s="25" t="str">
        <f t="shared" si="17"/>
        <v/>
      </c>
      <c r="V55" s="25" t="str">
        <f t="shared" si="18"/>
        <v/>
      </c>
      <c r="W55" s="24" t="str">
        <f t="shared" si="19"/>
        <v/>
      </c>
      <c r="X55" s="25" t="str">
        <f t="shared" si="20"/>
        <v/>
      </c>
      <c r="Y55" s="26" t="str">
        <f t="shared" si="21"/>
        <v/>
      </c>
    </row>
    <row r="56" spans="1:25" x14ac:dyDescent="0.25">
      <c r="A56" s="12" t="str">
        <f t="shared" si="22"/>
        <v/>
      </c>
      <c r="B56" s="7"/>
      <c r="C56" s="13" t="str">
        <f t="shared" si="0"/>
        <v/>
      </c>
      <c r="D56" s="13" t="str">
        <f t="shared" si="1"/>
        <v/>
      </c>
      <c r="E56" s="14" t="str">
        <f t="shared" si="2"/>
        <v/>
      </c>
      <c r="F56" s="15" t="str">
        <f t="shared" si="3"/>
        <v/>
      </c>
      <c r="G56" s="14" t="str">
        <f t="shared" si="4"/>
        <v/>
      </c>
      <c r="H56" s="36" t="str">
        <f t="shared" si="5"/>
        <v/>
      </c>
      <c r="I56" s="14" t="str">
        <f t="shared" si="6"/>
        <v/>
      </c>
      <c r="J56" s="13"/>
      <c r="K56" s="24" t="str">
        <f t="shared" si="7"/>
        <v/>
      </c>
      <c r="L56" s="25" t="str">
        <f t="shared" si="8"/>
        <v/>
      </c>
      <c r="M56" s="25" t="str">
        <f t="shared" si="9"/>
        <v/>
      </c>
      <c r="N56" s="24" t="str">
        <f t="shared" si="10"/>
        <v/>
      </c>
      <c r="O56" s="25" t="str">
        <f t="shared" si="11"/>
        <v/>
      </c>
      <c r="P56" s="25" t="str">
        <f t="shared" si="12"/>
        <v/>
      </c>
      <c r="Q56" s="24" t="str">
        <f t="shared" si="13"/>
        <v/>
      </c>
      <c r="R56" s="25" t="str">
        <f t="shared" si="14"/>
        <v/>
      </c>
      <c r="S56" s="25" t="str">
        <f t="shared" si="15"/>
        <v/>
      </c>
      <c r="T56" s="24" t="str">
        <f t="shared" si="16"/>
        <v/>
      </c>
      <c r="U56" s="25" t="str">
        <f t="shared" si="17"/>
        <v/>
      </c>
      <c r="V56" s="25" t="str">
        <f t="shared" si="18"/>
        <v/>
      </c>
      <c r="W56" s="24" t="str">
        <f t="shared" si="19"/>
        <v/>
      </c>
      <c r="X56" s="25" t="str">
        <f t="shared" si="20"/>
        <v/>
      </c>
      <c r="Y56" s="26" t="str">
        <f t="shared" si="21"/>
        <v/>
      </c>
    </row>
    <row r="57" spans="1:25" x14ac:dyDescent="0.25">
      <c r="A57" s="12" t="str">
        <f t="shared" si="22"/>
        <v/>
      </c>
      <c r="B57" s="7"/>
      <c r="C57" s="13" t="str">
        <f t="shared" si="0"/>
        <v/>
      </c>
      <c r="D57" s="13" t="str">
        <f t="shared" si="1"/>
        <v/>
      </c>
      <c r="E57" s="14" t="str">
        <f t="shared" si="2"/>
        <v/>
      </c>
      <c r="F57" s="15" t="str">
        <f t="shared" si="3"/>
        <v/>
      </c>
      <c r="G57" s="14" t="str">
        <f t="shared" si="4"/>
        <v/>
      </c>
      <c r="H57" s="36" t="str">
        <f t="shared" si="5"/>
        <v/>
      </c>
      <c r="I57" s="14" t="str">
        <f t="shared" si="6"/>
        <v/>
      </c>
      <c r="J57" s="13"/>
      <c r="K57" s="24" t="str">
        <f t="shared" si="7"/>
        <v/>
      </c>
      <c r="L57" s="25" t="str">
        <f t="shared" si="8"/>
        <v/>
      </c>
      <c r="M57" s="25" t="str">
        <f t="shared" si="9"/>
        <v/>
      </c>
      <c r="N57" s="24" t="str">
        <f t="shared" si="10"/>
        <v/>
      </c>
      <c r="O57" s="25" t="str">
        <f t="shared" si="11"/>
        <v/>
      </c>
      <c r="P57" s="25" t="str">
        <f t="shared" si="12"/>
        <v/>
      </c>
      <c r="Q57" s="24" t="str">
        <f t="shared" si="13"/>
        <v/>
      </c>
      <c r="R57" s="25" t="str">
        <f t="shared" si="14"/>
        <v/>
      </c>
      <c r="S57" s="25" t="str">
        <f t="shared" si="15"/>
        <v/>
      </c>
      <c r="T57" s="24" t="str">
        <f t="shared" si="16"/>
        <v/>
      </c>
      <c r="U57" s="25" t="str">
        <f t="shared" si="17"/>
        <v/>
      </c>
      <c r="V57" s="25" t="str">
        <f t="shared" si="18"/>
        <v/>
      </c>
      <c r="W57" s="24" t="str">
        <f t="shared" si="19"/>
        <v/>
      </c>
      <c r="X57" s="25" t="str">
        <f t="shared" si="20"/>
        <v/>
      </c>
      <c r="Y57" s="26" t="str">
        <f t="shared" si="21"/>
        <v/>
      </c>
    </row>
    <row r="58" spans="1:25" x14ac:dyDescent="0.25">
      <c r="A58" s="12" t="str">
        <f t="shared" si="22"/>
        <v/>
      </c>
      <c r="B58" s="7"/>
      <c r="C58" s="13" t="str">
        <f t="shared" si="0"/>
        <v/>
      </c>
      <c r="D58" s="13" t="str">
        <f t="shared" si="1"/>
        <v/>
      </c>
      <c r="E58" s="14" t="str">
        <f t="shared" si="2"/>
        <v/>
      </c>
      <c r="F58" s="15" t="str">
        <f t="shared" si="3"/>
        <v/>
      </c>
      <c r="G58" s="14" t="str">
        <f t="shared" si="4"/>
        <v/>
      </c>
      <c r="H58" s="36" t="str">
        <f t="shared" si="5"/>
        <v/>
      </c>
      <c r="I58" s="14" t="str">
        <f t="shared" si="6"/>
        <v/>
      </c>
      <c r="J58" s="13"/>
      <c r="K58" s="24" t="str">
        <f t="shared" si="7"/>
        <v/>
      </c>
      <c r="L58" s="25" t="str">
        <f t="shared" si="8"/>
        <v/>
      </c>
      <c r="M58" s="25" t="str">
        <f t="shared" si="9"/>
        <v/>
      </c>
      <c r="N58" s="24" t="str">
        <f t="shared" si="10"/>
        <v/>
      </c>
      <c r="O58" s="25" t="str">
        <f t="shared" si="11"/>
        <v/>
      </c>
      <c r="P58" s="25" t="str">
        <f t="shared" si="12"/>
        <v/>
      </c>
      <c r="Q58" s="24" t="str">
        <f t="shared" si="13"/>
        <v/>
      </c>
      <c r="R58" s="25" t="str">
        <f t="shared" si="14"/>
        <v/>
      </c>
      <c r="S58" s="25" t="str">
        <f t="shared" si="15"/>
        <v/>
      </c>
      <c r="T58" s="24" t="str">
        <f t="shared" si="16"/>
        <v/>
      </c>
      <c r="U58" s="25" t="str">
        <f t="shared" si="17"/>
        <v/>
      </c>
      <c r="V58" s="25" t="str">
        <f t="shared" si="18"/>
        <v/>
      </c>
      <c r="W58" s="24" t="str">
        <f t="shared" si="19"/>
        <v/>
      </c>
      <c r="X58" s="25" t="str">
        <f t="shared" si="20"/>
        <v/>
      </c>
      <c r="Y58" s="26" t="str">
        <f t="shared" si="21"/>
        <v/>
      </c>
    </row>
    <row r="59" spans="1:25" x14ac:dyDescent="0.25">
      <c r="A59" s="12" t="str">
        <f t="shared" si="22"/>
        <v/>
      </c>
      <c r="B59" s="7"/>
      <c r="C59" s="13" t="str">
        <f t="shared" si="0"/>
        <v/>
      </c>
      <c r="D59" s="13" t="str">
        <f t="shared" si="1"/>
        <v/>
      </c>
      <c r="E59" s="14" t="str">
        <f t="shared" si="2"/>
        <v/>
      </c>
      <c r="F59" s="15" t="str">
        <f t="shared" si="3"/>
        <v/>
      </c>
      <c r="G59" s="14" t="str">
        <f t="shared" si="4"/>
        <v/>
      </c>
      <c r="H59" s="36" t="str">
        <f t="shared" si="5"/>
        <v/>
      </c>
      <c r="I59" s="14" t="str">
        <f t="shared" si="6"/>
        <v/>
      </c>
      <c r="J59" s="13"/>
      <c r="K59" s="24" t="str">
        <f t="shared" si="7"/>
        <v/>
      </c>
      <c r="L59" s="25" t="str">
        <f t="shared" si="8"/>
        <v/>
      </c>
      <c r="M59" s="25" t="str">
        <f t="shared" si="9"/>
        <v/>
      </c>
      <c r="N59" s="24" t="str">
        <f t="shared" si="10"/>
        <v/>
      </c>
      <c r="O59" s="25" t="str">
        <f t="shared" si="11"/>
        <v/>
      </c>
      <c r="P59" s="25" t="str">
        <f t="shared" si="12"/>
        <v/>
      </c>
      <c r="Q59" s="24" t="str">
        <f t="shared" si="13"/>
        <v/>
      </c>
      <c r="R59" s="25" t="str">
        <f t="shared" si="14"/>
        <v/>
      </c>
      <c r="S59" s="25" t="str">
        <f t="shared" si="15"/>
        <v/>
      </c>
      <c r="T59" s="24" t="str">
        <f t="shared" si="16"/>
        <v/>
      </c>
      <c r="U59" s="25" t="str">
        <f t="shared" si="17"/>
        <v/>
      </c>
      <c r="V59" s="25" t="str">
        <f t="shared" si="18"/>
        <v/>
      </c>
      <c r="W59" s="24" t="str">
        <f t="shared" si="19"/>
        <v/>
      </c>
      <c r="X59" s="25" t="str">
        <f t="shared" si="20"/>
        <v/>
      </c>
      <c r="Y59" s="26" t="str">
        <f t="shared" si="21"/>
        <v/>
      </c>
    </row>
    <row r="60" spans="1:25" x14ac:dyDescent="0.25">
      <c r="A60" s="12" t="str">
        <f t="shared" si="22"/>
        <v/>
      </c>
      <c r="B60" s="7"/>
      <c r="C60" s="13" t="str">
        <f t="shared" si="0"/>
        <v/>
      </c>
      <c r="D60" s="13" t="str">
        <f t="shared" si="1"/>
        <v/>
      </c>
      <c r="E60" s="14" t="str">
        <f t="shared" si="2"/>
        <v/>
      </c>
      <c r="F60" s="15" t="str">
        <f t="shared" si="3"/>
        <v/>
      </c>
      <c r="G60" s="14" t="str">
        <f t="shared" si="4"/>
        <v/>
      </c>
      <c r="H60" s="36" t="str">
        <f t="shared" si="5"/>
        <v/>
      </c>
      <c r="I60" s="14" t="str">
        <f t="shared" si="6"/>
        <v/>
      </c>
      <c r="J60" s="13"/>
      <c r="K60" s="24" t="str">
        <f t="shared" si="7"/>
        <v/>
      </c>
      <c r="L60" s="25" t="str">
        <f t="shared" si="8"/>
        <v/>
      </c>
      <c r="M60" s="25" t="str">
        <f t="shared" si="9"/>
        <v/>
      </c>
      <c r="N60" s="24" t="str">
        <f t="shared" si="10"/>
        <v/>
      </c>
      <c r="O60" s="25" t="str">
        <f t="shared" si="11"/>
        <v/>
      </c>
      <c r="P60" s="25" t="str">
        <f t="shared" si="12"/>
        <v/>
      </c>
      <c r="Q60" s="24" t="str">
        <f t="shared" si="13"/>
        <v/>
      </c>
      <c r="R60" s="25" t="str">
        <f t="shared" si="14"/>
        <v/>
      </c>
      <c r="S60" s="25" t="str">
        <f t="shared" si="15"/>
        <v/>
      </c>
      <c r="T60" s="24" t="str">
        <f t="shared" si="16"/>
        <v/>
      </c>
      <c r="U60" s="25" t="str">
        <f t="shared" si="17"/>
        <v/>
      </c>
      <c r="V60" s="25" t="str">
        <f t="shared" si="18"/>
        <v/>
      </c>
      <c r="W60" s="24" t="str">
        <f t="shared" si="19"/>
        <v/>
      </c>
      <c r="X60" s="25" t="str">
        <f t="shared" si="20"/>
        <v/>
      </c>
      <c r="Y60" s="26" t="str">
        <f t="shared" si="21"/>
        <v/>
      </c>
    </row>
    <row r="61" spans="1:25" x14ac:dyDescent="0.25">
      <c r="A61" s="12" t="str">
        <f t="shared" si="22"/>
        <v/>
      </c>
      <c r="B61" s="7"/>
      <c r="C61" s="13" t="str">
        <f t="shared" si="0"/>
        <v/>
      </c>
      <c r="D61" s="13" t="str">
        <f t="shared" si="1"/>
        <v/>
      </c>
      <c r="E61" s="14" t="str">
        <f t="shared" si="2"/>
        <v/>
      </c>
      <c r="F61" s="15" t="str">
        <f t="shared" si="3"/>
        <v/>
      </c>
      <c r="G61" s="14" t="str">
        <f t="shared" si="4"/>
        <v/>
      </c>
      <c r="H61" s="36" t="str">
        <f t="shared" si="5"/>
        <v/>
      </c>
      <c r="I61" s="14" t="str">
        <f t="shared" si="6"/>
        <v/>
      </c>
      <c r="J61" s="13"/>
      <c r="K61" s="24" t="str">
        <f t="shared" si="7"/>
        <v/>
      </c>
      <c r="L61" s="25" t="str">
        <f t="shared" si="8"/>
        <v/>
      </c>
      <c r="M61" s="25" t="str">
        <f t="shared" si="9"/>
        <v/>
      </c>
      <c r="N61" s="24" t="str">
        <f t="shared" si="10"/>
        <v/>
      </c>
      <c r="O61" s="25" t="str">
        <f t="shared" si="11"/>
        <v/>
      </c>
      <c r="P61" s="25" t="str">
        <f t="shared" si="12"/>
        <v/>
      </c>
      <c r="Q61" s="24" t="str">
        <f t="shared" si="13"/>
        <v/>
      </c>
      <c r="R61" s="25" t="str">
        <f t="shared" si="14"/>
        <v/>
      </c>
      <c r="S61" s="25" t="str">
        <f t="shared" si="15"/>
        <v/>
      </c>
      <c r="T61" s="24" t="str">
        <f t="shared" si="16"/>
        <v/>
      </c>
      <c r="U61" s="25" t="str">
        <f t="shared" si="17"/>
        <v/>
      </c>
      <c r="V61" s="25" t="str">
        <f t="shared" si="18"/>
        <v/>
      </c>
      <c r="W61" s="24" t="str">
        <f t="shared" si="19"/>
        <v/>
      </c>
      <c r="X61" s="25" t="str">
        <f t="shared" si="20"/>
        <v/>
      </c>
      <c r="Y61" s="26" t="str">
        <f t="shared" si="21"/>
        <v/>
      </c>
    </row>
    <row r="62" spans="1:25" x14ac:dyDescent="0.25">
      <c r="A62" s="12" t="str">
        <f t="shared" si="22"/>
        <v/>
      </c>
      <c r="B62" s="7"/>
      <c r="C62" s="13" t="str">
        <f t="shared" si="0"/>
        <v/>
      </c>
      <c r="D62" s="13" t="str">
        <f t="shared" si="1"/>
        <v/>
      </c>
      <c r="E62" s="14" t="str">
        <f t="shared" si="2"/>
        <v/>
      </c>
      <c r="F62" s="15" t="str">
        <f t="shared" si="3"/>
        <v/>
      </c>
      <c r="G62" s="14" t="str">
        <f t="shared" si="4"/>
        <v/>
      </c>
      <c r="H62" s="36" t="str">
        <f t="shared" si="5"/>
        <v/>
      </c>
      <c r="I62" s="14" t="str">
        <f t="shared" si="6"/>
        <v/>
      </c>
      <c r="J62" s="13"/>
      <c r="K62" s="24" t="str">
        <f t="shared" si="7"/>
        <v/>
      </c>
      <c r="L62" s="25" t="str">
        <f t="shared" si="8"/>
        <v/>
      </c>
      <c r="M62" s="25" t="str">
        <f t="shared" si="9"/>
        <v/>
      </c>
      <c r="N62" s="24" t="str">
        <f t="shared" si="10"/>
        <v/>
      </c>
      <c r="O62" s="25" t="str">
        <f t="shared" si="11"/>
        <v/>
      </c>
      <c r="P62" s="25" t="str">
        <f t="shared" si="12"/>
        <v/>
      </c>
      <c r="Q62" s="24" t="str">
        <f t="shared" si="13"/>
        <v/>
      </c>
      <c r="R62" s="25" t="str">
        <f t="shared" si="14"/>
        <v/>
      </c>
      <c r="S62" s="25" t="str">
        <f t="shared" si="15"/>
        <v/>
      </c>
      <c r="T62" s="24" t="str">
        <f t="shared" si="16"/>
        <v/>
      </c>
      <c r="U62" s="25" t="str">
        <f t="shared" si="17"/>
        <v/>
      </c>
      <c r="V62" s="25" t="str">
        <f t="shared" si="18"/>
        <v/>
      </c>
      <c r="W62" s="24" t="str">
        <f t="shared" si="19"/>
        <v/>
      </c>
      <c r="X62" s="25" t="str">
        <f t="shared" si="20"/>
        <v/>
      </c>
      <c r="Y62" s="26" t="str">
        <f t="shared" si="21"/>
        <v/>
      </c>
    </row>
    <row r="63" spans="1:25" x14ac:dyDescent="0.25">
      <c r="A63" s="12" t="str">
        <f t="shared" si="22"/>
        <v/>
      </c>
      <c r="B63" s="7"/>
      <c r="C63" s="13" t="str">
        <f t="shared" si="0"/>
        <v/>
      </c>
      <c r="D63" s="13" t="str">
        <f t="shared" si="1"/>
        <v/>
      </c>
      <c r="E63" s="14" t="str">
        <f t="shared" si="2"/>
        <v/>
      </c>
      <c r="F63" s="15" t="str">
        <f t="shared" si="3"/>
        <v/>
      </c>
      <c r="G63" s="14" t="str">
        <f t="shared" si="4"/>
        <v/>
      </c>
      <c r="H63" s="36" t="str">
        <f t="shared" si="5"/>
        <v/>
      </c>
      <c r="I63" s="14" t="str">
        <f t="shared" si="6"/>
        <v/>
      </c>
      <c r="J63" s="13"/>
      <c r="K63" s="24" t="str">
        <f t="shared" si="7"/>
        <v/>
      </c>
      <c r="L63" s="25" t="str">
        <f t="shared" si="8"/>
        <v/>
      </c>
      <c r="M63" s="25" t="str">
        <f t="shared" si="9"/>
        <v/>
      </c>
      <c r="N63" s="24" t="str">
        <f t="shared" si="10"/>
        <v/>
      </c>
      <c r="O63" s="25" t="str">
        <f t="shared" si="11"/>
        <v/>
      </c>
      <c r="P63" s="25" t="str">
        <f t="shared" si="12"/>
        <v/>
      </c>
      <c r="Q63" s="24" t="str">
        <f t="shared" si="13"/>
        <v/>
      </c>
      <c r="R63" s="25" t="str">
        <f t="shared" si="14"/>
        <v/>
      </c>
      <c r="S63" s="25" t="str">
        <f t="shared" si="15"/>
        <v/>
      </c>
      <c r="T63" s="24" t="str">
        <f t="shared" si="16"/>
        <v/>
      </c>
      <c r="U63" s="25" t="str">
        <f t="shared" si="17"/>
        <v/>
      </c>
      <c r="V63" s="25" t="str">
        <f t="shared" si="18"/>
        <v/>
      </c>
      <c r="W63" s="24" t="str">
        <f t="shared" si="19"/>
        <v/>
      </c>
      <c r="X63" s="25" t="str">
        <f t="shared" si="20"/>
        <v/>
      </c>
      <c r="Y63" s="26" t="str">
        <f t="shared" si="21"/>
        <v/>
      </c>
    </row>
    <row r="64" spans="1:25" x14ac:dyDescent="0.25">
      <c r="A64" s="12" t="str">
        <f t="shared" si="22"/>
        <v/>
      </c>
      <c r="B64" s="7"/>
      <c r="C64" s="13" t="str">
        <f t="shared" si="0"/>
        <v/>
      </c>
      <c r="D64" s="13" t="str">
        <f t="shared" si="1"/>
        <v/>
      </c>
      <c r="E64" s="14" t="str">
        <f t="shared" si="2"/>
        <v/>
      </c>
      <c r="F64" s="15" t="str">
        <f t="shared" si="3"/>
        <v/>
      </c>
      <c r="G64" s="14" t="str">
        <f t="shared" si="4"/>
        <v/>
      </c>
      <c r="H64" s="36" t="str">
        <f t="shared" si="5"/>
        <v/>
      </c>
      <c r="I64" s="14" t="str">
        <f t="shared" si="6"/>
        <v/>
      </c>
      <c r="J64" s="13"/>
      <c r="K64" s="24" t="str">
        <f t="shared" si="7"/>
        <v/>
      </c>
      <c r="L64" s="25" t="str">
        <f t="shared" si="8"/>
        <v/>
      </c>
      <c r="M64" s="25" t="str">
        <f t="shared" si="9"/>
        <v/>
      </c>
      <c r="N64" s="24" t="str">
        <f t="shared" si="10"/>
        <v/>
      </c>
      <c r="O64" s="25" t="str">
        <f t="shared" si="11"/>
        <v/>
      </c>
      <c r="P64" s="25" t="str">
        <f t="shared" si="12"/>
        <v/>
      </c>
      <c r="Q64" s="24" t="str">
        <f t="shared" si="13"/>
        <v/>
      </c>
      <c r="R64" s="25" t="str">
        <f t="shared" si="14"/>
        <v/>
      </c>
      <c r="S64" s="25" t="str">
        <f t="shared" si="15"/>
        <v/>
      </c>
      <c r="T64" s="24" t="str">
        <f t="shared" si="16"/>
        <v/>
      </c>
      <c r="U64" s="25" t="str">
        <f t="shared" si="17"/>
        <v/>
      </c>
      <c r="V64" s="25" t="str">
        <f t="shared" si="18"/>
        <v/>
      </c>
      <c r="W64" s="24" t="str">
        <f t="shared" si="19"/>
        <v/>
      </c>
      <c r="X64" s="25" t="str">
        <f t="shared" si="20"/>
        <v/>
      </c>
      <c r="Y64" s="26" t="str">
        <f t="shared" si="21"/>
        <v/>
      </c>
    </row>
    <row r="65" spans="1:25" x14ac:dyDescent="0.25">
      <c r="A65" s="12" t="str">
        <f t="shared" si="22"/>
        <v/>
      </c>
      <c r="B65" s="7"/>
      <c r="C65" s="13" t="str">
        <f t="shared" si="0"/>
        <v/>
      </c>
      <c r="D65" s="13" t="str">
        <f t="shared" si="1"/>
        <v/>
      </c>
      <c r="E65" s="14" t="str">
        <f t="shared" si="2"/>
        <v/>
      </c>
      <c r="F65" s="15" t="str">
        <f t="shared" si="3"/>
        <v/>
      </c>
      <c r="G65" s="14" t="str">
        <f t="shared" si="4"/>
        <v/>
      </c>
      <c r="H65" s="36" t="str">
        <f t="shared" si="5"/>
        <v/>
      </c>
      <c r="I65" s="14" t="str">
        <f t="shared" si="6"/>
        <v/>
      </c>
      <c r="J65" s="13"/>
      <c r="K65" s="24" t="str">
        <f t="shared" si="7"/>
        <v/>
      </c>
      <c r="L65" s="25" t="str">
        <f t="shared" si="8"/>
        <v/>
      </c>
      <c r="M65" s="25" t="str">
        <f t="shared" si="9"/>
        <v/>
      </c>
      <c r="N65" s="24" t="str">
        <f t="shared" si="10"/>
        <v/>
      </c>
      <c r="O65" s="25" t="str">
        <f t="shared" si="11"/>
        <v/>
      </c>
      <c r="P65" s="25" t="str">
        <f t="shared" si="12"/>
        <v/>
      </c>
      <c r="Q65" s="24" t="str">
        <f t="shared" si="13"/>
        <v/>
      </c>
      <c r="R65" s="25" t="str">
        <f t="shared" si="14"/>
        <v/>
      </c>
      <c r="S65" s="25" t="str">
        <f t="shared" si="15"/>
        <v/>
      </c>
      <c r="T65" s="24" t="str">
        <f t="shared" si="16"/>
        <v/>
      </c>
      <c r="U65" s="25" t="str">
        <f t="shared" si="17"/>
        <v/>
      </c>
      <c r="V65" s="25" t="str">
        <f t="shared" si="18"/>
        <v/>
      </c>
      <c r="W65" s="24" t="str">
        <f t="shared" si="19"/>
        <v/>
      </c>
      <c r="X65" s="25" t="str">
        <f t="shared" si="20"/>
        <v/>
      </c>
      <c r="Y65" s="26" t="str">
        <f t="shared" si="21"/>
        <v/>
      </c>
    </row>
    <row r="66" spans="1:25" x14ac:dyDescent="0.25">
      <c r="A66" s="12" t="str">
        <f t="shared" si="22"/>
        <v/>
      </c>
      <c r="B66" s="7"/>
      <c r="C66" s="13" t="str">
        <f t="shared" si="0"/>
        <v/>
      </c>
      <c r="D66" s="13" t="str">
        <f t="shared" si="1"/>
        <v/>
      </c>
      <c r="E66" s="14" t="str">
        <f t="shared" si="2"/>
        <v/>
      </c>
      <c r="F66" s="15" t="str">
        <f t="shared" si="3"/>
        <v/>
      </c>
      <c r="G66" s="14" t="str">
        <f t="shared" si="4"/>
        <v/>
      </c>
      <c r="H66" s="36" t="str">
        <f t="shared" si="5"/>
        <v/>
      </c>
      <c r="I66" s="14" t="str">
        <f t="shared" si="6"/>
        <v/>
      </c>
      <c r="J66" s="13"/>
      <c r="K66" s="24" t="str">
        <f t="shared" si="7"/>
        <v/>
      </c>
      <c r="L66" s="25" t="str">
        <f t="shared" si="8"/>
        <v/>
      </c>
      <c r="M66" s="25" t="str">
        <f t="shared" si="9"/>
        <v/>
      </c>
      <c r="N66" s="24" t="str">
        <f t="shared" si="10"/>
        <v/>
      </c>
      <c r="O66" s="25" t="str">
        <f t="shared" si="11"/>
        <v/>
      </c>
      <c r="P66" s="25" t="str">
        <f t="shared" si="12"/>
        <v/>
      </c>
      <c r="Q66" s="24" t="str">
        <f t="shared" si="13"/>
        <v/>
      </c>
      <c r="R66" s="25" t="str">
        <f t="shared" si="14"/>
        <v/>
      </c>
      <c r="S66" s="25" t="str">
        <f t="shared" si="15"/>
        <v/>
      </c>
      <c r="T66" s="24" t="str">
        <f t="shared" si="16"/>
        <v/>
      </c>
      <c r="U66" s="25" t="str">
        <f t="shared" si="17"/>
        <v/>
      </c>
      <c r="V66" s="25" t="str">
        <f t="shared" si="18"/>
        <v/>
      </c>
      <c r="W66" s="24" t="str">
        <f t="shared" si="19"/>
        <v/>
      </c>
      <c r="X66" s="25" t="str">
        <f t="shared" si="20"/>
        <v/>
      </c>
      <c r="Y66" s="26" t="str">
        <f t="shared" si="21"/>
        <v/>
      </c>
    </row>
    <row r="67" spans="1:25" x14ac:dyDescent="0.25">
      <c r="A67" s="12" t="str">
        <f t="shared" si="22"/>
        <v/>
      </c>
      <c r="B67" s="18"/>
      <c r="C67" s="13" t="str">
        <f t="shared" si="0"/>
        <v/>
      </c>
      <c r="D67" s="13" t="str">
        <f t="shared" si="1"/>
        <v/>
      </c>
      <c r="E67" s="14" t="str">
        <f t="shared" si="2"/>
        <v/>
      </c>
      <c r="F67" s="15" t="str">
        <f t="shared" si="3"/>
        <v/>
      </c>
      <c r="G67" s="14" t="str">
        <f t="shared" si="4"/>
        <v/>
      </c>
      <c r="H67" s="36" t="str">
        <f t="shared" si="5"/>
        <v/>
      </c>
      <c r="I67" s="14" t="str">
        <f t="shared" si="6"/>
        <v/>
      </c>
      <c r="J67" s="13"/>
      <c r="K67" s="24" t="str">
        <f t="shared" si="7"/>
        <v/>
      </c>
      <c r="L67" s="25" t="str">
        <f t="shared" si="8"/>
        <v/>
      </c>
      <c r="M67" s="25" t="str">
        <f t="shared" si="9"/>
        <v/>
      </c>
      <c r="N67" s="24" t="str">
        <f t="shared" si="10"/>
        <v/>
      </c>
      <c r="O67" s="25" t="str">
        <f t="shared" si="11"/>
        <v/>
      </c>
      <c r="P67" s="25" t="str">
        <f t="shared" si="12"/>
        <v/>
      </c>
      <c r="Q67" s="24" t="str">
        <f t="shared" si="13"/>
        <v/>
      </c>
      <c r="R67" s="25" t="str">
        <f t="shared" si="14"/>
        <v/>
      </c>
      <c r="S67" s="25" t="str">
        <f t="shared" si="15"/>
        <v/>
      </c>
      <c r="T67" s="24" t="str">
        <f t="shared" si="16"/>
        <v/>
      </c>
      <c r="U67" s="25" t="str">
        <f t="shared" si="17"/>
        <v/>
      </c>
      <c r="V67" s="25" t="str">
        <f t="shared" si="18"/>
        <v/>
      </c>
      <c r="W67" s="24" t="str">
        <f t="shared" si="19"/>
        <v/>
      </c>
      <c r="X67" s="25" t="str">
        <f t="shared" si="20"/>
        <v/>
      </c>
      <c r="Y67" s="26" t="str">
        <f t="shared" si="21"/>
        <v/>
      </c>
    </row>
    <row r="68" spans="1:25" x14ac:dyDescent="0.25">
      <c r="A68" s="12" t="str">
        <f t="shared" si="22"/>
        <v/>
      </c>
      <c r="B68" s="18"/>
      <c r="C68" s="13" t="str">
        <f t="shared" ref="C68:C99" si="23">IF(OR(B68="",B68&gt;NB_ELEVE),"",VLOOKUP(B68,données,3))</f>
        <v/>
      </c>
      <c r="D68" s="13" t="str">
        <f t="shared" ref="D68:D101" si="24">IF(OR(B68="",B68&gt;NB_ELEVE),"",VLOOKUP(B68,données,4))</f>
        <v/>
      </c>
      <c r="E68" s="14" t="str">
        <f t="shared" ref="E68:E101" si="25">IF(OR(B68="",B68&gt;NB_ELEVE),"",VLOOKUP(B68,données,2))</f>
        <v/>
      </c>
      <c r="F68" s="15" t="str">
        <f t="shared" ref="F68:F101" si="26">IF(OR(B68="",B68&gt;NB_ELEVE),"",VLOOKUP(B68,données,5))</f>
        <v/>
      </c>
      <c r="G68" s="14" t="str">
        <f t="shared" ref="G68:G101" si="27">IF(OR(B68="",B68&gt;NB_ELEVE),"",VLOOKUP(B68,données,6))</f>
        <v/>
      </c>
      <c r="H68" s="36" t="str">
        <f t="shared" ref="H68:H101" si="28">IF(OR(B68="",B68&gt;NB_ELEVE),"",VLOOKUP(B68,données,8))</f>
        <v/>
      </c>
      <c r="I68" s="14" t="str">
        <f t="shared" ref="I68:I101" si="29">IF(OR(B68="",B68&gt;NB_ELEVE),"",VLOOKUP(B68,données,7))</f>
        <v/>
      </c>
      <c r="J68" s="13"/>
      <c r="K68" s="24" t="str">
        <f t="shared" si="7"/>
        <v/>
      </c>
      <c r="L68" s="25" t="str">
        <f t="shared" si="8"/>
        <v/>
      </c>
      <c r="M68" s="25" t="str">
        <f t="shared" si="9"/>
        <v/>
      </c>
      <c r="N68" s="24" t="str">
        <f t="shared" si="10"/>
        <v/>
      </c>
      <c r="O68" s="25" t="str">
        <f t="shared" si="11"/>
        <v/>
      </c>
      <c r="P68" s="25" t="str">
        <f t="shared" si="12"/>
        <v/>
      </c>
      <c r="Q68" s="24" t="str">
        <f t="shared" si="13"/>
        <v/>
      </c>
      <c r="R68" s="25" t="str">
        <f t="shared" si="14"/>
        <v/>
      </c>
      <c r="S68" s="25" t="str">
        <f t="shared" si="15"/>
        <v/>
      </c>
      <c r="T68" s="24" t="str">
        <f t="shared" si="16"/>
        <v/>
      </c>
      <c r="U68" s="25" t="str">
        <f t="shared" si="17"/>
        <v/>
      </c>
      <c r="V68" s="25" t="str">
        <f t="shared" si="18"/>
        <v/>
      </c>
      <c r="W68" s="24" t="str">
        <f t="shared" si="19"/>
        <v/>
      </c>
      <c r="X68" s="25" t="str">
        <f t="shared" si="20"/>
        <v/>
      </c>
      <c r="Y68" s="26" t="str">
        <f t="shared" si="21"/>
        <v/>
      </c>
    </row>
    <row r="69" spans="1:25" x14ac:dyDescent="0.25">
      <c r="A69" s="12" t="str">
        <f t="shared" si="22"/>
        <v/>
      </c>
      <c r="B69" s="18"/>
      <c r="C69" s="13" t="str">
        <f t="shared" si="23"/>
        <v/>
      </c>
      <c r="D69" s="13" t="str">
        <f t="shared" si="24"/>
        <v/>
      </c>
      <c r="E69" s="14" t="str">
        <f t="shared" si="25"/>
        <v/>
      </c>
      <c r="F69" s="15" t="str">
        <f t="shared" si="26"/>
        <v/>
      </c>
      <c r="G69" s="14" t="str">
        <f t="shared" si="27"/>
        <v/>
      </c>
      <c r="H69" s="36" t="str">
        <f t="shared" si="28"/>
        <v/>
      </c>
      <c r="I69" s="14" t="str">
        <f t="shared" si="29"/>
        <v/>
      </c>
      <c r="J69" s="13"/>
      <c r="K69" s="24" t="str">
        <f t="shared" ref="K69:K101" si="30">IF(L69="","",RANK(L69,L$4:L$101,1))</f>
        <v/>
      </c>
      <c r="L69" s="25" t="str">
        <f t="shared" ref="L69:L101" si="31">IF($E69=K$2,$A69,"")</f>
        <v/>
      </c>
      <c r="M69" s="25" t="str">
        <f t="shared" ref="M69:M101" si="32">IF($E69=K$2,$B69,"")</f>
        <v/>
      </c>
      <c r="N69" s="24" t="str">
        <f t="shared" ref="N69:N101" si="33">IF(O69="","",RANK(O69,O$4:O$101,1))</f>
        <v/>
      </c>
      <c r="O69" s="25" t="str">
        <f t="shared" ref="O69:O101" si="34">IF($E69=N$2,$A69,"")</f>
        <v/>
      </c>
      <c r="P69" s="25" t="str">
        <f t="shared" ref="P69:P101" si="35">IF($E69=N$2,$B69,"")</f>
        <v/>
      </c>
      <c r="Q69" s="24" t="str">
        <f t="shared" ref="Q69:Q101" si="36">IF(R69="","",RANK(R69,R$4:R$101,1))</f>
        <v/>
      </c>
      <c r="R69" s="25" t="str">
        <f t="shared" ref="R69:R101" si="37">IF($E69=Q$2,$A69,"")</f>
        <v/>
      </c>
      <c r="S69" s="25" t="str">
        <f t="shared" ref="S69:S101" si="38">IF($E69=Q$2,$B69,"")</f>
        <v/>
      </c>
      <c r="T69" s="24" t="str">
        <f t="shared" ref="T69:T101" si="39">IF(U69="","",RANK(U69,U$4:U$101,1))</f>
        <v/>
      </c>
      <c r="U69" s="25" t="str">
        <f t="shared" ref="U69:U101" si="40">IF($E69=T$2,$A69,"")</f>
        <v/>
      </c>
      <c r="V69" s="25" t="str">
        <f t="shared" ref="V69:V101" si="41">IF($E69=T$2,$B69,"")</f>
        <v/>
      </c>
      <c r="W69" s="24" t="str">
        <f t="shared" ref="W69:W101" si="42">IF(X69="","",RANK(X69,X$4:X$101,1))</f>
        <v/>
      </c>
      <c r="X69" s="25" t="str">
        <f t="shared" ref="X69:X101" si="43">IF($E69=W$2,$A69,"")</f>
        <v/>
      </c>
      <c r="Y69" s="26" t="str">
        <f t="shared" ref="Y69:Y101" si="44">IF($E69=W$2,$B69,"")</f>
        <v/>
      </c>
    </row>
    <row r="70" spans="1:25" x14ac:dyDescent="0.25">
      <c r="A70" s="12" t="str">
        <f t="shared" ref="A70:A101" si="45">IF(B70="","",A69+1)</f>
        <v/>
      </c>
      <c r="B70" s="18"/>
      <c r="C70" s="13" t="str">
        <f t="shared" si="23"/>
        <v/>
      </c>
      <c r="D70" s="13" t="str">
        <f t="shared" si="24"/>
        <v/>
      </c>
      <c r="E70" s="14" t="str">
        <f t="shared" si="25"/>
        <v/>
      </c>
      <c r="F70" s="15" t="str">
        <f t="shared" si="26"/>
        <v/>
      </c>
      <c r="G70" s="14" t="str">
        <f t="shared" si="27"/>
        <v/>
      </c>
      <c r="H70" s="36" t="str">
        <f t="shared" si="28"/>
        <v/>
      </c>
      <c r="I70" s="14" t="str">
        <f t="shared" si="29"/>
        <v/>
      </c>
      <c r="J70" s="13"/>
      <c r="K70" s="24" t="str">
        <f t="shared" si="30"/>
        <v/>
      </c>
      <c r="L70" s="25" t="str">
        <f t="shared" si="31"/>
        <v/>
      </c>
      <c r="M70" s="25" t="str">
        <f t="shared" si="32"/>
        <v/>
      </c>
      <c r="N70" s="24" t="str">
        <f t="shared" si="33"/>
        <v/>
      </c>
      <c r="O70" s="25" t="str">
        <f t="shared" si="34"/>
        <v/>
      </c>
      <c r="P70" s="25" t="str">
        <f t="shared" si="35"/>
        <v/>
      </c>
      <c r="Q70" s="24" t="str">
        <f t="shared" si="36"/>
        <v/>
      </c>
      <c r="R70" s="25" t="str">
        <f t="shared" si="37"/>
        <v/>
      </c>
      <c r="S70" s="25" t="str">
        <f t="shared" si="38"/>
        <v/>
      </c>
      <c r="T70" s="24" t="str">
        <f t="shared" si="39"/>
        <v/>
      </c>
      <c r="U70" s="25" t="str">
        <f t="shared" si="40"/>
        <v/>
      </c>
      <c r="V70" s="25" t="str">
        <f t="shared" si="41"/>
        <v/>
      </c>
      <c r="W70" s="24" t="str">
        <f t="shared" si="42"/>
        <v/>
      </c>
      <c r="X70" s="25" t="str">
        <f t="shared" si="43"/>
        <v/>
      </c>
      <c r="Y70" s="26" t="str">
        <f t="shared" si="44"/>
        <v/>
      </c>
    </row>
    <row r="71" spans="1:25" x14ac:dyDescent="0.25">
      <c r="A71" s="12" t="str">
        <f t="shared" si="45"/>
        <v/>
      </c>
      <c r="B71" s="18"/>
      <c r="C71" s="13" t="str">
        <f t="shared" si="23"/>
        <v/>
      </c>
      <c r="D71" s="13" t="str">
        <f t="shared" si="24"/>
        <v/>
      </c>
      <c r="E71" s="14" t="str">
        <f t="shared" si="25"/>
        <v/>
      </c>
      <c r="F71" s="15" t="str">
        <f t="shared" si="26"/>
        <v/>
      </c>
      <c r="G71" s="14" t="str">
        <f t="shared" si="27"/>
        <v/>
      </c>
      <c r="H71" s="36" t="str">
        <f t="shared" si="28"/>
        <v/>
      </c>
      <c r="I71" s="14" t="str">
        <f t="shared" si="29"/>
        <v/>
      </c>
      <c r="J71" s="13"/>
      <c r="K71" s="24" t="str">
        <f t="shared" si="30"/>
        <v/>
      </c>
      <c r="L71" s="25" t="str">
        <f t="shared" si="31"/>
        <v/>
      </c>
      <c r="M71" s="25" t="str">
        <f t="shared" si="32"/>
        <v/>
      </c>
      <c r="N71" s="24" t="str">
        <f t="shared" si="33"/>
        <v/>
      </c>
      <c r="O71" s="25" t="str">
        <f t="shared" si="34"/>
        <v/>
      </c>
      <c r="P71" s="25" t="str">
        <f t="shared" si="35"/>
        <v/>
      </c>
      <c r="Q71" s="24" t="str">
        <f t="shared" si="36"/>
        <v/>
      </c>
      <c r="R71" s="25" t="str">
        <f t="shared" si="37"/>
        <v/>
      </c>
      <c r="S71" s="25" t="str">
        <f t="shared" si="38"/>
        <v/>
      </c>
      <c r="T71" s="24" t="str">
        <f t="shared" si="39"/>
        <v/>
      </c>
      <c r="U71" s="25" t="str">
        <f t="shared" si="40"/>
        <v/>
      </c>
      <c r="V71" s="25" t="str">
        <f t="shared" si="41"/>
        <v/>
      </c>
      <c r="W71" s="24" t="str">
        <f t="shared" si="42"/>
        <v/>
      </c>
      <c r="X71" s="25" t="str">
        <f t="shared" si="43"/>
        <v/>
      </c>
      <c r="Y71" s="26" t="str">
        <f t="shared" si="44"/>
        <v/>
      </c>
    </row>
    <row r="72" spans="1:25" x14ac:dyDescent="0.25">
      <c r="A72" s="12" t="str">
        <f t="shared" si="45"/>
        <v/>
      </c>
      <c r="B72" s="18"/>
      <c r="C72" s="13" t="str">
        <f t="shared" si="23"/>
        <v/>
      </c>
      <c r="D72" s="13" t="str">
        <f t="shared" si="24"/>
        <v/>
      </c>
      <c r="E72" s="14" t="str">
        <f t="shared" si="25"/>
        <v/>
      </c>
      <c r="F72" s="15" t="str">
        <f t="shared" si="26"/>
        <v/>
      </c>
      <c r="G72" s="14" t="str">
        <f t="shared" si="27"/>
        <v/>
      </c>
      <c r="H72" s="36" t="str">
        <f t="shared" si="28"/>
        <v/>
      </c>
      <c r="I72" s="14" t="str">
        <f t="shared" si="29"/>
        <v/>
      </c>
      <c r="J72" s="13"/>
      <c r="K72" s="24" t="str">
        <f t="shared" si="30"/>
        <v/>
      </c>
      <c r="L72" s="25" t="str">
        <f t="shared" si="31"/>
        <v/>
      </c>
      <c r="M72" s="25" t="str">
        <f t="shared" si="32"/>
        <v/>
      </c>
      <c r="N72" s="24" t="str">
        <f t="shared" si="33"/>
        <v/>
      </c>
      <c r="O72" s="25" t="str">
        <f t="shared" si="34"/>
        <v/>
      </c>
      <c r="P72" s="25" t="str">
        <f t="shared" si="35"/>
        <v/>
      </c>
      <c r="Q72" s="24" t="str">
        <f t="shared" si="36"/>
        <v/>
      </c>
      <c r="R72" s="25" t="str">
        <f t="shared" si="37"/>
        <v/>
      </c>
      <c r="S72" s="25" t="str">
        <f t="shared" si="38"/>
        <v/>
      </c>
      <c r="T72" s="24" t="str">
        <f t="shared" si="39"/>
        <v/>
      </c>
      <c r="U72" s="25" t="str">
        <f t="shared" si="40"/>
        <v/>
      </c>
      <c r="V72" s="25" t="str">
        <f t="shared" si="41"/>
        <v/>
      </c>
      <c r="W72" s="24" t="str">
        <f t="shared" si="42"/>
        <v/>
      </c>
      <c r="X72" s="25" t="str">
        <f t="shared" si="43"/>
        <v/>
      </c>
      <c r="Y72" s="26" t="str">
        <f t="shared" si="44"/>
        <v/>
      </c>
    </row>
    <row r="73" spans="1:25" x14ac:dyDescent="0.25">
      <c r="A73" s="12" t="str">
        <f t="shared" si="45"/>
        <v/>
      </c>
      <c r="B73" s="18"/>
      <c r="C73" s="13" t="str">
        <f t="shared" si="23"/>
        <v/>
      </c>
      <c r="D73" s="13" t="str">
        <f t="shared" si="24"/>
        <v/>
      </c>
      <c r="E73" s="14" t="str">
        <f t="shared" si="25"/>
        <v/>
      </c>
      <c r="F73" s="15" t="str">
        <f t="shared" si="26"/>
        <v/>
      </c>
      <c r="G73" s="14" t="str">
        <f t="shared" si="27"/>
        <v/>
      </c>
      <c r="H73" s="36" t="str">
        <f t="shared" si="28"/>
        <v/>
      </c>
      <c r="I73" s="14" t="str">
        <f t="shared" si="29"/>
        <v/>
      </c>
      <c r="J73" s="13"/>
      <c r="K73" s="24" t="str">
        <f t="shared" si="30"/>
        <v/>
      </c>
      <c r="L73" s="25" t="str">
        <f t="shared" si="31"/>
        <v/>
      </c>
      <c r="M73" s="25" t="str">
        <f t="shared" si="32"/>
        <v/>
      </c>
      <c r="N73" s="24" t="str">
        <f t="shared" si="33"/>
        <v/>
      </c>
      <c r="O73" s="25" t="str">
        <f t="shared" si="34"/>
        <v/>
      </c>
      <c r="P73" s="25" t="str">
        <f t="shared" si="35"/>
        <v/>
      </c>
      <c r="Q73" s="24" t="str">
        <f t="shared" si="36"/>
        <v/>
      </c>
      <c r="R73" s="25" t="str">
        <f t="shared" si="37"/>
        <v/>
      </c>
      <c r="S73" s="25" t="str">
        <f t="shared" si="38"/>
        <v/>
      </c>
      <c r="T73" s="24" t="str">
        <f t="shared" si="39"/>
        <v/>
      </c>
      <c r="U73" s="25" t="str">
        <f t="shared" si="40"/>
        <v/>
      </c>
      <c r="V73" s="25" t="str">
        <f t="shared" si="41"/>
        <v/>
      </c>
      <c r="W73" s="24" t="str">
        <f t="shared" si="42"/>
        <v/>
      </c>
      <c r="X73" s="25" t="str">
        <f t="shared" si="43"/>
        <v/>
      </c>
      <c r="Y73" s="26" t="str">
        <f t="shared" si="44"/>
        <v/>
      </c>
    </row>
    <row r="74" spans="1:25" x14ac:dyDescent="0.25">
      <c r="A74" s="12" t="str">
        <f t="shared" si="45"/>
        <v/>
      </c>
      <c r="B74" s="18"/>
      <c r="C74" s="13" t="str">
        <f t="shared" si="23"/>
        <v/>
      </c>
      <c r="D74" s="13" t="str">
        <f t="shared" si="24"/>
        <v/>
      </c>
      <c r="E74" s="14" t="str">
        <f t="shared" si="25"/>
        <v/>
      </c>
      <c r="F74" s="15" t="str">
        <f t="shared" si="26"/>
        <v/>
      </c>
      <c r="G74" s="14" t="str">
        <f t="shared" si="27"/>
        <v/>
      </c>
      <c r="H74" s="36" t="str">
        <f t="shared" si="28"/>
        <v/>
      </c>
      <c r="I74" s="14" t="str">
        <f t="shared" si="29"/>
        <v/>
      </c>
      <c r="J74" s="13"/>
      <c r="K74" s="24" t="str">
        <f t="shared" si="30"/>
        <v/>
      </c>
      <c r="L74" s="25" t="str">
        <f t="shared" si="31"/>
        <v/>
      </c>
      <c r="M74" s="25" t="str">
        <f t="shared" si="32"/>
        <v/>
      </c>
      <c r="N74" s="24" t="str">
        <f t="shared" si="33"/>
        <v/>
      </c>
      <c r="O74" s="25" t="str">
        <f t="shared" si="34"/>
        <v/>
      </c>
      <c r="P74" s="25" t="str">
        <f t="shared" si="35"/>
        <v/>
      </c>
      <c r="Q74" s="24" t="str">
        <f t="shared" si="36"/>
        <v/>
      </c>
      <c r="R74" s="25" t="str">
        <f t="shared" si="37"/>
        <v/>
      </c>
      <c r="S74" s="25" t="str">
        <f t="shared" si="38"/>
        <v/>
      </c>
      <c r="T74" s="24" t="str">
        <f t="shared" si="39"/>
        <v/>
      </c>
      <c r="U74" s="25" t="str">
        <f t="shared" si="40"/>
        <v/>
      </c>
      <c r="V74" s="25" t="str">
        <f t="shared" si="41"/>
        <v/>
      </c>
      <c r="W74" s="24" t="str">
        <f t="shared" si="42"/>
        <v/>
      </c>
      <c r="X74" s="25" t="str">
        <f t="shared" si="43"/>
        <v/>
      </c>
      <c r="Y74" s="26" t="str">
        <f t="shared" si="44"/>
        <v/>
      </c>
    </row>
    <row r="75" spans="1:25" x14ac:dyDescent="0.25">
      <c r="A75" s="12" t="str">
        <f t="shared" si="45"/>
        <v/>
      </c>
      <c r="B75" s="6"/>
      <c r="C75" s="13" t="str">
        <f t="shared" si="23"/>
        <v/>
      </c>
      <c r="D75" s="13" t="str">
        <f t="shared" si="24"/>
        <v/>
      </c>
      <c r="E75" s="14" t="str">
        <f t="shared" si="25"/>
        <v/>
      </c>
      <c r="F75" s="15" t="str">
        <f t="shared" si="26"/>
        <v/>
      </c>
      <c r="G75" s="14" t="str">
        <f t="shared" si="27"/>
        <v/>
      </c>
      <c r="H75" s="36" t="str">
        <f t="shared" si="28"/>
        <v/>
      </c>
      <c r="I75" s="14" t="str">
        <f t="shared" si="29"/>
        <v/>
      </c>
      <c r="J75" s="13"/>
      <c r="K75" s="24" t="str">
        <f t="shared" si="30"/>
        <v/>
      </c>
      <c r="L75" s="25" t="str">
        <f t="shared" si="31"/>
        <v/>
      </c>
      <c r="M75" s="25" t="str">
        <f t="shared" si="32"/>
        <v/>
      </c>
      <c r="N75" s="24" t="str">
        <f t="shared" si="33"/>
        <v/>
      </c>
      <c r="O75" s="25" t="str">
        <f t="shared" si="34"/>
        <v/>
      </c>
      <c r="P75" s="25" t="str">
        <f t="shared" si="35"/>
        <v/>
      </c>
      <c r="Q75" s="24" t="str">
        <f t="shared" si="36"/>
        <v/>
      </c>
      <c r="R75" s="25" t="str">
        <f t="shared" si="37"/>
        <v/>
      </c>
      <c r="S75" s="25" t="str">
        <f t="shared" si="38"/>
        <v/>
      </c>
      <c r="T75" s="24" t="str">
        <f t="shared" si="39"/>
        <v/>
      </c>
      <c r="U75" s="25" t="str">
        <f t="shared" si="40"/>
        <v/>
      </c>
      <c r="V75" s="25" t="str">
        <f t="shared" si="41"/>
        <v/>
      </c>
      <c r="W75" s="24" t="str">
        <f t="shared" si="42"/>
        <v/>
      </c>
      <c r="X75" s="25" t="str">
        <f t="shared" si="43"/>
        <v/>
      </c>
      <c r="Y75" s="26" t="str">
        <f t="shared" si="44"/>
        <v/>
      </c>
    </row>
    <row r="76" spans="1:25" x14ac:dyDescent="0.25">
      <c r="A76" s="12" t="str">
        <f t="shared" si="45"/>
        <v/>
      </c>
      <c r="B76" s="6"/>
      <c r="C76" s="13" t="str">
        <f t="shared" si="23"/>
        <v/>
      </c>
      <c r="D76" s="13" t="str">
        <f t="shared" si="24"/>
        <v/>
      </c>
      <c r="E76" s="14" t="str">
        <f t="shared" si="25"/>
        <v/>
      </c>
      <c r="F76" s="15" t="str">
        <f t="shared" si="26"/>
        <v/>
      </c>
      <c r="G76" s="14" t="str">
        <f t="shared" si="27"/>
        <v/>
      </c>
      <c r="H76" s="36" t="str">
        <f t="shared" si="28"/>
        <v/>
      </c>
      <c r="I76" s="14" t="str">
        <f t="shared" si="29"/>
        <v/>
      </c>
      <c r="J76" s="13"/>
      <c r="K76" s="24" t="str">
        <f t="shared" si="30"/>
        <v/>
      </c>
      <c r="L76" s="25" t="str">
        <f t="shared" si="31"/>
        <v/>
      </c>
      <c r="M76" s="25" t="str">
        <f t="shared" si="32"/>
        <v/>
      </c>
      <c r="N76" s="24" t="str">
        <f t="shared" si="33"/>
        <v/>
      </c>
      <c r="O76" s="25" t="str">
        <f t="shared" si="34"/>
        <v/>
      </c>
      <c r="P76" s="25" t="str">
        <f t="shared" si="35"/>
        <v/>
      </c>
      <c r="Q76" s="24" t="str">
        <f t="shared" si="36"/>
        <v/>
      </c>
      <c r="R76" s="25" t="str">
        <f t="shared" si="37"/>
        <v/>
      </c>
      <c r="S76" s="25" t="str">
        <f t="shared" si="38"/>
        <v/>
      </c>
      <c r="T76" s="24" t="str">
        <f t="shared" si="39"/>
        <v/>
      </c>
      <c r="U76" s="25" t="str">
        <f t="shared" si="40"/>
        <v/>
      </c>
      <c r="V76" s="25" t="str">
        <f t="shared" si="41"/>
        <v/>
      </c>
      <c r="W76" s="24" t="str">
        <f t="shared" si="42"/>
        <v/>
      </c>
      <c r="X76" s="25" t="str">
        <f t="shared" si="43"/>
        <v/>
      </c>
      <c r="Y76" s="26" t="str">
        <f t="shared" si="44"/>
        <v/>
      </c>
    </row>
    <row r="77" spans="1:25" x14ac:dyDescent="0.25">
      <c r="A77" s="12" t="str">
        <f t="shared" si="45"/>
        <v/>
      </c>
      <c r="B77" s="6"/>
      <c r="C77" s="13" t="str">
        <f t="shared" si="23"/>
        <v/>
      </c>
      <c r="D77" s="13" t="str">
        <f t="shared" si="24"/>
        <v/>
      </c>
      <c r="E77" s="14" t="str">
        <f t="shared" si="25"/>
        <v/>
      </c>
      <c r="F77" s="15" t="str">
        <f t="shared" si="26"/>
        <v/>
      </c>
      <c r="G77" s="14" t="str">
        <f t="shared" si="27"/>
        <v/>
      </c>
      <c r="H77" s="36" t="str">
        <f t="shared" si="28"/>
        <v/>
      </c>
      <c r="I77" s="14" t="str">
        <f t="shared" si="29"/>
        <v/>
      </c>
      <c r="J77" s="13"/>
      <c r="K77" s="24" t="str">
        <f t="shared" si="30"/>
        <v/>
      </c>
      <c r="L77" s="25" t="str">
        <f t="shared" si="31"/>
        <v/>
      </c>
      <c r="M77" s="25" t="str">
        <f t="shared" si="32"/>
        <v/>
      </c>
      <c r="N77" s="24" t="str">
        <f t="shared" si="33"/>
        <v/>
      </c>
      <c r="O77" s="25" t="str">
        <f t="shared" si="34"/>
        <v/>
      </c>
      <c r="P77" s="25" t="str">
        <f t="shared" si="35"/>
        <v/>
      </c>
      <c r="Q77" s="24" t="str">
        <f t="shared" si="36"/>
        <v/>
      </c>
      <c r="R77" s="25" t="str">
        <f t="shared" si="37"/>
        <v/>
      </c>
      <c r="S77" s="25" t="str">
        <f t="shared" si="38"/>
        <v/>
      </c>
      <c r="T77" s="24" t="str">
        <f t="shared" si="39"/>
        <v/>
      </c>
      <c r="U77" s="25" t="str">
        <f t="shared" si="40"/>
        <v/>
      </c>
      <c r="V77" s="25" t="str">
        <f t="shared" si="41"/>
        <v/>
      </c>
      <c r="W77" s="24" t="str">
        <f t="shared" si="42"/>
        <v/>
      </c>
      <c r="X77" s="25" t="str">
        <f t="shared" si="43"/>
        <v/>
      </c>
      <c r="Y77" s="26" t="str">
        <f t="shared" si="44"/>
        <v/>
      </c>
    </row>
    <row r="78" spans="1:25" x14ac:dyDescent="0.25">
      <c r="A78" s="12" t="str">
        <f t="shared" si="45"/>
        <v/>
      </c>
      <c r="B78" s="6"/>
      <c r="C78" s="13" t="str">
        <f t="shared" si="23"/>
        <v/>
      </c>
      <c r="D78" s="13" t="str">
        <f t="shared" si="24"/>
        <v/>
      </c>
      <c r="E78" s="14" t="str">
        <f t="shared" si="25"/>
        <v/>
      </c>
      <c r="F78" s="15" t="str">
        <f t="shared" si="26"/>
        <v/>
      </c>
      <c r="G78" s="14" t="str">
        <f t="shared" si="27"/>
        <v/>
      </c>
      <c r="H78" s="36" t="str">
        <f t="shared" si="28"/>
        <v/>
      </c>
      <c r="I78" s="14" t="str">
        <f t="shared" si="29"/>
        <v/>
      </c>
      <c r="J78" s="13"/>
      <c r="K78" s="24" t="str">
        <f t="shared" si="30"/>
        <v/>
      </c>
      <c r="L78" s="25" t="str">
        <f t="shared" si="31"/>
        <v/>
      </c>
      <c r="M78" s="25" t="str">
        <f t="shared" si="32"/>
        <v/>
      </c>
      <c r="N78" s="24" t="str">
        <f t="shared" si="33"/>
        <v/>
      </c>
      <c r="O78" s="25" t="str">
        <f t="shared" si="34"/>
        <v/>
      </c>
      <c r="P78" s="25" t="str">
        <f t="shared" si="35"/>
        <v/>
      </c>
      <c r="Q78" s="24" t="str">
        <f t="shared" si="36"/>
        <v/>
      </c>
      <c r="R78" s="25" t="str">
        <f t="shared" si="37"/>
        <v/>
      </c>
      <c r="S78" s="25" t="str">
        <f t="shared" si="38"/>
        <v/>
      </c>
      <c r="T78" s="24" t="str">
        <f t="shared" si="39"/>
        <v/>
      </c>
      <c r="U78" s="25" t="str">
        <f t="shared" si="40"/>
        <v/>
      </c>
      <c r="V78" s="25" t="str">
        <f t="shared" si="41"/>
        <v/>
      </c>
      <c r="W78" s="24" t="str">
        <f t="shared" si="42"/>
        <v/>
      </c>
      <c r="X78" s="25" t="str">
        <f t="shared" si="43"/>
        <v/>
      </c>
      <c r="Y78" s="26" t="str">
        <f t="shared" si="44"/>
        <v/>
      </c>
    </row>
    <row r="79" spans="1:25" x14ac:dyDescent="0.25">
      <c r="A79" s="12" t="str">
        <f t="shared" si="45"/>
        <v/>
      </c>
      <c r="B79" s="6"/>
      <c r="C79" s="13" t="str">
        <f t="shared" si="23"/>
        <v/>
      </c>
      <c r="D79" s="13" t="str">
        <f t="shared" si="24"/>
        <v/>
      </c>
      <c r="E79" s="14" t="str">
        <f t="shared" si="25"/>
        <v/>
      </c>
      <c r="F79" s="15" t="str">
        <f t="shared" si="26"/>
        <v/>
      </c>
      <c r="G79" s="14" t="str">
        <f t="shared" si="27"/>
        <v/>
      </c>
      <c r="H79" s="36" t="str">
        <f t="shared" si="28"/>
        <v/>
      </c>
      <c r="I79" s="14" t="str">
        <f t="shared" si="29"/>
        <v/>
      </c>
      <c r="J79" s="13"/>
      <c r="K79" s="24" t="str">
        <f t="shared" si="30"/>
        <v/>
      </c>
      <c r="L79" s="25" t="str">
        <f t="shared" si="31"/>
        <v/>
      </c>
      <c r="M79" s="25" t="str">
        <f t="shared" si="32"/>
        <v/>
      </c>
      <c r="N79" s="24" t="str">
        <f t="shared" si="33"/>
        <v/>
      </c>
      <c r="O79" s="25" t="str">
        <f t="shared" si="34"/>
        <v/>
      </c>
      <c r="P79" s="25" t="str">
        <f t="shared" si="35"/>
        <v/>
      </c>
      <c r="Q79" s="24" t="str">
        <f t="shared" si="36"/>
        <v/>
      </c>
      <c r="R79" s="25" t="str">
        <f t="shared" si="37"/>
        <v/>
      </c>
      <c r="S79" s="25" t="str">
        <f t="shared" si="38"/>
        <v/>
      </c>
      <c r="T79" s="24" t="str">
        <f t="shared" si="39"/>
        <v/>
      </c>
      <c r="U79" s="25" t="str">
        <f t="shared" si="40"/>
        <v/>
      </c>
      <c r="V79" s="25" t="str">
        <f t="shared" si="41"/>
        <v/>
      </c>
      <c r="W79" s="24" t="str">
        <f t="shared" si="42"/>
        <v/>
      </c>
      <c r="X79" s="25" t="str">
        <f t="shared" si="43"/>
        <v/>
      </c>
      <c r="Y79" s="26" t="str">
        <f t="shared" si="44"/>
        <v/>
      </c>
    </row>
    <row r="80" spans="1:25" x14ac:dyDescent="0.25">
      <c r="A80" s="12" t="str">
        <f t="shared" si="45"/>
        <v/>
      </c>
      <c r="B80" s="6"/>
      <c r="C80" s="13" t="str">
        <f t="shared" si="23"/>
        <v/>
      </c>
      <c r="D80" s="13" t="str">
        <f t="shared" si="24"/>
        <v/>
      </c>
      <c r="E80" s="14" t="str">
        <f t="shared" si="25"/>
        <v/>
      </c>
      <c r="F80" s="15" t="str">
        <f t="shared" si="26"/>
        <v/>
      </c>
      <c r="G80" s="14" t="str">
        <f t="shared" si="27"/>
        <v/>
      </c>
      <c r="H80" s="36" t="str">
        <f t="shared" si="28"/>
        <v/>
      </c>
      <c r="I80" s="14" t="str">
        <f t="shared" si="29"/>
        <v/>
      </c>
      <c r="J80" s="13"/>
      <c r="K80" s="24" t="str">
        <f t="shared" si="30"/>
        <v/>
      </c>
      <c r="L80" s="25" t="str">
        <f t="shared" si="31"/>
        <v/>
      </c>
      <c r="M80" s="25" t="str">
        <f t="shared" si="32"/>
        <v/>
      </c>
      <c r="N80" s="24" t="str">
        <f t="shared" si="33"/>
        <v/>
      </c>
      <c r="O80" s="25" t="str">
        <f t="shared" si="34"/>
        <v/>
      </c>
      <c r="P80" s="25" t="str">
        <f t="shared" si="35"/>
        <v/>
      </c>
      <c r="Q80" s="24" t="str">
        <f t="shared" si="36"/>
        <v/>
      </c>
      <c r="R80" s="25" t="str">
        <f t="shared" si="37"/>
        <v/>
      </c>
      <c r="S80" s="25" t="str">
        <f t="shared" si="38"/>
        <v/>
      </c>
      <c r="T80" s="24" t="str">
        <f t="shared" si="39"/>
        <v/>
      </c>
      <c r="U80" s="25" t="str">
        <f t="shared" si="40"/>
        <v/>
      </c>
      <c r="V80" s="25" t="str">
        <f t="shared" si="41"/>
        <v/>
      </c>
      <c r="W80" s="24" t="str">
        <f t="shared" si="42"/>
        <v/>
      </c>
      <c r="X80" s="25" t="str">
        <f t="shared" si="43"/>
        <v/>
      </c>
      <c r="Y80" s="26" t="str">
        <f t="shared" si="44"/>
        <v/>
      </c>
    </row>
    <row r="81" spans="1:25" x14ac:dyDescent="0.25">
      <c r="A81" s="12" t="str">
        <f t="shared" si="45"/>
        <v/>
      </c>
      <c r="B81" s="6"/>
      <c r="C81" s="13" t="str">
        <f t="shared" si="23"/>
        <v/>
      </c>
      <c r="D81" s="13" t="str">
        <f t="shared" si="24"/>
        <v/>
      </c>
      <c r="E81" s="14" t="str">
        <f t="shared" si="25"/>
        <v/>
      </c>
      <c r="F81" s="15" t="str">
        <f t="shared" si="26"/>
        <v/>
      </c>
      <c r="G81" s="14" t="str">
        <f t="shared" si="27"/>
        <v/>
      </c>
      <c r="H81" s="36" t="str">
        <f t="shared" si="28"/>
        <v/>
      </c>
      <c r="I81" s="14" t="str">
        <f t="shared" si="29"/>
        <v/>
      </c>
      <c r="J81" s="13"/>
      <c r="K81" s="24" t="str">
        <f t="shared" si="30"/>
        <v/>
      </c>
      <c r="L81" s="25" t="str">
        <f t="shared" si="31"/>
        <v/>
      </c>
      <c r="M81" s="25" t="str">
        <f t="shared" si="32"/>
        <v/>
      </c>
      <c r="N81" s="24" t="str">
        <f t="shared" si="33"/>
        <v/>
      </c>
      <c r="O81" s="25" t="str">
        <f t="shared" si="34"/>
        <v/>
      </c>
      <c r="P81" s="25" t="str">
        <f t="shared" si="35"/>
        <v/>
      </c>
      <c r="Q81" s="24" t="str">
        <f t="shared" si="36"/>
        <v/>
      </c>
      <c r="R81" s="25" t="str">
        <f t="shared" si="37"/>
        <v/>
      </c>
      <c r="S81" s="25" t="str">
        <f t="shared" si="38"/>
        <v/>
      </c>
      <c r="T81" s="24" t="str">
        <f t="shared" si="39"/>
        <v/>
      </c>
      <c r="U81" s="25" t="str">
        <f t="shared" si="40"/>
        <v/>
      </c>
      <c r="V81" s="25" t="str">
        <f t="shared" si="41"/>
        <v/>
      </c>
      <c r="W81" s="24" t="str">
        <f t="shared" si="42"/>
        <v/>
      </c>
      <c r="X81" s="25" t="str">
        <f t="shared" si="43"/>
        <v/>
      </c>
      <c r="Y81" s="26" t="str">
        <f t="shared" si="44"/>
        <v/>
      </c>
    </row>
    <row r="82" spans="1:25" x14ac:dyDescent="0.25">
      <c r="A82" s="12" t="str">
        <f t="shared" si="45"/>
        <v/>
      </c>
      <c r="B82" s="6"/>
      <c r="C82" s="13" t="str">
        <f t="shared" si="23"/>
        <v/>
      </c>
      <c r="D82" s="13" t="str">
        <f t="shared" si="24"/>
        <v/>
      </c>
      <c r="E82" s="14" t="str">
        <f t="shared" si="25"/>
        <v/>
      </c>
      <c r="F82" s="15" t="str">
        <f t="shared" si="26"/>
        <v/>
      </c>
      <c r="G82" s="14" t="str">
        <f t="shared" si="27"/>
        <v/>
      </c>
      <c r="H82" s="36" t="str">
        <f t="shared" si="28"/>
        <v/>
      </c>
      <c r="I82" s="14" t="str">
        <f t="shared" si="29"/>
        <v/>
      </c>
      <c r="J82" s="13"/>
      <c r="K82" s="24" t="str">
        <f t="shared" si="30"/>
        <v/>
      </c>
      <c r="L82" s="25" t="str">
        <f t="shared" si="31"/>
        <v/>
      </c>
      <c r="M82" s="25" t="str">
        <f t="shared" si="32"/>
        <v/>
      </c>
      <c r="N82" s="24" t="str">
        <f t="shared" si="33"/>
        <v/>
      </c>
      <c r="O82" s="25" t="str">
        <f t="shared" si="34"/>
        <v/>
      </c>
      <c r="P82" s="25" t="str">
        <f t="shared" si="35"/>
        <v/>
      </c>
      <c r="Q82" s="24" t="str">
        <f t="shared" si="36"/>
        <v/>
      </c>
      <c r="R82" s="25" t="str">
        <f t="shared" si="37"/>
        <v/>
      </c>
      <c r="S82" s="25" t="str">
        <f t="shared" si="38"/>
        <v/>
      </c>
      <c r="T82" s="24" t="str">
        <f t="shared" si="39"/>
        <v/>
      </c>
      <c r="U82" s="25" t="str">
        <f t="shared" si="40"/>
        <v/>
      </c>
      <c r="V82" s="25" t="str">
        <f t="shared" si="41"/>
        <v/>
      </c>
      <c r="W82" s="24" t="str">
        <f t="shared" si="42"/>
        <v/>
      </c>
      <c r="X82" s="25" t="str">
        <f t="shared" si="43"/>
        <v/>
      </c>
      <c r="Y82" s="26" t="str">
        <f t="shared" si="44"/>
        <v/>
      </c>
    </row>
    <row r="83" spans="1:25" x14ac:dyDescent="0.25">
      <c r="A83" s="12" t="str">
        <f t="shared" si="45"/>
        <v/>
      </c>
      <c r="B83" s="6"/>
      <c r="C83" s="13" t="str">
        <f t="shared" si="23"/>
        <v/>
      </c>
      <c r="D83" s="13" t="str">
        <f t="shared" si="24"/>
        <v/>
      </c>
      <c r="E83" s="14" t="str">
        <f t="shared" si="25"/>
        <v/>
      </c>
      <c r="F83" s="15" t="str">
        <f t="shared" si="26"/>
        <v/>
      </c>
      <c r="G83" s="14" t="str">
        <f t="shared" si="27"/>
        <v/>
      </c>
      <c r="H83" s="36" t="str">
        <f t="shared" si="28"/>
        <v/>
      </c>
      <c r="I83" s="14" t="str">
        <f t="shared" si="29"/>
        <v/>
      </c>
      <c r="J83" s="13"/>
      <c r="K83" s="24" t="str">
        <f t="shared" si="30"/>
        <v/>
      </c>
      <c r="L83" s="25" t="str">
        <f t="shared" si="31"/>
        <v/>
      </c>
      <c r="M83" s="25" t="str">
        <f t="shared" si="32"/>
        <v/>
      </c>
      <c r="N83" s="24" t="str">
        <f t="shared" si="33"/>
        <v/>
      </c>
      <c r="O83" s="25" t="str">
        <f t="shared" si="34"/>
        <v/>
      </c>
      <c r="P83" s="25" t="str">
        <f t="shared" si="35"/>
        <v/>
      </c>
      <c r="Q83" s="24" t="str">
        <f t="shared" si="36"/>
        <v/>
      </c>
      <c r="R83" s="25" t="str">
        <f t="shared" si="37"/>
        <v/>
      </c>
      <c r="S83" s="25" t="str">
        <f t="shared" si="38"/>
        <v/>
      </c>
      <c r="T83" s="24" t="str">
        <f t="shared" si="39"/>
        <v/>
      </c>
      <c r="U83" s="25" t="str">
        <f t="shared" si="40"/>
        <v/>
      </c>
      <c r="V83" s="25" t="str">
        <f t="shared" si="41"/>
        <v/>
      </c>
      <c r="W83" s="24" t="str">
        <f t="shared" si="42"/>
        <v/>
      </c>
      <c r="X83" s="25" t="str">
        <f t="shared" si="43"/>
        <v/>
      </c>
      <c r="Y83" s="26" t="str">
        <f t="shared" si="44"/>
        <v/>
      </c>
    </row>
    <row r="84" spans="1:25" x14ac:dyDescent="0.25">
      <c r="A84" s="12" t="str">
        <f t="shared" si="45"/>
        <v/>
      </c>
      <c r="B84" s="6"/>
      <c r="C84" s="13" t="str">
        <f t="shared" si="23"/>
        <v/>
      </c>
      <c r="D84" s="13" t="str">
        <f t="shared" si="24"/>
        <v/>
      </c>
      <c r="E84" s="14" t="str">
        <f t="shared" si="25"/>
        <v/>
      </c>
      <c r="F84" s="15" t="str">
        <f t="shared" si="26"/>
        <v/>
      </c>
      <c r="G84" s="14" t="str">
        <f t="shared" si="27"/>
        <v/>
      </c>
      <c r="H84" s="36" t="str">
        <f t="shared" si="28"/>
        <v/>
      </c>
      <c r="I84" s="14" t="str">
        <f t="shared" si="29"/>
        <v/>
      </c>
      <c r="J84" s="13"/>
      <c r="K84" s="24" t="str">
        <f t="shared" si="30"/>
        <v/>
      </c>
      <c r="L84" s="25" t="str">
        <f t="shared" si="31"/>
        <v/>
      </c>
      <c r="M84" s="25" t="str">
        <f t="shared" si="32"/>
        <v/>
      </c>
      <c r="N84" s="24" t="str">
        <f t="shared" si="33"/>
        <v/>
      </c>
      <c r="O84" s="25" t="str">
        <f t="shared" si="34"/>
        <v/>
      </c>
      <c r="P84" s="25" t="str">
        <f t="shared" si="35"/>
        <v/>
      </c>
      <c r="Q84" s="24" t="str">
        <f t="shared" si="36"/>
        <v/>
      </c>
      <c r="R84" s="25" t="str">
        <f t="shared" si="37"/>
        <v/>
      </c>
      <c r="S84" s="25" t="str">
        <f t="shared" si="38"/>
        <v/>
      </c>
      <c r="T84" s="24" t="str">
        <f t="shared" si="39"/>
        <v/>
      </c>
      <c r="U84" s="25" t="str">
        <f t="shared" si="40"/>
        <v/>
      </c>
      <c r="V84" s="25" t="str">
        <f t="shared" si="41"/>
        <v/>
      </c>
      <c r="W84" s="24" t="str">
        <f t="shared" si="42"/>
        <v/>
      </c>
      <c r="X84" s="25" t="str">
        <f t="shared" si="43"/>
        <v/>
      </c>
      <c r="Y84" s="26" t="str">
        <f t="shared" si="44"/>
        <v/>
      </c>
    </row>
    <row r="85" spans="1:25" x14ac:dyDescent="0.25">
      <c r="A85" s="12" t="str">
        <f t="shared" si="45"/>
        <v/>
      </c>
      <c r="B85" s="6"/>
      <c r="C85" s="13" t="str">
        <f t="shared" si="23"/>
        <v/>
      </c>
      <c r="D85" s="13" t="str">
        <f t="shared" si="24"/>
        <v/>
      </c>
      <c r="E85" s="14" t="str">
        <f t="shared" si="25"/>
        <v/>
      </c>
      <c r="F85" s="15" t="str">
        <f t="shared" si="26"/>
        <v/>
      </c>
      <c r="G85" s="14" t="str">
        <f t="shared" si="27"/>
        <v/>
      </c>
      <c r="H85" s="36" t="str">
        <f t="shared" si="28"/>
        <v/>
      </c>
      <c r="I85" s="14" t="str">
        <f t="shared" si="29"/>
        <v/>
      </c>
      <c r="J85" s="13"/>
      <c r="K85" s="24" t="str">
        <f t="shared" si="30"/>
        <v/>
      </c>
      <c r="L85" s="25" t="str">
        <f t="shared" si="31"/>
        <v/>
      </c>
      <c r="M85" s="25" t="str">
        <f t="shared" si="32"/>
        <v/>
      </c>
      <c r="N85" s="24" t="str">
        <f t="shared" si="33"/>
        <v/>
      </c>
      <c r="O85" s="25" t="str">
        <f t="shared" si="34"/>
        <v/>
      </c>
      <c r="P85" s="25" t="str">
        <f t="shared" si="35"/>
        <v/>
      </c>
      <c r="Q85" s="24" t="str">
        <f t="shared" si="36"/>
        <v/>
      </c>
      <c r="R85" s="25" t="str">
        <f t="shared" si="37"/>
        <v/>
      </c>
      <c r="S85" s="25" t="str">
        <f t="shared" si="38"/>
        <v/>
      </c>
      <c r="T85" s="24" t="str">
        <f t="shared" si="39"/>
        <v/>
      </c>
      <c r="U85" s="25" t="str">
        <f t="shared" si="40"/>
        <v/>
      </c>
      <c r="V85" s="25" t="str">
        <f t="shared" si="41"/>
        <v/>
      </c>
      <c r="W85" s="24" t="str">
        <f t="shared" si="42"/>
        <v/>
      </c>
      <c r="X85" s="25" t="str">
        <f t="shared" si="43"/>
        <v/>
      </c>
      <c r="Y85" s="26" t="str">
        <f t="shared" si="44"/>
        <v/>
      </c>
    </row>
    <row r="86" spans="1:25" x14ac:dyDescent="0.25">
      <c r="A86" s="12" t="str">
        <f t="shared" si="45"/>
        <v/>
      </c>
      <c r="B86" s="6"/>
      <c r="C86" s="13" t="str">
        <f t="shared" si="23"/>
        <v/>
      </c>
      <c r="D86" s="13" t="str">
        <f t="shared" si="24"/>
        <v/>
      </c>
      <c r="E86" s="14" t="str">
        <f t="shared" si="25"/>
        <v/>
      </c>
      <c r="F86" s="15" t="str">
        <f t="shared" si="26"/>
        <v/>
      </c>
      <c r="G86" s="14" t="str">
        <f t="shared" si="27"/>
        <v/>
      </c>
      <c r="H86" s="36" t="str">
        <f t="shared" si="28"/>
        <v/>
      </c>
      <c r="I86" s="14" t="str">
        <f t="shared" si="29"/>
        <v/>
      </c>
      <c r="J86" s="13"/>
      <c r="K86" s="24" t="str">
        <f t="shared" si="30"/>
        <v/>
      </c>
      <c r="L86" s="25" t="str">
        <f t="shared" si="31"/>
        <v/>
      </c>
      <c r="M86" s="25" t="str">
        <f t="shared" si="32"/>
        <v/>
      </c>
      <c r="N86" s="24" t="str">
        <f t="shared" si="33"/>
        <v/>
      </c>
      <c r="O86" s="25" t="str">
        <f t="shared" si="34"/>
        <v/>
      </c>
      <c r="P86" s="25" t="str">
        <f t="shared" si="35"/>
        <v/>
      </c>
      <c r="Q86" s="24" t="str">
        <f t="shared" si="36"/>
        <v/>
      </c>
      <c r="R86" s="25" t="str">
        <f t="shared" si="37"/>
        <v/>
      </c>
      <c r="S86" s="25" t="str">
        <f t="shared" si="38"/>
        <v/>
      </c>
      <c r="T86" s="24" t="str">
        <f t="shared" si="39"/>
        <v/>
      </c>
      <c r="U86" s="25" t="str">
        <f t="shared" si="40"/>
        <v/>
      </c>
      <c r="V86" s="25" t="str">
        <f t="shared" si="41"/>
        <v/>
      </c>
      <c r="W86" s="24" t="str">
        <f t="shared" si="42"/>
        <v/>
      </c>
      <c r="X86" s="25" t="str">
        <f t="shared" si="43"/>
        <v/>
      </c>
      <c r="Y86" s="26" t="str">
        <f t="shared" si="44"/>
        <v/>
      </c>
    </row>
    <row r="87" spans="1:25" x14ac:dyDescent="0.25">
      <c r="A87" s="12" t="str">
        <f t="shared" si="45"/>
        <v/>
      </c>
      <c r="B87" s="6"/>
      <c r="C87" s="13" t="str">
        <f t="shared" si="23"/>
        <v/>
      </c>
      <c r="D87" s="13" t="str">
        <f t="shared" si="24"/>
        <v/>
      </c>
      <c r="E87" s="14" t="str">
        <f t="shared" si="25"/>
        <v/>
      </c>
      <c r="F87" s="15" t="str">
        <f t="shared" si="26"/>
        <v/>
      </c>
      <c r="G87" s="14" t="str">
        <f t="shared" si="27"/>
        <v/>
      </c>
      <c r="H87" s="36" t="str">
        <f t="shared" si="28"/>
        <v/>
      </c>
      <c r="I87" s="14" t="str">
        <f t="shared" si="29"/>
        <v/>
      </c>
      <c r="J87" s="13"/>
      <c r="K87" s="24" t="str">
        <f t="shared" si="30"/>
        <v/>
      </c>
      <c r="L87" s="25" t="str">
        <f t="shared" si="31"/>
        <v/>
      </c>
      <c r="M87" s="25" t="str">
        <f t="shared" si="32"/>
        <v/>
      </c>
      <c r="N87" s="24" t="str">
        <f t="shared" si="33"/>
        <v/>
      </c>
      <c r="O87" s="25" t="str">
        <f t="shared" si="34"/>
        <v/>
      </c>
      <c r="P87" s="25" t="str">
        <f t="shared" si="35"/>
        <v/>
      </c>
      <c r="Q87" s="24" t="str">
        <f t="shared" si="36"/>
        <v/>
      </c>
      <c r="R87" s="25" t="str">
        <f t="shared" si="37"/>
        <v/>
      </c>
      <c r="S87" s="25" t="str">
        <f t="shared" si="38"/>
        <v/>
      </c>
      <c r="T87" s="24" t="str">
        <f t="shared" si="39"/>
        <v/>
      </c>
      <c r="U87" s="25" t="str">
        <f t="shared" si="40"/>
        <v/>
      </c>
      <c r="V87" s="25" t="str">
        <f t="shared" si="41"/>
        <v/>
      </c>
      <c r="W87" s="24" t="str">
        <f t="shared" si="42"/>
        <v/>
      </c>
      <c r="X87" s="25" t="str">
        <f t="shared" si="43"/>
        <v/>
      </c>
      <c r="Y87" s="26" t="str">
        <f t="shared" si="44"/>
        <v/>
      </c>
    </row>
    <row r="88" spans="1:25" x14ac:dyDescent="0.25">
      <c r="A88" s="12" t="str">
        <f t="shared" si="45"/>
        <v/>
      </c>
      <c r="B88" s="6"/>
      <c r="C88" s="13" t="str">
        <f t="shared" si="23"/>
        <v/>
      </c>
      <c r="D88" s="13" t="str">
        <f t="shared" si="24"/>
        <v/>
      </c>
      <c r="E88" s="14" t="str">
        <f t="shared" si="25"/>
        <v/>
      </c>
      <c r="F88" s="15" t="str">
        <f t="shared" si="26"/>
        <v/>
      </c>
      <c r="G88" s="14" t="str">
        <f t="shared" si="27"/>
        <v/>
      </c>
      <c r="H88" s="36" t="str">
        <f t="shared" si="28"/>
        <v/>
      </c>
      <c r="I88" s="14" t="str">
        <f t="shared" si="29"/>
        <v/>
      </c>
      <c r="J88" s="13"/>
      <c r="K88" s="24" t="str">
        <f t="shared" si="30"/>
        <v/>
      </c>
      <c r="L88" s="25" t="str">
        <f t="shared" si="31"/>
        <v/>
      </c>
      <c r="M88" s="25" t="str">
        <f t="shared" si="32"/>
        <v/>
      </c>
      <c r="N88" s="24" t="str">
        <f t="shared" si="33"/>
        <v/>
      </c>
      <c r="O88" s="25" t="str">
        <f t="shared" si="34"/>
        <v/>
      </c>
      <c r="P88" s="25" t="str">
        <f t="shared" si="35"/>
        <v/>
      </c>
      <c r="Q88" s="24" t="str">
        <f t="shared" si="36"/>
        <v/>
      </c>
      <c r="R88" s="25" t="str">
        <f t="shared" si="37"/>
        <v/>
      </c>
      <c r="S88" s="25" t="str">
        <f t="shared" si="38"/>
        <v/>
      </c>
      <c r="T88" s="24" t="str">
        <f t="shared" si="39"/>
        <v/>
      </c>
      <c r="U88" s="25" t="str">
        <f t="shared" si="40"/>
        <v/>
      </c>
      <c r="V88" s="25" t="str">
        <f t="shared" si="41"/>
        <v/>
      </c>
      <c r="W88" s="24" t="str">
        <f t="shared" si="42"/>
        <v/>
      </c>
      <c r="X88" s="25" t="str">
        <f t="shared" si="43"/>
        <v/>
      </c>
      <c r="Y88" s="26" t="str">
        <f t="shared" si="44"/>
        <v/>
      </c>
    </row>
    <row r="89" spans="1:25" x14ac:dyDescent="0.25">
      <c r="A89" s="12" t="str">
        <f t="shared" si="45"/>
        <v/>
      </c>
      <c r="B89" s="6"/>
      <c r="C89" s="13" t="str">
        <f t="shared" si="23"/>
        <v/>
      </c>
      <c r="D89" s="13" t="str">
        <f t="shared" si="24"/>
        <v/>
      </c>
      <c r="E89" s="14" t="str">
        <f t="shared" si="25"/>
        <v/>
      </c>
      <c r="F89" s="15" t="str">
        <f t="shared" si="26"/>
        <v/>
      </c>
      <c r="G89" s="14" t="str">
        <f t="shared" si="27"/>
        <v/>
      </c>
      <c r="H89" s="36" t="str">
        <f t="shared" si="28"/>
        <v/>
      </c>
      <c r="I89" s="14" t="str">
        <f t="shared" si="29"/>
        <v/>
      </c>
      <c r="J89" s="13"/>
      <c r="K89" s="24" t="str">
        <f t="shared" si="30"/>
        <v/>
      </c>
      <c r="L89" s="25" t="str">
        <f t="shared" si="31"/>
        <v/>
      </c>
      <c r="M89" s="25" t="str">
        <f t="shared" si="32"/>
        <v/>
      </c>
      <c r="N89" s="24" t="str">
        <f t="shared" si="33"/>
        <v/>
      </c>
      <c r="O89" s="25" t="str">
        <f t="shared" si="34"/>
        <v/>
      </c>
      <c r="P89" s="25" t="str">
        <f t="shared" si="35"/>
        <v/>
      </c>
      <c r="Q89" s="24" t="str">
        <f t="shared" si="36"/>
        <v/>
      </c>
      <c r="R89" s="25" t="str">
        <f t="shared" si="37"/>
        <v/>
      </c>
      <c r="S89" s="25" t="str">
        <f t="shared" si="38"/>
        <v/>
      </c>
      <c r="T89" s="24" t="str">
        <f t="shared" si="39"/>
        <v/>
      </c>
      <c r="U89" s="25" t="str">
        <f t="shared" si="40"/>
        <v/>
      </c>
      <c r="V89" s="25" t="str">
        <f t="shared" si="41"/>
        <v/>
      </c>
      <c r="W89" s="24" t="str">
        <f t="shared" si="42"/>
        <v/>
      </c>
      <c r="X89" s="25" t="str">
        <f t="shared" si="43"/>
        <v/>
      </c>
      <c r="Y89" s="26" t="str">
        <f t="shared" si="44"/>
        <v/>
      </c>
    </row>
    <row r="90" spans="1:25" x14ac:dyDescent="0.25">
      <c r="A90" s="12" t="str">
        <f t="shared" si="45"/>
        <v/>
      </c>
      <c r="B90" s="6"/>
      <c r="C90" s="13" t="str">
        <f t="shared" si="23"/>
        <v/>
      </c>
      <c r="D90" s="13" t="str">
        <f t="shared" si="24"/>
        <v/>
      </c>
      <c r="E90" s="14" t="str">
        <f t="shared" si="25"/>
        <v/>
      </c>
      <c r="F90" s="15" t="str">
        <f t="shared" si="26"/>
        <v/>
      </c>
      <c r="G90" s="14" t="str">
        <f t="shared" si="27"/>
        <v/>
      </c>
      <c r="H90" s="36" t="str">
        <f t="shared" si="28"/>
        <v/>
      </c>
      <c r="I90" s="14" t="str">
        <f t="shared" si="29"/>
        <v/>
      </c>
      <c r="J90" s="13"/>
      <c r="K90" s="24" t="str">
        <f t="shared" si="30"/>
        <v/>
      </c>
      <c r="L90" s="25" t="str">
        <f t="shared" si="31"/>
        <v/>
      </c>
      <c r="M90" s="25" t="str">
        <f t="shared" si="32"/>
        <v/>
      </c>
      <c r="N90" s="24" t="str">
        <f t="shared" si="33"/>
        <v/>
      </c>
      <c r="O90" s="25" t="str">
        <f t="shared" si="34"/>
        <v/>
      </c>
      <c r="P90" s="25" t="str">
        <f t="shared" si="35"/>
        <v/>
      </c>
      <c r="Q90" s="24" t="str">
        <f t="shared" si="36"/>
        <v/>
      </c>
      <c r="R90" s="25" t="str">
        <f t="shared" si="37"/>
        <v/>
      </c>
      <c r="S90" s="25" t="str">
        <f t="shared" si="38"/>
        <v/>
      </c>
      <c r="T90" s="24" t="str">
        <f t="shared" si="39"/>
        <v/>
      </c>
      <c r="U90" s="25" t="str">
        <f t="shared" si="40"/>
        <v/>
      </c>
      <c r="V90" s="25" t="str">
        <f t="shared" si="41"/>
        <v/>
      </c>
      <c r="W90" s="24" t="str">
        <f t="shared" si="42"/>
        <v/>
      </c>
      <c r="X90" s="25" t="str">
        <f t="shared" si="43"/>
        <v/>
      </c>
      <c r="Y90" s="26" t="str">
        <f t="shared" si="44"/>
        <v/>
      </c>
    </row>
    <row r="91" spans="1:25" x14ac:dyDescent="0.25">
      <c r="A91" s="12" t="str">
        <f t="shared" si="45"/>
        <v/>
      </c>
      <c r="B91" s="6"/>
      <c r="C91" s="13" t="str">
        <f t="shared" si="23"/>
        <v/>
      </c>
      <c r="D91" s="13" t="str">
        <f t="shared" si="24"/>
        <v/>
      </c>
      <c r="E91" s="14" t="str">
        <f t="shared" si="25"/>
        <v/>
      </c>
      <c r="F91" s="15" t="str">
        <f t="shared" si="26"/>
        <v/>
      </c>
      <c r="G91" s="14" t="str">
        <f t="shared" si="27"/>
        <v/>
      </c>
      <c r="H91" s="36" t="str">
        <f t="shared" si="28"/>
        <v/>
      </c>
      <c r="I91" s="14" t="str">
        <f t="shared" si="29"/>
        <v/>
      </c>
      <c r="J91" s="13"/>
      <c r="K91" s="24" t="str">
        <f t="shared" si="30"/>
        <v/>
      </c>
      <c r="L91" s="25" t="str">
        <f t="shared" si="31"/>
        <v/>
      </c>
      <c r="M91" s="25" t="str">
        <f t="shared" si="32"/>
        <v/>
      </c>
      <c r="N91" s="24" t="str">
        <f t="shared" si="33"/>
        <v/>
      </c>
      <c r="O91" s="25" t="str">
        <f t="shared" si="34"/>
        <v/>
      </c>
      <c r="P91" s="25" t="str">
        <f t="shared" si="35"/>
        <v/>
      </c>
      <c r="Q91" s="24" t="str">
        <f t="shared" si="36"/>
        <v/>
      </c>
      <c r="R91" s="25" t="str">
        <f t="shared" si="37"/>
        <v/>
      </c>
      <c r="S91" s="25" t="str">
        <f t="shared" si="38"/>
        <v/>
      </c>
      <c r="T91" s="24" t="str">
        <f t="shared" si="39"/>
        <v/>
      </c>
      <c r="U91" s="25" t="str">
        <f t="shared" si="40"/>
        <v/>
      </c>
      <c r="V91" s="25" t="str">
        <f t="shared" si="41"/>
        <v/>
      </c>
      <c r="W91" s="24" t="str">
        <f t="shared" si="42"/>
        <v/>
      </c>
      <c r="X91" s="25" t="str">
        <f t="shared" si="43"/>
        <v/>
      </c>
      <c r="Y91" s="26" t="str">
        <f t="shared" si="44"/>
        <v/>
      </c>
    </row>
    <row r="92" spans="1:25" x14ac:dyDescent="0.25">
      <c r="A92" s="12" t="str">
        <f t="shared" si="45"/>
        <v/>
      </c>
      <c r="B92" s="6"/>
      <c r="C92" s="13" t="str">
        <f t="shared" si="23"/>
        <v/>
      </c>
      <c r="D92" s="13" t="str">
        <f t="shared" si="24"/>
        <v/>
      </c>
      <c r="E92" s="14" t="str">
        <f t="shared" si="25"/>
        <v/>
      </c>
      <c r="F92" s="15" t="str">
        <f t="shared" si="26"/>
        <v/>
      </c>
      <c r="G92" s="14" t="str">
        <f t="shared" si="27"/>
        <v/>
      </c>
      <c r="H92" s="36" t="str">
        <f t="shared" si="28"/>
        <v/>
      </c>
      <c r="I92" s="14" t="str">
        <f t="shared" si="29"/>
        <v/>
      </c>
      <c r="J92" s="13"/>
      <c r="K92" s="24" t="str">
        <f t="shared" si="30"/>
        <v/>
      </c>
      <c r="L92" s="25" t="str">
        <f t="shared" si="31"/>
        <v/>
      </c>
      <c r="M92" s="25" t="str">
        <f t="shared" si="32"/>
        <v/>
      </c>
      <c r="N92" s="24" t="str">
        <f t="shared" si="33"/>
        <v/>
      </c>
      <c r="O92" s="25" t="str">
        <f t="shared" si="34"/>
        <v/>
      </c>
      <c r="P92" s="25" t="str">
        <f t="shared" si="35"/>
        <v/>
      </c>
      <c r="Q92" s="24" t="str">
        <f t="shared" si="36"/>
        <v/>
      </c>
      <c r="R92" s="25" t="str">
        <f t="shared" si="37"/>
        <v/>
      </c>
      <c r="S92" s="25" t="str">
        <f t="shared" si="38"/>
        <v/>
      </c>
      <c r="T92" s="24" t="str">
        <f t="shared" si="39"/>
        <v/>
      </c>
      <c r="U92" s="25" t="str">
        <f t="shared" si="40"/>
        <v/>
      </c>
      <c r="V92" s="25" t="str">
        <f t="shared" si="41"/>
        <v/>
      </c>
      <c r="W92" s="24" t="str">
        <f t="shared" si="42"/>
        <v/>
      </c>
      <c r="X92" s="25" t="str">
        <f t="shared" si="43"/>
        <v/>
      </c>
      <c r="Y92" s="26" t="str">
        <f t="shared" si="44"/>
        <v/>
      </c>
    </row>
    <row r="93" spans="1:25" x14ac:dyDescent="0.25">
      <c r="A93" s="12" t="str">
        <f t="shared" si="45"/>
        <v/>
      </c>
      <c r="B93" s="6"/>
      <c r="C93" s="13" t="str">
        <f t="shared" si="23"/>
        <v/>
      </c>
      <c r="D93" s="13" t="str">
        <f t="shared" si="24"/>
        <v/>
      </c>
      <c r="E93" s="14" t="str">
        <f t="shared" si="25"/>
        <v/>
      </c>
      <c r="F93" s="15" t="str">
        <f t="shared" si="26"/>
        <v/>
      </c>
      <c r="G93" s="14" t="str">
        <f t="shared" si="27"/>
        <v/>
      </c>
      <c r="H93" s="36" t="str">
        <f t="shared" si="28"/>
        <v/>
      </c>
      <c r="I93" s="14" t="str">
        <f t="shared" si="29"/>
        <v/>
      </c>
      <c r="J93" s="13"/>
      <c r="K93" s="24" t="str">
        <f t="shared" si="30"/>
        <v/>
      </c>
      <c r="L93" s="25" t="str">
        <f t="shared" si="31"/>
        <v/>
      </c>
      <c r="M93" s="25" t="str">
        <f t="shared" si="32"/>
        <v/>
      </c>
      <c r="N93" s="24" t="str">
        <f t="shared" si="33"/>
        <v/>
      </c>
      <c r="O93" s="25" t="str">
        <f t="shared" si="34"/>
        <v/>
      </c>
      <c r="P93" s="25" t="str">
        <f t="shared" si="35"/>
        <v/>
      </c>
      <c r="Q93" s="24" t="str">
        <f t="shared" si="36"/>
        <v/>
      </c>
      <c r="R93" s="25" t="str">
        <f t="shared" si="37"/>
        <v/>
      </c>
      <c r="S93" s="25" t="str">
        <f t="shared" si="38"/>
        <v/>
      </c>
      <c r="T93" s="24" t="str">
        <f t="shared" si="39"/>
        <v/>
      </c>
      <c r="U93" s="25" t="str">
        <f t="shared" si="40"/>
        <v/>
      </c>
      <c r="V93" s="25" t="str">
        <f t="shared" si="41"/>
        <v/>
      </c>
      <c r="W93" s="24" t="str">
        <f t="shared" si="42"/>
        <v/>
      </c>
      <c r="X93" s="25" t="str">
        <f t="shared" si="43"/>
        <v/>
      </c>
      <c r="Y93" s="26" t="str">
        <f t="shared" si="44"/>
        <v/>
      </c>
    </row>
    <row r="94" spans="1:25" x14ac:dyDescent="0.25">
      <c r="A94" s="12" t="str">
        <f t="shared" si="45"/>
        <v/>
      </c>
      <c r="B94" s="6"/>
      <c r="C94" s="13" t="str">
        <f t="shared" si="23"/>
        <v/>
      </c>
      <c r="D94" s="13" t="str">
        <f t="shared" si="24"/>
        <v/>
      </c>
      <c r="E94" s="14" t="str">
        <f t="shared" si="25"/>
        <v/>
      </c>
      <c r="F94" s="15" t="str">
        <f t="shared" si="26"/>
        <v/>
      </c>
      <c r="G94" s="14" t="str">
        <f t="shared" si="27"/>
        <v/>
      </c>
      <c r="H94" s="36" t="str">
        <f t="shared" si="28"/>
        <v/>
      </c>
      <c r="I94" s="14" t="str">
        <f t="shared" si="29"/>
        <v/>
      </c>
      <c r="J94" s="13"/>
      <c r="K94" s="24" t="str">
        <f t="shared" si="30"/>
        <v/>
      </c>
      <c r="L94" s="25" t="str">
        <f t="shared" si="31"/>
        <v/>
      </c>
      <c r="M94" s="25" t="str">
        <f t="shared" si="32"/>
        <v/>
      </c>
      <c r="N94" s="24" t="str">
        <f t="shared" si="33"/>
        <v/>
      </c>
      <c r="O94" s="25" t="str">
        <f t="shared" si="34"/>
        <v/>
      </c>
      <c r="P94" s="25" t="str">
        <f t="shared" si="35"/>
        <v/>
      </c>
      <c r="Q94" s="24" t="str">
        <f t="shared" si="36"/>
        <v/>
      </c>
      <c r="R94" s="25" t="str">
        <f t="shared" si="37"/>
        <v/>
      </c>
      <c r="S94" s="25" t="str">
        <f t="shared" si="38"/>
        <v/>
      </c>
      <c r="T94" s="24" t="str">
        <f t="shared" si="39"/>
        <v/>
      </c>
      <c r="U94" s="25" t="str">
        <f t="shared" si="40"/>
        <v/>
      </c>
      <c r="V94" s="25" t="str">
        <f t="shared" si="41"/>
        <v/>
      </c>
      <c r="W94" s="24" t="str">
        <f t="shared" si="42"/>
        <v/>
      </c>
      <c r="X94" s="25" t="str">
        <f t="shared" si="43"/>
        <v/>
      </c>
      <c r="Y94" s="26" t="str">
        <f t="shared" si="44"/>
        <v/>
      </c>
    </row>
    <row r="95" spans="1:25" x14ac:dyDescent="0.25">
      <c r="A95" s="12" t="str">
        <f t="shared" si="45"/>
        <v/>
      </c>
      <c r="B95" s="6"/>
      <c r="C95" s="13" t="str">
        <f t="shared" si="23"/>
        <v/>
      </c>
      <c r="D95" s="13" t="str">
        <f t="shared" si="24"/>
        <v/>
      </c>
      <c r="E95" s="14" t="str">
        <f t="shared" si="25"/>
        <v/>
      </c>
      <c r="F95" s="15" t="str">
        <f t="shared" si="26"/>
        <v/>
      </c>
      <c r="G95" s="14" t="str">
        <f t="shared" si="27"/>
        <v/>
      </c>
      <c r="H95" s="36" t="str">
        <f t="shared" si="28"/>
        <v/>
      </c>
      <c r="I95" s="14" t="str">
        <f t="shared" si="29"/>
        <v/>
      </c>
      <c r="J95" s="13"/>
      <c r="K95" s="24" t="str">
        <f t="shared" si="30"/>
        <v/>
      </c>
      <c r="L95" s="25" t="str">
        <f t="shared" si="31"/>
        <v/>
      </c>
      <c r="M95" s="25" t="str">
        <f t="shared" si="32"/>
        <v/>
      </c>
      <c r="N95" s="24" t="str">
        <f t="shared" si="33"/>
        <v/>
      </c>
      <c r="O95" s="25" t="str">
        <f t="shared" si="34"/>
        <v/>
      </c>
      <c r="P95" s="25" t="str">
        <f t="shared" si="35"/>
        <v/>
      </c>
      <c r="Q95" s="24" t="str">
        <f t="shared" si="36"/>
        <v/>
      </c>
      <c r="R95" s="25" t="str">
        <f t="shared" si="37"/>
        <v/>
      </c>
      <c r="S95" s="25" t="str">
        <f t="shared" si="38"/>
        <v/>
      </c>
      <c r="T95" s="24" t="str">
        <f t="shared" si="39"/>
        <v/>
      </c>
      <c r="U95" s="25" t="str">
        <f t="shared" si="40"/>
        <v/>
      </c>
      <c r="V95" s="25" t="str">
        <f t="shared" si="41"/>
        <v/>
      </c>
      <c r="W95" s="24" t="str">
        <f t="shared" si="42"/>
        <v/>
      </c>
      <c r="X95" s="25" t="str">
        <f t="shared" si="43"/>
        <v/>
      </c>
      <c r="Y95" s="26" t="str">
        <f t="shared" si="44"/>
        <v/>
      </c>
    </row>
    <row r="96" spans="1:25" x14ac:dyDescent="0.25">
      <c r="A96" s="12" t="str">
        <f t="shared" si="45"/>
        <v/>
      </c>
      <c r="B96" s="6"/>
      <c r="C96" s="13" t="str">
        <f t="shared" si="23"/>
        <v/>
      </c>
      <c r="D96" s="13" t="str">
        <f t="shared" si="24"/>
        <v/>
      </c>
      <c r="E96" s="14" t="str">
        <f t="shared" si="25"/>
        <v/>
      </c>
      <c r="F96" s="15" t="str">
        <f t="shared" si="26"/>
        <v/>
      </c>
      <c r="G96" s="14" t="str">
        <f t="shared" si="27"/>
        <v/>
      </c>
      <c r="H96" s="36" t="str">
        <f t="shared" si="28"/>
        <v/>
      </c>
      <c r="I96" s="14" t="str">
        <f t="shared" si="29"/>
        <v/>
      </c>
      <c r="J96" s="13"/>
      <c r="K96" s="24" t="str">
        <f t="shared" si="30"/>
        <v/>
      </c>
      <c r="L96" s="25" t="str">
        <f t="shared" si="31"/>
        <v/>
      </c>
      <c r="M96" s="25" t="str">
        <f t="shared" si="32"/>
        <v/>
      </c>
      <c r="N96" s="24" t="str">
        <f t="shared" si="33"/>
        <v/>
      </c>
      <c r="O96" s="25" t="str">
        <f t="shared" si="34"/>
        <v/>
      </c>
      <c r="P96" s="25" t="str">
        <f t="shared" si="35"/>
        <v/>
      </c>
      <c r="Q96" s="24" t="str">
        <f t="shared" si="36"/>
        <v/>
      </c>
      <c r="R96" s="25" t="str">
        <f t="shared" si="37"/>
        <v/>
      </c>
      <c r="S96" s="25" t="str">
        <f t="shared" si="38"/>
        <v/>
      </c>
      <c r="T96" s="24" t="str">
        <f t="shared" si="39"/>
        <v/>
      </c>
      <c r="U96" s="25" t="str">
        <f t="shared" si="40"/>
        <v/>
      </c>
      <c r="V96" s="25" t="str">
        <f t="shared" si="41"/>
        <v/>
      </c>
      <c r="W96" s="24" t="str">
        <f t="shared" si="42"/>
        <v/>
      </c>
      <c r="X96" s="25" t="str">
        <f t="shared" si="43"/>
        <v/>
      </c>
      <c r="Y96" s="26" t="str">
        <f t="shared" si="44"/>
        <v/>
      </c>
    </row>
    <row r="97" spans="1:25" x14ac:dyDescent="0.25">
      <c r="A97" s="12" t="str">
        <f t="shared" si="45"/>
        <v/>
      </c>
      <c r="B97" s="6"/>
      <c r="C97" s="13" t="str">
        <f t="shared" si="23"/>
        <v/>
      </c>
      <c r="D97" s="13" t="str">
        <f t="shared" si="24"/>
        <v/>
      </c>
      <c r="E97" s="14" t="str">
        <f t="shared" si="25"/>
        <v/>
      </c>
      <c r="F97" s="15" t="str">
        <f t="shared" si="26"/>
        <v/>
      </c>
      <c r="G97" s="14" t="str">
        <f t="shared" si="27"/>
        <v/>
      </c>
      <c r="H97" s="36" t="str">
        <f t="shared" si="28"/>
        <v/>
      </c>
      <c r="I97" s="14" t="str">
        <f t="shared" si="29"/>
        <v/>
      </c>
      <c r="J97" s="13"/>
      <c r="K97" s="24" t="str">
        <f t="shared" si="30"/>
        <v/>
      </c>
      <c r="L97" s="25" t="str">
        <f t="shared" si="31"/>
        <v/>
      </c>
      <c r="M97" s="25" t="str">
        <f t="shared" si="32"/>
        <v/>
      </c>
      <c r="N97" s="24" t="str">
        <f t="shared" si="33"/>
        <v/>
      </c>
      <c r="O97" s="25" t="str">
        <f t="shared" si="34"/>
        <v/>
      </c>
      <c r="P97" s="25" t="str">
        <f t="shared" si="35"/>
        <v/>
      </c>
      <c r="Q97" s="24" t="str">
        <f t="shared" si="36"/>
        <v/>
      </c>
      <c r="R97" s="25" t="str">
        <f t="shared" si="37"/>
        <v/>
      </c>
      <c r="S97" s="25" t="str">
        <f t="shared" si="38"/>
        <v/>
      </c>
      <c r="T97" s="24" t="str">
        <f t="shared" si="39"/>
        <v/>
      </c>
      <c r="U97" s="25" t="str">
        <f t="shared" si="40"/>
        <v/>
      </c>
      <c r="V97" s="25" t="str">
        <f t="shared" si="41"/>
        <v/>
      </c>
      <c r="W97" s="24" t="str">
        <f t="shared" si="42"/>
        <v/>
      </c>
      <c r="X97" s="25" t="str">
        <f t="shared" si="43"/>
        <v/>
      </c>
      <c r="Y97" s="26" t="str">
        <f t="shared" si="44"/>
        <v/>
      </c>
    </row>
    <row r="98" spans="1:25" x14ac:dyDescent="0.25">
      <c r="A98" s="12" t="str">
        <f t="shared" si="45"/>
        <v/>
      </c>
      <c r="B98" s="6"/>
      <c r="C98" s="13" t="str">
        <f t="shared" si="23"/>
        <v/>
      </c>
      <c r="D98" s="13" t="str">
        <f t="shared" si="24"/>
        <v/>
      </c>
      <c r="E98" s="14" t="str">
        <f t="shared" si="25"/>
        <v/>
      </c>
      <c r="F98" s="15" t="str">
        <f t="shared" si="26"/>
        <v/>
      </c>
      <c r="G98" s="14" t="str">
        <f t="shared" si="27"/>
        <v/>
      </c>
      <c r="H98" s="36" t="str">
        <f t="shared" si="28"/>
        <v/>
      </c>
      <c r="I98" s="14" t="str">
        <f t="shared" si="29"/>
        <v/>
      </c>
      <c r="J98" s="13"/>
      <c r="K98" s="24" t="str">
        <f t="shared" si="30"/>
        <v/>
      </c>
      <c r="L98" s="25" t="str">
        <f t="shared" si="31"/>
        <v/>
      </c>
      <c r="M98" s="25" t="str">
        <f t="shared" si="32"/>
        <v/>
      </c>
      <c r="N98" s="24" t="str">
        <f t="shared" si="33"/>
        <v/>
      </c>
      <c r="O98" s="25" t="str">
        <f t="shared" si="34"/>
        <v/>
      </c>
      <c r="P98" s="25" t="str">
        <f t="shared" si="35"/>
        <v/>
      </c>
      <c r="Q98" s="24" t="str">
        <f t="shared" si="36"/>
        <v/>
      </c>
      <c r="R98" s="25" t="str">
        <f t="shared" si="37"/>
        <v/>
      </c>
      <c r="S98" s="25" t="str">
        <f t="shared" si="38"/>
        <v/>
      </c>
      <c r="T98" s="24" t="str">
        <f t="shared" si="39"/>
        <v/>
      </c>
      <c r="U98" s="25" t="str">
        <f t="shared" si="40"/>
        <v/>
      </c>
      <c r="V98" s="25" t="str">
        <f t="shared" si="41"/>
        <v/>
      </c>
      <c r="W98" s="24" t="str">
        <f t="shared" si="42"/>
        <v/>
      </c>
      <c r="X98" s="25" t="str">
        <f t="shared" si="43"/>
        <v/>
      </c>
      <c r="Y98" s="26" t="str">
        <f t="shared" si="44"/>
        <v/>
      </c>
    </row>
    <row r="99" spans="1:25" x14ac:dyDescent="0.25">
      <c r="A99" s="12" t="str">
        <f t="shared" si="45"/>
        <v/>
      </c>
      <c r="B99" s="6"/>
      <c r="C99" s="13" t="str">
        <f t="shared" si="23"/>
        <v/>
      </c>
      <c r="D99" s="13" t="str">
        <f t="shared" si="24"/>
        <v/>
      </c>
      <c r="E99" s="14" t="str">
        <f t="shared" si="25"/>
        <v/>
      </c>
      <c r="F99" s="15" t="str">
        <f t="shared" si="26"/>
        <v/>
      </c>
      <c r="G99" s="14" t="str">
        <f t="shared" si="27"/>
        <v/>
      </c>
      <c r="H99" s="36" t="str">
        <f t="shared" si="28"/>
        <v/>
      </c>
      <c r="I99" s="14" t="str">
        <f t="shared" si="29"/>
        <v/>
      </c>
      <c r="J99" s="13"/>
      <c r="K99" s="24" t="str">
        <f t="shared" si="30"/>
        <v/>
      </c>
      <c r="L99" s="25" t="str">
        <f t="shared" si="31"/>
        <v/>
      </c>
      <c r="M99" s="25" t="str">
        <f t="shared" si="32"/>
        <v/>
      </c>
      <c r="N99" s="24" t="str">
        <f t="shared" si="33"/>
        <v/>
      </c>
      <c r="O99" s="25" t="str">
        <f t="shared" si="34"/>
        <v/>
      </c>
      <c r="P99" s="25" t="str">
        <f t="shared" si="35"/>
        <v/>
      </c>
      <c r="Q99" s="24" t="str">
        <f t="shared" si="36"/>
        <v/>
      </c>
      <c r="R99" s="25" t="str">
        <f t="shared" si="37"/>
        <v/>
      </c>
      <c r="S99" s="25" t="str">
        <f t="shared" si="38"/>
        <v/>
      </c>
      <c r="T99" s="24" t="str">
        <f t="shared" si="39"/>
        <v/>
      </c>
      <c r="U99" s="25" t="str">
        <f t="shared" si="40"/>
        <v/>
      </c>
      <c r="V99" s="25" t="str">
        <f t="shared" si="41"/>
        <v/>
      </c>
      <c r="W99" s="24" t="str">
        <f t="shared" si="42"/>
        <v/>
      </c>
      <c r="X99" s="25" t="str">
        <f t="shared" si="43"/>
        <v/>
      </c>
      <c r="Y99" s="26" t="str">
        <f t="shared" si="44"/>
        <v/>
      </c>
    </row>
    <row r="100" spans="1:25" x14ac:dyDescent="0.25">
      <c r="A100" s="12" t="str">
        <f t="shared" si="45"/>
        <v/>
      </c>
      <c r="B100" s="6"/>
      <c r="C100" s="13" t="str">
        <f>IF(OR(B100="",B100&gt;NB_ELEVE),"",VLOOKUP(B100,données,3))</f>
        <v/>
      </c>
      <c r="D100" s="13" t="str">
        <f t="shared" si="24"/>
        <v/>
      </c>
      <c r="E100" s="14" t="str">
        <f t="shared" si="25"/>
        <v/>
      </c>
      <c r="F100" s="15" t="str">
        <f t="shared" si="26"/>
        <v/>
      </c>
      <c r="G100" s="14" t="str">
        <f t="shared" si="27"/>
        <v/>
      </c>
      <c r="H100" s="36" t="str">
        <f t="shared" si="28"/>
        <v/>
      </c>
      <c r="I100" s="14" t="str">
        <f t="shared" si="29"/>
        <v/>
      </c>
      <c r="J100" s="13"/>
      <c r="K100" s="24" t="str">
        <f t="shared" si="30"/>
        <v/>
      </c>
      <c r="L100" s="25" t="str">
        <f t="shared" si="31"/>
        <v/>
      </c>
      <c r="M100" s="25" t="str">
        <f t="shared" si="32"/>
        <v/>
      </c>
      <c r="N100" s="24" t="str">
        <f t="shared" si="33"/>
        <v/>
      </c>
      <c r="O100" s="25" t="str">
        <f t="shared" si="34"/>
        <v/>
      </c>
      <c r="P100" s="25" t="str">
        <f t="shared" si="35"/>
        <v/>
      </c>
      <c r="Q100" s="24" t="str">
        <f t="shared" si="36"/>
        <v/>
      </c>
      <c r="R100" s="25" t="str">
        <f t="shared" si="37"/>
        <v/>
      </c>
      <c r="S100" s="25" t="str">
        <f t="shared" si="38"/>
        <v/>
      </c>
      <c r="T100" s="24" t="str">
        <f t="shared" si="39"/>
        <v/>
      </c>
      <c r="U100" s="25" t="str">
        <f t="shared" si="40"/>
        <v/>
      </c>
      <c r="V100" s="25" t="str">
        <f t="shared" si="41"/>
        <v/>
      </c>
      <c r="W100" s="24" t="str">
        <f t="shared" si="42"/>
        <v/>
      </c>
      <c r="X100" s="25" t="str">
        <f t="shared" si="43"/>
        <v/>
      </c>
      <c r="Y100" s="26" t="str">
        <f t="shared" si="44"/>
        <v/>
      </c>
    </row>
    <row r="101" spans="1:25" x14ac:dyDescent="0.25">
      <c r="A101" s="12" t="str">
        <f t="shared" si="45"/>
        <v/>
      </c>
      <c r="B101" s="6"/>
      <c r="C101" s="13" t="str">
        <f>IF(OR(B101="",B101&gt;NB_ELEVE),"",VLOOKUP(B101,données,3))</f>
        <v/>
      </c>
      <c r="D101" s="13" t="str">
        <f t="shared" si="24"/>
        <v/>
      </c>
      <c r="E101" s="14" t="str">
        <f t="shared" si="25"/>
        <v/>
      </c>
      <c r="F101" s="15" t="str">
        <f t="shared" si="26"/>
        <v/>
      </c>
      <c r="G101" s="14" t="str">
        <f t="shared" si="27"/>
        <v/>
      </c>
      <c r="H101" s="36" t="str">
        <f t="shared" si="28"/>
        <v/>
      </c>
      <c r="I101" s="14" t="str">
        <f t="shared" si="29"/>
        <v/>
      </c>
      <c r="J101" s="13"/>
      <c r="K101" s="24" t="str">
        <f t="shared" si="30"/>
        <v/>
      </c>
      <c r="L101" s="25" t="str">
        <f t="shared" si="31"/>
        <v/>
      </c>
      <c r="M101" s="25" t="str">
        <f t="shared" si="32"/>
        <v/>
      </c>
      <c r="N101" s="24" t="str">
        <f t="shared" si="33"/>
        <v/>
      </c>
      <c r="O101" s="25" t="str">
        <f t="shared" si="34"/>
        <v/>
      </c>
      <c r="P101" s="25" t="str">
        <f t="shared" si="35"/>
        <v/>
      </c>
      <c r="Q101" s="24" t="str">
        <f t="shared" si="36"/>
        <v/>
      </c>
      <c r="R101" s="25" t="str">
        <f t="shared" si="37"/>
        <v/>
      </c>
      <c r="S101" s="25" t="str">
        <f t="shared" si="38"/>
        <v/>
      </c>
      <c r="T101" s="24" t="str">
        <f t="shared" si="39"/>
        <v/>
      </c>
      <c r="U101" s="25" t="str">
        <f t="shared" si="40"/>
        <v/>
      </c>
      <c r="V101" s="25" t="str">
        <f t="shared" si="41"/>
        <v/>
      </c>
      <c r="W101" s="24" t="str">
        <f t="shared" si="42"/>
        <v/>
      </c>
      <c r="X101" s="25" t="str">
        <f t="shared" si="43"/>
        <v/>
      </c>
      <c r="Y101" s="26" t="str">
        <f t="shared" si="44"/>
        <v/>
      </c>
    </row>
    <row r="102" spans="1:25" s="23" customFormat="1" x14ac:dyDescent="0.25">
      <c r="A102" s="19"/>
      <c r="B102" s="20">
        <v>460</v>
      </c>
      <c r="C102" s="21"/>
      <c r="D102" s="21"/>
      <c r="E102" s="20"/>
      <c r="F102" s="22"/>
      <c r="G102" s="22"/>
      <c r="H102" s="22"/>
      <c r="I102" s="22"/>
      <c r="J102" s="22"/>
      <c r="K102" s="27"/>
      <c r="L102" s="28"/>
      <c r="M102" s="27"/>
      <c r="N102" s="27"/>
      <c r="O102" s="27"/>
      <c r="P102" s="29"/>
      <c r="Q102" s="29"/>
      <c r="R102" s="29"/>
      <c r="S102" s="29"/>
      <c r="T102" s="29"/>
      <c r="U102" s="29"/>
      <c r="V102" s="29"/>
      <c r="W102" s="29"/>
      <c r="X102" s="29"/>
      <c r="Y102" s="29"/>
    </row>
    <row r="103" spans="1:25" x14ac:dyDescent="0.25">
      <c r="H103" s="36"/>
      <c r="L103" s="31">
        <f>AVERAGE(L4:L101)</f>
        <v>14.625</v>
      </c>
      <c r="M103" s="31"/>
      <c r="O103" s="31">
        <f>AVERAGE(O4:O101)</f>
        <v>16</v>
      </c>
      <c r="P103" s="31"/>
      <c r="R103" s="31">
        <f>AVERAGE(R4:R101)</f>
        <v>13.4</v>
      </c>
      <c r="S103" s="31"/>
      <c r="U103" s="31">
        <f>AVERAGE(U4:U101)</f>
        <v>21.888888888888889</v>
      </c>
      <c r="V103" s="31"/>
      <c r="X103" s="31" t="e">
        <f>AVERAGE(X4:X101)</f>
        <v>#DIV/0!</v>
      </c>
      <c r="Y103" s="31"/>
    </row>
    <row r="104" spans="1:25" x14ac:dyDescent="0.25">
      <c r="H104" s="36"/>
    </row>
    <row r="105" spans="1:25" x14ac:dyDescent="0.25">
      <c r="H105" s="36"/>
    </row>
    <row r="106" spans="1:25" x14ac:dyDescent="0.25">
      <c r="H106" s="36"/>
    </row>
    <row r="107" spans="1:25" x14ac:dyDescent="0.25">
      <c r="H107" s="36"/>
    </row>
    <row r="108" spans="1:25" x14ac:dyDescent="0.25">
      <c r="H108" s="36"/>
    </row>
    <row r="109" spans="1:25" x14ac:dyDescent="0.25">
      <c r="H109" s="36"/>
    </row>
    <row r="110" spans="1:25" x14ac:dyDescent="0.25">
      <c r="H110" s="36"/>
    </row>
    <row r="111" spans="1:25" x14ac:dyDescent="0.25">
      <c r="H111" s="36"/>
    </row>
    <row r="112" spans="1:25" x14ac:dyDescent="0.25">
      <c r="H112" s="36"/>
    </row>
    <row r="113" spans="8:8" x14ac:dyDescent="0.25">
      <c r="H113" s="36"/>
    </row>
    <row r="114" spans="8:8" x14ac:dyDescent="0.25">
      <c r="H114" s="36"/>
    </row>
    <row r="115" spans="8:8" x14ac:dyDescent="0.25">
      <c r="H115" s="36"/>
    </row>
    <row r="116" spans="8:8" x14ac:dyDescent="0.25">
      <c r="H116" s="36"/>
    </row>
    <row r="117" spans="8:8" x14ac:dyDescent="0.25">
      <c r="H117" s="36"/>
    </row>
    <row r="118" spans="8:8" x14ac:dyDescent="0.25">
      <c r="H118" s="36"/>
    </row>
    <row r="119" spans="8:8" x14ac:dyDescent="0.25">
      <c r="H119" s="36"/>
    </row>
    <row r="120" spans="8:8" x14ac:dyDescent="0.25">
      <c r="H120" s="36"/>
    </row>
    <row r="121" spans="8:8" x14ac:dyDescent="0.25">
      <c r="H121" s="36"/>
    </row>
    <row r="122" spans="8:8" x14ac:dyDescent="0.25">
      <c r="H122" s="36"/>
    </row>
    <row r="123" spans="8:8" x14ac:dyDescent="0.25">
      <c r="H123" s="36"/>
    </row>
    <row r="124" spans="8:8" x14ac:dyDescent="0.25">
      <c r="H124" s="36"/>
    </row>
    <row r="125" spans="8:8" x14ac:dyDescent="0.25">
      <c r="H125" s="36"/>
    </row>
    <row r="126" spans="8:8" x14ac:dyDescent="0.25">
      <c r="H126" s="36"/>
    </row>
    <row r="127" spans="8:8" x14ac:dyDescent="0.25">
      <c r="H127" s="36"/>
    </row>
    <row r="128" spans="8:8" x14ac:dyDescent="0.25">
      <c r="H128" s="36"/>
    </row>
    <row r="129" spans="8:8" x14ac:dyDescent="0.25">
      <c r="H129" s="36"/>
    </row>
    <row r="130" spans="8:8" x14ac:dyDescent="0.25">
      <c r="H130" s="36"/>
    </row>
    <row r="131" spans="8:8" x14ac:dyDescent="0.25">
      <c r="H131" s="36"/>
    </row>
    <row r="132" spans="8:8" x14ac:dyDescent="0.25">
      <c r="H132" s="36"/>
    </row>
    <row r="133" spans="8:8" x14ac:dyDescent="0.25">
      <c r="H133" s="36"/>
    </row>
    <row r="134" spans="8:8" x14ac:dyDescent="0.25">
      <c r="H134" s="36"/>
    </row>
    <row r="135" spans="8:8" x14ac:dyDescent="0.25">
      <c r="H135" s="36"/>
    </row>
    <row r="136" spans="8:8" x14ac:dyDescent="0.25">
      <c r="H136" s="36"/>
    </row>
    <row r="137" spans="8:8" x14ac:dyDescent="0.25">
      <c r="H137" s="36"/>
    </row>
    <row r="138" spans="8:8" x14ac:dyDescent="0.25">
      <c r="H138" s="36"/>
    </row>
    <row r="139" spans="8:8" x14ac:dyDescent="0.25">
      <c r="H139" s="36"/>
    </row>
    <row r="140" spans="8:8" x14ac:dyDescent="0.25">
      <c r="H140" s="36"/>
    </row>
    <row r="141" spans="8:8" x14ac:dyDescent="0.25">
      <c r="H141" s="36"/>
    </row>
    <row r="142" spans="8:8" x14ac:dyDescent="0.25">
      <c r="H142" s="36"/>
    </row>
    <row r="143" spans="8:8" x14ac:dyDescent="0.25">
      <c r="H143" s="36"/>
    </row>
    <row r="144" spans="8:8" x14ac:dyDescent="0.25">
      <c r="H144" s="36"/>
    </row>
    <row r="145" spans="8:8" x14ac:dyDescent="0.25">
      <c r="H145" s="36"/>
    </row>
    <row r="146" spans="8:8" x14ac:dyDescent="0.25">
      <c r="H146" s="36"/>
    </row>
    <row r="147" spans="8:8" x14ac:dyDescent="0.25">
      <c r="H147" s="36" t="e">
        <f>IF(OR(B147="",B147&gt;'Liste élèves'!#REF!),"",VLOOKUP(B147,données,9))</f>
        <v>#REF!</v>
      </c>
    </row>
    <row r="148" spans="8:8" x14ac:dyDescent="0.25">
      <c r="H148" s="36" t="e">
        <f>IF(OR(B148="",B148&gt;'Liste élèves'!#REF!),"",VLOOKUP(B148,données,9))</f>
        <v>#REF!</v>
      </c>
    </row>
    <row r="149" spans="8:8" x14ac:dyDescent="0.25">
      <c r="H149" s="36" t="e">
        <f>IF(OR(B149="",B149&gt;'Liste élèves'!#REF!),"",VLOOKUP(B149,données,9))</f>
        <v>#REF!</v>
      </c>
    </row>
    <row r="150" spans="8:8" x14ac:dyDescent="0.25">
      <c r="H150" s="36" t="e">
        <f>IF(OR(B150="",B150&gt;'Liste élèves'!#REF!),"",VLOOKUP(B150,données,9))</f>
        <v>#REF!</v>
      </c>
    </row>
    <row r="151" spans="8:8" x14ac:dyDescent="0.25">
      <c r="H151" s="36" t="e">
        <f>IF(OR(B151="",B151&gt;'Liste élèves'!#REF!),"",VLOOKUP(B151,données,9))</f>
        <v>#REF!</v>
      </c>
    </row>
    <row r="152" spans="8:8" x14ac:dyDescent="0.25">
      <c r="H152" s="36" t="e">
        <f>IF(OR(B152="",B152&gt;'Liste élèves'!#REF!),"",VLOOKUP(B152,données,9))</f>
        <v>#REF!</v>
      </c>
    </row>
    <row r="153" spans="8:8" x14ac:dyDescent="0.25">
      <c r="H153" s="36" t="e">
        <f>IF(OR(B153="",B153&gt;'Liste élèves'!#REF!),"",VLOOKUP(B153,données,9))</f>
        <v>#REF!</v>
      </c>
    </row>
    <row r="154" spans="8:8" x14ac:dyDescent="0.25">
      <c r="H154" s="36" t="e">
        <f>IF(OR(B154="",B154&gt;'Liste élèves'!#REF!),"",VLOOKUP(B154,données,9))</f>
        <v>#REF!</v>
      </c>
    </row>
    <row r="155" spans="8:8" x14ac:dyDescent="0.25">
      <c r="H155" s="36" t="e">
        <f>IF(OR(B155="",B155&gt;'Liste élèves'!#REF!),"",VLOOKUP(B155,données,9))</f>
        <v>#REF!</v>
      </c>
    </row>
    <row r="156" spans="8:8" x14ac:dyDescent="0.25">
      <c r="H156" s="36" t="e">
        <f>IF(OR(B156="",B156&gt;'Liste élèves'!#REF!),"",VLOOKUP(B156,données,9))</f>
        <v>#REF!</v>
      </c>
    </row>
    <row r="157" spans="8:8" x14ac:dyDescent="0.25">
      <c r="H157" s="36" t="e">
        <f>IF(OR(B157="",B157&gt;'Liste élèves'!#REF!),"",VLOOKUP(B157,données,9))</f>
        <v>#REF!</v>
      </c>
    </row>
    <row r="158" spans="8:8" x14ac:dyDescent="0.25">
      <c r="H158" s="36" t="e">
        <f>IF(OR(B158="",B158&gt;'Liste élèves'!#REF!),"",VLOOKUP(B158,données,9))</f>
        <v>#REF!</v>
      </c>
    </row>
    <row r="159" spans="8:8" x14ac:dyDescent="0.25">
      <c r="H159" s="36" t="e">
        <f>IF(OR(B159="",B159&gt;'Liste élèves'!#REF!),"",VLOOKUP(B159,données,9))</f>
        <v>#REF!</v>
      </c>
    </row>
    <row r="160" spans="8:8" x14ac:dyDescent="0.25">
      <c r="H160" s="36" t="e">
        <f>IF(OR(B160="",B160&gt;'Liste élèves'!#REF!),"",VLOOKUP(B160,données,9))</f>
        <v>#REF!</v>
      </c>
    </row>
    <row r="161" spans="8:8" x14ac:dyDescent="0.25">
      <c r="H161" s="36" t="e">
        <f>IF(OR(B161="",B161&gt;'Liste élèves'!#REF!),"",VLOOKUP(B161,données,9))</f>
        <v>#REF!</v>
      </c>
    </row>
    <row r="162" spans="8:8" x14ac:dyDescent="0.25">
      <c r="H162" s="36" t="e">
        <f>IF(OR(B162="",B162&gt;'Liste élèves'!#REF!),"",VLOOKUP(B162,données,9))</f>
        <v>#REF!</v>
      </c>
    </row>
    <row r="163" spans="8:8" x14ac:dyDescent="0.25">
      <c r="H163" s="36" t="e">
        <f>IF(OR(B163="",B163&gt;'Liste élèves'!#REF!),"",VLOOKUP(B163,données,9))</f>
        <v>#REF!</v>
      </c>
    </row>
    <row r="164" spans="8:8" x14ac:dyDescent="0.25">
      <c r="H164" s="36" t="e">
        <f>IF(OR(B164="",B164&gt;'Liste élèves'!#REF!),"",VLOOKUP(B164,données,9))</f>
        <v>#REF!</v>
      </c>
    </row>
    <row r="165" spans="8:8" x14ac:dyDescent="0.25">
      <c r="H165" s="36" t="e">
        <f>IF(OR(B165="",B165&gt;'Liste élèves'!#REF!),"",VLOOKUP(B165,données,9))</f>
        <v>#REF!</v>
      </c>
    </row>
    <row r="166" spans="8:8" x14ac:dyDescent="0.25">
      <c r="H166" s="36" t="e">
        <f>IF(OR(B166="",B166&gt;'Liste élèves'!#REF!),"",VLOOKUP(B166,données,9))</f>
        <v>#REF!</v>
      </c>
    </row>
    <row r="167" spans="8:8" x14ac:dyDescent="0.25">
      <c r="H167" s="36" t="e">
        <f>IF(OR(B167="",B167&gt;'Liste élèves'!#REF!),"",VLOOKUP(B167,données,9))</f>
        <v>#REF!</v>
      </c>
    </row>
    <row r="168" spans="8:8" x14ac:dyDescent="0.25">
      <c r="H168" s="36" t="e">
        <f>IF(OR(B168="",B168&gt;'Liste élèves'!#REF!),"",VLOOKUP(B168,données,9))</f>
        <v>#REF!</v>
      </c>
    </row>
    <row r="169" spans="8:8" x14ac:dyDescent="0.25">
      <c r="H169" s="36" t="e">
        <f>IF(OR(B169="",B169&gt;'Liste élèves'!#REF!),"",VLOOKUP(B169,données,9))</f>
        <v>#REF!</v>
      </c>
    </row>
    <row r="170" spans="8:8" x14ac:dyDescent="0.25">
      <c r="H170" s="36" t="e">
        <f>IF(OR(B170="",B170&gt;'Liste élèves'!#REF!),"",VLOOKUP(B170,données,9))</f>
        <v>#REF!</v>
      </c>
    </row>
    <row r="171" spans="8:8" x14ac:dyDescent="0.25">
      <c r="H171" s="36" t="e">
        <f>IF(OR(B171="",B171&gt;'Liste élèves'!#REF!),"",VLOOKUP(B171,données,9))</f>
        <v>#REF!</v>
      </c>
    </row>
    <row r="172" spans="8:8" x14ac:dyDescent="0.25">
      <c r="H172" s="36" t="e">
        <f>IF(OR(B172="",B172&gt;'Liste élèves'!#REF!),"",VLOOKUP(B172,données,9))</f>
        <v>#REF!</v>
      </c>
    </row>
    <row r="173" spans="8:8" x14ac:dyDescent="0.25">
      <c r="H173" s="36" t="e">
        <f>IF(OR(B173="",B173&gt;'Liste élèves'!#REF!),"",VLOOKUP(B173,données,9))</f>
        <v>#REF!</v>
      </c>
    </row>
    <row r="174" spans="8:8" x14ac:dyDescent="0.25">
      <c r="H174" s="36" t="e">
        <f>IF(OR(B174="",B174&gt;'Liste élèves'!#REF!),"",VLOOKUP(B174,données,9))</f>
        <v>#REF!</v>
      </c>
    </row>
    <row r="175" spans="8:8" x14ac:dyDescent="0.25">
      <c r="H175" s="36" t="e">
        <f>IF(OR(B175="",B175&gt;'Liste élèves'!#REF!),"",VLOOKUP(B175,données,9))</f>
        <v>#REF!</v>
      </c>
    </row>
    <row r="176" spans="8:8" x14ac:dyDescent="0.25">
      <c r="H176" s="36" t="e">
        <f>IF(OR(B176="",B176&gt;'Liste élèves'!#REF!),"",VLOOKUP(B176,données,9))</f>
        <v>#REF!</v>
      </c>
    </row>
    <row r="177" spans="8:8" x14ac:dyDescent="0.25">
      <c r="H177" s="36" t="e">
        <f>IF(OR(B177="",B177&gt;'Liste élèves'!#REF!),"",VLOOKUP(B177,données,9))</f>
        <v>#REF!</v>
      </c>
    </row>
    <row r="178" spans="8:8" x14ac:dyDescent="0.25">
      <c r="H178" s="36" t="e">
        <f>IF(OR(B178="",B178&gt;'Liste élèves'!#REF!),"",VLOOKUP(B178,données,9))</f>
        <v>#REF!</v>
      </c>
    </row>
    <row r="179" spans="8:8" x14ac:dyDescent="0.25">
      <c r="H179" s="36" t="e">
        <f>IF(OR(B179="",B179&gt;'Liste élèves'!#REF!),"",VLOOKUP(B179,données,9))</f>
        <v>#REF!</v>
      </c>
    </row>
    <row r="180" spans="8:8" x14ac:dyDescent="0.25">
      <c r="H180" s="36" t="e">
        <f>IF(OR(B180="",B180&gt;'Liste élèves'!#REF!),"",VLOOKUP(B180,données,9))</f>
        <v>#REF!</v>
      </c>
    </row>
    <row r="181" spans="8:8" x14ac:dyDescent="0.25">
      <c r="H181" s="36" t="e">
        <f>IF(OR(B181="",B181&gt;'Liste élèves'!#REF!),"",VLOOKUP(B181,données,9))</f>
        <v>#REF!</v>
      </c>
    </row>
    <row r="182" spans="8:8" x14ac:dyDescent="0.25">
      <c r="H182" s="36" t="e">
        <f>IF(OR(B182="",B182&gt;'Liste élèves'!#REF!),"",VLOOKUP(B182,données,9))</f>
        <v>#REF!</v>
      </c>
    </row>
    <row r="183" spans="8:8" x14ac:dyDescent="0.25">
      <c r="H183" s="36" t="e">
        <f>IF(OR(B183="",B183&gt;'Liste élèves'!#REF!),"",VLOOKUP(B183,données,9))</f>
        <v>#REF!</v>
      </c>
    </row>
    <row r="184" spans="8:8" x14ac:dyDescent="0.25">
      <c r="H184" s="36" t="e">
        <f>IF(OR(B184="",B184&gt;'Liste élèves'!#REF!),"",VLOOKUP(B184,données,9))</f>
        <v>#REF!</v>
      </c>
    </row>
    <row r="185" spans="8:8" x14ac:dyDescent="0.25">
      <c r="H185" s="36" t="e">
        <f>IF(OR(B185="",B185&gt;'Liste élèves'!#REF!),"",VLOOKUP(B185,données,9))</f>
        <v>#REF!</v>
      </c>
    </row>
    <row r="186" spans="8:8" x14ac:dyDescent="0.25">
      <c r="H186" s="36" t="e">
        <f>IF(OR(B186="",B186&gt;'Liste élèves'!#REF!),"",VLOOKUP(B186,données,9))</f>
        <v>#REF!</v>
      </c>
    </row>
    <row r="187" spans="8:8" x14ac:dyDescent="0.25">
      <c r="H187" s="36" t="e">
        <f>IF(OR(B187="",B187&gt;'Liste élèves'!#REF!),"",VLOOKUP(B187,données,9))</f>
        <v>#REF!</v>
      </c>
    </row>
    <row r="188" spans="8:8" x14ac:dyDescent="0.25">
      <c r="H188" s="36" t="e">
        <f>IF(OR(B188="",B188&gt;'Liste élèves'!#REF!),"",VLOOKUP(B188,données,9))</f>
        <v>#REF!</v>
      </c>
    </row>
    <row r="189" spans="8:8" x14ac:dyDescent="0.25">
      <c r="H189" s="36" t="e">
        <f>IF(OR(B189="",B189&gt;'Liste élèves'!#REF!),"",VLOOKUP(B189,données,9))</f>
        <v>#REF!</v>
      </c>
    </row>
    <row r="190" spans="8:8" x14ac:dyDescent="0.25">
      <c r="H190" s="36" t="e">
        <f>IF(OR(B190="",B190&gt;'Liste élèves'!#REF!),"",VLOOKUP(B190,données,9))</f>
        <v>#REF!</v>
      </c>
    </row>
    <row r="191" spans="8:8" x14ac:dyDescent="0.25">
      <c r="H191" s="36" t="e">
        <f>IF(OR(B191="",B191&gt;'Liste élèves'!#REF!),"",VLOOKUP(B191,données,9))</f>
        <v>#REF!</v>
      </c>
    </row>
    <row r="192" spans="8:8" x14ac:dyDescent="0.25">
      <c r="H192" s="36" t="e">
        <f>IF(OR(B192="",B192&gt;'Liste élèves'!#REF!),"",VLOOKUP(B192,données,9))</f>
        <v>#REF!</v>
      </c>
    </row>
    <row r="193" spans="8:8" x14ac:dyDescent="0.25">
      <c r="H193" s="36" t="e">
        <f>IF(OR(B193="",B193&gt;'Liste élèves'!#REF!),"",VLOOKUP(B193,données,9))</f>
        <v>#REF!</v>
      </c>
    </row>
    <row r="194" spans="8:8" x14ac:dyDescent="0.25">
      <c r="H194" s="36" t="e">
        <f>IF(OR(B194="",B194&gt;'Liste élèves'!#REF!),"",VLOOKUP(B194,données,9))</f>
        <v>#REF!</v>
      </c>
    </row>
    <row r="195" spans="8:8" x14ac:dyDescent="0.25">
      <c r="H195" s="36" t="e">
        <f>IF(OR(B195="",B195&gt;'Liste élèves'!#REF!),"",VLOOKUP(B195,données,9))</f>
        <v>#REF!</v>
      </c>
    </row>
    <row r="196" spans="8:8" x14ac:dyDescent="0.25">
      <c r="H196" s="36" t="e">
        <f>IF(OR(B196="",B196&gt;'Liste élèves'!#REF!),"",VLOOKUP(B196,données,9))</f>
        <v>#REF!</v>
      </c>
    </row>
    <row r="197" spans="8:8" x14ac:dyDescent="0.25">
      <c r="H197" s="36" t="e">
        <f>IF(OR(B197="",B197&gt;'Liste élèves'!#REF!),"",VLOOKUP(B197,données,9))</f>
        <v>#REF!</v>
      </c>
    </row>
    <row r="198" spans="8:8" x14ac:dyDescent="0.25">
      <c r="H198" s="36" t="e">
        <f>IF(OR(B198="",B198&gt;'Liste élèves'!#REF!),"",VLOOKUP(B198,données,9))</f>
        <v>#REF!</v>
      </c>
    </row>
    <row r="199" spans="8:8" x14ac:dyDescent="0.25">
      <c r="H199" s="36" t="e">
        <f>IF(OR(B199="",B199&gt;'Liste élèves'!#REF!),"",VLOOKUP(B199,données,9))</f>
        <v>#REF!</v>
      </c>
    </row>
    <row r="200" spans="8:8" x14ac:dyDescent="0.25">
      <c r="H200" s="36" t="e">
        <f>IF(OR(B200="",B200&gt;'Liste élèves'!#REF!),"",VLOOKUP(B200,données,9))</f>
        <v>#REF!</v>
      </c>
    </row>
    <row r="201" spans="8:8" x14ac:dyDescent="0.25">
      <c r="H201" s="36" t="e">
        <f>IF(OR(B201="",B201&gt;'Liste élèves'!#REF!),"",VLOOKUP(B201,données,9))</f>
        <v>#REF!</v>
      </c>
    </row>
    <row r="202" spans="8:8" x14ac:dyDescent="0.25">
      <c r="H202" s="36" t="e">
        <f>IF(OR(B202="",B202&gt;'Liste élèves'!#REF!),"",VLOOKUP(B202,données,9))</f>
        <v>#REF!</v>
      </c>
    </row>
    <row r="203" spans="8:8" x14ac:dyDescent="0.25">
      <c r="H203" s="36" t="e">
        <f>IF(OR(B203="",B203&gt;'Liste élèves'!#REF!),"",VLOOKUP(B203,données,9))</f>
        <v>#REF!</v>
      </c>
    </row>
    <row r="204" spans="8:8" x14ac:dyDescent="0.25">
      <c r="H204" s="36" t="e">
        <f>IF(OR(B204="",B204&gt;'Liste élèves'!#REF!),"",VLOOKUP(B204,données,9))</f>
        <v>#REF!</v>
      </c>
    </row>
    <row r="205" spans="8:8" x14ac:dyDescent="0.25">
      <c r="H205" s="36" t="e">
        <f>IF(OR(B205="",B205&gt;'Liste élèves'!#REF!),"",VLOOKUP(B205,données,9))</f>
        <v>#REF!</v>
      </c>
    </row>
    <row r="206" spans="8:8" x14ac:dyDescent="0.25">
      <c r="H206" s="36" t="e">
        <f>IF(OR(B206="",B206&gt;'Liste élèves'!#REF!),"",VLOOKUP(B206,données,9))</f>
        <v>#REF!</v>
      </c>
    </row>
    <row r="207" spans="8:8" x14ac:dyDescent="0.25">
      <c r="H207" s="36" t="e">
        <f>IF(OR(B207="",B207&gt;'Liste élèves'!#REF!),"",VLOOKUP(B207,données,9))</f>
        <v>#REF!</v>
      </c>
    </row>
    <row r="208" spans="8:8" x14ac:dyDescent="0.25">
      <c r="H208" s="36" t="e">
        <f>IF(OR(B208="",B208&gt;'Liste élèves'!#REF!),"",VLOOKUP(B208,données,9))</f>
        <v>#REF!</v>
      </c>
    </row>
    <row r="209" spans="8:8" x14ac:dyDescent="0.25">
      <c r="H209" s="36" t="e">
        <f>IF(OR(B209="",B209&gt;'Liste élèves'!#REF!),"",VLOOKUP(B209,données,9))</f>
        <v>#REF!</v>
      </c>
    </row>
    <row r="210" spans="8:8" x14ac:dyDescent="0.25">
      <c r="H210" s="36" t="e">
        <f>IF(OR(B210="",B210&gt;'Liste élèves'!#REF!),"",VLOOKUP(B210,données,9))</f>
        <v>#REF!</v>
      </c>
    </row>
    <row r="211" spans="8:8" x14ac:dyDescent="0.25">
      <c r="H211" s="36" t="e">
        <f>IF(OR(B211="",B211&gt;'Liste élèves'!#REF!),"",VLOOKUP(B211,données,9))</f>
        <v>#REF!</v>
      </c>
    </row>
    <row r="212" spans="8:8" x14ac:dyDescent="0.25">
      <c r="H212" s="36" t="e">
        <f>IF(OR(B212="",B212&gt;'Liste élèves'!#REF!),"",VLOOKUP(B212,données,9))</f>
        <v>#REF!</v>
      </c>
    </row>
    <row r="213" spans="8:8" x14ac:dyDescent="0.25">
      <c r="H213" s="36" t="e">
        <f>IF(OR(B213="",B213&gt;'Liste élèves'!#REF!),"",VLOOKUP(B213,données,9))</f>
        <v>#REF!</v>
      </c>
    </row>
    <row r="214" spans="8:8" x14ac:dyDescent="0.25">
      <c r="H214" s="36" t="e">
        <f>IF(OR(B214="",B214&gt;'Liste élèves'!#REF!),"",VLOOKUP(B214,données,9))</f>
        <v>#REF!</v>
      </c>
    </row>
    <row r="215" spans="8:8" x14ac:dyDescent="0.25">
      <c r="H215" s="36" t="e">
        <f>IF(OR(B215="",B215&gt;'Liste élèves'!#REF!),"",VLOOKUP(B215,données,9))</f>
        <v>#REF!</v>
      </c>
    </row>
    <row r="216" spans="8:8" x14ac:dyDescent="0.25">
      <c r="H216" s="36" t="e">
        <f>IF(OR(B216="",B216&gt;'Liste élèves'!#REF!),"",VLOOKUP(B216,données,9))</f>
        <v>#REF!</v>
      </c>
    </row>
    <row r="217" spans="8:8" x14ac:dyDescent="0.25">
      <c r="H217" s="36" t="e">
        <f>IF(OR(B217="",B217&gt;'Liste élèves'!#REF!),"",VLOOKUP(B217,données,9))</f>
        <v>#REF!</v>
      </c>
    </row>
    <row r="218" spans="8:8" x14ac:dyDescent="0.25">
      <c r="H218" s="36" t="e">
        <f>IF(OR(B218="",B218&gt;'Liste élèves'!#REF!),"",VLOOKUP(B218,données,9))</f>
        <v>#REF!</v>
      </c>
    </row>
    <row r="219" spans="8:8" x14ac:dyDescent="0.25">
      <c r="H219" s="36" t="e">
        <f>IF(OR(B219="",B219&gt;'Liste élèves'!#REF!),"",VLOOKUP(B219,données,9))</f>
        <v>#REF!</v>
      </c>
    </row>
    <row r="220" spans="8:8" x14ac:dyDescent="0.25">
      <c r="H220" s="36" t="e">
        <f>IF(OR(B220="",B220&gt;'Liste élèves'!#REF!),"",VLOOKUP(B220,données,9))</f>
        <v>#REF!</v>
      </c>
    </row>
    <row r="221" spans="8:8" x14ac:dyDescent="0.25">
      <c r="H221" s="36" t="e">
        <f>IF(OR(B221="",B221&gt;'Liste élèves'!#REF!),"",VLOOKUP(B221,données,9))</f>
        <v>#REF!</v>
      </c>
    </row>
    <row r="222" spans="8:8" x14ac:dyDescent="0.25">
      <c r="H222" s="36" t="e">
        <f>IF(OR(B222="",B222&gt;'Liste élèves'!#REF!),"",VLOOKUP(B222,données,9))</f>
        <v>#REF!</v>
      </c>
    </row>
    <row r="223" spans="8:8" x14ac:dyDescent="0.25">
      <c r="H223" s="36" t="e">
        <f>IF(OR(B223="",B223&gt;'Liste élèves'!#REF!),"",VLOOKUP(B223,données,9))</f>
        <v>#REF!</v>
      </c>
    </row>
    <row r="224" spans="8:8" x14ac:dyDescent="0.25">
      <c r="H224" s="36" t="e">
        <f>IF(OR(B224="",B224&gt;'Liste élèves'!#REF!),"",VLOOKUP(B224,données,9))</f>
        <v>#REF!</v>
      </c>
    </row>
    <row r="225" spans="8:8" x14ac:dyDescent="0.25">
      <c r="H225" s="36" t="e">
        <f>IF(OR(B225="",B225&gt;'Liste élèves'!#REF!),"",VLOOKUP(B225,données,9))</f>
        <v>#REF!</v>
      </c>
    </row>
    <row r="226" spans="8:8" x14ac:dyDescent="0.25">
      <c r="H226" s="36" t="e">
        <f>IF(OR(B226="",B226&gt;'Liste élèves'!#REF!),"",VLOOKUP(B226,données,9))</f>
        <v>#REF!</v>
      </c>
    </row>
    <row r="227" spans="8:8" x14ac:dyDescent="0.25">
      <c r="H227" s="36" t="e">
        <f>IF(OR(B227="",B227&gt;'Liste élèves'!#REF!),"",VLOOKUP(B227,données,9))</f>
        <v>#REF!</v>
      </c>
    </row>
    <row r="228" spans="8:8" x14ac:dyDescent="0.25">
      <c r="H228" s="36" t="e">
        <f>IF(OR(B228="",B228&gt;'Liste élèves'!#REF!),"",VLOOKUP(B228,données,9))</f>
        <v>#REF!</v>
      </c>
    </row>
    <row r="229" spans="8:8" x14ac:dyDescent="0.25">
      <c r="H229" s="36" t="e">
        <f>IF(OR(B229="",B229&gt;'Liste élèves'!#REF!),"",VLOOKUP(B229,données,9))</f>
        <v>#REF!</v>
      </c>
    </row>
    <row r="230" spans="8:8" x14ac:dyDescent="0.25">
      <c r="H230" s="36" t="e">
        <f>IF(OR(B230="",B230&gt;'Liste élèves'!#REF!),"",VLOOKUP(B230,données,9))</f>
        <v>#REF!</v>
      </c>
    </row>
    <row r="231" spans="8:8" x14ac:dyDescent="0.25">
      <c r="H231" s="36" t="e">
        <f>IF(OR(B231="",B231&gt;'Liste élèves'!#REF!),"",VLOOKUP(B231,données,9))</f>
        <v>#REF!</v>
      </c>
    </row>
    <row r="232" spans="8:8" x14ac:dyDescent="0.25">
      <c r="H232" s="36" t="e">
        <f>IF(OR(B232="",B232&gt;'Liste élèves'!#REF!),"",VLOOKUP(B232,données,9))</f>
        <v>#REF!</v>
      </c>
    </row>
    <row r="233" spans="8:8" x14ac:dyDescent="0.25">
      <c r="H233" s="36" t="e">
        <f>IF(OR(B233="",B233&gt;'Liste élèves'!#REF!),"",VLOOKUP(B233,données,9))</f>
        <v>#REF!</v>
      </c>
    </row>
    <row r="234" spans="8:8" x14ac:dyDescent="0.25">
      <c r="H234" s="36" t="e">
        <f>IF(OR(B234="",B234&gt;'Liste élèves'!#REF!),"",VLOOKUP(B234,données,9))</f>
        <v>#REF!</v>
      </c>
    </row>
    <row r="235" spans="8:8" x14ac:dyDescent="0.25">
      <c r="H235" s="36" t="e">
        <f>IF(OR(B235="",B235&gt;'Liste élèves'!#REF!),"",VLOOKUP(B235,données,9))</f>
        <v>#REF!</v>
      </c>
    </row>
    <row r="236" spans="8:8" x14ac:dyDescent="0.25">
      <c r="H236" s="36" t="e">
        <f>IF(OR(B236="",B236&gt;'Liste élèves'!#REF!),"",VLOOKUP(B236,données,9))</f>
        <v>#REF!</v>
      </c>
    </row>
    <row r="237" spans="8:8" x14ac:dyDescent="0.25">
      <c r="H237" s="36" t="e">
        <f>IF(OR(B237="",B237&gt;'Liste élèves'!#REF!),"",VLOOKUP(B237,données,9))</f>
        <v>#REF!</v>
      </c>
    </row>
    <row r="238" spans="8:8" x14ac:dyDescent="0.25">
      <c r="H238" s="36" t="e">
        <f>IF(OR(B238="",B238&gt;'Liste élèves'!#REF!),"",VLOOKUP(B238,données,9))</f>
        <v>#REF!</v>
      </c>
    </row>
    <row r="239" spans="8:8" x14ac:dyDescent="0.25">
      <c r="H239" s="36" t="e">
        <f>IF(OR(B239="",B239&gt;'Liste élèves'!#REF!),"",VLOOKUP(B239,données,9))</f>
        <v>#REF!</v>
      </c>
    </row>
    <row r="240" spans="8:8" x14ac:dyDescent="0.25">
      <c r="H240" s="36" t="e">
        <f>IF(OR(B240="",B240&gt;'Liste élèves'!#REF!),"",VLOOKUP(B240,données,9))</f>
        <v>#REF!</v>
      </c>
    </row>
    <row r="241" spans="8:8" x14ac:dyDescent="0.25">
      <c r="H241" s="36" t="e">
        <f>IF(OR(B241="",B241&gt;'Liste élèves'!#REF!),"",VLOOKUP(B241,données,9))</f>
        <v>#REF!</v>
      </c>
    </row>
    <row r="242" spans="8:8" x14ac:dyDescent="0.25">
      <c r="H242" s="36" t="e">
        <f>IF(OR(B242="",B242&gt;'Liste élèves'!#REF!),"",VLOOKUP(B242,données,9))</f>
        <v>#REF!</v>
      </c>
    </row>
    <row r="243" spans="8:8" x14ac:dyDescent="0.25">
      <c r="H243" s="36" t="e">
        <f>IF(OR(B243="",B243&gt;'Liste élèves'!#REF!),"",VLOOKUP(B243,données,9))</f>
        <v>#REF!</v>
      </c>
    </row>
    <row r="244" spans="8:8" x14ac:dyDescent="0.25">
      <c r="H244" s="36" t="e">
        <f>IF(OR(B244="",B244&gt;'Liste élèves'!#REF!),"",VLOOKUP(B244,données,9))</f>
        <v>#REF!</v>
      </c>
    </row>
    <row r="245" spans="8:8" x14ac:dyDescent="0.25">
      <c r="H245" s="36" t="e">
        <f>IF(OR(B245="",B245&gt;'Liste élèves'!#REF!),"",VLOOKUP(B245,données,9))</f>
        <v>#REF!</v>
      </c>
    </row>
    <row r="246" spans="8:8" x14ac:dyDescent="0.25">
      <c r="H246" s="36" t="e">
        <f>IF(OR(B246="",B246&gt;'Liste élèves'!#REF!),"",VLOOKUP(B246,données,9))</f>
        <v>#REF!</v>
      </c>
    </row>
    <row r="247" spans="8:8" x14ac:dyDescent="0.25">
      <c r="H247" s="36" t="e">
        <f>IF(OR(B247="",B247&gt;'Liste élèves'!#REF!),"",VLOOKUP(B247,données,9))</f>
        <v>#REF!</v>
      </c>
    </row>
    <row r="248" spans="8:8" x14ac:dyDescent="0.25">
      <c r="H248" s="36" t="e">
        <f>IF(OR(B248="",B248&gt;'Liste élèves'!#REF!),"",VLOOKUP(B248,données,9))</f>
        <v>#REF!</v>
      </c>
    </row>
    <row r="249" spans="8:8" x14ac:dyDescent="0.25">
      <c r="H249" s="36" t="e">
        <f>IF(OR(B249="",B249&gt;'Liste élèves'!#REF!),"",VLOOKUP(B249,données,9))</f>
        <v>#REF!</v>
      </c>
    </row>
    <row r="250" spans="8:8" x14ac:dyDescent="0.25">
      <c r="H250" s="36" t="e">
        <f>IF(OR(B250="",B250&gt;'Liste élèves'!#REF!),"",VLOOKUP(B250,données,9))</f>
        <v>#REF!</v>
      </c>
    </row>
    <row r="251" spans="8:8" x14ac:dyDescent="0.25">
      <c r="H251" s="36" t="e">
        <f>IF(OR(B251="",B251&gt;'Liste élèves'!#REF!),"",VLOOKUP(B251,données,9))</f>
        <v>#REF!</v>
      </c>
    </row>
    <row r="252" spans="8:8" x14ac:dyDescent="0.25">
      <c r="H252" s="36" t="e">
        <f>IF(OR(B252="",B252&gt;'Liste élèves'!#REF!),"",VLOOKUP(B252,données,9))</f>
        <v>#REF!</v>
      </c>
    </row>
    <row r="253" spans="8:8" x14ac:dyDescent="0.25">
      <c r="H253" s="36" t="e">
        <f>IF(OR(B253="",B253&gt;'Liste élèves'!#REF!),"",VLOOKUP(B253,données,9))</f>
        <v>#REF!</v>
      </c>
    </row>
    <row r="254" spans="8:8" x14ac:dyDescent="0.25">
      <c r="H254" s="36" t="e">
        <f>IF(OR(B254="",B254&gt;'Liste élèves'!#REF!),"",VLOOKUP(B254,données,9))</f>
        <v>#REF!</v>
      </c>
    </row>
    <row r="255" spans="8:8" x14ac:dyDescent="0.25">
      <c r="H255" s="36" t="e">
        <f>IF(OR(B255="",B255&gt;'Liste élèves'!#REF!),"",VLOOKUP(B255,données,9))</f>
        <v>#REF!</v>
      </c>
    </row>
    <row r="256" spans="8:8" x14ac:dyDescent="0.25">
      <c r="H256" s="36" t="e">
        <f>IF(OR(B256="",B256&gt;'Liste élèves'!#REF!),"",VLOOKUP(B256,données,9))</f>
        <v>#REF!</v>
      </c>
    </row>
    <row r="257" spans="8:8" x14ac:dyDescent="0.25">
      <c r="H257" s="36" t="e">
        <f>IF(OR(B257="",B257&gt;'Liste élèves'!#REF!),"",VLOOKUP(B257,données,9))</f>
        <v>#REF!</v>
      </c>
    </row>
    <row r="258" spans="8:8" x14ac:dyDescent="0.25">
      <c r="H258" s="36" t="e">
        <f>IF(OR(B258="",B258&gt;'Liste élèves'!#REF!),"",VLOOKUP(B258,données,9))</f>
        <v>#REF!</v>
      </c>
    </row>
    <row r="259" spans="8:8" x14ac:dyDescent="0.25">
      <c r="H259" s="36" t="e">
        <f>IF(OR(B259="",B259&gt;'Liste élèves'!#REF!),"",VLOOKUP(B259,données,9))</f>
        <v>#REF!</v>
      </c>
    </row>
    <row r="260" spans="8:8" x14ac:dyDescent="0.25">
      <c r="H260" s="36" t="e">
        <f>IF(OR(B260="",B260&gt;'Liste élèves'!#REF!),"",VLOOKUP(B260,données,9))</f>
        <v>#REF!</v>
      </c>
    </row>
    <row r="261" spans="8:8" x14ac:dyDescent="0.25">
      <c r="H261" s="36" t="e">
        <f>IF(OR(B261="",B261&gt;'Liste élèves'!#REF!),"",VLOOKUP(B261,données,9))</f>
        <v>#REF!</v>
      </c>
    </row>
    <row r="262" spans="8:8" x14ac:dyDescent="0.25">
      <c r="H262" s="36" t="e">
        <f>IF(OR(B262="",B262&gt;'Liste élèves'!#REF!),"",VLOOKUP(B262,données,9))</f>
        <v>#REF!</v>
      </c>
    </row>
    <row r="263" spans="8:8" x14ac:dyDescent="0.25">
      <c r="H263" s="36" t="e">
        <f>IF(OR(B263="",B263&gt;'Liste élèves'!#REF!),"",VLOOKUP(B263,données,9))</f>
        <v>#REF!</v>
      </c>
    </row>
    <row r="264" spans="8:8" x14ac:dyDescent="0.25">
      <c r="H264" s="36" t="e">
        <f>IF(OR(B264="",B264&gt;'Liste élèves'!#REF!),"",VLOOKUP(B264,données,9))</f>
        <v>#REF!</v>
      </c>
    </row>
    <row r="265" spans="8:8" x14ac:dyDescent="0.25">
      <c r="H265" s="36" t="e">
        <f>IF(OR(B265="",B265&gt;'Liste élèves'!#REF!),"",VLOOKUP(B265,données,9))</f>
        <v>#REF!</v>
      </c>
    </row>
    <row r="266" spans="8:8" x14ac:dyDescent="0.25">
      <c r="H266" s="36" t="e">
        <f>IF(OR(B266="",B266&gt;'Liste élèves'!#REF!),"",VLOOKUP(B266,données,9))</f>
        <v>#REF!</v>
      </c>
    </row>
    <row r="267" spans="8:8" x14ac:dyDescent="0.25">
      <c r="H267" s="36" t="e">
        <f>IF(OR(B267="",B267&gt;'Liste élèves'!#REF!),"",VLOOKUP(B267,données,9))</f>
        <v>#REF!</v>
      </c>
    </row>
    <row r="268" spans="8:8" x14ac:dyDescent="0.25">
      <c r="H268" s="36" t="e">
        <f>IF(OR(B268="",B268&gt;'Liste élèves'!#REF!),"",VLOOKUP(B268,données,9))</f>
        <v>#REF!</v>
      </c>
    </row>
    <row r="269" spans="8:8" x14ac:dyDescent="0.25">
      <c r="H269" s="36" t="e">
        <f>IF(OR(B269="",B269&gt;'Liste élèves'!#REF!),"",VLOOKUP(B269,données,9))</f>
        <v>#REF!</v>
      </c>
    </row>
    <row r="270" spans="8:8" x14ac:dyDescent="0.25">
      <c r="H270" s="36" t="e">
        <f>IF(OR(B270="",B270&gt;'Liste élèves'!#REF!),"",VLOOKUP(B270,données,9))</f>
        <v>#REF!</v>
      </c>
    </row>
    <row r="271" spans="8:8" x14ac:dyDescent="0.25">
      <c r="H271" s="36" t="e">
        <f>IF(OR(B271="",B271&gt;'Liste élèves'!#REF!),"",VLOOKUP(B271,données,9))</f>
        <v>#REF!</v>
      </c>
    </row>
    <row r="272" spans="8:8" x14ac:dyDescent="0.25">
      <c r="H272" s="36" t="e">
        <f>IF(OR(B272="",B272&gt;'Liste élèves'!#REF!),"",VLOOKUP(B272,données,9))</f>
        <v>#REF!</v>
      </c>
    </row>
    <row r="273" spans="8:8" x14ac:dyDescent="0.25">
      <c r="H273" s="36" t="e">
        <f>IF(OR(B273="",B273&gt;'Liste élèves'!#REF!),"",VLOOKUP(B273,données,9))</f>
        <v>#REF!</v>
      </c>
    </row>
    <row r="274" spans="8:8" x14ac:dyDescent="0.25">
      <c r="H274" s="36" t="e">
        <f>IF(OR(B274="",B274&gt;'Liste élèves'!#REF!),"",VLOOKUP(B274,données,9))</f>
        <v>#REF!</v>
      </c>
    </row>
    <row r="275" spans="8:8" x14ac:dyDescent="0.25">
      <c r="H275" s="36" t="e">
        <f>IF(OR(B275="",B275&gt;'Liste élèves'!#REF!),"",VLOOKUP(B275,données,9))</f>
        <v>#REF!</v>
      </c>
    </row>
    <row r="276" spans="8:8" x14ac:dyDescent="0.25">
      <c r="H276" s="36" t="e">
        <f>IF(OR(B276="",B276&gt;'Liste élèves'!#REF!),"",VLOOKUP(B276,données,9))</f>
        <v>#REF!</v>
      </c>
    </row>
    <row r="277" spans="8:8" x14ac:dyDescent="0.25">
      <c r="H277" s="36" t="e">
        <f>IF(OR(B277="",B277&gt;'Liste élèves'!#REF!),"",VLOOKUP(B277,données,9))</f>
        <v>#REF!</v>
      </c>
    </row>
    <row r="278" spans="8:8" x14ac:dyDescent="0.25">
      <c r="H278" s="36" t="e">
        <f>IF(OR(B278="",B278&gt;'Liste élèves'!#REF!),"",VLOOKUP(B278,données,9))</f>
        <v>#REF!</v>
      </c>
    </row>
    <row r="279" spans="8:8" x14ac:dyDescent="0.25">
      <c r="H279" s="36" t="e">
        <f>IF(OR(B279="",B279&gt;'Liste élèves'!#REF!),"",VLOOKUP(B279,données,9))</f>
        <v>#REF!</v>
      </c>
    </row>
    <row r="280" spans="8:8" x14ac:dyDescent="0.25">
      <c r="H280" s="36" t="e">
        <f>IF(OR(B280="",B280&gt;'Liste élèves'!#REF!),"",VLOOKUP(B280,données,9))</f>
        <v>#REF!</v>
      </c>
    </row>
    <row r="281" spans="8:8" x14ac:dyDescent="0.25">
      <c r="H281" s="36" t="e">
        <f>IF(OR(B281="",B281&gt;'Liste élèves'!#REF!),"",VLOOKUP(B281,données,9))</f>
        <v>#REF!</v>
      </c>
    </row>
    <row r="282" spans="8:8" x14ac:dyDescent="0.25">
      <c r="H282" s="36" t="e">
        <f>IF(OR(B282="",B282&gt;'Liste élèves'!#REF!),"",VLOOKUP(B282,données,9))</f>
        <v>#REF!</v>
      </c>
    </row>
    <row r="283" spans="8:8" x14ac:dyDescent="0.25">
      <c r="H283" s="36" t="e">
        <f>IF(OR(B283="",B283&gt;'Liste élèves'!#REF!),"",VLOOKUP(B283,données,9))</f>
        <v>#REF!</v>
      </c>
    </row>
    <row r="284" spans="8:8" x14ac:dyDescent="0.25">
      <c r="H284" s="36" t="e">
        <f>IF(OR(B284="",B284&gt;'Liste élèves'!#REF!),"",VLOOKUP(B284,données,9))</f>
        <v>#REF!</v>
      </c>
    </row>
    <row r="285" spans="8:8" x14ac:dyDescent="0.25">
      <c r="H285" s="36" t="e">
        <f>IF(OR(B285="",B285&gt;'Liste élèves'!#REF!),"",VLOOKUP(B285,données,9))</f>
        <v>#REF!</v>
      </c>
    </row>
    <row r="286" spans="8:8" x14ac:dyDescent="0.25">
      <c r="H286" s="36" t="e">
        <f>IF(OR(B286="",B286&gt;'Liste élèves'!#REF!),"",VLOOKUP(B286,données,9))</f>
        <v>#REF!</v>
      </c>
    </row>
    <row r="287" spans="8:8" x14ac:dyDescent="0.25">
      <c r="H287" s="36" t="e">
        <f>IF(OR(B287="",B287&gt;'Liste élèves'!#REF!),"",VLOOKUP(B287,données,9))</f>
        <v>#REF!</v>
      </c>
    </row>
    <row r="288" spans="8:8" x14ac:dyDescent="0.25">
      <c r="H288" s="36" t="e">
        <f>IF(OR(B288="",B288&gt;'Liste élèves'!#REF!),"",VLOOKUP(B288,données,9))</f>
        <v>#REF!</v>
      </c>
    </row>
    <row r="289" spans="8:8" x14ac:dyDescent="0.25">
      <c r="H289" s="36" t="e">
        <f>IF(OR(B289="",B289&gt;'Liste élèves'!#REF!),"",VLOOKUP(B289,données,9))</f>
        <v>#REF!</v>
      </c>
    </row>
    <row r="290" spans="8:8" x14ac:dyDescent="0.25">
      <c r="H290" s="36" t="e">
        <f>IF(OR(B290="",B290&gt;'Liste élèves'!#REF!),"",VLOOKUP(B290,données,9))</f>
        <v>#REF!</v>
      </c>
    </row>
    <row r="291" spans="8:8" x14ac:dyDescent="0.25">
      <c r="H291" s="36" t="e">
        <f>IF(OR(B291="",B291&gt;'Liste élèves'!#REF!),"",VLOOKUP(B291,données,9))</f>
        <v>#REF!</v>
      </c>
    </row>
    <row r="292" spans="8:8" x14ac:dyDescent="0.25">
      <c r="H292" s="36" t="e">
        <f>IF(OR(B292="",B292&gt;'Liste élèves'!#REF!),"",VLOOKUP(B292,données,9))</f>
        <v>#REF!</v>
      </c>
    </row>
    <row r="293" spans="8:8" x14ac:dyDescent="0.25">
      <c r="H293" s="36" t="e">
        <f>IF(OR(B293="",B293&gt;'Liste élèves'!#REF!),"",VLOOKUP(B293,données,9))</f>
        <v>#REF!</v>
      </c>
    </row>
    <row r="294" spans="8:8" x14ac:dyDescent="0.25">
      <c r="H294" s="36" t="e">
        <f>IF(OR(B294="",B294&gt;'Liste élèves'!#REF!),"",VLOOKUP(B294,données,9))</f>
        <v>#REF!</v>
      </c>
    </row>
    <row r="295" spans="8:8" x14ac:dyDescent="0.25">
      <c r="H295" s="36" t="e">
        <f>IF(OR(B295="",B295&gt;'Liste élèves'!#REF!),"",VLOOKUP(B295,données,9))</f>
        <v>#REF!</v>
      </c>
    </row>
    <row r="296" spans="8:8" x14ac:dyDescent="0.25">
      <c r="H296" s="36" t="e">
        <f>IF(OR(B296="",B296&gt;'Liste élèves'!#REF!),"",VLOOKUP(B296,données,9))</f>
        <v>#REF!</v>
      </c>
    </row>
    <row r="297" spans="8:8" x14ac:dyDescent="0.25">
      <c r="H297" s="36" t="e">
        <f>IF(OR(B297="",B297&gt;'Liste élèves'!#REF!),"",VLOOKUP(B297,données,9))</f>
        <v>#REF!</v>
      </c>
    </row>
    <row r="298" spans="8:8" x14ac:dyDescent="0.25">
      <c r="H298" s="36" t="e">
        <f>IF(OR(B298="",B298&gt;'Liste élèves'!#REF!),"",VLOOKUP(B298,données,9))</f>
        <v>#REF!</v>
      </c>
    </row>
    <row r="299" spans="8:8" x14ac:dyDescent="0.25">
      <c r="H299" s="36" t="e">
        <f>IF(OR(B299="",B299&gt;'Liste élèves'!#REF!),"",VLOOKUP(B299,données,9))</f>
        <v>#REF!</v>
      </c>
    </row>
    <row r="300" spans="8:8" x14ac:dyDescent="0.25">
      <c r="H300" s="36" t="e">
        <f>IF(OR(B300="",B300&gt;'Liste élèves'!#REF!),"",VLOOKUP(B300,données,9))</f>
        <v>#REF!</v>
      </c>
    </row>
    <row r="301" spans="8:8" x14ac:dyDescent="0.25">
      <c r="H301" s="36" t="e">
        <f>IF(OR(B301="",B301&gt;'Liste élèves'!#REF!),"",VLOOKUP(B301,données,9))</f>
        <v>#REF!</v>
      </c>
    </row>
    <row r="302" spans="8:8" x14ac:dyDescent="0.25">
      <c r="H302" s="36" t="e">
        <f>IF(OR(B302="",B302&gt;'Liste élèves'!#REF!),"",VLOOKUP(B302,données,9))</f>
        <v>#REF!</v>
      </c>
    </row>
    <row r="303" spans="8:8" x14ac:dyDescent="0.25">
      <c r="H303" s="36" t="e">
        <f>IF(OR(B303="",B303&gt;'Liste élèves'!#REF!),"",VLOOKUP(B303,données,9))</f>
        <v>#REF!</v>
      </c>
    </row>
    <row r="304" spans="8:8" x14ac:dyDescent="0.25">
      <c r="H304" s="36" t="e">
        <f>IF(OR(B304="",B304&gt;'Liste élèves'!#REF!),"",VLOOKUP(B304,données,9))</f>
        <v>#REF!</v>
      </c>
    </row>
    <row r="305" spans="8:8" x14ac:dyDescent="0.25">
      <c r="H305" s="36" t="e">
        <f>IF(OR(B305="",B305&gt;'Liste élèves'!#REF!),"",VLOOKUP(B305,données,9))</f>
        <v>#REF!</v>
      </c>
    </row>
    <row r="306" spans="8:8" x14ac:dyDescent="0.25">
      <c r="H306" s="36" t="e">
        <f>IF(OR(B306="",B306&gt;'Liste élèves'!#REF!),"",VLOOKUP(B306,données,9))</f>
        <v>#REF!</v>
      </c>
    </row>
    <row r="307" spans="8:8" x14ac:dyDescent="0.25">
      <c r="H307" s="36" t="e">
        <f>IF(OR(B307="",B307&gt;'Liste élèves'!#REF!),"",VLOOKUP(B307,données,9))</f>
        <v>#REF!</v>
      </c>
    </row>
    <row r="308" spans="8:8" x14ac:dyDescent="0.25">
      <c r="H308" s="36" t="e">
        <f>IF(OR(B308="",B308&gt;'Liste élèves'!#REF!),"",VLOOKUP(B308,données,9))</f>
        <v>#REF!</v>
      </c>
    </row>
    <row r="309" spans="8:8" x14ac:dyDescent="0.25">
      <c r="H309" s="36" t="e">
        <f>IF(OR(B309="",B309&gt;'Liste élèves'!#REF!),"",VLOOKUP(B309,données,9))</f>
        <v>#REF!</v>
      </c>
    </row>
    <row r="310" spans="8:8" x14ac:dyDescent="0.25">
      <c r="H310" s="36" t="e">
        <f>IF(OR(B310="",B310&gt;'Liste élèves'!#REF!),"",VLOOKUP(B310,données,9))</f>
        <v>#REF!</v>
      </c>
    </row>
    <row r="311" spans="8:8" x14ac:dyDescent="0.25">
      <c r="H311" s="36" t="e">
        <f>IF(OR(B311="",B311&gt;'Liste élèves'!#REF!),"",VLOOKUP(B311,données,9))</f>
        <v>#REF!</v>
      </c>
    </row>
    <row r="312" spans="8:8" x14ac:dyDescent="0.25">
      <c r="H312" s="36" t="e">
        <f>IF(OR(B312="",B312&gt;'Liste élèves'!#REF!),"",VLOOKUP(B312,données,9))</f>
        <v>#REF!</v>
      </c>
    </row>
    <row r="313" spans="8:8" x14ac:dyDescent="0.25">
      <c r="H313" s="36" t="e">
        <f>IF(OR(B313="",B313&gt;'Liste élèves'!#REF!),"",VLOOKUP(B313,données,9))</f>
        <v>#REF!</v>
      </c>
    </row>
    <row r="314" spans="8:8" x14ac:dyDescent="0.25">
      <c r="H314" s="36" t="e">
        <f>IF(OR(B314="",B314&gt;'Liste élèves'!#REF!),"",VLOOKUP(B314,données,9))</f>
        <v>#REF!</v>
      </c>
    </row>
    <row r="315" spans="8:8" x14ac:dyDescent="0.25">
      <c r="H315" s="36" t="e">
        <f>IF(OR(B315="",B315&gt;'Liste élèves'!#REF!),"",VLOOKUP(B315,données,9))</f>
        <v>#REF!</v>
      </c>
    </row>
    <row r="316" spans="8:8" x14ac:dyDescent="0.25">
      <c r="H316" s="36" t="e">
        <f>IF(OR(B316="",B316&gt;'Liste élèves'!#REF!),"",VLOOKUP(B316,données,9))</f>
        <v>#REF!</v>
      </c>
    </row>
    <row r="317" spans="8:8" x14ac:dyDescent="0.25">
      <c r="H317" s="36" t="e">
        <f>IF(OR(B317="",B317&gt;'Liste élèves'!#REF!),"",VLOOKUP(B317,données,9))</f>
        <v>#REF!</v>
      </c>
    </row>
    <row r="318" spans="8:8" x14ac:dyDescent="0.25">
      <c r="H318" s="36" t="e">
        <f>IF(OR(B318="",B318&gt;'Liste élèves'!#REF!),"",VLOOKUP(B318,données,9))</f>
        <v>#REF!</v>
      </c>
    </row>
    <row r="319" spans="8:8" x14ac:dyDescent="0.25">
      <c r="H319" s="36" t="e">
        <f>IF(OR(B319="",B319&gt;'Liste élèves'!#REF!),"",VLOOKUP(B319,données,9))</f>
        <v>#REF!</v>
      </c>
    </row>
    <row r="320" spans="8:8" x14ac:dyDescent="0.25">
      <c r="H320" s="36" t="e">
        <f>IF(OR(B320="",B320&gt;'Liste élèves'!#REF!),"",VLOOKUP(B320,données,9))</f>
        <v>#REF!</v>
      </c>
    </row>
    <row r="321" spans="8:8" x14ac:dyDescent="0.25">
      <c r="H321" s="36" t="e">
        <f>IF(OR(B321="",B321&gt;'Liste élèves'!#REF!),"",VLOOKUP(B321,données,9))</f>
        <v>#REF!</v>
      </c>
    </row>
    <row r="322" spans="8:8" x14ac:dyDescent="0.25">
      <c r="H322" s="36" t="e">
        <f>IF(OR(B322="",B322&gt;'Liste élèves'!#REF!),"",VLOOKUP(B322,données,9))</f>
        <v>#REF!</v>
      </c>
    </row>
    <row r="323" spans="8:8" x14ac:dyDescent="0.25">
      <c r="H323" s="36" t="e">
        <f>IF(OR(B323="",B323&gt;'Liste élèves'!#REF!),"",VLOOKUP(B323,données,9))</f>
        <v>#REF!</v>
      </c>
    </row>
    <row r="324" spans="8:8" x14ac:dyDescent="0.25">
      <c r="H324" s="36" t="e">
        <f>IF(OR(B324="",B324&gt;'Liste élèves'!#REF!),"",VLOOKUP(B324,données,9))</f>
        <v>#REF!</v>
      </c>
    </row>
    <row r="325" spans="8:8" x14ac:dyDescent="0.25">
      <c r="H325" s="36" t="e">
        <f>IF(OR(B325="",B325&gt;'Liste élèves'!#REF!),"",VLOOKUP(B325,données,9))</f>
        <v>#REF!</v>
      </c>
    </row>
    <row r="326" spans="8:8" x14ac:dyDescent="0.25">
      <c r="H326" s="36" t="e">
        <f>IF(OR(B326="",B326&gt;'Liste élèves'!#REF!),"",VLOOKUP(B326,données,9))</f>
        <v>#REF!</v>
      </c>
    </row>
    <row r="327" spans="8:8" x14ac:dyDescent="0.25">
      <c r="H327" s="36" t="e">
        <f>IF(OR(B327="",B327&gt;'Liste élèves'!#REF!),"",VLOOKUP(B327,données,9))</f>
        <v>#REF!</v>
      </c>
    </row>
    <row r="328" spans="8:8" x14ac:dyDescent="0.25">
      <c r="H328" s="36" t="e">
        <f>IF(OR(B328="",B328&gt;'Liste élèves'!#REF!),"",VLOOKUP(B328,données,9))</f>
        <v>#REF!</v>
      </c>
    </row>
    <row r="329" spans="8:8" x14ac:dyDescent="0.25">
      <c r="H329" s="36" t="e">
        <f>IF(OR(B329="",B329&gt;'Liste élèves'!#REF!),"",VLOOKUP(B329,données,9))</f>
        <v>#REF!</v>
      </c>
    </row>
    <row r="330" spans="8:8" x14ac:dyDescent="0.25">
      <c r="H330" s="36" t="e">
        <f>IF(OR(B330="",B330&gt;'Liste élèves'!#REF!),"",VLOOKUP(B330,données,9))</f>
        <v>#REF!</v>
      </c>
    </row>
    <row r="331" spans="8:8" x14ac:dyDescent="0.25">
      <c r="H331" s="36" t="e">
        <f>IF(OR(B331="",B331&gt;'Liste élèves'!#REF!),"",VLOOKUP(B331,données,9))</f>
        <v>#REF!</v>
      </c>
    </row>
    <row r="332" spans="8:8" x14ac:dyDescent="0.25">
      <c r="H332" s="36" t="e">
        <f>IF(OR(B332="",B332&gt;'Liste élèves'!#REF!),"",VLOOKUP(B332,données,9))</f>
        <v>#REF!</v>
      </c>
    </row>
    <row r="333" spans="8:8" x14ac:dyDescent="0.25">
      <c r="H333" s="36" t="e">
        <f>IF(OR(B333="",B333&gt;'Liste élèves'!#REF!),"",VLOOKUP(B333,données,9))</f>
        <v>#REF!</v>
      </c>
    </row>
    <row r="334" spans="8:8" x14ac:dyDescent="0.25">
      <c r="H334" s="36" t="e">
        <f>IF(OR(B334="",B334&gt;'Liste élèves'!#REF!),"",VLOOKUP(B334,données,9))</f>
        <v>#REF!</v>
      </c>
    </row>
    <row r="335" spans="8:8" x14ac:dyDescent="0.25">
      <c r="H335" s="36" t="e">
        <f>IF(OR(B335="",B335&gt;'Liste élèves'!#REF!),"",VLOOKUP(B335,données,9))</f>
        <v>#REF!</v>
      </c>
    </row>
    <row r="336" spans="8:8" x14ac:dyDescent="0.25">
      <c r="H336" s="36" t="e">
        <f>IF(OR(B336="",B336&gt;'Liste élèves'!#REF!),"",VLOOKUP(B336,données,9))</f>
        <v>#REF!</v>
      </c>
    </row>
    <row r="337" spans="8:8" x14ac:dyDescent="0.25">
      <c r="H337" s="36" t="e">
        <f>IF(OR(B337="",B337&gt;'Liste élèves'!#REF!),"",VLOOKUP(B337,données,9))</f>
        <v>#REF!</v>
      </c>
    </row>
    <row r="338" spans="8:8" x14ac:dyDescent="0.25">
      <c r="H338" s="36" t="e">
        <f>IF(OR(B338="",B338&gt;'Liste élèves'!#REF!),"",VLOOKUP(B338,données,9))</f>
        <v>#REF!</v>
      </c>
    </row>
    <row r="339" spans="8:8" x14ac:dyDescent="0.25">
      <c r="H339" s="36" t="e">
        <f>IF(OR(B339="",B339&gt;'Liste élèves'!#REF!),"",VLOOKUP(B339,données,9))</f>
        <v>#REF!</v>
      </c>
    </row>
    <row r="340" spans="8:8" x14ac:dyDescent="0.25">
      <c r="H340" s="36" t="e">
        <f>IF(OR(B340="",B340&gt;'Liste élèves'!#REF!),"",VLOOKUP(B340,données,9))</f>
        <v>#REF!</v>
      </c>
    </row>
    <row r="341" spans="8:8" x14ac:dyDescent="0.25">
      <c r="H341" s="36" t="e">
        <f>IF(OR(B341="",B341&gt;'Liste élèves'!#REF!),"",VLOOKUP(B341,données,9))</f>
        <v>#REF!</v>
      </c>
    </row>
    <row r="342" spans="8:8" x14ac:dyDescent="0.25">
      <c r="H342" s="36" t="e">
        <f>IF(OR(B342="",B342&gt;'Liste élèves'!#REF!),"",VLOOKUP(B342,données,9))</f>
        <v>#REF!</v>
      </c>
    </row>
    <row r="343" spans="8:8" x14ac:dyDescent="0.25">
      <c r="H343" s="36" t="e">
        <f>IF(OR(B343="",B343&gt;'Liste élèves'!#REF!),"",VLOOKUP(B343,données,9))</f>
        <v>#REF!</v>
      </c>
    </row>
    <row r="344" spans="8:8" x14ac:dyDescent="0.25">
      <c r="H344" s="36" t="e">
        <f>IF(OR(B344="",B344&gt;'Liste élèves'!#REF!),"",VLOOKUP(B344,données,9))</f>
        <v>#REF!</v>
      </c>
    </row>
    <row r="345" spans="8:8" x14ac:dyDescent="0.25">
      <c r="H345" s="36" t="e">
        <f>IF(OR(B345="",B345&gt;'Liste élèves'!#REF!),"",VLOOKUP(B345,données,9))</f>
        <v>#REF!</v>
      </c>
    </row>
    <row r="346" spans="8:8" x14ac:dyDescent="0.25">
      <c r="H346" s="36" t="e">
        <f>IF(OR(B346="",B346&gt;'Liste élèves'!#REF!),"",VLOOKUP(B346,données,9))</f>
        <v>#REF!</v>
      </c>
    </row>
    <row r="347" spans="8:8" x14ac:dyDescent="0.25">
      <c r="H347" s="36" t="e">
        <f>IF(OR(B347="",B347&gt;'Liste élèves'!#REF!),"",VLOOKUP(B347,données,9))</f>
        <v>#REF!</v>
      </c>
    </row>
    <row r="348" spans="8:8" x14ac:dyDescent="0.25">
      <c r="H348" s="36" t="e">
        <f>IF(OR(B348="",B348&gt;'Liste élèves'!#REF!),"",VLOOKUP(B348,données,9))</f>
        <v>#REF!</v>
      </c>
    </row>
    <row r="349" spans="8:8" x14ac:dyDescent="0.25">
      <c r="H349" s="36" t="e">
        <f>IF(OR(B349="",B349&gt;'Liste élèves'!#REF!),"",VLOOKUP(B349,données,9))</f>
        <v>#REF!</v>
      </c>
    </row>
    <row r="350" spans="8:8" x14ac:dyDescent="0.25">
      <c r="H350" s="36" t="e">
        <f>IF(OR(B350="",B350&gt;'Liste élèves'!#REF!),"",VLOOKUP(B350,données,9))</f>
        <v>#REF!</v>
      </c>
    </row>
    <row r="351" spans="8:8" x14ac:dyDescent="0.25">
      <c r="H351" s="36" t="e">
        <f>IF(OR(B351="",B351&gt;'Liste élèves'!#REF!),"",VLOOKUP(B351,données,9))</f>
        <v>#REF!</v>
      </c>
    </row>
    <row r="352" spans="8:8" x14ac:dyDescent="0.25">
      <c r="H352" s="36" t="e">
        <f>IF(OR(B352="",B352&gt;'Liste élèves'!#REF!),"",VLOOKUP(B352,données,9))</f>
        <v>#REF!</v>
      </c>
    </row>
    <row r="353" spans="8:8" x14ac:dyDescent="0.25">
      <c r="H353" s="36" t="e">
        <f>IF(OR(B353="",B353&gt;'Liste élèves'!#REF!),"",VLOOKUP(B353,données,9))</f>
        <v>#REF!</v>
      </c>
    </row>
    <row r="354" spans="8:8" x14ac:dyDescent="0.25">
      <c r="H354" s="36" t="e">
        <f>IF(OR(B354="",B354&gt;'Liste élèves'!#REF!),"",VLOOKUP(B354,données,9))</f>
        <v>#REF!</v>
      </c>
    </row>
    <row r="355" spans="8:8" x14ac:dyDescent="0.25">
      <c r="H355" s="36" t="e">
        <f>IF(OR(B355="",B355&gt;'Liste élèves'!#REF!),"",VLOOKUP(B355,données,9))</f>
        <v>#REF!</v>
      </c>
    </row>
    <row r="356" spans="8:8" x14ac:dyDescent="0.25">
      <c r="H356" s="36" t="e">
        <f>IF(OR(B356="",B356&gt;'Liste élèves'!#REF!),"",VLOOKUP(B356,données,9))</f>
        <v>#REF!</v>
      </c>
    </row>
    <row r="357" spans="8:8" x14ac:dyDescent="0.25">
      <c r="H357" s="36" t="e">
        <f>IF(OR(B357="",B357&gt;'Liste élèves'!#REF!),"",VLOOKUP(B357,données,9))</f>
        <v>#REF!</v>
      </c>
    </row>
    <row r="358" spans="8:8" x14ac:dyDescent="0.25">
      <c r="H358" s="36" t="e">
        <f>IF(OR(B358="",B358&gt;'Liste élèves'!#REF!),"",VLOOKUP(B358,données,9))</f>
        <v>#REF!</v>
      </c>
    </row>
    <row r="359" spans="8:8" x14ac:dyDescent="0.25">
      <c r="H359" s="36" t="e">
        <f>IF(OR(B359="",B359&gt;'Liste élèves'!#REF!),"",VLOOKUP(B359,données,9))</f>
        <v>#REF!</v>
      </c>
    </row>
    <row r="360" spans="8:8" x14ac:dyDescent="0.25">
      <c r="H360" s="36" t="e">
        <f>IF(OR(B360="",B360&gt;'Liste élèves'!#REF!),"",VLOOKUP(B360,données,9))</f>
        <v>#REF!</v>
      </c>
    </row>
    <row r="361" spans="8:8" x14ac:dyDescent="0.25">
      <c r="H361" s="36" t="e">
        <f>IF(OR(B361="",B361&gt;'Liste élèves'!#REF!),"",VLOOKUP(B361,données,9))</f>
        <v>#REF!</v>
      </c>
    </row>
    <row r="362" spans="8:8" x14ac:dyDescent="0.25">
      <c r="H362" s="36" t="e">
        <f>IF(OR(B362="",B362&gt;'Liste élèves'!#REF!),"",VLOOKUP(B362,données,9))</f>
        <v>#REF!</v>
      </c>
    </row>
    <row r="363" spans="8:8" x14ac:dyDescent="0.25">
      <c r="H363" s="36" t="e">
        <f>IF(OR(B363="",B363&gt;'Liste élèves'!#REF!),"",VLOOKUP(B363,données,9))</f>
        <v>#REF!</v>
      </c>
    </row>
    <row r="364" spans="8:8" x14ac:dyDescent="0.25">
      <c r="H364" s="36" t="e">
        <f>IF(OR(B364="",B364&gt;'Liste élèves'!#REF!),"",VLOOKUP(B364,données,9))</f>
        <v>#REF!</v>
      </c>
    </row>
    <row r="365" spans="8:8" x14ac:dyDescent="0.25">
      <c r="H365" s="36" t="e">
        <f>IF(OR(B365="",B365&gt;'Liste élèves'!#REF!),"",VLOOKUP(B365,données,9))</f>
        <v>#REF!</v>
      </c>
    </row>
    <row r="366" spans="8:8" x14ac:dyDescent="0.25">
      <c r="H366" s="36" t="e">
        <f>IF(OR(B366="",B366&gt;'Liste élèves'!#REF!),"",VLOOKUP(B366,données,9))</f>
        <v>#REF!</v>
      </c>
    </row>
    <row r="367" spans="8:8" x14ac:dyDescent="0.25">
      <c r="H367" s="36" t="e">
        <f>IF(OR(B367="",B367&gt;'Liste élèves'!#REF!),"",VLOOKUP(B367,données,9))</f>
        <v>#REF!</v>
      </c>
    </row>
    <row r="368" spans="8:8" x14ac:dyDescent="0.25">
      <c r="H368" s="36" t="e">
        <f>IF(OR(B368="",B368&gt;'Liste élèves'!#REF!),"",VLOOKUP(B368,données,9))</f>
        <v>#REF!</v>
      </c>
    </row>
    <row r="369" spans="8:8" x14ac:dyDescent="0.25">
      <c r="H369" s="36" t="e">
        <f>IF(OR(B369="",B369&gt;'Liste élèves'!#REF!),"",VLOOKUP(B369,données,9))</f>
        <v>#REF!</v>
      </c>
    </row>
    <row r="370" spans="8:8" x14ac:dyDescent="0.25">
      <c r="H370" s="36" t="e">
        <f>IF(OR(B370="",B370&gt;'Liste élèves'!#REF!),"",VLOOKUP(B370,données,9))</f>
        <v>#REF!</v>
      </c>
    </row>
    <row r="371" spans="8:8" x14ac:dyDescent="0.25">
      <c r="H371" s="36" t="e">
        <f>IF(OR(B371="",B371&gt;'Liste élèves'!#REF!),"",VLOOKUP(B371,données,9))</f>
        <v>#REF!</v>
      </c>
    </row>
    <row r="372" spans="8:8" x14ac:dyDescent="0.25">
      <c r="H372" s="36" t="e">
        <f>IF(OR(B372="",B372&gt;'Liste élèves'!#REF!),"",VLOOKUP(B372,données,9))</f>
        <v>#REF!</v>
      </c>
    </row>
    <row r="373" spans="8:8" x14ac:dyDescent="0.25">
      <c r="H373" s="36" t="e">
        <f>IF(OR(B373="",B373&gt;'Liste élèves'!#REF!),"",VLOOKUP(B373,données,9))</f>
        <v>#REF!</v>
      </c>
    </row>
    <row r="374" spans="8:8" x14ac:dyDescent="0.25">
      <c r="H374" s="36" t="e">
        <f>IF(OR(B374="",B374&gt;'Liste élèves'!#REF!),"",VLOOKUP(B374,données,9))</f>
        <v>#REF!</v>
      </c>
    </row>
    <row r="375" spans="8:8" x14ac:dyDescent="0.25">
      <c r="H375" s="36" t="e">
        <f>IF(OR(B375="",B375&gt;'Liste élèves'!#REF!),"",VLOOKUP(B375,données,9))</f>
        <v>#REF!</v>
      </c>
    </row>
    <row r="376" spans="8:8" x14ac:dyDescent="0.25">
      <c r="H376" s="36" t="e">
        <f>IF(OR(B376="",B376&gt;'Liste élèves'!#REF!),"",VLOOKUP(B376,données,9))</f>
        <v>#REF!</v>
      </c>
    </row>
    <row r="377" spans="8:8" x14ac:dyDescent="0.25">
      <c r="H377" s="36" t="e">
        <f>IF(OR(B377="",B377&gt;'Liste élèves'!#REF!),"",VLOOKUP(B377,données,9))</f>
        <v>#REF!</v>
      </c>
    </row>
    <row r="378" spans="8:8" x14ac:dyDescent="0.25">
      <c r="H378" s="36" t="e">
        <f>IF(OR(B378="",B378&gt;'Liste élèves'!#REF!),"",VLOOKUP(B378,données,9))</f>
        <v>#REF!</v>
      </c>
    </row>
    <row r="379" spans="8:8" x14ac:dyDescent="0.25">
      <c r="H379" s="36" t="e">
        <f>IF(OR(B379="",B379&gt;'Liste élèves'!#REF!),"",VLOOKUP(B379,données,9))</f>
        <v>#REF!</v>
      </c>
    </row>
    <row r="380" spans="8:8" x14ac:dyDescent="0.25">
      <c r="H380" s="36" t="e">
        <f>IF(OR(B380="",B380&gt;'Liste élèves'!#REF!),"",VLOOKUP(B380,données,9))</f>
        <v>#REF!</v>
      </c>
    </row>
    <row r="381" spans="8:8" x14ac:dyDescent="0.25">
      <c r="H381" s="36" t="e">
        <f>IF(OR(B381="",B381&gt;'Liste élèves'!#REF!),"",VLOOKUP(B381,données,9))</f>
        <v>#REF!</v>
      </c>
    </row>
    <row r="382" spans="8:8" x14ac:dyDescent="0.25">
      <c r="H382" s="36" t="e">
        <f>IF(OR(B382="",B382&gt;'Liste élèves'!#REF!),"",VLOOKUP(B382,données,9))</f>
        <v>#REF!</v>
      </c>
    </row>
    <row r="383" spans="8:8" x14ac:dyDescent="0.25">
      <c r="H383" s="36" t="e">
        <f>IF(OR(B383="",B383&gt;'Liste élèves'!#REF!),"",VLOOKUP(B383,données,9))</f>
        <v>#REF!</v>
      </c>
    </row>
    <row r="384" spans="8:8" x14ac:dyDescent="0.25">
      <c r="H384" s="36" t="e">
        <f>IF(OR(B384="",B384&gt;'Liste élèves'!#REF!),"",VLOOKUP(B384,données,9))</f>
        <v>#REF!</v>
      </c>
    </row>
    <row r="385" spans="8:8" x14ac:dyDescent="0.25">
      <c r="H385" s="36" t="e">
        <f>IF(OR(B385="",B385&gt;'Liste élèves'!#REF!),"",VLOOKUP(B385,données,9))</f>
        <v>#REF!</v>
      </c>
    </row>
    <row r="386" spans="8:8" x14ac:dyDescent="0.25">
      <c r="H386" s="36" t="e">
        <f>IF(OR(B386="",B386&gt;'Liste élèves'!#REF!),"",VLOOKUP(B386,données,9))</f>
        <v>#REF!</v>
      </c>
    </row>
    <row r="387" spans="8:8" x14ac:dyDescent="0.25">
      <c r="H387" s="36" t="e">
        <f>IF(OR(B387="",B387&gt;'Liste élèves'!#REF!),"",VLOOKUP(B387,données,9))</f>
        <v>#REF!</v>
      </c>
    </row>
    <row r="388" spans="8:8" x14ac:dyDescent="0.25">
      <c r="H388" s="36" t="e">
        <f>IF(OR(B388="",B388&gt;'Liste élèves'!#REF!),"",VLOOKUP(B388,données,9))</f>
        <v>#REF!</v>
      </c>
    </row>
    <row r="389" spans="8:8" x14ac:dyDescent="0.25">
      <c r="H389" s="36" t="e">
        <f>IF(OR(B389="",B389&gt;'Liste élèves'!#REF!),"",VLOOKUP(B389,données,9))</f>
        <v>#REF!</v>
      </c>
    </row>
    <row r="390" spans="8:8" x14ac:dyDescent="0.25">
      <c r="H390" s="36" t="e">
        <f>IF(OR(B390="",B390&gt;'Liste élèves'!#REF!),"",VLOOKUP(B390,données,9))</f>
        <v>#REF!</v>
      </c>
    </row>
    <row r="391" spans="8:8" x14ac:dyDescent="0.25">
      <c r="H391" s="36" t="e">
        <f>IF(OR(B391="",B391&gt;'Liste élèves'!#REF!),"",VLOOKUP(B391,données,9))</f>
        <v>#REF!</v>
      </c>
    </row>
    <row r="392" spans="8:8" x14ac:dyDescent="0.25">
      <c r="H392" s="36" t="e">
        <f>IF(OR(B392="",B392&gt;'Liste élèves'!#REF!),"",VLOOKUP(B392,données,9))</f>
        <v>#REF!</v>
      </c>
    </row>
    <row r="393" spans="8:8" x14ac:dyDescent="0.25">
      <c r="H393" s="36" t="e">
        <f>IF(OR(B393="",B393&gt;'Liste élèves'!#REF!),"",VLOOKUP(B393,données,9))</f>
        <v>#REF!</v>
      </c>
    </row>
    <row r="394" spans="8:8" x14ac:dyDescent="0.25">
      <c r="H394" s="36" t="e">
        <f>IF(OR(B394="",B394&gt;'Liste élèves'!#REF!),"",VLOOKUP(B394,données,9))</f>
        <v>#REF!</v>
      </c>
    </row>
    <row r="395" spans="8:8" x14ac:dyDescent="0.25">
      <c r="H395" s="36" t="e">
        <f>IF(OR(B395="",B395&gt;'Liste élèves'!#REF!),"",VLOOKUP(B395,données,9))</f>
        <v>#REF!</v>
      </c>
    </row>
    <row r="396" spans="8:8" x14ac:dyDescent="0.25">
      <c r="H396" s="36" t="e">
        <f>IF(OR(B396="",B396&gt;'Liste élèves'!#REF!),"",VLOOKUP(B396,données,9))</f>
        <v>#REF!</v>
      </c>
    </row>
    <row r="397" spans="8:8" x14ac:dyDescent="0.25">
      <c r="H397" s="36" t="e">
        <f>IF(OR(B397="",B397&gt;'Liste élèves'!#REF!),"",VLOOKUP(B397,données,9))</f>
        <v>#REF!</v>
      </c>
    </row>
    <row r="398" spans="8:8" x14ac:dyDescent="0.25">
      <c r="H398" s="36" t="e">
        <f>IF(OR(B398="",B398&gt;'Liste élèves'!#REF!),"",VLOOKUP(B398,données,9))</f>
        <v>#REF!</v>
      </c>
    </row>
    <row r="399" spans="8:8" x14ac:dyDescent="0.25">
      <c r="H399" s="36" t="e">
        <f>IF(OR(B399="",B399&gt;'Liste élèves'!#REF!),"",VLOOKUP(B399,données,9))</f>
        <v>#REF!</v>
      </c>
    </row>
    <row r="400" spans="8:8" x14ac:dyDescent="0.25">
      <c r="H400" s="36" t="e">
        <f>IF(OR(B400="",B400&gt;'Liste élèves'!#REF!),"",VLOOKUP(B400,données,9))</f>
        <v>#REF!</v>
      </c>
    </row>
    <row r="401" spans="8:8" x14ac:dyDescent="0.25">
      <c r="H401" s="36" t="e">
        <f>IF(OR(B401="",B401&gt;'Liste élèves'!#REF!),"",VLOOKUP(B401,données,9))</f>
        <v>#REF!</v>
      </c>
    </row>
    <row r="402" spans="8:8" x14ac:dyDescent="0.25">
      <c r="H402" s="36" t="e">
        <f>IF(OR(B402="",B402&gt;'Liste élèves'!#REF!),"",VLOOKUP(B402,données,9))</f>
        <v>#REF!</v>
      </c>
    </row>
    <row r="403" spans="8:8" x14ac:dyDescent="0.25">
      <c r="H403" s="36" t="e">
        <f>IF(OR(B403="",B403&gt;'Liste élèves'!#REF!),"",VLOOKUP(B403,données,9))</f>
        <v>#REF!</v>
      </c>
    </row>
    <row r="404" spans="8:8" x14ac:dyDescent="0.25">
      <c r="H404" s="36" t="e">
        <f>IF(OR(B404="",B404&gt;'Liste élèves'!#REF!),"",VLOOKUP(B404,données,9))</f>
        <v>#REF!</v>
      </c>
    </row>
    <row r="405" spans="8:8" x14ac:dyDescent="0.25">
      <c r="H405" s="36" t="e">
        <f>IF(OR(B405="",B405&gt;'Liste élèves'!#REF!),"",VLOOKUP(B405,données,9))</f>
        <v>#REF!</v>
      </c>
    </row>
    <row r="406" spans="8:8" x14ac:dyDescent="0.25">
      <c r="H406" s="36" t="e">
        <f>IF(OR(B406="",B406&gt;'Liste élèves'!#REF!),"",VLOOKUP(B406,données,9))</f>
        <v>#REF!</v>
      </c>
    </row>
    <row r="407" spans="8:8" x14ac:dyDescent="0.25">
      <c r="H407" s="36" t="e">
        <f>IF(OR(B407="",B407&gt;'Liste élèves'!#REF!),"",VLOOKUP(B407,données,9))</f>
        <v>#REF!</v>
      </c>
    </row>
    <row r="408" spans="8:8" x14ac:dyDescent="0.25">
      <c r="H408" s="36" t="e">
        <f>IF(OR(B408="",B408&gt;'Liste élèves'!#REF!),"",VLOOKUP(B408,données,9))</f>
        <v>#REF!</v>
      </c>
    </row>
    <row r="409" spans="8:8" x14ac:dyDescent="0.25">
      <c r="H409" s="36" t="e">
        <f>IF(OR(B409="",B409&gt;'Liste élèves'!#REF!),"",VLOOKUP(B409,données,9))</f>
        <v>#REF!</v>
      </c>
    </row>
    <row r="410" spans="8:8" x14ac:dyDescent="0.25">
      <c r="H410" s="36" t="e">
        <f>IF(OR(B410="",B410&gt;'Liste élèves'!#REF!),"",VLOOKUP(B410,données,9))</f>
        <v>#REF!</v>
      </c>
    </row>
    <row r="411" spans="8:8" x14ac:dyDescent="0.25">
      <c r="H411" s="36" t="e">
        <f>IF(OR(B411="",B411&gt;'Liste élèves'!#REF!),"",VLOOKUP(B411,données,9))</f>
        <v>#REF!</v>
      </c>
    </row>
    <row r="412" spans="8:8" x14ac:dyDescent="0.25">
      <c r="H412" s="36" t="e">
        <f>IF(OR(B412="",B412&gt;'Liste élèves'!#REF!),"",VLOOKUP(B412,données,9))</f>
        <v>#REF!</v>
      </c>
    </row>
    <row r="413" spans="8:8" x14ac:dyDescent="0.25">
      <c r="H413" s="36" t="e">
        <f>IF(OR(B413="",B413&gt;'Liste élèves'!#REF!),"",VLOOKUP(B413,données,9))</f>
        <v>#REF!</v>
      </c>
    </row>
    <row r="414" spans="8:8" x14ac:dyDescent="0.25">
      <c r="H414" s="36" t="e">
        <f>IF(OR(B414="",B414&gt;'Liste élèves'!#REF!),"",VLOOKUP(B414,données,9))</f>
        <v>#REF!</v>
      </c>
    </row>
    <row r="415" spans="8:8" x14ac:dyDescent="0.25">
      <c r="H415" s="36" t="e">
        <f>IF(OR(B415="",B415&gt;'Liste élèves'!#REF!),"",VLOOKUP(B415,données,9))</f>
        <v>#REF!</v>
      </c>
    </row>
    <row r="416" spans="8:8" x14ac:dyDescent="0.25">
      <c r="H416" s="36" t="e">
        <f>IF(OR(B416="",B416&gt;'Liste élèves'!#REF!),"",VLOOKUP(B416,données,9))</f>
        <v>#REF!</v>
      </c>
    </row>
    <row r="417" spans="8:8" x14ac:dyDescent="0.25">
      <c r="H417" s="36" t="e">
        <f>IF(OR(B417="",B417&gt;'Liste élèves'!#REF!),"",VLOOKUP(B417,données,9))</f>
        <v>#REF!</v>
      </c>
    </row>
    <row r="418" spans="8:8" x14ac:dyDescent="0.25">
      <c r="H418" s="36" t="e">
        <f>IF(OR(B418="",B418&gt;'Liste élèves'!#REF!),"",VLOOKUP(B418,données,9))</f>
        <v>#REF!</v>
      </c>
    </row>
    <row r="419" spans="8:8" x14ac:dyDescent="0.25">
      <c r="H419" s="36" t="e">
        <f>IF(OR(B419="",B419&gt;'Liste élèves'!#REF!),"",VLOOKUP(B419,données,9))</f>
        <v>#REF!</v>
      </c>
    </row>
    <row r="420" spans="8:8" x14ac:dyDescent="0.25">
      <c r="H420" s="36" t="e">
        <f>IF(OR(B420="",B420&gt;'Liste élèves'!#REF!),"",VLOOKUP(B420,données,9))</f>
        <v>#REF!</v>
      </c>
    </row>
    <row r="421" spans="8:8" x14ac:dyDescent="0.25">
      <c r="H421" s="36" t="e">
        <f>IF(OR(B421="",B421&gt;'Liste élèves'!#REF!),"",VLOOKUP(B421,données,9))</f>
        <v>#REF!</v>
      </c>
    </row>
    <row r="422" spans="8:8" x14ac:dyDescent="0.25">
      <c r="H422" s="36" t="e">
        <f>IF(OR(B422="",B422&gt;'Liste élèves'!#REF!),"",VLOOKUP(B422,données,9))</f>
        <v>#REF!</v>
      </c>
    </row>
    <row r="423" spans="8:8" x14ac:dyDescent="0.25">
      <c r="H423" s="36" t="e">
        <f>IF(OR(B423="",B423&gt;'Liste élèves'!#REF!),"",VLOOKUP(B423,données,9))</f>
        <v>#REF!</v>
      </c>
    </row>
    <row r="424" spans="8:8" x14ac:dyDescent="0.25">
      <c r="H424" s="36" t="e">
        <f>IF(OR(B424="",B424&gt;'Liste élèves'!#REF!),"",VLOOKUP(B424,données,9))</f>
        <v>#REF!</v>
      </c>
    </row>
    <row r="425" spans="8:8" x14ac:dyDescent="0.25">
      <c r="H425" s="36" t="e">
        <f>IF(OR(B425="",B425&gt;'Liste élèves'!#REF!),"",VLOOKUP(B425,données,9))</f>
        <v>#REF!</v>
      </c>
    </row>
    <row r="426" spans="8:8" x14ac:dyDescent="0.25">
      <c r="H426" s="36" t="e">
        <f>IF(OR(B426="",B426&gt;'Liste élèves'!#REF!),"",VLOOKUP(B426,données,9))</f>
        <v>#REF!</v>
      </c>
    </row>
    <row r="427" spans="8:8" x14ac:dyDescent="0.25">
      <c r="H427" s="36" t="e">
        <f>IF(OR(B427="",B427&gt;'Liste élèves'!#REF!),"",VLOOKUP(B427,données,9))</f>
        <v>#REF!</v>
      </c>
    </row>
    <row r="428" spans="8:8" x14ac:dyDescent="0.25">
      <c r="H428" s="36" t="e">
        <f>IF(OR(B428="",B428&gt;'Liste élèves'!#REF!),"",VLOOKUP(B428,données,9))</f>
        <v>#REF!</v>
      </c>
    </row>
    <row r="429" spans="8:8" x14ac:dyDescent="0.25">
      <c r="H429" s="36" t="e">
        <f>IF(OR(B429="",B429&gt;'Liste élèves'!#REF!),"",VLOOKUP(B429,données,9))</f>
        <v>#REF!</v>
      </c>
    </row>
    <row r="430" spans="8:8" x14ac:dyDescent="0.25">
      <c r="H430" s="36" t="e">
        <f>IF(OR(B430="",B430&gt;'Liste élèves'!#REF!),"",VLOOKUP(B430,données,9))</f>
        <v>#REF!</v>
      </c>
    </row>
    <row r="431" spans="8:8" x14ac:dyDescent="0.25">
      <c r="H431" s="36" t="e">
        <f>IF(OR(B431="",B431&gt;'Liste élèves'!#REF!),"",VLOOKUP(B431,données,9))</f>
        <v>#REF!</v>
      </c>
    </row>
    <row r="432" spans="8:8" x14ac:dyDescent="0.25">
      <c r="H432" s="36" t="e">
        <f>IF(OR(B432="",B432&gt;'Liste élèves'!#REF!),"",VLOOKUP(B432,données,9))</f>
        <v>#REF!</v>
      </c>
    </row>
    <row r="433" spans="8:8" x14ac:dyDescent="0.25">
      <c r="H433" s="36" t="e">
        <f>IF(OR(B433="",B433&gt;'Liste élèves'!#REF!),"",VLOOKUP(B433,données,9))</f>
        <v>#REF!</v>
      </c>
    </row>
    <row r="434" spans="8:8" x14ac:dyDescent="0.25">
      <c r="H434" s="36" t="e">
        <f>IF(OR(B434="",B434&gt;'Liste élèves'!#REF!),"",VLOOKUP(B434,données,9))</f>
        <v>#REF!</v>
      </c>
    </row>
    <row r="435" spans="8:8" x14ac:dyDescent="0.25">
      <c r="H435" s="36" t="e">
        <f>IF(OR(B435="",B435&gt;'Liste élèves'!#REF!),"",VLOOKUP(B435,données,9))</f>
        <v>#REF!</v>
      </c>
    </row>
    <row r="436" spans="8:8" x14ac:dyDescent="0.25">
      <c r="H436" s="36" t="e">
        <f>IF(OR(B436="",B436&gt;'Liste élèves'!#REF!),"",VLOOKUP(B436,données,9))</f>
        <v>#REF!</v>
      </c>
    </row>
    <row r="437" spans="8:8" x14ac:dyDescent="0.25">
      <c r="H437" s="36" t="e">
        <f>IF(OR(B437="",B437&gt;'Liste élèves'!#REF!),"",VLOOKUP(B437,données,9))</f>
        <v>#REF!</v>
      </c>
    </row>
    <row r="438" spans="8:8" x14ac:dyDescent="0.25">
      <c r="H438" s="36" t="e">
        <f>IF(OR(B438="",B438&gt;'Liste élèves'!#REF!),"",VLOOKUP(B438,données,9))</f>
        <v>#REF!</v>
      </c>
    </row>
    <row r="439" spans="8:8" x14ac:dyDescent="0.25">
      <c r="H439" s="36" t="e">
        <f>IF(OR(B439="",B439&gt;'Liste élèves'!#REF!),"",VLOOKUP(B439,données,9))</f>
        <v>#REF!</v>
      </c>
    </row>
    <row r="440" spans="8:8" x14ac:dyDescent="0.25">
      <c r="H440" s="36" t="e">
        <f>IF(OR(B440="",B440&gt;'Liste élèves'!#REF!),"",VLOOKUP(B440,données,9))</f>
        <v>#REF!</v>
      </c>
    </row>
    <row r="441" spans="8:8" x14ac:dyDescent="0.25">
      <c r="H441" s="36" t="e">
        <f>IF(OR(B441="",B441&gt;'Liste élèves'!#REF!),"",VLOOKUP(B441,données,9))</f>
        <v>#REF!</v>
      </c>
    </row>
    <row r="442" spans="8:8" x14ac:dyDescent="0.25">
      <c r="H442" s="36" t="e">
        <f>IF(OR(B442="",B442&gt;'Liste élèves'!#REF!),"",VLOOKUP(B442,données,9))</f>
        <v>#REF!</v>
      </c>
    </row>
    <row r="443" spans="8:8" x14ac:dyDescent="0.25">
      <c r="H443" s="36" t="e">
        <f>IF(OR(B443="",B443&gt;'Liste élèves'!#REF!),"",VLOOKUP(B443,données,9))</f>
        <v>#REF!</v>
      </c>
    </row>
    <row r="444" spans="8:8" x14ac:dyDescent="0.25">
      <c r="H444" s="36" t="e">
        <f>IF(OR(B444="",B444&gt;'Liste élèves'!#REF!),"",VLOOKUP(B444,données,9))</f>
        <v>#REF!</v>
      </c>
    </row>
    <row r="445" spans="8:8" x14ac:dyDescent="0.25">
      <c r="H445" s="36" t="e">
        <f>IF(OR(B445="",B445&gt;'Liste élèves'!#REF!),"",VLOOKUP(B445,données,9))</f>
        <v>#REF!</v>
      </c>
    </row>
    <row r="446" spans="8:8" x14ac:dyDescent="0.25">
      <c r="H446" s="36" t="e">
        <f>IF(OR(B446="",B446&gt;'Liste élèves'!#REF!),"",VLOOKUP(B446,données,9))</f>
        <v>#REF!</v>
      </c>
    </row>
    <row r="447" spans="8:8" x14ac:dyDescent="0.25">
      <c r="H447" s="36" t="e">
        <f>IF(OR(B447="",B447&gt;'Liste élèves'!#REF!),"",VLOOKUP(B447,données,9))</f>
        <v>#REF!</v>
      </c>
    </row>
    <row r="448" spans="8:8" x14ac:dyDescent="0.25">
      <c r="H448" s="36" t="e">
        <f>IF(OR(B448="",B448&gt;'Liste élèves'!#REF!),"",VLOOKUP(B448,données,9))</f>
        <v>#REF!</v>
      </c>
    </row>
    <row r="449" spans="8:8" x14ac:dyDescent="0.25">
      <c r="H449" s="36" t="e">
        <f>IF(OR(B449="",B449&gt;'Liste élèves'!#REF!),"",VLOOKUP(B449,données,9))</f>
        <v>#REF!</v>
      </c>
    </row>
    <row r="450" spans="8:8" x14ac:dyDescent="0.25">
      <c r="H450" s="36" t="e">
        <f>IF(OR(B450="",B450&gt;'Liste élèves'!#REF!),"",VLOOKUP(B450,données,9))</f>
        <v>#REF!</v>
      </c>
    </row>
    <row r="451" spans="8:8" x14ac:dyDescent="0.25">
      <c r="H451" s="36" t="e">
        <f>IF(OR(B451="",B451&gt;'Liste élèves'!#REF!),"",VLOOKUP(B451,données,9))</f>
        <v>#REF!</v>
      </c>
    </row>
    <row r="452" spans="8:8" x14ac:dyDescent="0.25">
      <c r="H452" s="36" t="e">
        <f>IF(OR(B452="",B452&gt;'Liste élèves'!#REF!),"",VLOOKUP(B452,données,9))</f>
        <v>#REF!</v>
      </c>
    </row>
    <row r="453" spans="8:8" x14ac:dyDescent="0.25">
      <c r="H453" s="36" t="e">
        <f>IF(OR(B453="",B453&gt;'Liste élèves'!#REF!),"",VLOOKUP(B453,données,9))</f>
        <v>#REF!</v>
      </c>
    </row>
    <row r="454" spans="8:8" x14ac:dyDescent="0.25">
      <c r="H454" s="36" t="e">
        <f>IF(OR(B454="",B454&gt;'Liste élèves'!#REF!),"",VLOOKUP(B454,données,9))</f>
        <v>#REF!</v>
      </c>
    </row>
    <row r="455" spans="8:8" x14ac:dyDescent="0.25">
      <c r="H455" s="36" t="e">
        <f>IF(OR(B455="",B455&gt;'Liste élèves'!#REF!),"",VLOOKUP(B455,données,9))</f>
        <v>#REF!</v>
      </c>
    </row>
    <row r="456" spans="8:8" x14ac:dyDescent="0.25">
      <c r="H456" s="36" t="e">
        <f>IF(OR(B456="",B456&gt;'Liste élèves'!#REF!),"",VLOOKUP(B456,données,9))</f>
        <v>#REF!</v>
      </c>
    </row>
    <row r="457" spans="8:8" x14ac:dyDescent="0.25">
      <c r="H457" s="36" t="e">
        <f>IF(OR(B457="",B457&gt;'Liste élèves'!#REF!),"",VLOOKUP(B457,données,9))</f>
        <v>#REF!</v>
      </c>
    </row>
    <row r="458" spans="8:8" x14ac:dyDescent="0.25">
      <c r="H458" s="36" t="e">
        <f>IF(OR(B458="",B458&gt;'Liste élèves'!#REF!),"",VLOOKUP(B458,données,9))</f>
        <v>#REF!</v>
      </c>
    </row>
    <row r="459" spans="8:8" x14ac:dyDescent="0.25">
      <c r="H459" s="36" t="e">
        <f>IF(OR(B459="",B459&gt;'Liste élèves'!#REF!),"",VLOOKUP(B459,données,9))</f>
        <v>#REF!</v>
      </c>
    </row>
    <row r="460" spans="8:8" x14ac:dyDescent="0.25">
      <c r="H460" s="36" t="e">
        <f>IF(OR(B460="",B460&gt;'Liste élèves'!#REF!),"",VLOOKUP(B460,données,9))</f>
        <v>#REF!</v>
      </c>
    </row>
    <row r="461" spans="8:8" x14ac:dyDescent="0.25">
      <c r="H461" s="36" t="e">
        <f>IF(OR(B461="",B461&gt;'Liste élèves'!#REF!),"",VLOOKUP(B461,données,9))</f>
        <v>#REF!</v>
      </c>
    </row>
    <row r="462" spans="8:8" x14ac:dyDescent="0.25">
      <c r="H462" s="36" t="e">
        <f>IF(OR(B462="",B462&gt;'Liste élèves'!#REF!),"",VLOOKUP(B462,données,9))</f>
        <v>#REF!</v>
      </c>
    </row>
    <row r="463" spans="8:8" x14ac:dyDescent="0.25">
      <c r="H463" s="36" t="e">
        <f>IF(OR(B463="",B463&gt;'Liste élèves'!#REF!),"",VLOOKUP(B463,données,9))</f>
        <v>#REF!</v>
      </c>
    </row>
    <row r="464" spans="8:8" x14ac:dyDescent="0.25">
      <c r="H464" s="36" t="e">
        <f>IF(OR(B464="",B464&gt;'Liste élèves'!#REF!),"",VLOOKUP(B464,données,9))</f>
        <v>#REF!</v>
      </c>
    </row>
    <row r="465" spans="8:8" x14ac:dyDescent="0.25">
      <c r="H465" s="36" t="e">
        <f>IF(OR(B465="",B465&gt;'Liste élèves'!#REF!),"",VLOOKUP(B465,données,9))</f>
        <v>#REF!</v>
      </c>
    </row>
    <row r="466" spans="8:8" x14ac:dyDescent="0.25">
      <c r="H466" s="36" t="e">
        <f>IF(OR(B466="",B466&gt;'Liste élèves'!#REF!),"",VLOOKUP(B466,données,9))</f>
        <v>#REF!</v>
      </c>
    </row>
    <row r="467" spans="8:8" x14ac:dyDescent="0.25">
      <c r="H467" s="36" t="e">
        <f>IF(OR(B467="",B467&gt;'Liste élèves'!#REF!),"",VLOOKUP(B467,données,9))</f>
        <v>#REF!</v>
      </c>
    </row>
    <row r="468" spans="8:8" x14ac:dyDescent="0.25">
      <c r="H468" s="36" t="e">
        <f>IF(OR(B468="",B468&gt;'Liste élèves'!#REF!),"",VLOOKUP(B468,données,9))</f>
        <v>#REF!</v>
      </c>
    </row>
    <row r="469" spans="8:8" x14ac:dyDescent="0.25">
      <c r="H469" s="36" t="e">
        <f>IF(OR(B469="",B469&gt;'Liste élèves'!#REF!),"",VLOOKUP(B469,données,9))</f>
        <v>#REF!</v>
      </c>
    </row>
    <row r="470" spans="8:8" x14ac:dyDescent="0.25">
      <c r="H470" s="36" t="e">
        <f>IF(OR(B470="",B470&gt;'Liste élèves'!#REF!),"",VLOOKUP(B470,données,9))</f>
        <v>#REF!</v>
      </c>
    </row>
    <row r="471" spans="8:8" x14ac:dyDescent="0.25">
      <c r="H471" s="36" t="e">
        <f>IF(OR(B471="",B471&gt;'Liste élèves'!#REF!),"",VLOOKUP(B471,données,9))</f>
        <v>#REF!</v>
      </c>
    </row>
    <row r="472" spans="8:8" x14ac:dyDescent="0.25">
      <c r="H472" s="36" t="e">
        <f>IF(OR(B472="",B472&gt;'Liste élèves'!#REF!),"",VLOOKUP(B472,données,9))</f>
        <v>#REF!</v>
      </c>
    </row>
    <row r="473" spans="8:8" x14ac:dyDescent="0.25">
      <c r="H473" s="36" t="e">
        <f>IF(OR(B473="",B473&gt;'Liste élèves'!#REF!),"",VLOOKUP(B473,données,9))</f>
        <v>#REF!</v>
      </c>
    </row>
    <row r="474" spans="8:8" x14ac:dyDescent="0.25">
      <c r="H474" s="36" t="e">
        <f>IF(OR(B474="",B474&gt;'Liste élèves'!#REF!),"",VLOOKUP(B474,données,9))</f>
        <v>#REF!</v>
      </c>
    </row>
    <row r="475" spans="8:8" x14ac:dyDescent="0.25">
      <c r="H475" s="36" t="e">
        <f>IF(OR(B475="",B475&gt;'Liste élèves'!#REF!),"",VLOOKUP(B475,données,9))</f>
        <v>#REF!</v>
      </c>
    </row>
    <row r="476" spans="8:8" x14ac:dyDescent="0.25">
      <c r="H476" s="36" t="e">
        <f>IF(OR(B476="",B476&gt;'Liste élèves'!#REF!),"",VLOOKUP(B476,données,9))</f>
        <v>#REF!</v>
      </c>
    </row>
    <row r="477" spans="8:8" x14ac:dyDescent="0.25">
      <c r="H477" s="36" t="e">
        <f>IF(OR(B477="",B477&gt;'Liste élèves'!#REF!),"",VLOOKUP(B477,données,9))</f>
        <v>#REF!</v>
      </c>
    </row>
    <row r="478" spans="8:8" x14ac:dyDescent="0.25">
      <c r="H478" s="36" t="e">
        <f>IF(OR(B478="",B478&gt;'Liste élèves'!#REF!),"",VLOOKUP(B478,données,9))</f>
        <v>#REF!</v>
      </c>
    </row>
    <row r="479" spans="8:8" x14ac:dyDescent="0.25">
      <c r="H479" s="36" t="e">
        <f>IF(OR(B479="",B479&gt;'Liste élèves'!#REF!),"",VLOOKUP(B479,données,9))</f>
        <v>#REF!</v>
      </c>
    </row>
    <row r="480" spans="8:8" x14ac:dyDescent="0.25">
      <c r="H480" s="36" t="e">
        <f>IF(OR(B480="",B480&gt;'Liste élèves'!#REF!),"",VLOOKUP(B480,données,9))</f>
        <v>#REF!</v>
      </c>
    </row>
    <row r="481" spans="8:8" x14ac:dyDescent="0.25">
      <c r="H481" s="36" t="e">
        <f>IF(OR(B481="",B481&gt;'Liste élèves'!#REF!),"",VLOOKUP(B481,données,9))</f>
        <v>#REF!</v>
      </c>
    </row>
    <row r="482" spans="8:8" x14ac:dyDescent="0.25">
      <c r="H482" s="36" t="e">
        <f>IF(OR(B482="",B482&gt;'Liste élèves'!#REF!),"",VLOOKUP(B482,données,9))</f>
        <v>#REF!</v>
      </c>
    </row>
    <row r="483" spans="8:8" x14ac:dyDescent="0.25">
      <c r="H483" s="36" t="e">
        <f>IF(OR(B483="",B483&gt;'Liste élèves'!#REF!),"",VLOOKUP(B483,données,9))</f>
        <v>#REF!</v>
      </c>
    </row>
    <row r="484" spans="8:8" x14ac:dyDescent="0.25">
      <c r="H484" s="36" t="e">
        <f>IF(OR(B484="",B484&gt;'Liste élèves'!#REF!),"",VLOOKUP(B484,données,9))</f>
        <v>#REF!</v>
      </c>
    </row>
    <row r="485" spans="8:8" x14ac:dyDescent="0.25">
      <c r="H485" s="36" t="e">
        <f>IF(OR(B485="",B485&gt;'Liste élèves'!#REF!),"",VLOOKUP(B485,données,9))</f>
        <v>#REF!</v>
      </c>
    </row>
    <row r="486" spans="8:8" x14ac:dyDescent="0.25">
      <c r="H486" s="36" t="e">
        <f>IF(OR(B486="",B486&gt;'Liste élèves'!#REF!),"",VLOOKUP(B486,données,9))</f>
        <v>#REF!</v>
      </c>
    </row>
    <row r="487" spans="8:8" x14ac:dyDescent="0.25">
      <c r="H487" s="36" t="e">
        <f>IF(OR(B487="",B487&gt;'Liste élèves'!#REF!),"",VLOOKUP(B487,données,9))</f>
        <v>#REF!</v>
      </c>
    </row>
    <row r="488" spans="8:8" x14ac:dyDescent="0.25">
      <c r="H488" s="36" t="e">
        <f>IF(OR(B488="",B488&gt;'Liste élèves'!#REF!),"",VLOOKUP(B488,données,9))</f>
        <v>#REF!</v>
      </c>
    </row>
    <row r="489" spans="8:8" x14ac:dyDescent="0.25">
      <c r="H489" s="36" t="e">
        <f>IF(OR(B489="",B489&gt;'Liste élèves'!#REF!),"",VLOOKUP(B489,données,9))</f>
        <v>#REF!</v>
      </c>
    </row>
    <row r="490" spans="8:8" x14ac:dyDescent="0.25">
      <c r="H490" s="36" t="e">
        <f>IF(OR(B490="",B490&gt;'Liste élèves'!#REF!),"",VLOOKUP(B490,données,9))</f>
        <v>#REF!</v>
      </c>
    </row>
    <row r="491" spans="8:8" x14ac:dyDescent="0.25">
      <c r="H491" s="36" t="e">
        <f>IF(OR(B491="",B491&gt;'Liste élèves'!#REF!),"",VLOOKUP(B491,données,9))</f>
        <v>#REF!</v>
      </c>
    </row>
    <row r="492" spans="8:8" x14ac:dyDescent="0.25">
      <c r="H492" s="36" t="e">
        <f>IF(OR(B492="",B492&gt;'Liste élèves'!#REF!),"",VLOOKUP(B492,données,9))</f>
        <v>#REF!</v>
      </c>
    </row>
    <row r="493" spans="8:8" x14ac:dyDescent="0.25">
      <c r="H493" s="36" t="e">
        <f>IF(OR(B493="",B493&gt;'Liste élèves'!#REF!),"",VLOOKUP(B493,données,9))</f>
        <v>#REF!</v>
      </c>
    </row>
    <row r="494" spans="8:8" x14ac:dyDescent="0.25">
      <c r="H494" s="36" t="e">
        <f>IF(OR(B494="",B494&gt;'Liste élèves'!#REF!),"",VLOOKUP(B494,données,9))</f>
        <v>#REF!</v>
      </c>
    </row>
    <row r="495" spans="8:8" x14ac:dyDescent="0.25">
      <c r="H495" s="36" t="e">
        <f>IF(OR(B495="",B495&gt;'Liste élèves'!#REF!),"",VLOOKUP(B495,données,9))</f>
        <v>#REF!</v>
      </c>
    </row>
    <row r="496" spans="8:8" x14ac:dyDescent="0.25">
      <c r="H496" s="36" t="e">
        <f>IF(OR(B496="",B496&gt;'Liste élèves'!#REF!),"",VLOOKUP(B496,données,9))</f>
        <v>#REF!</v>
      </c>
    </row>
    <row r="497" spans="8:8" x14ac:dyDescent="0.25">
      <c r="H497" s="36" t="e">
        <f>IF(OR(B497="",B497&gt;'Liste élèves'!#REF!),"",VLOOKUP(B497,données,9))</f>
        <v>#REF!</v>
      </c>
    </row>
    <row r="498" spans="8:8" x14ac:dyDescent="0.25">
      <c r="H498" s="36" t="e">
        <f>IF(OR(B498="",B498&gt;'Liste élèves'!#REF!),"",VLOOKUP(B498,données,9))</f>
        <v>#REF!</v>
      </c>
    </row>
    <row r="499" spans="8:8" x14ac:dyDescent="0.25">
      <c r="H499" s="36" t="e">
        <f>IF(OR(B499="",B499&gt;'Liste élèves'!#REF!),"",VLOOKUP(B499,données,9))</f>
        <v>#REF!</v>
      </c>
    </row>
    <row r="500" spans="8:8" x14ac:dyDescent="0.25">
      <c r="H500" s="36" t="e">
        <f>IF(OR(B500="",B500&gt;'Liste élèves'!#REF!),"",VLOOKUP(B500,données,9))</f>
        <v>#REF!</v>
      </c>
    </row>
    <row r="501" spans="8:8" x14ac:dyDescent="0.25">
      <c r="H501" s="36" t="e">
        <f>IF(OR(B501="",B501&gt;'Liste élèves'!#REF!),"",VLOOKUP(B501,données,9))</f>
        <v>#REF!</v>
      </c>
    </row>
    <row r="502" spans="8:8" x14ac:dyDescent="0.25">
      <c r="H502" s="36" t="e">
        <f>IF(OR(B502="",B502&gt;'Liste élèves'!#REF!),"",VLOOKUP(B502,données,9))</f>
        <v>#REF!</v>
      </c>
    </row>
    <row r="503" spans="8:8" x14ac:dyDescent="0.25">
      <c r="H503" s="36" t="e">
        <f>IF(OR(B503="",B503&gt;'Liste élèves'!#REF!),"",VLOOKUP(B503,données,9))</f>
        <v>#REF!</v>
      </c>
    </row>
    <row r="504" spans="8:8" x14ac:dyDescent="0.25">
      <c r="H504" s="36" t="e">
        <f>IF(OR(B504="",B504&gt;'Liste élèves'!#REF!),"",VLOOKUP(B504,données,9))</f>
        <v>#REF!</v>
      </c>
    </row>
    <row r="505" spans="8:8" x14ac:dyDescent="0.25">
      <c r="H505" s="36" t="e">
        <f>IF(OR(B505="",B505&gt;'Liste élèves'!#REF!),"",VLOOKUP(B505,données,9))</f>
        <v>#REF!</v>
      </c>
    </row>
    <row r="506" spans="8:8" x14ac:dyDescent="0.25">
      <c r="H506" s="36" t="e">
        <f>IF(OR(B506="",B506&gt;'Liste élèves'!#REF!),"",VLOOKUP(B506,données,9))</f>
        <v>#REF!</v>
      </c>
    </row>
    <row r="507" spans="8:8" x14ac:dyDescent="0.25">
      <c r="H507" s="36" t="e">
        <f>IF(OR(B507="",B507&gt;'Liste élèves'!#REF!),"",VLOOKUP(B507,données,9))</f>
        <v>#REF!</v>
      </c>
    </row>
    <row r="508" spans="8:8" x14ac:dyDescent="0.25">
      <c r="H508" s="36" t="e">
        <f>IF(OR(B508="",B508&gt;'Liste élèves'!#REF!),"",VLOOKUP(B508,données,9))</f>
        <v>#REF!</v>
      </c>
    </row>
    <row r="509" spans="8:8" x14ac:dyDescent="0.25">
      <c r="H509" s="36" t="e">
        <f>IF(OR(B509="",B509&gt;'Liste élèves'!#REF!),"",VLOOKUP(B509,données,9))</f>
        <v>#REF!</v>
      </c>
    </row>
    <row r="510" spans="8:8" x14ac:dyDescent="0.25">
      <c r="H510" s="36" t="e">
        <f>IF(OR(B510="",B510&gt;'Liste élèves'!#REF!),"",VLOOKUP(B510,données,9))</f>
        <v>#REF!</v>
      </c>
    </row>
    <row r="511" spans="8:8" x14ac:dyDescent="0.25">
      <c r="H511" s="36" t="e">
        <f>IF(OR(B511="",B511&gt;'Liste élèves'!#REF!),"",VLOOKUP(B511,données,9))</f>
        <v>#REF!</v>
      </c>
    </row>
    <row r="512" spans="8:8" x14ac:dyDescent="0.25">
      <c r="H512" s="36" t="e">
        <f>IF(OR(B512="",B512&gt;'Liste élèves'!#REF!),"",VLOOKUP(B512,données,9))</f>
        <v>#REF!</v>
      </c>
    </row>
    <row r="513" spans="8:8" x14ac:dyDescent="0.25">
      <c r="H513" s="36" t="e">
        <f>IF(OR(B513="",B513&gt;'Liste élèves'!#REF!),"",VLOOKUP(B513,données,9))</f>
        <v>#REF!</v>
      </c>
    </row>
    <row r="514" spans="8:8" x14ac:dyDescent="0.25">
      <c r="H514" s="36" t="e">
        <f>IF(OR(B514="",B514&gt;'Liste élèves'!#REF!),"",VLOOKUP(B514,données,9))</f>
        <v>#REF!</v>
      </c>
    </row>
    <row r="515" spans="8:8" x14ac:dyDescent="0.25">
      <c r="H515" s="36" t="e">
        <f>IF(OR(B515="",B515&gt;'Liste élèves'!#REF!),"",VLOOKUP(B515,données,9))</f>
        <v>#REF!</v>
      </c>
    </row>
    <row r="516" spans="8:8" x14ac:dyDescent="0.25">
      <c r="H516" s="36" t="e">
        <f>IF(OR(B516="",B516&gt;'Liste élèves'!#REF!),"",VLOOKUP(B516,données,9))</f>
        <v>#REF!</v>
      </c>
    </row>
    <row r="517" spans="8:8" x14ac:dyDescent="0.25">
      <c r="H517" s="36" t="e">
        <f>IF(OR(B517="",B517&gt;'Liste élèves'!#REF!),"",VLOOKUP(B517,données,9))</f>
        <v>#REF!</v>
      </c>
    </row>
    <row r="518" spans="8:8" x14ac:dyDescent="0.25">
      <c r="H518" s="36" t="e">
        <f>IF(OR(B518="",B518&gt;'Liste élèves'!#REF!),"",VLOOKUP(B518,données,9))</f>
        <v>#REF!</v>
      </c>
    </row>
    <row r="519" spans="8:8" x14ac:dyDescent="0.25">
      <c r="H519" s="36" t="e">
        <f>IF(OR(B519="",B519&gt;'Liste élèves'!#REF!),"",VLOOKUP(B519,données,9))</f>
        <v>#REF!</v>
      </c>
    </row>
    <row r="520" spans="8:8" x14ac:dyDescent="0.25">
      <c r="H520" s="36" t="e">
        <f>IF(OR(B520="",B520&gt;'Liste élèves'!#REF!),"",VLOOKUP(B520,données,9))</f>
        <v>#REF!</v>
      </c>
    </row>
    <row r="521" spans="8:8" x14ac:dyDescent="0.25">
      <c r="H521" s="36" t="e">
        <f>IF(OR(B521="",B521&gt;'Liste élèves'!#REF!),"",VLOOKUP(B521,données,9))</f>
        <v>#REF!</v>
      </c>
    </row>
    <row r="522" spans="8:8" x14ac:dyDescent="0.25">
      <c r="H522" s="36" t="e">
        <f>IF(OR(B522="",B522&gt;'Liste élèves'!#REF!),"",VLOOKUP(B522,données,9))</f>
        <v>#REF!</v>
      </c>
    </row>
    <row r="523" spans="8:8" x14ac:dyDescent="0.25">
      <c r="H523" s="36" t="e">
        <f>IF(OR(B523="",B523&gt;'Liste élèves'!#REF!),"",VLOOKUP(B523,données,9))</f>
        <v>#REF!</v>
      </c>
    </row>
    <row r="524" spans="8:8" x14ac:dyDescent="0.25">
      <c r="H524" s="36" t="e">
        <f>IF(OR(B524="",B524&gt;'Liste élèves'!#REF!),"",VLOOKUP(B524,données,9))</f>
        <v>#REF!</v>
      </c>
    </row>
    <row r="525" spans="8:8" x14ac:dyDescent="0.25">
      <c r="H525" s="36" t="e">
        <f>IF(OR(B525="",B525&gt;'Liste élèves'!#REF!),"",VLOOKUP(B525,données,9))</f>
        <v>#REF!</v>
      </c>
    </row>
    <row r="526" spans="8:8" x14ac:dyDescent="0.25">
      <c r="H526" s="36" t="e">
        <f>IF(OR(B526="",B526&gt;'Liste élèves'!#REF!),"",VLOOKUP(B526,données,9))</f>
        <v>#REF!</v>
      </c>
    </row>
    <row r="527" spans="8:8" x14ac:dyDescent="0.25">
      <c r="H527" s="36" t="e">
        <f>IF(OR(B527="",B527&gt;'Liste élèves'!#REF!),"",VLOOKUP(B527,données,9))</f>
        <v>#REF!</v>
      </c>
    </row>
    <row r="528" spans="8:8" x14ac:dyDescent="0.25">
      <c r="H528" s="36" t="e">
        <f>IF(OR(B528="",B528&gt;'Liste élèves'!#REF!),"",VLOOKUP(B528,données,9))</f>
        <v>#REF!</v>
      </c>
    </row>
  </sheetData>
  <mergeCells count="13">
    <mergeCell ref="Q2:S2"/>
    <mergeCell ref="T2:V2"/>
    <mergeCell ref="W2:Y2"/>
    <mergeCell ref="A1:B2"/>
    <mergeCell ref="C1:D2"/>
    <mergeCell ref="E1:E2"/>
    <mergeCell ref="F1:G1"/>
    <mergeCell ref="H1:I1"/>
    <mergeCell ref="K1:Y1"/>
    <mergeCell ref="F2:G2"/>
    <mergeCell ref="H2:I2"/>
    <mergeCell ref="K2:M2"/>
    <mergeCell ref="N2:P2"/>
  </mergeCells>
  <conditionalFormatting sqref="H4:H101">
    <cfRule type="cellIs" dxfId="3" priority="2" stopIfTrue="1" operator="equal">
      <formula>""</formula>
    </cfRule>
    <cfRule type="cellIs" dxfId="2" priority="3" stopIfTrue="1" operator="notEqual">
      <formula>"7M"</formula>
    </cfRule>
  </conditionalFormatting>
  <conditionalFormatting sqref="A4:A101">
    <cfRule type="iconSet" priority="1">
      <iconSet iconSet="4TrafficLights">
        <cfvo type="percent" val="0"/>
        <cfvo type="percent" val="25"/>
        <cfvo type="percent" val="50"/>
        <cfvo type="percent" val="75"/>
      </iconSet>
    </cfRule>
  </conditionalFormatting>
  <printOptions horizontalCentered="1" verticalCentered="1"/>
  <pageMargins left="0.39370078740157483" right="0.39370078740157483" top="0.39370078740157483" bottom="0.39370078740157483" header="0.28000000000000003" footer="0.51181102362204722"/>
  <pageSetup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Line="0" autoPict="0" macro="[0]!EffacerResultats">
                <anchor moveWithCells="1" sizeWithCells="1">
                  <from>
                    <xdr:col>1</xdr:col>
                    <xdr:colOff>123825</xdr:colOff>
                    <xdr:row>1</xdr:row>
                    <xdr:rowOff>142875</xdr:rowOff>
                  </from>
                  <to>
                    <xdr:col>1</xdr:col>
                    <xdr:colOff>838200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Line="0" autoPict="0" macro="[0]!RecupererResultats">
                <anchor moveWithCells="1" sizeWithCells="1">
                  <from>
                    <xdr:col>3</xdr:col>
                    <xdr:colOff>752475</xdr:colOff>
                    <xdr:row>1</xdr:row>
                    <xdr:rowOff>123825</xdr:rowOff>
                  </from>
                  <to>
                    <xdr:col>3</xdr:col>
                    <xdr:colOff>1466850</xdr:colOff>
                    <xdr:row>1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FFC000"/>
  </sheetPr>
  <dimension ref="A1:Y528"/>
  <sheetViews>
    <sheetView zoomScale="85" zoomScaleNormal="85" workbookViewId="0">
      <pane ySplit="3" topLeftCell="A4" activePane="bottomLeft" state="frozen"/>
      <selection activeCell="S106" sqref="S106"/>
      <selection pane="bottomLeft" activeCell="H2" sqref="H2:I2"/>
    </sheetView>
  </sheetViews>
  <sheetFormatPr baseColWidth="10" defaultRowHeight="18" x14ac:dyDescent="0.25"/>
  <cols>
    <col min="1" max="1" width="8.5703125" style="12" customWidth="1"/>
    <col min="2" max="2" width="15.140625" style="14" customWidth="1"/>
    <col min="3" max="3" width="20.42578125" style="13" customWidth="1"/>
    <col min="4" max="4" width="23.7109375" style="13" customWidth="1"/>
    <col min="5" max="5" width="9.7109375" style="14" customWidth="1"/>
    <col min="6" max="6" width="16.28515625" style="16" customWidth="1"/>
    <col min="7" max="7" width="7" style="14" customWidth="1"/>
    <col min="8" max="8" width="7.7109375" style="13" customWidth="1"/>
    <col min="9" max="9" width="11.7109375" style="14" customWidth="1"/>
    <col min="10" max="10" width="4.7109375" style="14" customWidth="1"/>
    <col min="11" max="11" width="5.28515625" style="30" customWidth="1"/>
    <col min="12" max="12" width="5.28515625" style="3" customWidth="1"/>
    <col min="13" max="15" width="5.28515625" style="30" customWidth="1"/>
    <col min="16" max="25" width="5.28515625" style="2" customWidth="1"/>
    <col min="26" max="16384" width="11.42578125" style="1"/>
  </cols>
  <sheetData>
    <row r="1" spans="1:25" s="17" customFormat="1" ht="35.1" customHeight="1" x14ac:dyDescent="0.45">
      <c r="A1" s="115" t="s">
        <v>986</v>
      </c>
      <c r="B1" s="116"/>
      <c r="C1" s="117" t="s">
        <v>997</v>
      </c>
      <c r="D1" s="118"/>
      <c r="E1" s="121">
        <f>COUNT(B4:B101)</f>
        <v>23</v>
      </c>
      <c r="F1" s="113" t="s">
        <v>989</v>
      </c>
      <c r="G1" s="113"/>
      <c r="H1" s="114" t="s">
        <v>993</v>
      </c>
      <c r="I1" s="114"/>
      <c r="J1" s="35"/>
      <c r="K1" s="110" t="s">
        <v>38</v>
      </c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2"/>
    </row>
    <row r="2" spans="1:25" s="17" customFormat="1" ht="35.1" customHeight="1" x14ac:dyDescent="0.45">
      <c r="A2" s="115"/>
      <c r="B2" s="116"/>
      <c r="C2" s="119"/>
      <c r="D2" s="120"/>
      <c r="E2" s="122"/>
      <c r="F2" s="113" t="s">
        <v>990</v>
      </c>
      <c r="G2" s="113"/>
      <c r="H2" s="114" t="s">
        <v>988</v>
      </c>
      <c r="I2" s="114"/>
      <c r="J2" s="35"/>
      <c r="K2" s="110" t="str">
        <f>IF($H$2="","",CONCATENATE(LEFT($H$2,1),"A"))</f>
        <v>6A</v>
      </c>
      <c r="L2" s="111"/>
      <c r="M2" s="111"/>
      <c r="N2" s="110" t="str">
        <f>IF($H$2="","",CONCATENATE(LEFT($H$2,1),"B"))</f>
        <v>6B</v>
      </c>
      <c r="O2" s="111"/>
      <c r="P2" s="111"/>
      <c r="Q2" s="110" t="str">
        <f>IF($H$2="","",CONCATENATE(LEFT($H$2,1),"C"))</f>
        <v>6C</v>
      </c>
      <c r="R2" s="111"/>
      <c r="S2" s="111"/>
      <c r="T2" s="110" t="str">
        <f>IF($H$2="","",CONCATENATE(LEFT($H$2,1),"D"))</f>
        <v>6D</v>
      </c>
      <c r="U2" s="111"/>
      <c r="V2" s="111"/>
      <c r="W2" s="110" t="str">
        <f>IF($H$2="","",CONCATENATE(LEFT($H$2,1),"E"))</f>
        <v>6E</v>
      </c>
      <c r="X2" s="111"/>
      <c r="Y2" s="112"/>
    </row>
    <row r="3" spans="1:25" s="4" customFormat="1" ht="46.5" customHeight="1" x14ac:dyDescent="0.2">
      <c r="A3" s="9" t="s">
        <v>5</v>
      </c>
      <c r="B3" s="8" t="s">
        <v>987</v>
      </c>
      <c r="C3" s="9" t="s">
        <v>6</v>
      </c>
      <c r="D3" s="9" t="s">
        <v>7</v>
      </c>
      <c r="E3" s="9" t="s">
        <v>10</v>
      </c>
      <c r="F3" s="11" t="s">
        <v>8</v>
      </c>
      <c r="G3" s="9" t="s">
        <v>9</v>
      </c>
      <c r="H3" s="8" t="s">
        <v>996</v>
      </c>
      <c r="I3" s="9" t="s">
        <v>0</v>
      </c>
      <c r="J3" s="9"/>
      <c r="K3" s="33" t="s">
        <v>985</v>
      </c>
      <c r="L3" s="37" t="s">
        <v>5</v>
      </c>
      <c r="M3" s="34" t="s">
        <v>39</v>
      </c>
      <c r="N3" s="33" t="s">
        <v>985</v>
      </c>
      <c r="O3" s="37" t="s">
        <v>5</v>
      </c>
      <c r="P3" s="34" t="s">
        <v>39</v>
      </c>
      <c r="Q3" s="33" t="s">
        <v>985</v>
      </c>
      <c r="R3" s="37" t="s">
        <v>5</v>
      </c>
      <c r="S3" s="34" t="s">
        <v>39</v>
      </c>
      <c r="T3" s="33" t="s">
        <v>985</v>
      </c>
      <c r="U3" s="37" t="s">
        <v>5</v>
      </c>
      <c r="V3" s="34" t="s">
        <v>39</v>
      </c>
      <c r="W3" s="33" t="s">
        <v>985</v>
      </c>
      <c r="X3" s="37" t="s">
        <v>5</v>
      </c>
      <c r="Y3" s="34" t="s">
        <v>39</v>
      </c>
    </row>
    <row r="4" spans="1:25" x14ac:dyDescent="0.25">
      <c r="A4" s="12">
        <v>1</v>
      </c>
      <c r="B4" s="7">
        <v>406</v>
      </c>
      <c r="C4" s="13" t="str">
        <f t="shared" ref="C4:C67" si="0">IF(OR(B4="",B4&gt;NB_ELEVE),"",VLOOKUP(B4,données,3))</f>
        <v>NOM406</v>
      </c>
      <c r="D4" s="13" t="str">
        <f t="shared" ref="D4:D67" si="1">IF(OR(B4="",B4&gt;NB_ELEVE),"",VLOOKUP(B4,données,4))</f>
        <v>Prénom406</v>
      </c>
      <c r="E4" s="14" t="str">
        <f t="shared" ref="E4:E67" si="2">IF(OR(B4="",B4&gt;NB_ELEVE),"",VLOOKUP(B4,données,2))</f>
        <v>6D</v>
      </c>
      <c r="F4" s="15">
        <f t="shared" ref="F4:F67" si="3">IF(OR(B4="",B4&gt;NB_ELEVE),"",VLOOKUP(B4,données,5))</f>
        <v>36526</v>
      </c>
      <c r="G4" s="14" t="str">
        <f t="shared" ref="G4:G67" si="4">IF(OR(B4="",B4&gt;NB_ELEVE),"",VLOOKUP(B4,données,6))</f>
        <v>M</v>
      </c>
      <c r="H4" s="93" t="str">
        <f t="shared" ref="H4:H67" si="5">IF(OR(B4="",B4&gt;NB_ELEVE),"",VLOOKUP(B4,données,8))</f>
        <v>6M</v>
      </c>
      <c r="I4" s="14" t="str">
        <f t="shared" ref="I4:I67" si="6">IF(OR(B4="",B4&gt;NB_ELEVE),"",VLOOKUP(B4,données,7))</f>
        <v>Minime M</v>
      </c>
      <c r="J4" s="13"/>
      <c r="K4" s="24" t="str">
        <f>IF(L4="","",RANK(L4,L$4:L$101,1))</f>
        <v/>
      </c>
      <c r="L4" s="25" t="str">
        <f>IF($E4=K$2,$A4,"")</f>
        <v/>
      </c>
      <c r="M4" s="25" t="str">
        <f>IF($E4=K$2,$B4,"")</f>
        <v/>
      </c>
      <c r="N4" s="24" t="str">
        <f>IF(O4="","",RANK(O4,O$4:O$101,1))</f>
        <v/>
      </c>
      <c r="O4" s="25" t="str">
        <f>IF($E4=N$2,$A4,"")</f>
        <v/>
      </c>
      <c r="P4" s="25" t="str">
        <f>IF($E4=N$2,$B4,"")</f>
        <v/>
      </c>
      <c r="Q4" s="24" t="str">
        <f>IF(R4="","",RANK(R4,R$4:R$101,1))</f>
        <v/>
      </c>
      <c r="R4" s="25" t="str">
        <f>IF($E4=Q$2,$A4,"")</f>
        <v/>
      </c>
      <c r="S4" s="25" t="str">
        <f>IF($E4=Q$2,$B4,"")</f>
        <v/>
      </c>
      <c r="T4" s="24">
        <f>IF(U4="","",RANK(U4,U$4:U$101,1))</f>
        <v>1</v>
      </c>
      <c r="U4" s="25">
        <f>IF($E4=T$2,$A4,"")</f>
        <v>1</v>
      </c>
      <c r="V4" s="25">
        <f>IF($E4=T$2,$B4,"")</f>
        <v>406</v>
      </c>
      <c r="W4" s="24" t="str">
        <f>IF(X4="","",RANK(X4,X$4:X$101,1))</f>
        <v/>
      </c>
      <c r="X4" s="25" t="str">
        <f>IF($E4=W$2,$A4,"")</f>
        <v/>
      </c>
      <c r="Y4" s="26" t="str">
        <f>IF($E4=W$2,$B4,"")</f>
        <v/>
      </c>
    </row>
    <row r="5" spans="1:25" x14ac:dyDescent="0.25">
      <c r="A5" s="12">
        <f>IF(B5="","",A4+1)</f>
        <v>2</v>
      </c>
      <c r="B5" s="7">
        <v>401</v>
      </c>
      <c r="C5" s="13" t="str">
        <f t="shared" si="0"/>
        <v>NOM401</v>
      </c>
      <c r="D5" s="13" t="str">
        <f t="shared" si="1"/>
        <v>Prénom401</v>
      </c>
      <c r="E5" s="14" t="str">
        <f t="shared" si="2"/>
        <v>6D</v>
      </c>
      <c r="F5" s="15">
        <f t="shared" si="3"/>
        <v>36526</v>
      </c>
      <c r="G5" s="14" t="str">
        <f t="shared" si="4"/>
        <v>M</v>
      </c>
      <c r="H5" s="93" t="str">
        <f t="shared" si="5"/>
        <v>6M</v>
      </c>
      <c r="I5" s="14" t="str">
        <f t="shared" si="6"/>
        <v>Minime M</v>
      </c>
      <c r="J5" s="13"/>
      <c r="K5" s="24" t="str">
        <f t="shared" ref="K5:K68" si="7">IF(L5="","",RANK(L5,L$4:L$101,1))</f>
        <v/>
      </c>
      <c r="L5" s="25" t="str">
        <f t="shared" ref="L5:L68" si="8">IF($E5=K$2,$A5,"")</f>
        <v/>
      </c>
      <c r="M5" s="25" t="str">
        <f t="shared" ref="M5:M68" si="9">IF($E5=K$2,$B5,"")</f>
        <v/>
      </c>
      <c r="N5" s="24" t="str">
        <f t="shared" ref="N5:N68" si="10">IF(O5="","",RANK(O5,O$4:O$101,1))</f>
        <v/>
      </c>
      <c r="O5" s="25" t="str">
        <f t="shared" ref="O5:O68" si="11">IF($E5=N$2,$A5,"")</f>
        <v/>
      </c>
      <c r="P5" s="25" t="str">
        <f t="shared" ref="P5:P68" si="12">IF($E5=N$2,$B5,"")</f>
        <v/>
      </c>
      <c r="Q5" s="24" t="str">
        <f t="shared" ref="Q5:Q68" si="13">IF(R5="","",RANK(R5,R$4:R$101,1))</f>
        <v/>
      </c>
      <c r="R5" s="25" t="str">
        <f t="shared" ref="R5:R68" si="14">IF($E5=Q$2,$A5,"")</f>
        <v/>
      </c>
      <c r="S5" s="25" t="str">
        <f t="shared" ref="S5:S68" si="15">IF($E5=Q$2,$B5,"")</f>
        <v/>
      </c>
      <c r="T5" s="24">
        <f t="shared" ref="T5:T68" si="16">IF(U5="","",RANK(U5,U$4:U$101,1))</f>
        <v>2</v>
      </c>
      <c r="U5" s="25">
        <f t="shared" ref="U5:U68" si="17">IF($E5=T$2,$A5,"")</f>
        <v>2</v>
      </c>
      <c r="V5" s="25">
        <f t="shared" ref="V5:V68" si="18">IF($E5=T$2,$B5,"")</f>
        <v>401</v>
      </c>
      <c r="W5" s="24" t="str">
        <f t="shared" ref="W5:W68" si="19">IF(X5="","",RANK(X5,X$4:X$101,1))</f>
        <v/>
      </c>
      <c r="X5" s="25" t="str">
        <f t="shared" ref="X5:X68" si="20">IF($E5=W$2,$A5,"")</f>
        <v/>
      </c>
      <c r="Y5" s="26" t="str">
        <f t="shared" ref="Y5:Y68" si="21">IF($E5=W$2,$B5,"")</f>
        <v/>
      </c>
    </row>
    <row r="6" spans="1:25" x14ac:dyDescent="0.25">
      <c r="A6" s="12">
        <f t="shared" ref="A6:A69" si="22">IF(B6="","",A5+1)</f>
        <v>3</v>
      </c>
      <c r="B6" s="7">
        <v>362</v>
      </c>
      <c r="C6" s="13" t="str">
        <f t="shared" si="0"/>
        <v>NOM362</v>
      </c>
      <c r="D6" s="13" t="str">
        <f t="shared" si="1"/>
        <v>Prénom362</v>
      </c>
      <c r="E6" s="14" t="str">
        <f t="shared" si="2"/>
        <v>6A</v>
      </c>
      <c r="F6" s="15">
        <f t="shared" si="3"/>
        <v>36526</v>
      </c>
      <c r="G6" s="14" t="str">
        <f t="shared" si="4"/>
        <v>M</v>
      </c>
      <c r="H6" s="93" t="str">
        <f t="shared" si="5"/>
        <v>6M</v>
      </c>
      <c r="I6" s="14" t="str">
        <f t="shared" si="6"/>
        <v>Minime M</v>
      </c>
      <c r="J6" s="13"/>
      <c r="K6" s="24">
        <f t="shared" si="7"/>
        <v>1</v>
      </c>
      <c r="L6" s="25">
        <f t="shared" si="8"/>
        <v>3</v>
      </c>
      <c r="M6" s="25">
        <f t="shared" si="9"/>
        <v>362</v>
      </c>
      <c r="N6" s="24" t="str">
        <f t="shared" si="10"/>
        <v/>
      </c>
      <c r="O6" s="25" t="str">
        <f t="shared" si="11"/>
        <v/>
      </c>
      <c r="P6" s="25" t="str">
        <f t="shared" si="12"/>
        <v/>
      </c>
      <c r="Q6" s="24" t="str">
        <f t="shared" si="13"/>
        <v/>
      </c>
      <c r="R6" s="25" t="str">
        <f t="shared" si="14"/>
        <v/>
      </c>
      <c r="S6" s="25" t="str">
        <f t="shared" si="15"/>
        <v/>
      </c>
      <c r="T6" s="24" t="str">
        <f t="shared" si="16"/>
        <v/>
      </c>
      <c r="U6" s="25" t="str">
        <f t="shared" si="17"/>
        <v/>
      </c>
      <c r="V6" s="25" t="str">
        <f t="shared" si="18"/>
        <v/>
      </c>
      <c r="W6" s="24" t="str">
        <f t="shared" si="19"/>
        <v/>
      </c>
      <c r="X6" s="25" t="str">
        <f t="shared" si="20"/>
        <v/>
      </c>
      <c r="Y6" s="26" t="str">
        <f t="shared" si="21"/>
        <v/>
      </c>
    </row>
    <row r="7" spans="1:25" x14ac:dyDescent="0.25">
      <c r="A7" s="12">
        <f t="shared" si="22"/>
        <v>4</v>
      </c>
      <c r="B7" s="7">
        <v>373</v>
      </c>
      <c r="C7" s="13" t="str">
        <f t="shared" si="0"/>
        <v>NOM373</v>
      </c>
      <c r="D7" s="13" t="str">
        <f t="shared" si="1"/>
        <v>Prénom373</v>
      </c>
      <c r="E7" s="14" t="str">
        <f t="shared" si="2"/>
        <v>6B</v>
      </c>
      <c r="F7" s="15">
        <f t="shared" si="3"/>
        <v>36526</v>
      </c>
      <c r="G7" s="14" t="str">
        <f t="shared" si="4"/>
        <v>M</v>
      </c>
      <c r="H7" s="93" t="str">
        <f t="shared" si="5"/>
        <v>6M</v>
      </c>
      <c r="I7" s="14" t="str">
        <f t="shared" si="6"/>
        <v>Minime M</v>
      </c>
      <c r="J7" s="13"/>
      <c r="K7" s="24" t="str">
        <f t="shared" si="7"/>
        <v/>
      </c>
      <c r="L7" s="25" t="str">
        <f t="shared" si="8"/>
        <v/>
      </c>
      <c r="M7" s="25" t="str">
        <f t="shared" si="9"/>
        <v/>
      </c>
      <c r="N7" s="24">
        <f t="shared" si="10"/>
        <v>1</v>
      </c>
      <c r="O7" s="25">
        <f t="shared" si="11"/>
        <v>4</v>
      </c>
      <c r="P7" s="25">
        <f t="shared" si="12"/>
        <v>373</v>
      </c>
      <c r="Q7" s="24" t="str">
        <f t="shared" si="13"/>
        <v/>
      </c>
      <c r="R7" s="25" t="str">
        <f t="shared" si="14"/>
        <v/>
      </c>
      <c r="S7" s="25" t="str">
        <f t="shared" si="15"/>
        <v/>
      </c>
      <c r="T7" s="24" t="str">
        <f t="shared" si="16"/>
        <v/>
      </c>
      <c r="U7" s="25" t="str">
        <f t="shared" si="17"/>
        <v/>
      </c>
      <c r="V7" s="25" t="str">
        <f t="shared" si="18"/>
        <v/>
      </c>
      <c r="W7" s="24" t="str">
        <f t="shared" si="19"/>
        <v/>
      </c>
      <c r="X7" s="25" t="str">
        <f t="shared" si="20"/>
        <v/>
      </c>
      <c r="Y7" s="26" t="str">
        <f t="shared" si="21"/>
        <v/>
      </c>
    </row>
    <row r="8" spans="1:25" x14ac:dyDescent="0.25">
      <c r="A8" s="12">
        <f t="shared" si="22"/>
        <v>5</v>
      </c>
      <c r="B8" s="7">
        <v>395</v>
      </c>
      <c r="C8" s="13" t="str">
        <f t="shared" si="0"/>
        <v>NOM395</v>
      </c>
      <c r="D8" s="13" t="str">
        <f t="shared" si="1"/>
        <v>Prénom395</v>
      </c>
      <c r="E8" s="14" t="str">
        <f t="shared" si="2"/>
        <v>6C</v>
      </c>
      <c r="F8" s="15">
        <f t="shared" si="3"/>
        <v>36526</v>
      </c>
      <c r="G8" s="14" t="str">
        <f t="shared" si="4"/>
        <v>M</v>
      </c>
      <c r="H8" s="93" t="str">
        <f t="shared" si="5"/>
        <v>6M</v>
      </c>
      <c r="I8" s="14" t="str">
        <f t="shared" si="6"/>
        <v>Minime M</v>
      </c>
      <c r="J8" s="13"/>
      <c r="K8" s="24" t="str">
        <f t="shared" si="7"/>
        <v/>
      </c>
      <c r="L8" s="25" t="str">
        <f t="shared" si="8"/>
        <v/>
      </c>
      <c r="M8" s="25" t="str">
        <f t="shared" si="9"/>
        <v/>
      </c>
      <c r="N8" s="24" t="str">
        <f t="shared" si="10"/>
        <v/>
      </c>
      <c r="O8" s="25" t="str">
        <f t="shared" si="11"/>
        <v/>
      </c>
      <c r="P8" s="25" t="str">
        <f t="shared" si="12"/>
        <v/>
      </c>
      <c r="Q8" s="24">
        <f t="shared" si="13"/>
        <v>1</v>
      </c>
      <c r="R8" s="25">
        <f t="shared" si="14"/>
        <v>5</v>
      </c>
      <c r="S8" s="25">
        <f t="shared" si="15"/>
        <v>395</v>
      </c>
      <c r="T8" s="24" t="str">
        <f t="shared" si="16"/>
        <v/>
      </c>
      <c r="U8" s="25" t="str">
        <f t="shared" si="17"/>
        <v/>
      </c>
      <c r="V8" s="25" t="str">
        <f t="shared" si="18"/>
        <v/>
      </c>
      <c r="W8" s="24" t="str">
        <f t="shared" si="19"/>
        <v/>
      </c>
      <c r="X8" s="25" t="str">
        <f t="shared" si="20"/>
        <v/>
      </c>
      <c r="Y8" s="26" t="str">
        <f t="shared" si="21"/>
        <v/>
      </c>
    </row>
    <row r="9" spans="1:25" x14ac:dyDescent="0.25">
      <c r="A9" s="12">
        <f t="shared" si="22"/>
        <v>6</v>
      </c>
      <c r="B9" s="7">
        <v>377</v>
      </c>
      <c r="C9" s="13" t="str">
        <f t="shared" si="0"/>
        <v>NOM377</v>
      </c>
      <c r="D9" s="13" t="str">
        <f t="shared" si="1"/>
        <v>Prénom377</v>
      </c>
      <c r="E9" s="14" t="str">
        <f t="shared" si="2"/>
        <v>6B</v>
      </c>
      <c r="F9" s="15">
        <f t="shared" si="3"/>
        <v>36526</v>
      </c>
      <c r="G9" s="14" t="str">
        <f t="shared" si="4"/>
        <v>M</v>
      </c>
      <c r="H9" s="93" t="str">
        <f t="shared" si="5"/>
        <v>6M</v>
      </c>
      <c r="I9" s="14" t="str">
        <f t="shared" si="6"/>
        <v>Minime M</v>
      </c>
      <c r="J9" s="13"/>
      <c r="K9" s="24" t="str">
        <f t="shared" si="7"/>
        <v/>
      </c>
      <c r="L9" s="25" t="str">
        <f t="shared" si="8"/>
        <v/>
      </c>
      <c r="M9" s="25" t="str">
        <f t="shared" si="9"/>
        <v/>
      </c>
      <c r="N9" s="24">
        <f t="shared" si="10"/>
        <v>2</v>
      </c>
      <c r="O9" s="25">
        <f t="shared" si="11"/>
        <v>6</v>
      </c>
      <c r="P9" s="25">
        <f t="shared" si="12"/>
        <v>377</v>
      </c>
      <c r="Q9" s="24" t="str">
        <f t="shared" si="13"/>
        <v/>
      </c>
      <c r="R9" s="25" t="str">
        <f t="shared" si="14"/>
        <v/>
      </c>
      <c r="S9" s="25" t="str">
        <f t="shared" si="15"/>
        <v/>
      </c>
      <c r="T9" s="24" t="str">
        <f t="shared" si="16"/>
        <v/>
      </c>
      <c r="U9" s="25" t="str">
        <f t="shared" si="17"/>
        <v/>
      </c>
      <c r="V9" s="25" t="str">
        <f t="shared" si="18"/>
        <v/>
      </c>
      <c r="W9" s="24" t="str">
        <f t="shared" si="19"/>
        <v/>
      </c>
      <c r="X9" s="25" t="str">
        <f t="shared" si="20"/>
        <v/>
      </c>
      <c r="Y9" s="26" t="str">
        <f t="shared" si="21"/>
        <v/>
      </c>
    </row>
    <row r="10" spans="1:25" x14ac:dyDescent="0.25">
      <c r="A10" s="12">
        <f t="shared" si="22"/>
        <v>7</v>
      </c>
      <c r="B10" s="7">
        <v>388</v>
      </c>
      <c r="C10" s="13" t="str">
        <f t="shared" si="0"/>
        <v>NOM388</v>
      </c>
      <c r="D10" s="13" t="str">
        <f t="shared" si="1"/>
        <v>Prénom388</v>
      </c>
      <c r="E10" s="14" t="str">
        <f t="shared" si="2"/>
        <v>6C</v>
      </c>
      <c r="F10" s="15">
        <f t="shared" si="3"/>
        <v>36526</v>
      </c>
      <c r="G10" s="14" t="str">
        <f t="shared" si="4"/>
        <v>M</v>
      </c>
      <c r="H10" s="36" t="str">
        <f t="shared" si="5"/>
        <v>6M</v>
      </c>
      <c r="I10" s="14" t="str">
        <f t="shared" si="6"/>
        <v>Minime M</v>
      </c>
      <c r="J10" s="13"/>
      <c r="K10" s="24" t="str">
        <f t="shared" si="7"/>
        <v/>
      </c>
      <c r="L10" s="25" t="str">
        <f t="shared" si="8"/>
        <v/>
      </c>
      <c r="M10" s="25" t="str">
        <f t="shared" si="9"/>
        <v/>
      </c>
      <c r="N10" s="24" t="str">
        <f t="shared" si="10"/>
        <v/>
      </c>
      <c r="O10" s="25" t="str">
        <f t="shared" si="11"/>
        <v/>
      </c>
      <c r="P10" s="25" t="str">
        <f t="shared" si="12"/>
        <v/>
      </c>
      <c r="Q10" s="24">
        <f t="shared" si="13"/>
        <v>2</v>
      </c>
      <c r="R10" s="25">
        <f t="shared" si="14"/>
        <v>7</v>
      </c>
      <c r="S10" s="25">
        <f t="shared" si="15"/>
        <v>388</v>
      </c>
      <c r="T10" s="24" t="str">
        <f t="shared" si="16"/>
        <v/>
      </c>
      <c r="U10" s="25" t="str">
        <f t="shared" si="17"/>
        <v/>
      </c>
      <c r="V10" s="25" t="str">
        <f t="shared" si="18"/>
        <v/>
      </c>
      <c r="W10" s="24" t="str">
        <f t="shared" si="19"/>
        <v/>
      </c>
      <c r="X10" s="25" t="str">
        <f t="shared" si="20"/>
        <v/>
      </c>
      <c r="Y10" s="26" t="str">
        <f t="shared" si="21"/>
        <v/>
      </c>
    </row>
    <row r="11" spans="1:25" x14ac:dyDescent="0.25">
      <c r="A11" s="12">
        <f t="shared" si="22"/>
        <v>8</v>
      </c>
      <c r="B11" s="7">
        <v>400</v>
      </c>
      <c r="C11" s="13" t="str">
        <f t="shared" si="0"/>
        <v>NOM400</v>
      </c>
      <c r="D11" s="13" t="str">
        <f t="shared" si="1"/>
        <v>Prénom400</v>
      </c>
      <c r="E11" s="14" t="str">
        <f t="shared" si="2"/>
        <v>6D</v>
      </c>
      <c r="F11" s="15">
        <f t="shared" si="3"/>
        <v>36526</v>
      </c>
      <c r="G11" s="14" t="str">
        <f t="shared" si="4"/>
        <v>M</v>
      </c>
      <c r="H11" s="36" t="str">
        <f t="shared" si="5"/>
        <v>6M</v>
      </c>
      <c r="I11" s="14" t="str">
        <f t="shared" si="6"/>
        <v>Minime M</v>
      </c>
      <c r="J11" s="13"/>
      <c r="K11" s="24" t="str">
        <f t="shared" si="7"/>
        <v/>
      </c>
      <c r="L11" s="25" t="str">
        <f t="shared" si="8"/>
        <v/>
      </c>
      <c r="M11" s="25" t="str">
        <f t="shared" si="9"/>
        <v/>
      </c>
      <c r="N11" s="24" t="str">
        <f t="shared" si="10"/>
        <v/>
      </c>
      <c r="O11" s="25" t="str">
        <f t="shared" si="11"/>
        <v/>
      </c>
      <c r="P11" s="25" t="str">
        <f t="shared" si="12"/>
        <v/>
      </c>
      <c r="Q11" s="24" t="str">
        <f t="shared" si="13"/>
        <v/>
      </c>
      <c r="R11" s="25" t="str">
        <f t="shared" si="14"/>
        <v/>
      </c>
      <c r="S11" s="25" t="str">
        <f t="shared" si="15"/>
        <v/>
      </c>
      <c r="T11" s="24">
        <f t="shared" si="16"/>
        <v>3</v>
      </c>
      <c r="U11" s="25">
        <f t="shared" si="17"/>
        <v>8</v>
      </c>
      <c r="V11" s="25">
        <f t="shared" si="18"/>
        <v>400</v>
      </c>
      <c r="W11" s="24" t="str">
        <f t="shared" si="19"/>
        <v/>
      </c>
      <c r="X11" s="25" t="str">
        <f t="shared" si="20"/>
        <v/>
      </c>
      <c r="Y11" s="26" t="str">
        <f t="shared" si="21"/>
        <v/>
      </c>
    </row>
    <row r="12" spans="1:25" x14ac:dyDescent="0.25">
      <c r="A12" s="12">
        <f t="shared" si="22"/>
        <v>9</v>
      </c>
      <c r="B12" s="7">
        <v>393</v>
      </c>
      <c r="C12" s="13" t="str">
        <f t="shared" si="0"/>
        <v>NOM393</v>
      </c>
      <c r="D12" s="13" t="str">
        <f t="shared" si="1"/>
        <v>Prénom393</v>
      </c>
      <c r="E12" s="14" t="str">
        <f t="shared" si="2"/>
        <v>6C</v>
      </c>
      <c r="F12" s="15">
        <f t="shared" si="3"/>
        <v>36526</v>
      </c>
      <c r="G12" s="14" t="str">
        <f t="shared" si="4"/>
        <v>M</v>
      </c>
      <c r="H12" s="36" t="str">
        <f t="shared" si="5"/>
        <v>6M</v>
      </c>
      <c r="I12" s="14" t="str">
        <f t="shared" si="6"/>
        <v>Minime M</v>
      </c>
      <c r="J12" s="13"/>
      <c r="K12" s="24" t="str">
        <f t="shared" si="7"/>
        <v/>
      </c>
      <c r="L12" s="25" t="str">
        <f t="shared" si="8"/>
        <v/>
      </c>
      <c r="M12" s="25" t="str">
        <f t="shared" si="9"/>
        <v/>
      </c>
      <c r="N12" s="24" t="str">
        <f t="shared" si="10"/>
        <v/>
      </c>
      <c r="O12" s="25" t="str">
        <f t="shared" si="11"/>
        <v/>
      </c>
      <c r="P12" s="25" t="str">
        <f t="shared" si="12"/>
        <v/>
      </c>
      <c r="Q12" s="24">
        <f t="shared" si="13"/>
        <v>3</v>
      </c>
      <c r="R12" s="25">
        <f t="shared" si="14"/>
        <v>9</v>
      </c>
      <c r="S12" s="25">
        <f t="shared" si="15"/>
        <v>393</v>
      </c>
      <c r="T12" s="24" t="str">
        <f t="shared" si="16"/>
        <v/>
      </c>
      <c r="U12" s="25" t="str">
        <f t="shared" si="17"/>
        <v/>
      </c>
      <c r="V12" s="25" t="str">
        <f t="shared" si="18"/>
        <v/>
      </c>
      <c r="W12" s="24" t="str">
        <f t="shared" si="19"/>
        <v/>
      </c>
      <c r="X12" s="25" t="str">
        <f t="shared" si="20"/>
        <v/>
      </c>
      <c r="Y12" s="26" t="str">
        <f t="shared" si="21"/>
        <v/>
      </c>
    </row>
    <row r="13" spans="1:25" x14ac:dyDescent="0.25">
      <c r="A13" s="12">
        <f t="shared" si="22"/>
        <v>10</v>
      </c>
      <c r="B13" s="7">
        <v>390</v>
      </c>
      <c r="C13" s="13" t="str">
        <f t="shared" si="0"/>
        <v>NOM390</v>
      </c>
      <c r="D13" s="13" t="str">
        <f t="shared" si="1"/>
        <v>Prénom390</v>
      </c>
      <c r="E13" s="14" t="str">
        <f t="shared" si="2"/>
        <v>6C</v>
      </c>
      <c r="F13" s="15">
        <f t="shared" si="3"/>
        <v>36526</v>
      </c>
      <c r="G13" s="14" t="str">
        <f t="shared" si="4"/>
        <v>M</v>
      </c>
      <c r="H13" s="36" t="str">
        <f t="shared" si="5"/>
        <v>6M</v>
      </c>
      <c r="I13" s="14" t="str">
        <f t="shared" si="6"/>
        <v>Minime M</v>
      </c>
      <c r="J13" s="13"/>
      <c r="K13" s="24" t="str">
        <f t="shared" si="7"/>
        <v/>
      </c>
      <c r="L13" s="25" t="str">
        <f t="shared" si="8"/>
        <v/>
      </c>
      <c r="M13" s="25" t="str">
        <f t="shared" si="9"/>
        <v/>
      </c>
      <c r="N13" s="24" t="str">
        <f t="shared" si="10"/>
        <v/>
      </c>
      <c r="O13" s="25" t="str">
        <f t="shared" si="11"/>
        <v/>
      </c>
      <c r="P13" s="25" t="str">
        <f t="shared" si="12"/>
        <v/>
      </c>
      <c r="Q13" s="24">
        <f t="shared" si="13"/>
        <v>4</v>
      </c>
      <c r="R13" s="25">
        <f t="shared" si="14"/>
        <v>10</v>
      </c>
      <c r="S13" s="25">
        <f t="shared" si="15"/>
        <v>390</v>
      </c>
      <c r="T13" s="24" t="str">
        <f t="shared" si="16"/>
        <v/>
      </c>
      <c r="U13" s="25" t="str">
        <f t="shared" si="17"/>
        <v/>
      </c>
      <c r="V13" s="25" t="str">
        <f t="shared" si="18"/>
        <v/>
      </c>
      <c r="W13" s="24" t="str">
        <f t="shared" si="19"/>
        <v/>
      </c>
      <c r="X13" s="25" t="str">
        <f t="shared" si="20"/>
        <v/>
      </c>
      <c r="Y13" s="26" t="str">
        <f t="shared" si="21"/>
        <v/>
      </c>
    </row>
    <row r="14" spans="1:25" x14ac:dyDescent="0.25">
      <c r="A14" s="12">
        <f t="shared" si="22"/>
        <v>11</v>
      </c>
      <c r="B14" s="7">
        <v>402</v>
      </c>
      <c r="C14" s="13" t="str">
        <f t="shared" si="0"/>
        <v>NOM402</v>
      </c>
      <c r="D14" s="13" t="str">
        <f t="shared" si="1"/>
        <v>Prénom402</v>
      </c>
      <c r="E14" s="14" t="str">
        <f t="shared" si="2"/>
        <v>6D</v>
      </c>
      <c r="F14" s="15">
        <f t="shared" si="3"/>
        <v>36526</v>
      </c>
      <c r="G14" s="14" t="str">
        <f t="shared" si="4"/>
        <v>M</v>
      </c>
      <c r="H14" s="36" t="str">
        <f t="shared" si="5"/>
        <v>6M</v>
      </c>
      <c r="I14" s="14" t="str">
        <f t="shared" si="6"/>
        <v>Minime M</v>
      </c>
      <c r="J14" s="13"/>
      <c r="K14" s="24" t="str">
        <f t="shared" si="7"/>
        <v/>
      </c>
      <c r="L14" s="25" t="str">
        <f t="shared" si="8"/>
        <v/>
      </c>
      <c r="M14" s="25" t="str">
        <f t="shared" si="9"/>
        <v/>
      </c>
      <c r="N14" s="24" t="str">
        <f t="shared" si="10"/>
        <v/>
      </c>
      <c r="O14" s="25" t="str">
        <f t="shared" si="11"/>
        <v/>
      </c>
      <c r="P14" s="25" t="str">
        <f t="shared" si="12"/>
        <v/>
      </c>
      <c r="Q14" s="24" t="str">
        <f t="shared" si="13"/>
        <v/>
      </c>
      <c r="R14" s="25" t="str">
        <f t="shared" si="14"/>
        <v/>
      </c>
      <c r="S14" s="25" t="str">
        <f t="shared" si="15"/>
        <v/>
      </c>
      <c r="T14" s="24">
        <f t="shared" si="16"/>
        <v>4</v>
      </c>
      <c r="U14" s="25">
        <f t="shared" si="17"/>
        <v>11</v>
      </c>
      <c r="V14" s="25">
        <f t="shared" si="18"/>
        <v>402</v>
      </c>
      <c r="W14" s="24" t="str">
        <f t="shared" si="19"/>
        <v/>
      </c>
      <c r="X14" s="25" t="str">
        <f t="shared" si="20"/>
        <v/>
      </c>
      <c r="Y14" s="26" t="str">
        <f t="shared" si="21"/>
        <v/>
      </c>
    </row>
    <row r="15" spans="1:25" x14ac:dyDescent="0.25">
      <c r="A15" s="12">
        <f t="shared" si="22"/>
        <v>12</v>
      </c>
      <c r="B15" s="7">
        <v>398</v>
      </c>
      <c r="C15" s="13" t="str">
        <f t="shared" si="0"/>
        <v>NOM398</v>
      </c>
      <c r="D15" s="13" t="str">
        <f t="shared" si="1"/>
        <v>Prénom398</v>
      </c>
      <c r="E15" s="14" t="str">
        <f t="shared" si="2"/>
        <v>6D</v>
      </c>
      <c r="F15" s="15">
        <f t="shared" si="3"/>
        <v>36526</v>
      </c>
      <c r="G15" s="14" t="str">
        <f t="shared" si="4"/>
        <v>M</v>
      </c>
      <c r="H15" s="36" t="str">
        <f t="shared" si="5"/>
        <v>6M</v>
      </c>
      <c r="I15" s="14" t="str">
        <f t="shared" si="6"/>
        <v>Minime M</v>
      </c>
      <c r="J15" s="13"/>
      <c r="K15" s="24" t="str">
        <f t="shared" si="7"/>
        <v/>
      </c>
      <c r="L15" s="25" t="str">
        <f t="shared" si="8"/>
        <v/>
      </c>
      <c r="M15" s="25" t="str">
        <f t="shared" si="9"/>
        <v/>
      </c>
      <c r="N15" s="24" t="str">
        <f t="shared" si="10"/>
        <v/>
      </c>
      <c r="O15" s="25" t="str">
        <f t="shared" si="11"/>
        <v/>
      </c>
      <c r="P15" s="25" t="str">
        <f t="shared" si="12"/>
        <v/>
      </c>
      <c r="Q15" s="24" t="str">
        <f t="shared" si="13"/>
        <v/>
      </c>
      <c r="R15" s="25" t="str">
        <f t="shared" si="14"/>
        <v/>
      </c>
      <c r="S15" s="25" t="str">
        <f t="shared" si="15"/>
        <v/>
      </c>
      <c r="T15" s="24">
        <f t="shared" si="16"/>
        <v>5</v>
      </c>
      <c r="U15" s="25">
        <f t="shared" si="17"/>
        <v>12</v>
      </c>
      <c r="V15" s="25">
        <f t="shared" si="18"/>
        <v>398</v>
      </c>
      <c r="W15" s="24" t="str">
        <f t="shared" si="19"/>
        <v/>
      </c>
      <c r="X15" s="25" t="str">
        <f t="shared" si="20"/>
        <v/>
      </c>
      <c r="Y15" s="26" t="str">
        <f t="shared" si="21"/>
        <v/>
      </c>
    </row>
    <row r="16" spans="1:25" x14ac:dyDescent="0.25">
      <c r="A16" s="12">
        <f t="shared" si="22"/>
        <v>13</v>
      </c>
      <c r="B16" s="7">
        <v>404</v>
      </c>
      <c r="C16" s="13" t="str">
        <f t="shared" si="0"/>
        <v>NOM404</v>
      </c>
      <c r="D16" s="13" t="str">
        <f t="shared" si="1"/>
        <v>Prénom404</v>
      </c>
      <c r="E16" s="14" t="str">
        <f t="shared" si="2"/>
        <v>6D</v>
      </c>
      <c r="F16" s="15">
        <f t="shared" si="3"/>
        <v>36526</v>
      </c>
      <c r="G16" s="14" t="str">
        <f t="shared" si="4"/>
        <v>M</v>
      </c>
      <c r="H16" s="36" t="str">
        <f t="shared" si="5"/>
        <v>6M</v>
      </c>
      <c r="I16" s="14" t="str">
        <f t="shared" si="6"/>
        <v>Minime M</v>
      </c>
      <c r="J16" s="13"/>
      <c r="K16" s="24" t="str">
        <f t="shared" si="7"/>
        <v/>
      </c>
      <c r="L16" s="25" t="str">
        <f t="shared" si="8"/>
        <v/>
      </c>
      <c r="M16" s="25" t="str">
        <f t="shared" si="9"/>
        <v/>
      </c>
      <c r="N16" s="24" t="str">
        <f t="shared" si="10"/>
        <v/>
      </c>
      <c r="O16" s="25" t="str">
        <f t="shared" si="11"/>
        <v/>
      </c>
      <c r="P16" s="25" t="str">
        <f t="shared" si="12"/>
        <v/>
      </c>
      <c r="Q16" s="24" t="str">
        <f t="shared" si="13"/>
        <v/>
      </c>
      <c r="R16" s="25" t="str">
        <f t="shared" si="14"/>
        <v/>
      </c>
      <c r="S16" s="25" t="str">
        <f t="shared" si="15"/>
        <v/>
      </c>
      <c r="T16" s="24">
        <f t="shared" si="16"/>
        <v>6</v>
      </c>
      <c r="U16" s="25">
        <f t="shared" si="17"/>
        <v>13</v>
      </c>
      <c r="V16" s="25">
        <f t="shared" si="18"/>
        <v>404</v>
      </c>
      <c r="W16" s="24" t="str">
        <f t="shared" si="19"/>
        <v/>
      </c>
      <c r="X16" s="25" t="str">
        <f t="shared" si="20"/>
        <v/>
      </c>
      <c r="Y16" s="26" t="str">
        <f t="shared" si="21"/>
        <v/>
      </c>
    </row>
    <row r="17" spans="1:25" x14ac:dyDescent="0.25">
      <c r="A17" s="12">
        <f t="shared" si="22"/>
        <v>14</v>
      </c>
      <c r="B17" s="7">
        <v>389</v>
      </c>
      <c r="C17" s="13" t="str">
        <f t="shared" si="0"/>
        <v>NOM389</v>
      </c>
      <c r="D17" s="13" t="str">
        <f t="shared" si="1"/>
        <v>Prénom389</v>
      </c>
      <c r="E17" s="14" t="str">
        <f t="shared" si="2"/>
        <v>6C</v>
      </c>
      <c r="F17" s="15">
        <f t="shared" si="3"/>
        <v>36526</v>
      </c>
      <c r="G17" s="14" t="str">
        <f t="shared" si="4"/>
        <v>M</v>
      </c>
      <c r="H17" s="36" t="str">
        <f t="shared" si="5"/>
        <v>6M</v>
      </c>
      <c r="I17" s="14" t="str">
        <f t="shared" si="6"/>
        <v>Minime M</v>
      </c>
      <c r="J17" s="13"/>
      <c r="K17" s="24" t="str">
        <f t="shared" si="7"/>
        <v/>
      </c>
      <c r="L17" s="25" t="str">
        <f t="shared" si="8"/>
        <v/>
      </c>
      <c r="M17" s="25" t="str">
        <f t="shared" si="9"/>
        <v/>
      </c>
      <c r="N17" s="24" t="str">
        <f t="shared" si="10"/>
        <v/>
      </c>
      <c r="O17" s="25" t="str">
        <f t="shared" si="11"/>
        <v/>
      </c>
      <c r="P17" s="25" t="str">
        <f t="shared" si="12"/>
        <v/>
      </c>
      <c r="Q17" s="24">
        <f t="shared" si="13"/>
        <v>5</v>
      </c>
      <c r="R17" s="25">
        <f t="shared" si="14"/>
        <v>14</v>
      </c>
      <c r="S17" s="25">
        <f t="shared" si="15"/>
        <v>389</v>
      </c>
      <c r="T17" s="24" t="str">
        <f t="shared" si="16"/>
        <v/>
      </c>
      <c r="U17" s="25" t="str">
        <f t="shared" si="17"/>
        <v/>
      </c>
      <c r="V17" s="25" t="str">
        <f t="shared" si="18"/>
        <v/>
      </c>
      <c r="W17" s="24" t="str">
        <f t="shared" si="19"/>
        <v/>
      </c>
      <c r="X17" s="25" t="str">
        <f t="shared" si="20"/>
        <v/>
      </c>
      <c r="Y17" s="26" t="str">
        <f t="shared" si="21"/>
        <v/>
      </c>
    </row>
    <row r="18" spans="1:25" x14ac:dyDescent="0.25">
      <c r="A18" s="12">
        <f t="shared" si="22"/>
        <v>15</v>
      </c>
      <c r="B18" s="7">
        <v>384</v>
      </c>
      <c r="C18" s="13" t="str">
        <f t="shared" si="0"/>
        <v>NOM384</v>
      </c>
      <c r="D18" s="13" t="str">
        <f t="shared" si="1"/>
        <v>Prénom384</v>
      </c>
      <c r="E18" s="14" t="str">
        <f t="shared" si="2"/>
        <v>6B</v>
      </c>
      <c r="F18" s="15">
        <f t="shared" si="3"/>
        <v>36526</v>
      </c>
      <c r="G18" s="14" t="str">
        <f t="shared" si="4"/>
        <v>M</v>
      </c>
      <c r="H18" s="36" t="str">
        <f t="shared" si="5"/>
        <v>6M</v>
      </c>
      <c r="I18" s="14" t="str">
        <f t="shared" si="6"/>
        <v>Minime M</v>
      </c>
      <c r="J18" s="13"/>
      <c r="K18" s="24" t="str">
        <f t="shared" si="7"/>
        <v/>
      </c>
      <c r="L18" s="25" t="str">
        <f t="shared" si="8"/>
        <v/>
      </c>
      <c r="M18" s="25" t="str">
        <f t="shared" si="9"/>
        <v/>
      </c>
      <c r="N18" s="24">
        <f t="shared" si="10"/>
        <v>3</v>
      </c>
      <c r="O18" s="25">
        <f t="shared" si="11"/>
        <v>15</v>
      </c>
      <c r="P18" s="25">
        <f t="shared" si="12"/>
        <v>384</v>
      </c>
      <c r="Q18" s="24" t="str">
        <f t="shared" si="13"/>
        <v/>
      </c>
      <c r="R18" s="25" t="str">
        <f t="shared" si="14"/>
        <v/>
      </c>
      <c r="S18" s="25" t="str">
        <f t="shared" si="15"/>
        <v/>
      </c>
      <c r="T18" s="24" t="str">
        <f t="shared" si="16"/>
        <v/>
      </c>
      <c r="U18" s="25" t="str">
        <f t="shared" si="17"/>
        <v/>
      </c>
      <c r="V18" s="25" t="str">
        <f t="shared" si="18"/>
        <v/>
      </c>
      <c r="W18" s="24" t="str">
        <f t="shared" si="19"/>
        <v/>
      </c>
      <c r="X18" s="25" t="str">
        <f t="shared" si="20"/>
        <v/>
      </c>
      <c r="Y18" s="26" t="str">
        <f t="shared" si="21"/>
        <v/>
      </c>
    </row>
    <row r="19" spans="1:25" x14ac:dyDescent="0.25">
      <c r="A19" s="12">
        <f t="shared" si="22"/>
        <v>16</v>
      </c>
      <c r="B19" s="7">
        <v>386</v>
      </c>
      <c r="C19" s="13" t="str">
        <f t="shared" si="0"/>
        <v>NOM386</v>
      </c>
      <c r="D19" s="13" t="str">
        <f t="shared" si="1"/>
        <v>Prénom386</v>
      </c>
      <c r="E19" s="14" t="str">
        <f t="shared" si="2"/>
        <v>6C</v>
      </c>
      <c r="F19" s="15">
        <f t="shared" si="3"/>
        <v>36526</v>
      </c>
      <c r="G19" s="14" t="str">
        <f t="shared" si="4"/>
        <v>M</v>
      </c>
      <c r="H19" s="36" t="str">
        <f t="shared" si="5"/>
        <v>6M</v>
      </c>
      <c r="I19" s="14" t="str">
        <f t="shared" si="6"/>
        <v>Minime M</v>
      </c>
      <c r="J19" s="13"/>
      <c r="K19" s="24" t="str">
        <f t="shared" si="7"/>
        <v/>
      </c>
      <c r="L19" s="25" t="str">
        <f t="shared" si="8"/>
        <v/>
      </c>
      <c r="M19" s="25" t="str">
        <f t="shared" si="9"/>
        <v/>
      </c>
      <c r="N19" s="24" t="str">
        <f t="shared" si="10"/>
        <v/>
      </c>
      <c r="O19" s="25" t="str">
        <f t="shared" si="11"/>
        <v/>
      </c>
      <c r="P19" s="25" t="str">
        <f t="shared" si="12"/>
        <v/>
      </c>
      <c r="Q19" s="24">
        <f t="shared" si="13"/>
        <v>6</v>
      </c>
      <c r="R19" s="25">
        <f t="shared" si="14"/>
        <v>16</v>
      </c>
      <c r="S19" s="25">
        <f t="shared" si="15"/>
        <v>386</v>
      </c>
      <c r="T19" s="24" t="str">
        <f t="shared" si="16"/>
        <v/>
      </c>
      <c r="U19" s="25" t="str">
        <f t="shared" si="17"/>
        <v/>
      </c>
      <c r="V19" s="25" t="str">
        <f t="shared" si="18"/>
        <v/>
      </c>
      <c r="W19" s="24" t="str">
        <f t="shared" si="19"/>
        <v/>
      </c>
      <c r="X19" s="25" t="str">
        <f t="shared" si="20"/>
        <v/>
      </c>
      <c r="Y19" s="26" t="str">
        <f t="shared" si="21"/>
        <v/>
      </c>
    </row>
    <row r="20" spans="1:25" x14ac:dyDescent="0.25">
      <c r="A20" s="12">
        <f t="shared" si="22"/>
        <v>17</v>
      </c>
      <c r="B20" s="7">
        <v>366</v>
      </c>
      <c r="C20" s="13" t="str">
        <f t="shared" si="0"/>
        <v>NOM366</v>
      </c>
      <c r="D20" s="13" t="str">
        <f t="shared" si="1"/>
        <v>Prénom366</v>
      </c>
      <c r="E20" s="14" t="str">
        <f t="shared" si="2"/>
        <v>6A</v>
      </c>
      <c r="F20" s="15">
        <f t="shared" si="3"/>
        <v>36526</v>
      </c>
      <c r="G20" s="14" t="str">
        <f t="shared" si="4"/>
        <v>M</v>
      </c>
      <c r="H20" s="36" t="str">
        <f t="shared" si="5"/>
        <v>6M</v>
      </c>
      <c r="I20" s="14" t="str">
        <f t="shared" si="6"/>
        <v>Minime M</v>
      </c>
      <c r="J20" s="13"/>
      <c r="K20" s="24">
        <f t="shared" si="7"/>
        <v>2</v>
      </c>
      <c r="L20" s="25">
        <f t="shared" si="8"/>
        <v>17</v>
      </c>
      <c r="M20" s="25">
        <f t="shared" si="9"/>
        <v>366</v>
      </c>
      <c r="N20" s="24" t="str">
        <f t="shared" si="10"/>
        <v/>
      </c>
      <c r="O20" s="25" t="str">
        <f t="shared" si="11"/>
        <v/>
      </c>
      <c r="P20" s="25" t="str">
        <f t="shared" si="12"/>
        <v/>
      </c>
      <c r="Q20" s="24" t="str">
        <f t="shared" si="13"/>
        <v/>
      </c>
      <c r="R20" s="25" t="str">
        <f t="shared" si="14"/>
        <v/>
      </c>
      <c r="S20" s="25" t="str">
        <f t="shared" si="15"/>
        <v/>
      </c>
      <c r="T20" s="24" t="str">
        <f t="shared" si="16"/>
        <v/>
      </c>
      <c r="U20" s="25" t="str">
        <f t="shared" si="17"/>
        <v/>
      </c>
      <c r="V20" s="25" t="str">
        <f t="shared" si="18"/>
        <v/>
      </c>
      <c r="W20" s="24" t="str">
        <f t="shared" si="19"/>
        <v/>
      </c>
      <c r="X20" s="25" t="str">
        <f t="shared" si="20"/>
        <v/>
      </c>
      <c r="Y20" s="26" t="str">
        <f t="shared" si="21"/>
        <v/>
      </c>
    </row>
    <row r="21" spans="1:25" x14ac:dyDescent="0.25">
      <c r="A21" s="12">
        <f t="shared" si="22"/>
        <v>18</v>
      </c>
      <c r="B21" s="7">
        <v>375</v>
      </c>
      <c r="C21" s="13" t="str">
        <f t="shared" si="0"/>
        <v>NOM375</v>
      </c>
      <c r="D21" s="13" t="str">
        <f t="shared" si="1"/>
        <v>Prénom375</v>
      </c>
      <c r="E21" s="14" t="str">
        <f t="shared" si="2"/>
        <v>6B</v>
      </c>
      <c r="F21" s="15">
        <f t="shared" si="3"/>
        <v>36526</v>
      </c>
      <c r="G21" s="14" t="str">
        <f t="shared" si="4"/>
        <v>M</v>
      </c>
      <c r="H21" s="36" t="str">
        <f t="shared" si="5"/>
        <v>6M</v>
      </c>
      <c r="I21" s="14" t="str">
        <f t="shared" si="6"/>
        <v>Minime M</v>
      </c>
      <c r="J21" s="13"/>
      <c r="K21" s="24" t="str">
        <f t="shared" si="7"/>
        <v/>
      </c>
      <c r="L21" s="25" t="str">
        <f t="shared" si="8"/>
        <v/>
      </c>
      <c r="M21" s="25" t="str">
        <f t="shared" si="9"/>
        <v/>
      </c>
      <c r="N21" s="24">
        <f t="shared" si="10"/>
        <v>4</v>
      </c>
      <c r="O21" s="25">
        <f t="shared" si="11"/>
        <v>18</v>
      </c>
      <c r="P21" s="25">
        <f t="shared" si="12"/>
        <v>375</v>
      </c>
      <c r="Q21" s="24" t="str">
        <f t="shared" si="13"/>
        <v/>
      </c>
      <c r="R21" s="25" t="str">
        <f t="shared" si="14"/>
        <v/>
      </c>
      <c r="S21" s="25" t="str">
        <f t="shared" si="15"/>
        <v/>
      </c>
      <c r="T21" s="24" t="str">
        <f t="shared" si="16"/>
        <v/>
      </c>
      <c r="U21" s="25" t="str">
        <f t="shared" si="17"/>
        <v/>
      </c>
      <c r="V21" s="25" t="str">
        <f t="shared" si="18"/>
        <v/>
      </c>
      <c r="W21" s="24" t="str">
        <f t="shared" si="19"/>
        <v/>
      </c>
      <c r="X21" s="25" t="str">
        <f t="shared" si="20"/>
        <v/>
      </c>
      <c r="Y21" s="26" t="str">
        <f t="shared" si="21"/>
        <v/>
      </c>
    </row>
    <row r="22" spans="1:25" x14ac:dyDescent="0.25">
      <c r="A22" s="12">
        <f t="shared" si="22"/>
        <v>19</v>
      </c>
      <c r="B22" s="7">
        <v>381</v>
      </c>
      <c r="C22" s="13" t="str">
        <f t="shared" si="0"/>
        <v>NOM381</v>
      </c>
      <c r="D22" s="13" t="str">
        <f t="shared" si="1"/>
        <v>Prénom381</v>
      </c>
      <c r="E22" s="14" t="str">
        <f t="shared" si="2"/>
        <v>6B</v>
      </c>
      <c r="F22" s="15">
        <f t="shared" si="3"/>
        <v>36526</v>
      </c>
      <c r="G22" s="14" t="str">
        <f t="shared" si="4"/>
        <v>M</v>
      </c>
      <c r="H22" s="36" t="str">
        <f t="shared" si="5"/>
        <v>6M</v>
      </c>
      <c r="I22" s="14" t="str">
        <f t="shared" si="6"/>
        <v>Minime M</v>
      </c>
      <c r="J22" s="13"/>
      <c r="K22" s="24" t="str">
        <f t="shared" si="7"/>
        <v/>
      </c>
      <c r="L22" s="25" t="str">
        <f t="shared" si="8"/>
        <v/>
      </c>
      <c r="M22" s="25" t="str">
        <f t="shared" si="9"/>
        <v/>
      </c>
      <c r="N22" s="24">
        <f t="shared" si="10"/>
        <v>5</v>
      </c>
      <c r="O22" s="25">
        <f t="shared" si="11"/>
        <v>19</v>
      </c>
      <c r="P22" s="25">
        <f t="shared" si="12"/>
        <v>381</v>
      </c>
      <c r="Q22" s="24" t="str">
        <f t="shared" si="13"/>
        <v/>
      </c>
      <c r="R22" s="25" t="str">
        <f t="shared" si="14"/>
        <v/>
      </c>
      <c r="S22" s="25" t="str">
        <f t="shared" si="15"/>
        <v/>
      </c>
      <c r="T22" s="24" t="str">
        <f t="shared" si="16"/>
        <v/>
      </c>
      <c r="U22" s="25" t="str">
        <f t="shared" si="17"/>
        <v/>
      </c>
      <c r="V22" s="25" t="str">
        <f t="shared" si="18"/>
        <v/>
      </c>
      <c r="W22" s="24" t="str">
        <f t="shared" si="19"/>
        <v/>
      </c>
      <c r="X22" s="25" t="str">
        <f t="shared" si="20"/>
        <v/>
      </c>
      <c r="Y22" s="26" t="str">
        <f t="shared" si="21"/>
        <v/>
      </c>
    </row>
    <row r="23" spans="1:25" x14ac:dyDescent="0.25">
      <c r="A23" s="12">
        <f t="shared" si="22"/>
        <v>20</v>
      </c>
      <c r="B23" s="7">
        <v>364</v>
      </c>
      <c r="C23" s="13" t="str">
        <f t="shared" si="0"/>
        <v>NOM364</v>
      </c>
      <c r="D23" s="13" t="str">
        <f t="shared" si="1"/>
        <v>Prénom364</v>
      </c>
      <c r="E23" s="14" t="str">
        <f t="shared" si="2"/>
        <v>6A</v>
      </c>
      <c r="F23" s="15">
        <f t="shared" si="3"/>
        <v>36526</v>
      </c>
      <c r="G23" s="14" t="str">
        <f t="shared" si="4"/>
        <v>M</v>
      </c>
      <c r="H23" s="36" t="str">
        <f t="shared" si="5"/>
        <v>6M</v>
      </c>
      <c r="I23" s="14" t="str">
        <f t="shared" si="6"/>
        <v>Minime M</v>
      </c>
      <c r="J23" s="13"/>
      <c r="K23" s="24">
        <f t="shared" si="7"/>
        <v>3</v>
      </c>
      <c r="L23" s="25">
        <f t="shared" si="8"/>
        <v>20</v>
      </c>
      <c r="M23" s="25">
        <f t="shared" si="9"/>
        <v>364</v>
      </c>
      <c r="N23" s="24" t="str">
        <f t="shared" si="10"/>
        <v/>
      </c>
      <c r="O23" s="25" t="str">
        <f t="shared" si="11"/>
        <v/>
      </c>
      <c r="P23" s="25" t="str">
        <f t="shared" si="12"/>
        <v/>
      </c>
      <c r="Q23" s="24" t="str">
        <f t="shared" si="13"/>
        <v/>
      </c>
      <c r="R23" s="25" t="str">
        <f t="shared" si="14"/>
        <v/>
      </c>
      <c r="S23" s="25" t="str">
        <f t="shared" si="15"/>
        <v/>
      </c>
      <c r="T23" s="24" t="str">
        <f t="shared" si="16"/>
        <v/>
      </c>
      <c r="U23" s="25" t="str">
        <f t="shared" si="17"/>
        <v/>
      </c>
      <c r="V23" s="25" t="str">
        <f t="shared" si="18"/>
        <v/>
      </c>
      <c r="W23" s="24" t="str">
        <f t="shared" si="19"/>
        <v/>
      </c>
      <c r="X23" s="25" t="str">
        <f t="shared" si="20"/>
        <v/>
      </c>
      <c r="Y23" s="26" t="str">
        <f t="shared" si="21"/>
        <v/>
      </c>
    </row>
    <row r="24" spans="1:25" x14ac:dyDescent="0.25">
      <c r="A24" s="12">
        <f t="shared" si="22"/>
        <v>21</v>
      </c>
      <c r="B24" s="7">
        <v>380</v>
      </c>
      <c r="C24" s="13" t="str">
        <f t="shared" si="0"/>
        <v>NOM380</v>
      </c>
      <c r="D24" s="13" t="str">
        <f t="shared" si="1"/>
        <v>Prénom380</v>
      </c>
      <c r="E24" s="14" t="str">
        <f t="shared" si="2"/>
        <v>6B</v>
      </c>
      <c r="F24" s="15">
        <f t="shared" si="3"/>
        <v>36526</v>
      </c>
      <c r="G24" s="14" t="str">
        <f t="shared" si="4"/>
        <v>M</v>
      </c>
      <c r="H24" s="36" t="str">
        <f t="shared" si="5"/>
        <v>6M</v>
      </c>
      <c r="I24" s="14" t="str">
        <f t="shared" si="6"/>
        <v>Minime M</v>
      </c>
      <c r="J24" s="13"/>
      <c r="K24" s="24" t="str">
        <f t="shared" si="7"/>
        <v/>
      </c>
      <c r="L24" s="25" t="str">
        <f t="shared" si="8"/>
        <v/>
      </c>
      <c r="M24" s="25" t="str">
        <f t="shared" si="9"/>
        <v/>
      </c>
      <c r="N24" s="24">
        <f t="shared" si="10"/>
        <v>6</v>
      </c>
      <c r="O24" s="25">
        <f t="shared" si="11"/>
        <v>21</v>
      </c>
      <c r="P24" s="25">
        <f t="shared" si="12"/>
        <v>380</v>
      </c>
      <c r="Q24" s="24" t="str">
        <f t="shared" si="13"/>
        <v/>
      </c>
      <c r="R24" s="25" t="str">
        <f t="shared" si="14"/>
        <v/>
      </c>
      <c r="S24" s="25" t="str">
        <f t="shared" si="15"/>
        <v/>
      </c>
      <c r="T24" s="24" t="str">
        <f t="shared" si="16"/>
        <v/>
      </c>
      <c r="U24" s="25" t="str">
        <f t="shared" si="17"/>
        <v/>
      </c>
      <c r="V24" s="25" t="str">
        <f t="shared" si="18"/>
        <v/>
      </c>
      <c r="W24" s="24" t="str">
        <f t="shared" si="19"/>
        <v/>
      </c>
      <c r="X24" s="25" t="str">
        <f t="shared" si="20"/>
        <v/>
      </c>
      <c r="Y24" s="26" t="str">
        <f t="shared" si="21"/>
        <v/>
      </c>
    </row>
    <row r="25" spans="1:25" x14ac:dyDescent="0.25">
      <c r="A25" s="12">
        <f t="shared" si="22"/>
        <v>22</v>
      </c>
      <c r="B25" s="7">
        <v>383</v>
      </c>
      <c r="C25" s="13" t="str">
        <f t="shared" si="0"/>
        <v>NOM383</v>
      </c>
      <c r="D25" s="13" t="str">
        <f t="shared" si="1"/>
        <v>Prénom383</v>
      </c>
      <c r="E25" s="14" t="str">
        <f t="shared" si="2"/>
        <v>6B</v>
      </c>
      <c r="F25" s="15">
        <f t="shared" si="3"/>
        <v>36526</v>
      </c>
      <c r="G25" s="14" t="str">
        <f t="shared" si="4"/>
        <v>M</v>
      </c>
      <c r="H25" s="36" t="str">
        <f t="shared" si="5"/>
        <v>6M</v>
      </c>
      <c r="I25" s="14" t="str">
        <f t="shared" si="6"/>
        <v>Minime M</v>
      </c>
      <c r="J25" s="13"/>
      <c r="K25" s="24" t="str">
        <f t="shared" si="7"/>
        <v/>
      </c>
      <c r="L25" s="25" t="str">
        <f t="shared" si="8"/>
        <v/>
      </c>
      <c r="M25" s="25" t="str">
        <f t="shared" si="9"/>
        <v/>
      </c>
      <c r="N25" s="24">
        <f t="shared" si="10"/>
        <v>7</v>
      </c>
      <c r="O25" s="25">
        <f t="shared" si="11"/>
        <v>22</v>
      </c>
      <c r="P25" s="25">
        <f t="shared" si="12"/>
        <v>383</v>
      </c>
      <c r="Q25" s="24" t="str">
        <f t="shared" si="13"/>
        <v/>
      </c>
      <c r="R25" s="25" t="str">
        <f t="shared" si="14"/>
        <v/>
      </c>
      <c r="S25" s="25" t="str">
        <f t="shared" si="15"/>
        <v/>
      </c>
      <c r="T25" s="24" t="str">
        <f t="shared" si="16"/>
        <v/>
      </c>
      <c r="U25" s="25" t="str">
        <f t="shared" si="17"/>
        <v/>
      </c>
      <c r="V25" s="25" t="str">
        <f t="shared" si="18"/>
        <v/>
      </c>
      <c r="W25" s="24" t="str">
        <f t="shared" si="19"/>
        <v/>
      </c>
      <c r="X25" s="25" t="str">
        <f t="shared" si="20"/>
        <v/>
      </c>
      <c r="Y25" s="26" t="str">
        <f t="shared" si="21"/>
        <v/>
      </c>
    </row>
    <row r="26" spans="1:25" x14ac:dyDescent="0.25">
      <c r="A26" s="12">
        <f t="shared" si="22"/>
        <v>23</v>
      </c>
      <c r="B26" s="7">
        <v>372</v>
      </c>
      <c r="C26" s="13" t="str">
        <f t="shared" si="0"/>
        <v>NOM372</v>
      </c>
      <c r="D26" s="13" t="str">
        <f t="shared" si="1"/>
        <v>Prénom372</v>
      </c>
      <c r="E26" s="14" t="str">
        <f t="shared" si="2"/>
        <v>6B</v>
      </c>
      <c r="F26" s="15">
        <f t="shared" si="3"/>
        <v>36526</v>
      </c>
      <c r="G26" s="14" t="str">
        <f t="shared" si="4"/>
        <v>M</v>
      </c>
      <c r="H26" s="36" t="str">
        <f t="shared" si="5"/>
        <v>6M</v>
      </c>
      <c r="I26" s="14" t="str">
        <f t="shared" si="6"/>
        <v>Minime M</v>
      </c>
      <c r="J26" s="13"/>
      <c r="K26" s="24" t="str">
        <f t="shared" si="7"/>
        <v/>
      </c>
      <c r="L26" s="25" t="str">
        <f t="shared" si="8"/>
        <v/>
      </c>
      <c r="M26" s="25" t="str">
        <f t="shared" si="9"/>
        <v/>
      </c>
      <c r="N26" s="24">
        <f t="shared" si="10"/>
        <v>8</v>
      </c>
      <c r="O26" s="25">
        <f t="shared" si="11"/>
        <v>23</v>
      </c>
      <c r="P26" s="25">
        <f t="shared" si="12"/>
        <v>372</v>
      </c>
      <c r="Q26" s="24" t="str">
        <f t="shared" si="13"/>
        <v/>
      </c>
      <c r="R26" s="25" t="str">
        <f t="shared" si="14"/>
        <v/>
      </c>
      <c r="S26" s="25" t="str">
        <f t="shared" si="15"/>
        <v/>
      </c>
      <c r="T26" s="24" t="str">
        <f t="shared" si="16"/>
        <v/>
      </c>
      <c r="U26" s="25" t="str">
        <f t="shared" si="17"/>
        <v/>
      </c>
      <c r="V26" s="25" t="str">
        <f t="shared" si="18"/>
        <v/>
      </c>
      <c r="W26" s="24" t="str">
        <f t="shared" si="19"/>
        <v/>
      </c>
      <c r="X26" s="25" t="str">
        <f t="shared" si="20"/>
        <v/>
      </c>
      <c r="Y26" s="26" t="str">
        <f t="shared" si="21"/>
        <v/>
      </c>
    </row>
    <row r="27" spans="1:25" x14ac:dyDescent="0.25">
      <c r="A27" s="12" t="str">
        <f t="shared" si="22"/>
        <v/>
      </c>
      <c r="B27" s="7"/>
      <c r="C27" s="13" t="str">
        <f t="shared" si="0"/>
        <v/>
      </c>
      <c r="D27" s="13" t="str">
        <f t="shared" si="1"/>
        <v/>
      </c>
      <c r="E27" s="14" t="str">
        <f t="shared" si="2"/>
        <v/>
      </c>
      <c r="F27" s="15" t="str">
        <f t="shared" si="3"/>
        <v/>
      </c>
      <c r="G27" s="14" t="str">
        <f t="shared" si="4"/>
        <v/>
      </c>
      <c r="H27" s="36" t="str">
        <f t="shared" si="5"/>
        <v/>
      </c>
      <c r="I27" s="14" t="str">
        <f t="shared" si="6"/>
        <v/>
      </c>
      <c r="J27" s="13"/>
      <c r="K27" s="24" t="str">
        <f t="shared" si="7"/>
        <v/>
      </c>
      <c r="L27" s="25" t="str">
        <f t="shared" si="8"/>
        <v/>
      </c>
      <c r="M27" s="25" t="str">
        <f t="shared" si="9"/>
        <v/>
      </c>
      <c r="N27" s="24" t="str">
        <f t="shared" si="10"/>
        <v/>
      </c>
      <c r="O27" s="25" t="str">
        <f t="shared" si="11"/>
        <v/>
      </c>
      <c r="P27" s="25" t="str">
        <f t="shared" si="12"/>
        <v/>
      </c>
      <c r="Q27" s="24" t="str">
        <f t="shared" si="13"/>
        <v/>
      </c>
      <c r="R27" s="25" t="str">
        <f t="shared" si="14"/>
        <v/>
      </c>
      <c r="S27" s="25" t="str">
        <f t="shared" si="15"/>
        <v/>
      </c>
      <c r="T27" s="24" t="str">
        <f t="shared" si="16"/>
        <v/>
      </c>
      <c r="U27" s="25" t="str">
        <f t="shared" si="17"/>
        <v/>
      </c>
      <c r="V27" s="25" t="str">
        <f t="shared" si="18"/>
        <v/>
      </c>
      <c r="W27" s="24" t="str">
        <f t="shared" si="19"/>
        <v/>
      </c>
      <c r="X27" s="25" t="str">
        <f t="shared" si="20"/>
        <v/>
      </c>
      <c r="Y27" s="26" t="str">
        <f t="shared" si="21"/>
        <v/>
      </c>
    </row>
    <row r="28" spans="1:25" x14ac:dyDescent="0.25">
      <c r="A28" s="12" t="str">
        <f t="shared" si="22"/>
        <v/>
      </c>
      <c r="B28" s="7"/>
      <c r="C28" s="13" t="str">
        <f t="shared" si="0"/>
        <v/>
      </c>
      <c r="D28" s="13" t="str">
        <f t="shared" si="1"/>
        <v/>
      </c>
      <c r="E28" s="14" t="str">
        <f t="shared" si="2"/>
        <v/>
      </c>
      <c r="F28" s="15" t="str">
        <f t="shared" si="3"/>
        <v/>
      </c>
      <c r="G28" s="14" t="str">
        <f t="shared" si="4"/>
        <v/>
      </c>
      <c r="H28" s="36" t="str">
        <f t="shared" si="5"/>
        <v/>
      </c>
      <c r="I28" s="14" t="str">
        <f t="shared" si="6"/>
        <v/>
      </c>
      <c r="J28" s="13"/>
      <c r="K28" s="24" t="str">
        <f t="shared" si="7"/>
        <v/>
      </c>
      <c r="L28" s="25" t="str">
        <f t="shared" si="8"/>
        <v/>
      </c>
      <c r="M28" s="25" t="str">
        <f t="shared" si="9"/>
        <v/>
      </c>
      <c r="N28" s="24" t="str">
        <f t="shared" si="10"/>
        <v/>
      </c>
      <c r="O28" s="25" t="str">
        <f t="shared" si="11"/>
        <v/>
      </c>
      <c r="P28" s="25" t="str">
        <f t="shared" si="12"/>
        <v/>
      </c>
      <c r="Q28" s="24" t="str">
        <f t="shared" si="13"/>
        <v/>
      </c>
      <c r="R28" s="25" t="str">
        <f t="shared" si="14"/>
        <v/>
      </c>
      <c r="S28" s="25" t="str">
        <f t="shared" si="15"/>
        <v/>
      </c>
      <c r="T28" s="24" t="str">
        <f t="shared" si="16"/>
        <v/>
      </c>
      <c r="U28" s="25" t="str">
        <f t="shared" si="17"/>
        <v/>
      </c>
      <c r="V28" s="25" t="str">
        <f t="shared" si="18"/>
        <v/>
      </c>
      <c r="W28" s="24" t="str">
        <f t="shared" si="19"/>
        <v/>
      </c>
      <c r="X28" s="25" t="str">
        <f t="shared" si="20"/>
        <v/>
      </c>
      <c r="Y28" s="26" t="str">
        <f t="shared" si="21"/>
        <v/>
      </c>
    </row>
    <row r="29" spans="1:25" x14ac:dyDescent="0.25">
      <c r="A29" s="12" t="str">
        <f t="shared" si="22"/>
        <v/>
      </c>
      <c r="B29" s="7"/>
      <c r="C29" s="13" t="str">
        <f t="shared" si="0"/>
        <v/>
      </c>
      <c r="D29" s="13" t="str">
        <f t="shared" si="1"/>
        <v/>
      </c>
      <c r="E29" s="14" t="str">
        <f t="shared" si="2"/>
        <v/>
      </c>
      <c r="F29" s="15" t="str">
        <f t="shared" si="3"/>
        <v/>
      </c>
      <c r="G29" s="14" t="str">
        <f t="shared" si="4"/>
        <v/>
      </c>
      <c r="H29" s="36" t="str">
        <f t="shared" si="5"/>
        <v/>
      </c>
      <c r="I29" s="14" t="str">
        <f t="shared" si="6"/>
        <v/>
      </c>
      <c r="J29" s="13"/>
      <c r="K29" s="24" t="str">
        <f t="shared" si="7"/>
        <v/>
      </c>
      <c r="L29" s="25" t="str">
        <f t="shared" si="8"/>
        <v/>
      </c>
      <c r="M29" s="25" t="str">
        <f t="shared" si="9"/>
        <v/>
      </c>
      <c r="N29" s="24" t="str">
        <f t="shared" si="10"/>
        <v/>
      </c>
      <c r="O29" s="25" t="str">
        <f t="shared" si="11"/>
        <v/>
      </c>
      <c r="P29" s="25" t="str">
        <f t="shared" si="12"/>
        <v/>
      </c>
      <c r="Q29" s="24" t="str">
        <f t="shared" si="13"/>
        <v/>
      </c>
      <c r="R29" s="25" t="str">
        <f t="shared" si="14"/>
        <v/>
      </c>
      <c r="S29" s="25" t="str">
        <f t="shared" si="15"/>
        <v/>
      </c>
      <c r="T29" s="24" t="str">
        <f t="shared" si="16"/>
        <v/>
      </c>
      <c r="U29" s="25" t="str">
        <f t="shared" si="17"/>
        <v/>
      </c>
      <c r="V29" s="25" t="str">
        <f t="shared" si="18"/>
        <v/>
      </c>
      <c r="W29" s="24" t="str">
        <f t="shared" si="19"/>
        <v/>
      </c>
      <c r="X29" s="25" t="str">
        <f t="shared" si="20"/>
        <v/>
      </c>
      <c r="Y29" s="26" t="str">
        <f t="shared" si="21"/>
        <v/>
      </c>
    </row>
    <row r="30" spans="1:25" x14ac:dyDescent="0.25">
      <c r="A30" s="12" t="str">
        <f t="shared" si="22"/>
        <v/>
      </c>
      <c r="B30" s="7"/>
      <c r="C30" s="13" t="str">
        <f t="shared" si="0"/>
        <v/>
      </c>
      <c r="D30" s="13" t="str">
        <f t="shared" si="1"/>
        <v/>
      </c>
      <c r="E30" s="14" t="str">
        <f t="shared" si="2"/>
        <v/>
      </c>
      <c r="F30" s="15" t="str">
        <f t="shared" si="3"/>
        <v/>
      </c>
      <c r="G30" s="14" t="str">
        <f t="shared" si="4"/>
        <v/>
      </c>
      <c r="H30" s="36" t="str">
        <f t="shared" si="5"/>
        <v/>
      </c>
      <c r="I30" s="14" t="str">
        <f t="shared" si="6"/>
        <v/>
      </c>
      <c r="J30" s="13"/>
      <c r="K30" s="24" t="str">
        <f t="shared" si="7"/>
        <v/>
      </c>
      <c r="L30" s="25" t="str">
        <f t="shared" si="8"/>
        <v/>
      </c>
      <c r="M30" s="25" t="str">
        <f t="shared" si="9"/>
        <v/>
      </c>
      <c r="N30" s="24" t="str">
        <f t="shared" si="10"/>
        <v/>
      </c>
      <c r="O30" s="25" t="str">
        <f t="shared" si="11"/>
        <v/>
      </c>
      <c r="P30" s="25" t="str">
        <f t="shared" si="12"/>
        <v/>
      </c>
      <c r="Q30" s="24" t="str">
        <f t="shared" si="13"/>
        <v/>
      </c>
      <c r="R30" s="25" t="str">
        <f t="shared" si="14"/>
        <v/>
      </c>
      <c r="S30" s="25" t="str">
        <f t="shared" si="15"/>
        <v/>
      </c>
      <c r="T30" s="24" t="str">
        <f t="shared" si="16"/>
        <v/>
      </c>
      <c r="U30" s="25" t="str">
        <f t="shared" si="17"/>
        <v/>
      </c>
      <c r="V30" s="25" t="str">
        <f t="shared" si="18"/>
        <v/>
      </c>
      <c r="W30" s="24" t="str">
        <f t="shared" si="19"/>
        <v/>
      </c>
      <c r="X30" s="25" t="str">
        <f t="shared" si="20"/>
        <v/>
      </c>
      <c r="Y30" s="26" t="str">
        <f t="shared" si="21"/>
        <v/>
      </c>
    </row>
    <row r="31" spans="1:25" x14ac:dyDescent="0.25">
      <c r="A31" s="12" t="str">
        <f t="shared" si="22"/>
        <v/>
      </c>
      <c r="B31" s="7"/>
      <c r="C31" s="13" t="str">
        <f t="shared" si="0"/>
        <v/>
      </c>
      <c r="D31" s="13" t="str">
        <f t="shared" si="1"/>
        <v/>
      </c>
      <c r="E31" s="14" t="str">
        <f t="shared" si="2"/>
        <v/>
      </c>
      <c r="F31" s="15" t="str">
        <f t="shared" si="3"/>
        <v/>
      </c>
      <c r="G31" s="14" t="str">
        <f t="shared" si="4"/>
        <v/>
      </c>
      <c r="H31" s="36" t="str">
        <f t="shared" si="5"/>
        <v/>
      </c>
      <c r="I31" s="14" t="str">
        <f t="shared" si="6"/>
        <v/>
      </c>
      <c r="J31" s="13"/>
      <c r="K31" s="24" t="str">
        <f t="shared" si="7"/>
        <v/>
      </c>
      <c r="L31" s="25" t="str">
        <f t="shared" si="8"/>
        <v/>
      </c>
      <c r="M31" s="25" t="str">
        <f t="shared" si="9"/>
        <v/>
      </c>
      <c r="N31" s="24" t="str">
        <f t="shared" si="10"/>
        <v/>
      </c>
      <c r="O31" s="25" t="str">
        <f t="shared" si="11"/>
        <v/>
      </c>
      <c r="P31" s="25" t="str">
        <f t="shared" si="12"/>
        <v/>
      </c>
      <c r="Q31" s="24" t="str">
        <f t="shared" si="13"/>
        <v/>
      </c>
      <c r="R31" s="25" t="str">
        <f t="shared" si="14"/>
        <v/>
      </c>
      <c r="S31" s="25" t="str">
        <f t="shared" si="15"/>
        <v/>
      </c>
      <c r="T31" s="24" t="str">
        <f t="shared" si="16"/>
        <v/>
      </c>
      <c r="U31" s="25" t="str">
        <f t="shared" si="17"/>
        <v/>
      </c>
      <c r="V31" s="25" t="str">
        <f t="shared" si="18"/>
        <v/>
      </c>
      <c r="W31" s="24" t="str">
        <f t="shared" si="19"/>
        <v/>
      </c>
      <c r="X31" s="25" t="str">
        <f t="shared" si="20"/>
        <v/>
      </c>
      <c r="Y31" s="26" t="str">
        <f t="shared" si="21"/>
        <v/>
      </c>
    </row>
    <row r="32" spans="1:25" x14ac:dyDescent="0.25">
      <c r="A32" s="12" t="str">
        <f t="shared" si="22"/>
        <v/>
      </c>
      <c r="B32" s="7"/>
      <c r="C32" s="13" t="str">
        <f t="shared" si="0"/>
        <v/>
      </c>
      <c r="D32" s="13" t="str">
        <f t="shared" si="1"/>
        <v/>
      </c>
      <c r="E32" s="14" t="str">
        <f t="shared" si="2"/>
        <v/>
      </c>
      <c r="F32" s="15" t="str">
        <f t="shared" si="3"/>
        <v/>
      </c>
      <c r="G32" s="14" t="str">
        <f t="shared" si="4"/>
        <v/>
      </c>
      <c r="H32" s="36" t="str">
        <f t="shared" si="5"/>
        <v/>
      </c>
      <c r="I32" s="14" t="str">
        <f t="shared" si="6"/>
        <v/>
      </c>
      <c r="J32" s="13"/>
      <c r="K32" s="24" t="str">
        <f t="shared" si="7"/>
        <v/>
      </c>
      <c r="L32" s="25" t="str">
        <f t="shared" si="8"/>
        <v/>
      </c>
      <c r="M32" s="25" t="str">
        <f t="shared" si="9"/>
        <v/>
      </c>
      <c r="N32" s="24" t="str">
        <f t="shared" si="10"/>
        <v/>
      </c>
      <c r="O32" s="25" t="str">
        <f t="shared" si="11"/>
        <v/>
      </c>
      <c r="P32" s="25" t="str">
        <f t="shared" si="12"/>
        <v/>
      </c>
      <c r="Q32" s="24" t="str">
        <f t="shared" si="13"/>
        <v/>
      </c>
      <c r="R32" s="25" t="str">
        <f t="shared" si="14"/>
        <v/>
      </c>
      <c r="S32" s="25" t="str">
        <f t="shared" si="15"/>
        <v/>
      </c>
      <c r="T32" s="24" t="str">
        <f t="shared" si="16"/>
        <v/>
      </c>
      <c r="U32" s="25" t="str">
        <f t="shared" si="17"/>
        <v/>
      </c>
      <c r="V32" s="25" t="str">
        <f t="shared" si="18"/>
        <v/>
      </c>
      <c r="W32" s="24" t="str">
        <f t="shared" si="19"/>
        <v/>
      </c>
      <c r="X32" s="25" t="str">
        <f t="shared" si="20"/>
        <v/>
      </c>
      <c r="Y32" s="26" t="str">
        <f t="shared" si="21"/>
        <v/>
      </c>
    </row>
    <row r="33" spans="1:25" x14ac:dyDescent="0.25">
      <c r="A33" s="12" t="str">
        <f t="shared" si="22"/>
        <v/>
      </c>
      <c r="B33" s="7"/>
      <c r="C33" s="13" t="str">
        <f t="shared" si="0"/>
        <v/>
      </c>
      <c r="D33" s="13" t="str">
        <f t="shared" si="1"/>
        <v/>
      </c>
      <c r="E33" s="14" t="str">
        <f t="shared" si="2"/>
        <v/>
      </c>
      <c r="F33" s="15" t="str">
        <f t="shared" si="3"/>
        <v/>
      </c>
      <c r="G33" s="14" t="str">
        <f t="shared" si="4"/>
        <v/>
      </c>
      <c r="H33" s="36" t="str">
        <f t="shared" si="5"/>
        <v/>
      </c>
      <c r="I33" s="14" t="str">
        <f t="shared" si="6"/>
        <v/>
      </c>
      <c r="J33" s="13"/>
      <c r="K33" s="24" t="str">
        <f t="shared" si="7"/>
        <v/>
      </c>
      <c r="L33" s="25" t="str">
        <f t="shared" si="8"/>
        <v/>
      </c>
      <c r="M33" s="25" t="str">
        <f t="shared" si="9"/>
        <v/>
      </c>
      <c r="N33" s="24" t="str">
        <f t="shared" si="10"/>
        <v/>
      </c>
      <c r="O33" s="25" t="str">
        <f t="shared" si="11"/>
        <v/>
      </c>
      <c r="P33" s="25" t="str">
        <f t="shared" si="12"/>
        <v/>
      </c>
      <c r="Q33" s="24" t="str">
        <f t="shared" si="13"/>
        <v/>
      </c>
      <c r="R33" s="25" t="str">
        <f t="shared" si="14"/>
        <v/>
      </c>
      <c r="S33" s="25" t="str">
        <f t="shared" si="15"/>
        <v/>
      </c>
      <c r="T33" s="24" t="str">
        <f t="shared" si="16"/>
        <v/>
      </c>
      <c r="U33" s="25" t="str">
        <f t="shared" si="17"/>
        <v/>
      </c>
      <c r="V33" s="25" t="str">
        <f t="shared" si="18"/>
        <v/>
      </c>
      <c r="W33" s="24" t="str">
        <f t="shared" si="19"/>
        <v/>
      </c>
      <c r="X33" s="25" t="str">
        <f t="shared" si="20"/>
        <v/>
      </c>
      <c r="Y33" s="26" t="str">
        <f t="shared" si="21"/>
        <v/>
      </c>
    </row>
    <row r="34" spans="1:25" x14ac:dyDescent="0.25">
      <c r="A34" s="12" t="str">
        <f t="shared" si="22"/>
        <v/>
      </c>
      <c r="B34" s="7"/>
      <c r="C34" s="13" t="str">
        <f t="shared" si="0"/>
        <v/>
      </c>
      <c r="D34" s="13" t="str">
        <f t="shared" si="1"/>
        <v/>
      </c>
      <c r="E34" s="14" t="str">
        <f t="shared" si="2"/>
        <v/>
      </c>
      <c r="F34" s="15" t="str">
        <f t="shared" si="3"/>
        <v/>
      </c>
      <c r="G34" s="14" t="str">
        <f t="shared" si="4"/>
        <v/>
      </c>
      <c r="H34" s="36" t="str">
        <f t="shared" si="5"/>
        <v/>
      </c>
      <c r="I34" s="14" t="str">
        <f t="shared" si="6"/>
        <v/>
      </c>
      <c r="J34" s="13"/>
      <c r="K34" s="24" t="str">
        <f t="shared" si="7"/>
        <v/>
      </c>
      <c r="L34" s="25" t="str">
        <f t="shared" si="8"/>
        <v/>
      </c>
      <c r="M34" s="25" t="str">
        <f t="shared" si="9"/>
        <v/>
      </c>
      <c r="N34" s="24" t="str">
        <f t="shared" si="10"/>
        <v/>
      </c>
      <c r="O34" s="25" t="str">
        <f t="shared" si="11"/>
        <v/>
      </c>
      <c r="P34" s="25" t="str">
        <f t="shared" si="12"/>
        <v/>
      </c>
      <c r="Q34" s="24" t="str">
        <f t="shared" si="13"/>
        <v/>
      </c>
      <c r="R34" s="25" t="str">
        <f t="shared" si="14"/>
        <v/>
      </c>
      <c r="S34" s="25" t="str">
        <f t="shared" si="15"/>
        <v/>
      </c>
      <c r="T34" s="24" t="str">
        <f t="shared" si="16"/>
        <v/>
      </c>
      <c r="U34" s="25" t="str">
        <f t="shared" si="17"/>
        <v/>
      </c>
      <c r="V34" s="25" t="str">
        <f t="shared" si="18"/>
        <v/>
      </c>
      <c r="W34" s="24" t="str">
        <f t="shared" si="19"/>
        <v/>
      </c>
      <c r="X34" s="25" t="str">
        <f t="shared" si="20"/>
        <v/>
      </c>
      <c r="Y34" s="26" t="str">
        <f t="shared" si="21"/>
        <v/>
      </c>
    </row>
    <row r="35" spans="1:25" x14ac:dyDescent="0.25">
      <c r="A35" s="12" t="str">
        <f t="shared" si="22"/>
        <v/>
      </c>
      <c r="B35" s="7"/>
      <c r="C35" s="13" t="str">
        <f t="shared" si="0"/>
        <v/>
      </c>
      <c r="D35" s="13" t="str">
        <f t="shared" si="1"/>
        <v/>
      </c>
      <c r="E35" s="14" t="str">
        <f t="shared" si="2"/>
        <v/>
      </c>
      <c r="F35" s="15" t="str">
        <f t="shared" si="3"/>
        <v/>
      </c>
      <c r="G35" s="14" t="str">
        <f t="shared" si="4"/>
        <v/>
      </c>
      <c r="H35" s="36" t="str">
        <f t="shared" si="5"/>
        <v/>
      </c>
      <c r="I35" s="14" t="str">
        <f t="shared" si="6"/>
        <v/>
      </c>
      <c r="J35" s="13"/>
      <c r="K35" s="24" t="str">
        <f t="shared" si="7"/>
        <v/>
      </c>
      <c r="L35" s="25" t="str">
        <f t="shared" si="8"/>
        <v/>
      </c>
      <c r="M35" s="25" t="str">
        <f t="shared" si="9"/>
        <v/>
      </c>
      <c r="N35" s="24" t="str">
        <f t="shared" si="10"/>
        <v/>
      </c>
      <c r="O35" s="25" t="str">
        <f t="shared" si="11"/>
        <v/>
      </c>
      <c r="P35" s="25" t="str">
        <f t="shared" si="12"/>
        <v/>
      </c>
      <c r="Q35" s="24" t="str">
        <f t="shared" si="13"/>
        <v/>
      </c>
      <c r="R35" s="25" t="str">
        <f t="shared" si="14"/>
        <v/>
      </c>
      <c r="S35" s="25" t="str">
        <f t="shared" si="15"/>
        <v/>
      </c>
      <c r="T35" s="24" t="str">
        <f t="shared" si="16"/>
        <v/>
      </c>
      <c r="U35" s="25" t="str">
        <f t="shared" si="17"/>
        <v/>
      </c>
      <c r="V35" s="25" t="str">
        <f t="shared" si="18"/>
        <v/>
      </c>
      <c r="W35" s="24" t="str">
        <f t="shared" si="19"/>
        <v/>
      </c>
      <c r="X35" s="25" t="str">
        <f t="shared" si="20"/>
        <v/>
      </c>
      <c r="Y35" s="26" t="str">
        <f t="shared" si="21"/>
        <v/>
      </c>
    </row>
    <row r="36" spans="1:25" x14ac:dyDescent="0.25">
      <c r="A36" s="12" t="str">
        <f t="shared" si="22"/>
        <v/>
      </c>
      <c r="B36" s="7"/>
      <c r="C36" s="13" t="str">
        <f t="shared" si="0"/>
        <v/>
      </c>
      <c r="D36" s="13" t="str">
        <f t="shared" si="1"/>
        <v/>
      </c>
      <c r="E36" s="14" t="str">
        <f t="shared" si="2"/>
        <v/>
      </c>
      <c r="F36" s="15" t="str">
        <f t="shared" si="3"/>
        <v/>
      </c>
      <c r="G36" s="14" t="str">
        <f t="shared" si="4"/>
        <v/>
      </c>
      <c r="H36" s="36" t="str">
        <f t="shared" si="5"/>
        <v/>
      </c>
      <c r="I36" s="14" t="str">
        <f t="shared" si="6"/>
        <v/>
      </c>
      <c r="J36" s="13"/>
      <c r="K36" s="24" t="str">
        <f t="shared" si="7"/>
        <v/>
      </c>
      <c r="L36" s="25" t="str">
        <f t="shared" si="8"/>
        <v/>
      </c>
      <c r="M36" s="25" t="str">
        <f t="shared" si="9"/>
        <v/>
      </c>
      <c r="N36" s="24" t="str">
        <f t="shared" si="10"/>
        <v/>
      </c>
      <c r="O36" s="25" t="str">
        <f t="shared" si="11"/>
        <v/>
      </c>
      <c r="P36" s="25" t="str">
        <f t="shared" si="12"/>
        <v/>
      </c>
      <c r="Q36" s="24" t="str">
        <f t="shared" si="13"/>
        <v/>
      </c>
      <c r="R36" s="25" t="str">
        <f t="shared" si="14"/>
        <v/>
      </c>
      <c r="S36" s="25" t="str">
        <f t="shared" si="15"/>
        <v/>
      </c>
      <c r="T36" s="24" t="str">
        <f t="shared" si="16"/>
        <v/>
      </c>
      <c r="U36" s="25" t="str">
        <f t="shared" si="17"/>
        <v/>
      </c>
      <c r="V36" s="25" t="str">
        <f t="shared" si="18"/>
        <v/>
      </c>
      <c r="W36" s="24" t="str">
        <f t="shared" si="19"/>
        <v/>
      </c>
      <c r="X36" s="25" t="str">
        <f t="shared" si="20"/>
        <v/>
      </c>
      <c r="Y36" s="26" t="str">
        <f t="shared" si="21"/>
        <v/>
      </c>
    </row>
    <row r="37" spans="1:25" x14ac:dyDescent="0.25">
      <c r="A37" s="12" t="str">
        <f t="shared" si="22"/>
        <v/>
      </c>
      <c r="B37" s="7"/>
      <c r="C37" s="13" t="str">
        <f t="shared" si="0"/>
        <v/>
      </c>
      <c r="D37" s="13" t="str">
        <f t="shared" si="1"/>
        <v/>
      </c>
      <c r="E37" s="14" t="str">
        <f t="shared" si="2"/>
        <v/>
      </c>
      <c r="F37" s="15" t="str">
        <f t="shared" si="3"/>
        <v/>
      </c>
      <c r="G37" s="14" t="str">
        <f t="shared" si="4"/>
        <v/>
      </c>
      <c r="H37" s="36" t="str">
        <f t="shared" si="5"/>
        <v/>
      </c>
      <c r="I37" s="14" t="str">
        <f t="shared" si="6"/>
        <v/>
      </c>
      <c r="J37" s="13"/>
      <c r="K37" s="24" t="str">
        <f t="shared" si="7"/>
        <v/>
      </c>
      <c r="L37" s="25" t="str">
        <f t="shared" si="8"/>
        <v/>
      </c>
      <c r="M37" s="25" t="str">
        <f t="shared" si="9"/>
        <v/>
      </c>
      <c r="N37" s="24" t="str">
        <f t="shared" si="10"/>
        <v/>
      </c>
      <c r="O37" s="25" t="str">
        <f t="shared" si="11"/>
        <v/>
      </c>
      <c r="P37" s="25" t="str">
        <f t="shared" si="12"/>
        <v/>
      </c>
      <c r="Q37" s="24" t="str">
        <f t="shared" si="13"/>
        <v/>
      </c>
      <c r="R37" s="25" t="str">
        <f t="shared" si="14"/>
        <v/>
      </c>
      <c r="S37" s="25" t="str">
        <f t="shared" si="15"/>
        <v/>
      </c>
      <c r="T37" s="24" t="str">
        <f t="shared" si="16"/>
        <v/>
      </c>
      <c r="U37" s="25" t="str">
        <f t="shared" si="17"/>
        <v/>
      </c>
      <c r="V37" s="25" t="str">
        <f t="shared" si="18"/>
        <v/>
      </c>
      <c r="W37" s="24" t="str">
        <f t="shared" si="19"/>
        <v/>
      </c>
      <c r="X37" s="25" t="str">
        <f t="shared" si="20"/>
        <v/>
      </c>
      <c r="Y37" s="26" t="str">
        <f t="shared" si="21"/>
        <v/>
      </c>
    </row>
    <row r="38" spans="1:25" x14ac:dyDescent="0.25">
      <c r="A38" s="12" t="str">
        <f t="shared" si="22"/>
        <v/>
      </c>
      <c r="B38" s="7"/>
      <c r="C38" s="13" t="str">
        <f t="shared" si="0"/>
        <v/>
      </c>
      <c r="D38" s="13" t="str">
        <f t="shared" si="1"/>
        <v/>
      </c>
      <c r="E38" s="14" t="str">
        <f t="shared" si="2"/>
        <v/>
      </c>
      <c r="F38" s="15" t="str">
        <f t="shared" si="3"/>
        <v/>
      </c>
      <c r="G38" s="14" t="str">
        <f t="shared" si="4"/>
        <v/>
      </c>
      <c r="H38" s="36" t="str">
        <f t="shared" si="5"/>
        <v/>
      </c>
      <c r="I38" s="14" t="str">
        <f t="shared" si="6"/>
        <v/>
      </c>
      <c r="J38" s="13"/>
      <c r="K38" s="24" t="str">
        <f t="shared" si="7"/>
        <v/>
      </c>
      <c r="L38" s="25" t="str">
        <f t="shared" si="8"/>
        <v/>
      </c>
      <c r="M38" s="25" t="str">
        <f t="shared" si="9"/>
        <v/>
      </c>
      <c r="N38" s="24" t="str">
        <f t="shared" si="10"/>
        <v/>
      </c>
      <c r="O38" s="25" t="str">
        <f t="shared" si="11"/>
        <v/>
      </c>
      <c r="P38" s="25" t="str">
        <f t="shared" si="12"/>
        <v/>
      </c>
      <c r="Q38" s="24" t="str">
        <f t="shared" si="13"/>
        <v/>
      </c>
      <c r="R38" s="25" t="str">
        <f t="shared" si="14"/>
        <v/>
      </c>
      <c r="S38" s="25" t="str">
        <f t="shared" si="15"/>
        <v/>
      </c>
      <c r="T38" s="24" t="str">
        <f t="shared" si="16"/>
        <v/>
      </c>
      <c r="U38" s="25" t="str">
        <f t="shared" si="17"/>
        <v/>
      </c>
      <c r="V38" s="25" t="str">
        <f t="shared" si="18"/>
        <v/>
      </c>
      <c r="W38" s="24" t="str">
        <f t="shared" si="19"/>
        <v/>
      </c>
      <c r="X38" s="25" t="str">
        <f t="shared" si="20"/>
        <v/>
      </c>
      <c r="Y38" s="26" t="str">
        <f t="shared" si="21"/>
        <v/>
      </c>
    </row>
    <row r="39" spans="1:25" x14ac:dyDescent="0.25">
      <c r="A39" s="12" t="str">
        <f t="shared" si="22"/>
        <v/>
      </c>
      <c r="B39" s="7"/>
      <c r="C39" s="13" t="str">
        <f t="shared" si="0"/>
        <v/>
      </c>
      <c r="D39" s="13" t="str">
        <f t="shared" si="1"/>
        <v/>
      </c>
      <c r="E39" s="14" t="str">
        <f t="shared" si="2"/>
        <v/>
      </c>
      <c r="F39" s="15" t="str">
        <f t="shared" si="3"/>
        <v/>
      </c>
      <c r="G39" s="14" t="str">
        <f t="shared" si="4"/>
        <v/>
      </c>
      <c r="H39" s="36" t="str">
        <f t="shared" si="5"/>
        <v/>
      </c>
      <c r="I39" s="14" t="str">
        <f t="shared" si="6"/>
        <v/>
      </c>
      <c r="J39" s="13"/>
      <c r="K39" s="24" t="str">
        <f t="shared" si="7"/>
        <v/>
      </c>
      <c r="L39" s="25" t="str">
        <f t="shared" si="8"/>
        <v/>
      </c>
      <c r="M39" s="25" t="str">
        <f t="shared" si="9"/>
        <v/>
      </c>
      <c r="N39" s="24" t="str">
        <f t="shared" si="10"/>
        <v/>
      </c>
      <c r="O39" s="25" t="str">
        <f t="shared" si="11"/>
        <v/>
      </c>
      <c r="P39" s="25" t="str">
        <f t="shared" si="12"/>
        <v/>
      </c>
      <c r="Q39" s="24" t="str">
        <f t="shared" si="13"/>
        <v/>
      </c>
      <c r="R39" s="25" t="str">
        <f t="shared" si="14"/>
        <v/>
      </c>
      <c r="S39" s="25" t="str">
        <f t="shared" si="15"/>
        <v/>
      </c>
      <c r="T39" s="24" t="str">
        <f t="shared" si="16"/>
        <v/>
      </c>
      <c r="U39" s="25" t="str">
        <f t="shared" si="17"/>
        <v/>
      </c>
      <c r="V39" s="25" t="str">
        <f t="shared" si="18"/>
        <v/>
      </c>
      <c r="W39" s="24" t="str">
        <f t="shared" si="19"/>
        <v/>
      </c>
      <c r="X39" s="25" t="str">
        <f t="shared" si="20"/>
        <v/>
      </c>
      <c r="Y39" s="26" t="str">
        <f t="shared" si="21"/>
        <v/>
      </c>
    </row>
    <row r="40" spans="1:25" x14ac:dyDescent="0.25">
      <c r="A40" s="12" t="str">
        <f t="shared" si="22"/>
        <v/>
      </c>
      <c r="B40" s="7"/>
      <c r="C40" s="13" t="str">
        <f t="shared" si="0"/>
        <v/>
      </c>
      <c r="D40" s="13" t="str">
        <f t="shared" si="1"/>
        <v/>
      </c>
      <c r="E40" s="14" t="str">
        <f t="shared" si="2"/>
        <v/>
      </c>
      <c r="F40" s="15" t="str">
        <f t="shared" si="3"/>
        <v/>
      </c>
      <c r="G40" s="14" t="str">
        <f t="shared" si="4"/>
        <v/>
      </c>
      <c r="H40" s="36" t="str">
        <f t="shared" si="5"/>
        <v/>
      </c>
      <c r="I40" s="14" t="str">
        <f t="shared" si="6"/>
        <v/>
      </c>
      <c r="J40" s="13"/>
      <c r="K40" s="24" t="str">
        <f t="shared" si="7"/>
        <v/>
      </c>
      <c r="L40" s="25" t="str">
        <f t="shared" si="8"/>
        <v/>
      </c>
      <c r="M40" s="25" t="str">
        <f t="shared" si="9"/>
        <v/>
      </c>
      <c r="N40" s="24" t="str">
        <f t="shared" si="10"/>
        <v/>
      </c>
      <c r="O40" s="25" t="str">
        <f t="shared" si="11"/>
        <v/>
      </c>
      <c r="P40" s="25" t="str">
        <f t="shared" si="12"/>
        <v/>
      </c>
      <c r="Q40" s="24" t="str">
        <f t="shared" si="13"/>
        <v/>
      </c>
      <c r="R40" s="25" t="str">
        <f t="shared" si="14"/>
        <v/>
      </c>
      <c r="S40" s="25" t="str">
        <f t="shared" si="15"/>
        <v/>
      </c>
      <c r="T40" s="24" t="str">
        <f t="shared" si="16"/>
        <v/>
      </c>
      <c r="U40" s="25" t="str">
        <f t="shared" si="17"/>
        <v/>
      </c>
      <c r="V40" s="25" t="str">
        <f t="shared" si="18"/>
        <v/>
      </c>
      <c r="W40" s="24" t="str">
        <f t="shared" si="19"/>
        <v/>
      </c>
      <c r="X40" s="25" t="str">
        <f t="shared" si="20"/>
        <v/>
      </c>
      <c r="Y40" s="26" t="str">
        <f t="shared" si="21"/>
        <v/>
      </c>
    </row>
    <row r="41" spans="1:25" x14ac:dyDescent="0.25">
      <c r="A41" s="12" t="str">
        <f t="shared" si="22"/>
        <v/>
      </c>
      <c r="B41" s="7"/>
      <c r="C41" s="13" t="str">
        <f t="shared" si="0"/>
        <v/>
      </c>
      <c r="D41" s="13" t="str">
        <f t="shared" si="1"/>
        <v/>
      </c>
      <c r="E41" s="14" t="str">
        <f t="shared" si="2"/>
        <v/>
      </c>
      <c r="F41" s="15" t="str">
        <f t="shared" si="3"/>
        <v/>
      </c>
      <c r="G41" s="14" t="str">
        <f t="shared" si="4"/>
        <v/>
      </c>
      <c r="H41" s="36" t="str">
        <f t="shared" si="5"/>
        <v/>
      </c>
      <c r="I41" s="14" t="str">
        <f t="shared" si="6"/>
        <v/>
      </c>
      <c r="J41" s="13"/>
      <c r="K41" s="24" t="str">
        <f t="shared" si="7"/>
        <v/>
      </c>
      <c r="L41" s="25" t="str">
        <f t="shared" si="8"/>
        <v/>
      </c>
      <c r="M41" s="25" t="str">
        <f t="shared" si="9"/>
        <v/>
      </c>
      <c r="N41" s="24" t="str">
        <f t="shared" si="10"/>
        <v/>
      </c>
      <c r="O41" s="25" t="str">
        <f t="shared" si="11"/>
        <v/>
      </c>
      <c r="P41" s="25" t="str">
        <f t="shared" si="12"/>
        <v/>
      </c>
      <c r="Q41" s="24" t="str">
        <f t="shared" si="13"/>
        <v/>
      </c>
      <c r="R41" s="25" t="str">
        <f t="shared" si="14"/>
        <v/>
      </c>
      <c r="S41" s="25" t="str">
        <f t="shared" si="15"/>
        <v/>
      </c>
      <c r="T41" s="24" t="str">
        <f t="shared" si="16"/>
        <v/>
      </c>
      <c r="U41" s="25" t="str">
        <f t="shared" si="17"/>
        <v/>
      </c>
      <c r="V41" s="25" t="str">
        <f t="shared" si="18"/>
        <v/>
      </c>
      <c r="W41" s="24" t="str">
        <f t="shared" si="19"/>
        <v/>
      </c>
      <c r="X41" s="25" t="str">
        <f t="shared" si="20"/>
        <v/>
      </c>
      <c r="Y41" s="26" t="str">
        <f t="shared" si="21"/>
        <v/>
      </c>
    </row>
    <row r="42" spans="1:25" x14ac:dyDescent="0.25">
      <c r="A42" s="12" t="str">
        <f t="shared" si="22"/>
        <v/>
      </c>
      <c r="B42" s="7"/>
      <c r="C42" s="13" t="str">
        <f t="shared" si="0"/>
        <v/>
      </c>
      <c r="D42" s="13" t="str">
        <f t="shared" si="1"/>
        <v/>
      </c>
      <c r="E42" s="14" t="str">
        <f t="shared" si="2"/>
        <v/>
      </c>
      <c r="F42" s="15" t="str">
        <f t="shared" si="3"/>
        <v/>
      </c>
      <c r="G42" s="14" t="str">
        <f t="shared" si="4"/>
        <v/>
      </c>
      <c r="H42" s="36" t="str">
        <f t="shared" si="5"/>
        <v/>
      </c>
      <c r="I42" s="14" t="str">
        <f t="shared" si="6"/>
        <v/>
      </c>
      <c r="J42" s="13"/>
      <c r="K42" s="24" t="str">
        <f t="shared" si="7"/>
        <v/>
      </c>
      <c r="L42" s="25" t="str">
        <f t="shared" si="8"/>
        <v/>
      </c>
      <c r="M42" s="25" t="str">
        <f t="shared" si="9"/>
        <v/>
      </c>
      <c r="N42" s="24" t="str">
        <f t="shared" si="10"/>
        <v/>
      </c>
      <c r="O42" s="25" t="str">
        <f t="shared" si="11"/>
        <v/>
      </c>
      <c r="P42" s="25" t="str">
        <f t="shared" si="12"/>
        <v/>
      </c>
      <c r="Q42" s="24" t="str">
        <f t="shared" si="13"/>
        <v/>
      </c>
      <c r="R42" s="25" t="str">
        <f t="shared" si="14"/>
        <v/>
      </c>
      <c r="S42" s="25" t="str">
        <f t="shared" si="15"/>
        <v/>
      </c>
      <c r="T42" s="24" t="str">
        <f t="shared" si="16"/>
        <v/>
      </c>
      <c r="U42" s="25" t="str">
        <f t="shared" si="17"/>
        <v/>
      </c>
      <c r="V42" s="25" t="str">
        <f t="shared" si="18"/>
        <v/>
      </c>
      <c r="W42" s="24" t="str">
        <f t="shared" si="19"/>
        <v/>
      </c>
      <c r="X42" s="25" t="str">
        <f t="shared" si="20"/>
        <v/>
      </c>
      <c r="Y42" s="26" t="str">
        <f t="shared" si="21"/>
        <v/>
      </c>
    </row>
    <row r="43" spans="1:25" x14ac:dyDescent="0.25">
      <c r="A43" s="12" t="str">
        <f t="shared" si="22"/>
        <v/>
      </c>
      <c r="B43" s="7"/>
      <c r="C43" s="13" t="str">
        <f t="shared" si="0"/>
        <v/>
      </c>
      <c r="D43" s="13" t="str">
        <f t="shared" si="1"/>
        <v/>
      </c>
      <c r="E43" s="14" t="str">
        <f t="shared" si="2"/>
        <v/>
      </c>
      <c r="F43" s="15" t="str">
        <f t="shared" si="3"/>
        <v/>
      </c>
      <c r="G43" s="14" t="str">
        <f t="shared" si="4"/>
        <v/>
      </c>
      <c r="H43" s="36" t="str">
        <f t="shared" si="5"/>
        <v/>
      </c>
      <c r="I43" s="14" t="str">
        <f t="shared" si="6"/>
        <v/>
      </c>
      <c r="J43" s="13"/>
      <c r="K43" s="24" t="str">
        <f t="shared" si="7"/>
        <v/>
      </c>
      <c r="L43" s="25" t="str">
        <f t="shared" si="8"/>
        <v/>
      </c>
      <c r="M43" s="25" t="str">
        <f t="shared" si="9"/>
        <v/>
      </c>
      <c r="N43" s="24" t="str">
        <f t="shared" si="10"/>
        <v/>
      </c>
      <c r="O43" s="25" t="str">
        <f t="shared" si="11"/>
        <v/>
      </c>
      <c r="P43" s="25" t="str">
        <f t="shared" si="12"/>
        <v/>
      </c>
      <c r="Q43" s="24" t="str">
        <f t="shared" si="13"/>
        <v/>
      </c>
      <c r="R43" s="25" t="str">
        <f t="shared" si="14"/>
        <v/>
      </c>
      <c r="S43" s="25" t="str">
        <f t="shared" si="15"/>
        <v/>
      </c>
      <c r="T43" s="24" t="str">
        <f t="shared" si="16"/>
        <v/>
      </c>
      <c r="U43" s="25" t="str">
        <f t="shared" si="17"/>
        <v/>
      </c>
      <c r="V43" s="25" t="str">
        <f t="shared" si="18"/>
        <v/>
      </c>
      <c r="W43" s="24" t="str">
        <f t="shared" si="19"/>
        <v/>
      </c>
      <c r="X43" s="25" t="str">
        <f t="shared" si="20"/>
        <v/>
      </c>
      <c r="Y43" s="26" t="str">
        <f t="shared" si="21"/>
        <v/>
      </c>
    </row>
    <row r="44" spans="1:25" x14ac:dyDescent="0.25">
      <c r="A44" s="12" t="str">
        <f t="shared" si="22"/>
        <v/>
      </c>
      <c r="B44" s="7"/>
      <c r="C44" s="13" t="str">
        <f t="shared" si="0"/>
        <v/>
      </c>
      <c r="D44" s="13" t="str">
        <f t="shared" si="1"/>
        <v/>
      </c>
      <c r="E44" s="14" t="str">
        <f t="shared" si="2"/>
        <v/>
      </c>
      <c r="F44" s="15" t="str">
        <f t="shared" si="3"/>
        <v/>
      </c>
      <c r="G44" s="14" t="str">
        <f t="shared" si="4"/>
        <v/>
      </c>
      <c r="H44" s="36" t="str">
        <f t="shared" si="5"/>
        <v/>
      </c>
      <c r="I44" s="14" t="str">
        <f t="shared" si="6"/>
        <v/>
      </c>
      <c r="J44" s="13"/>
      <c r="K44" s="24" t="str">
        <f t="shared" si="7"/>
        <v/>
      </c>
      <c r="L44" s="25" t="str">
        <f t="shared" si="8"/>
        <v/>
      </c>
      <c r="M44" s="25" t="str">
        <f t="shared" si="9"/>
        <v/>
      </c>
      <c r="N44" s="24" t="str">
        <f t="shared" si="10"/>
        <v/>
      </c>
      <c r="O44" s="25" t="str">
        <f t="shared" si="11"/>
        <v/>
      </c>
      <c r="P44" s="25" t="str">
        <f t="shared" si="12"/>
        <v/>
      </c>
      <c r="Q44" s="24" t="str">
        <f t="shared" si="13"/>
        <v/>
      </c>
      <c r="R44" s="25" t="str">
        <f t="shared" si="14"/>
        <v/>
      </c>
      <c r="S44" s="25" t="str">
        <f t="shared" si="15"/>
        <v/>
      </c>
      <c r="T44" s="24" t="str">
        <f t="shared" si="16"/>
        <v/>
      </c>
      <c r="U44" s="25" t="str">
        <f t="shared" si="17"/>
        <v/>
      </c>
      <c r="V44" s="25" t="str">
        <f t="shared" si="18"/>
        <v/>
      </c>
      <c r="W44" s="24" t="str">
        <f t="shared" si="19"/>
        <v/>
      </c>
      <c r="X44" s="25" t="str">
        <f t="shared" si="20"/>
        <v/>
      </c>
      <c r="Y44" s="26" t="str">
        <f t="shared" si="21"/>
        <v/>
      </c>
    </row>
    <row r="45" spans="1:25" x14ac:dyDescent="0.25">
      <c r="A45" s="12" t="str">
        <f t="shared" si="22"/>
        <v/>
      </c>
      <c r="B45" s="7"/>
      <c r="C45" s="13" t="str">
        <f t="shared" si="0"/>
        <v/>
      </c>
      <c r="D45" s="13" t="str">
        <f t="shared" si="1"/>
        <v/>
      </c>
      <c r="E45" s="14" t="str">
        <f t="shared" si="2"/>
        <v/>
      </c>
      <c r="F45" s="15" t="str">
        <f t="shared" si="3"/>
        <v/>
      </c>
      <c r="G45" s="14" t="str">
        <f t="shared" si="4"/>
        <v/>
      </c>
      <c r="H45" s="36" t="str">
        <f t="shared" si="5"/>
        <v/>
      </c>
      <c r="I45" s="14" t="str">
        <f t="shared" si="6"/>
        <v/>
      </c>
      <c r="J45" s="13"/>
      <c r="K45" s="24" t="str">
        <f t="shared" si="7"/>
        <v/>
      </c>
      <c r="L45" s="25" t="str">
        <f t="shared" si="8"/>
        <v/>
      </c>
      <c r="M45" s="25" t="str">
        <f t="shared" si="9"/>
        <v/>
      </c>
      <c r="N45" s="24" t="str">
        <f t="shared" si="10"/>
        <v/>
      </c>
      <c r="O45" s="25" t="str">
        <f t="shared" si="11"/>
        <v/>
      </c>
      <c r="P45" s="25" t="str">
        <f t="shared" si="12"/>
        <v/>
      </c>
      <c r="Q45" s="24" t="str">
        <f t="shared" si="13"/>
        <v/>
      </c>
      <c r="R45" s="25" t="str">
        <f t="shared" si="14"/>
        <v/>
      </c>
      <c r="S45" s="25" t="str">
        <f t="shared" si="15"/>
        <v/>
      </c>
      <c r="T45" s="24" t="str">
        <f t="shared" si="16"/>
        <v/>
      </c>
      <c r="U45" s="25" t="str">
        <f t="shared" si="17"/>
        <v/>
      </c>
      <c r="V45" s="25" t="str">
        <f t="shared" si="18"/>
        <v/>
      </c>
      <c r="W45" s="24" t="str">
        <f t="shared" si="19"/>
        <v/>
      </c>
      <c r="X45" s="25" t="str">
        <f t="shared" si="20"/>
        <v/>
      </c>
      <c r="Y45" s="26" t="str">
        <f t="shared" si="21"/>
        <v/>
      </c>
    </row>
    <row r="46" spans="1:25" x14ac:dyDescent="0.25">
      <c r="A46" s="12" t="str">
        <f t="shared" si="22"/>
        <v/>
      </c>
      <c r="B46" s="7"/>
      <c r="C46" s="13" t="str">
        <f t="shared" si="0"/>
        <v/>
      </c>
      <c r="D46" s="13" t="str">
        <f t="shared" si="1"/>
        <v/>
      </c>
      <c r="E46" s="14" t="str">
        <f t="shared" si="2"/>
        <v/>
      </c>
      <c r="F46" s="15" t="str">
        <f t="shared" si="3"/>
        <v/>
      </c>
      <c r="G46" s="14" t="str">
        <f t="shared" si="4"/>
        <v/>
      </c>
      <c r="H46" s="36" t="str">
        <f t="shared" si="5"/>
        <v/>
      </c>
      <c r="I46" s="14" t="str">
        <f t="shared" si="6"/>
        <v/>
      </c>
      <c r="J46" s="13"/>
      <c r="K46" s="24" t="str">
        <f t="shared" si="7"/>
        <v/>
      </c>
      <c r="L46" s="25" t="str">
        <f t="shared" si="8"/>
        <v/>
      </c>
      <c r="M46" s="25" t="str">
        <f t="shared" si="9"/>
        <v/>
      </c>
      <c r="N46" s="24" t="str">
        <f t="shared" si="10"/>
        <v/>
      </c>
      <c r="O46" s="25" t="str">
        <f t="shared" si="11"/>
        <v/>
      </c>
      <c r="P46" s="25" t="str">
        <f t="shared" si="12"/>
        <v/>
      </c>
      <c r="Q46" s="24" t="str">
        <f t="shared" si="13"/>
        <v/>
      </c>
      <c r="R46" s="25" t="str">
        <f t="shared" si="14"/>
        <v/>
      </c>
      <c r="S46" s="25" t="str">
        <f t="shared" si="15"/>
        <v/>
      </c>
      <c r="T46" s="24" t="str">
        <f t="shared" si="16"/>
        <v/>
      </c>
      <c r="U46" s="25" t="str">
        <f t="shared" si="17"/>
        <v/>
      </c>
      <c r="V46" s="25" t="str">
        <f t="shared" si="18"/>
        <v/>
      </c>
      <c r="W46" s="24" t="str">
        <f t="shared" si="19"/>
        <v/>
      </c>
      <c r="X46" s="25" t="str">
        <f t="shared" si="20"/>
        <v/>
      </c>
      <c r="Y46" s="26" t="str">
        <f t="shared" si="21"/>
        <v/>
      </c>
    </row>
    <row r="47" spans="1:25" x14ac:dyDescent="0.25">
      <c r="A47" s="12" t="str">
        <f t="shared" si="22"/>
        <v/>
      </c>
      <c r="B47" s="7"/>
      <c r="C47" s="13" t="str">
        <f t="shared" si="0"/>
        <v/>
      </c>
      <c r="D47" s="13" t="str">
        <f t="shared" si="1"/>
        <v/>
      </c>
      <c r="E47" s="14" t="str">
        <f t="shared" si="2"/>
        <v/>
      </c>
      <c r="F47" s="15" t="str">
        <f t="shared" si="3"/>
        <v/>
      </c>
      <c r="G47" s="14" t="str">
        <f t="shared" si="4"/>
        <v/>
      </c>
      <c r="H47" s="36" t="str">
        <f t="shared" si="5"/>
        <v/>
      </c>
      <c r="I47" s="14" t="str">
        <f t="shared" si="6"/>
        <v/>
      </c>
      <c r="J47" s="13"/>
      <c r="K47" s="24" t="str">
        <f t="shared" si="7"/>
        <v/>
      </c>
      <c r="L47" s="25" t="str">
        <f t="shared" si="8"/>
        <v/>
      </c>
      <c r="M47" s="25" t="str">
        <f t="shared" si="9"/>
        <v/>
      </c>
      <c r="N47" s="24" t="str">
        <f t="shared" si="10"/>
        <v/>
      </c>
      <c r="O47" s="25" t="str">
        <f t="shared" si="11"/>
        <v/>
      </c>
      <c r="P47" s="25" t="str">
        <f t="shared" si="12"/>
        <v/>
      </c>
      <c r="Q47" s="24" t="str">
        <f t="shared" si="13"/>
        <v/>
      </c>
      <c r="R47" s="25" t="str">
        <f t="shared" si="14"/>
        <v/>
      </c>
      <c r="S47" s="25" t="str">
        <f t="shared" si="15"/>
        <v/>
      </c>
      <c r="T47" s="24" t="str">
        <f t="shared" si="16"/>
        <v/>
      </c>
      <c r="U47" s="25" t="str">
        <f t="shared" si="17"/>
        <v/>
      </c>
      <c r="V47" s="25" t="str">
        <f t="shared" si="18"/>
        <v/>
      </c>
      <c r="W47" s="24" t="str">
        <f t="shared" si="19"/>
        <v/>
      </c>
      <c r="X47" s="25" t="str">
        <f t="shared" si="20"/>
        <v/>
      </c>
      <c r="Y47" s="26" t="str">
        <f t="shared" si="21"/>
        <v/>
      </c>
    </row>
    <row r="48" spans="1:25" x14ac:dyDescent="0.25">
      <c r="A48" s="12" t="str">
        <f t="shared" si="22"/>
        <v/>
      </c>
      <c r="B48" s="7"/>
      <c r="C48" s="13" t="str">
        <f t="shared" si="0"/>
        <v/>
      </c>
      <c r="D48" s="13" t="str">
        <f t="shared" si="1"/>
        <v/>
      </c>
      <c r="E48" s="14" t="str">
        <f t="shared" si="2"/>
        <v/>
      </c>
      <c r="F48" s="15" t="str">
        <f t="shared" si="3"/>
        <v/>
      </c>
      <c r="G48" s="14" t="str">
        <f t="shared" si="4"/>
        <v/>
      </c>
      <c r="H48" s="36" t="str">
        <f t="shared" si="5"/>
        <v/>
      </c>
      <c r="I48" s="14" t="str">
        <f t="shared" si="6"/>
        <v/>
      </c>
      <c r="J48" s="13"/>
      <c r="K48" s="24" t="str">
        <f t="shared" si="7"/>
        <v/>
      </c>
      <c r="L48" s="25" t="str">
        <f t="shared" si="8"/>
        <v/>
      </c>
      <c r="M48" s="25" t="str">
        <f t="shared" si="9"/>
        <v/>
      </c>
      <c r="N48" s="24" t="str">
        <f t="shared" si="10"/>
        <v/>
      </c>
      <c r="O48" s="25" t="str">
        <f t="shared" si="11"/>
        <v/>
      </c>
      <c r="P48" s="25" t="str">
        <f t="shared" si="12"/>
        <v/>
      </c>
      <c r="Q48" s="24" t="str">
        <f t="shared" si="13"/>
        <v/>
      </c>
      <c r="R48" s="25" t="str">
        <f t="shared" si="14"/>
        <v/>
      </c>
      <c r="S48" s="25" t="str">
        <f t="shared" si="15"/>
        <v/>
      </c>
      <c r="T48" s="24" t="str">
        <f t="shared" si="16"/>
        <v/>
      </c>
      <c r="U48" s="25" t="str">
        <f t="shared" si="17"/>
        <v/>
      </c>
      <c r="V48" s="25" t="str">
        <f t="shared" si="18"/>
        <v/>
      </c>
      <c r="W48" s="24" t="str">
        <f t="shared" si="19"/>
        <v/>
      </c>
      <c r="X48" s="25" t="str">
        <f t="shared" si="20"/>
        <v/>
      </c>
      <c r="Y48" s="26" t="str">
        <f t="shared" si="21"/>
        <v/>
      </c>
    </row>
    <row r="49" spans="1:25" x14ac:dyDescent="0.25">
      <c r="A49" s="12" t="str">
        <f t="shared" si="22"/>
        <v/>
      </c>
      <c r="B49" s="7"/>
      <c r="C49" s="13" t="str">
        <f t="shared" si="0"/>
        <v/>
      </c>
      <c r="D49" s="13" t="str">
        <f t="shared" si="1"/>
        <v/>
      </c>
      <c r="E49" s="14" t="str">
        <f t="shared" si="2"/>
        <v/>
      </c>
      <c r="F49" s="15" t="str">
        <f t="shared" si="3"/>
        <v/>
      </c>
      <c r="G49" s="14" t="str">
        <f t="shared" si="4"/>
        <v/>
      </c>
      <c r="H49" s="36" t="str">
        <f t="shared" si="5"/>
        <v/>
      </c>
      <c r="I49" s="14" t="str">
        <f t="shared" si="6"/>
        <v/>
      </c>
      <c r="J49" s="13"/>
      <c r="K49" s="24" t="str">
        <f t="shared" si="7"/>
        <v/>
      </c>
      <c r="L49" s="25" t="str">
        <f t="shared" si="8"/>
        <v/>
      </c>
      <c r="M49" s="25" t="str">
        <f t="shared" si="9"/>
        <v/>
      </c>
      <c r="N49" s="24" t="str">
        <f t="shared" si="10"/>
        <v/>
      </c>
      <c r="O49" s="25" t="str">
        <f t="shared" si="11"/>
        <v/>
      </c>
      <c r="P49" s="25" t="str">
        <f t="shared" si="12"/>
        <v/>
      </c>
      <c r="Q49" s="24" t="str">
        <f t="shared" si="13"/>
        <v/>
      </c>
      <c r="R49" s="25" t="str">
        <f t="shared" si="14"/>
        <v/>
      </c>
      <c r="S49" s="25" t="str">
        <f t="shared" si="15"/>
        <v/>
      </c>
      <c r="T49" s="24" t="str">
        <f t="shared" si="16"/>
        <v/>
      </c>
      <c r="U49" s="25" t="str">
        <f t="shared" si="17"/>
        <v/>
      </c>
      <c r="V49" s="25" t="str">
        <f t="shared" si="18"/>
        <v/>
      </c>
      <c r="W49" s="24" t="str">
        <f t="shared" si="19"/>
        <v/>
      </c>
      <c r="X49" s="25" t="str">
        <f t="shared" si="20"/>
        <v/>
      </c>
      <c r="Y49" s="26" t="str">
        <f t="shared" si="21"/>
        <v/>
      </c>
    </row>
    <row r="50" spans="1:25" x14ac:dyDescent="0.25">
      <c r="A50" s="12" t="str">
        <f t="shared" si="22"/>
        <v/>
      </c>
      <c r="B50" s="7"/>
      <c r="C50" s="13" t="str">
        <f t="shared" si="0"/>
        <v/>
      </c>
      <c r="D50" s="13" t="str">
        <f t="shared" si="1"/>
        <v/>
      </c>
      <c r="E50" s="14" t="str">
        <f t="shared" si="2"/>
        <v/>
      </c>
      <c r="F50" s="15" t="str">
        <f t="shared" si="3"/>
        <v/>
      </c>
      <c r="G50" s="14" t="str">
        <f t="shared" si="4"/>
        <v/>
      </c>
      <c r="H50" s="36" t="str">
        <f t="shared" si="5"/>
        <v/>
      </c>
      <c r="I50" s="14" t="str">
        <f t="shared" si="6"/>
        <v/>
      </c>
      <c r="J50" s="13"/>
      <c r="K50" s="24" t="str">
        <f t="shared" si="7"/>
        <v/>
      </c>
      <c r="L50" s="25" t="str">
        <f t="shared" si="8"/>
        <v/>
      </c>
      <c r="M50" s="25" t="str">
        <f t="shared" si="9"/>
        <v/>
      </c>
      <c r="N50" s="24" t="str">
        <f t="shared" si="10"/>
        <v/>
      </c>
      <c r="O50" s="25" t="str">
        <f t="shared" si="11"/>
        <v/>
      </c>
      <c r="P50" s="25" t="str">
        <f t="shared" si="12"/>
        <v/>
      </c>
      <c r="Q50" s="24" t="str">
        <f t="shared" si="13"/>
        <v/>
      </c>
      <c r="R50" s="25" t="str">
        <f t="shared" si="14"/>
        <v/>
      </c>
      <c r="S50" s="25" t="str">
        <f t="shared" si="15"/>
        <v/>
      </c>
      <c r="T50" s="24" t="str">
        <f t="shared" si="16"/>
        <v/>
      </c>
      <c r="U50" s="25" t="str">
        <f t="shared" si="17"/>
        <v/>
      </c>
      <c r="V50" s="25" t="str">
        <f t="shared" si="18"/>
        <v/>
      </c>
      <c r="W50" s="24" t="str">
        <f t="shared" si="19"/>
        <v/>
      </c>
      <c r="X50" s="25" t="str">
        <f t="shared" si="20"/>
        <v/>
      </c>
      <c r="Y50" s="26" t="str">
        <f t="shared" si="21"/>
        <v/>
      </c>
    </row>
    <row r="51" spans="1:25" x14ac:dyDescent="0.25">
      <c r="A51" s="12" t="str">
        <f t="shared" si="22"/>
        <v/>
      </c>
      <c r="B51" s="7"/>
      <c r="C51" s="13" t="str">
        <f t="shared" si="0"/>
        <v/>
      </c>
      <c r="D51" s="13" t="str">
        <f t="shared" si="1"/>
        <v/>
      </c>
      <c r="E51" s="14" t="str">
        <f t="shared" si="2"/>
        <v/>
      </c>
      <c r="F51" s="15" t="str">
        <f t="shared" si="3"/>
        <v/>
      </c>
      <c r="G51" s="14" t="str">
        <f t="shared" si="4"/>
        <v/>
      </c>
      <c r="H51" s="36" t="str">
        <f t="shared" si="5"/>
        <v/>
      </c>
      <c r="I51" s="14" t="str">
        <f t="shared" si="6"/>
        <v/>
      </c>
      <c r="J51" s="13"/>
      <c r="K51" s="24" t="str">
        <f t="shared" si="7"/>
        <v/>
      </c>
      <c r="L51" s="25" t="str">
        <f t="shared" si="8"/>
        <v/>
      </c>
      <c r="M51" s="25" t="str">
        <f t="shared" si="9"/>
        <v/>
      </c>
      <c r="N51" s="24" t="str">
        <f t="shared" si="10"/>
        <v/>
      </c>
      <c r="O51" s="25" t="str">
        <f t="shared" si="11"/>
        <v/>
      </c>
      <c r="P51" s="25" t="str">
        <f t="shared" si="12"/>
        <v/>
      </c>
      <c r="Q51" s="24" t="str">
        <f t="shared" si="13"/>
        <v/>
      </c>
      <c r="R51" s="25" t="str">
        <f t="shared" si="14"/>
        <v/>
      </c>
      <c r="S51" s="25" t="str">
        <f t="shared" si="15"/>
        <v/>
      </c>
      <c r="T51" s="24" t="str">
        <f t="shared" si="16"/>
        <v/>
      </c>
      <c r="U51" s="25" t="str">
        <f t="shared" si="17"/>
        <v/>
      </c>
      <c r="V51" s="25" t="str">
        <f t="shared" si="18"/>
        <v/>
      </c>
      <c r="W51" s="24" t="str">
        <f t="shared" si="19"/>
        <v/>
      </c>
      <c r="X51" s="25" t="str">
        <f t="shared" si="20"/>
        <v/>
      </c>
      <c r="Y51" s="26" t="str">
        <f t="shared" si="21"/>
        <v/>
      </c>
    </row>
    <row r="52" spans="1:25" x14ac:dyDescent="0.25">
      <c r="A52" s="12" t="str">
        <f t="shared" si="22"/>
        <v/>
      </c>
      <c r="B52" s="7"/>
      <c r="C52" s="13" t="str">
        <f t="shared" si="0"/>
        <v/>
      </c>
      <c r="D52" s="13" t="str">
        <f t="shared" si="1"/>
        <v/>
      </c>
      <c r="E52" s="14" t="str">
        <f t="shared" si="2"/>
        <v/>
      </c>
      <c r="F52" s="15" t="str">
        <f t="shared" si="3"/>
        <v/>
      </c>
      <c r="G52" s="14" t="str">
        <f t="shared" si="4"/>
        <v/>
      </c>
      <c r="H52" s="36" t="str">
        <f t="shared" si="5"/>
        <v/>
      </c>
      <c r="I52" s="14" t="str">
        <f t="shared" si="6"/>
        <v/>
      </c>
      <c r="J52" s="13"/>
      <c r="K52" s="24" t="str">
        <f t="shared" si="7"/>
        <v/>
      </c>
      <c r="L52" s="25" t="str">
        <f t="shared" si="8"/>
        <v/>
      </c>
      <c r="M52" s="25" t="str">
        <f t="shared" si="9"/>
        <v/>
      </c>
      <c r="N52" s="24" t="str">
        <f t="shared" si="10"/>
        <v/>
      </c>
      <c r="O52" s="25" t="str">
        <f t="shared" si="11"/>
        <v/>
      </c>
      <c r="P52" s="25" t="str">
        <f t="shared" si="12"/>
        <v/>
      </c>
      <c r="Q52" s="24" t="str">
        <f t="shared" si="13"/>
        <v/>
      </c>
      <c r="R52" s="25" t="str">
        <f t="shared" si="14"/>
        <v/>
      </c>
      <c r="S52" s="25" t="str">
        <f t="shared" si="15"/>
        <v/>
      </c>
      <c r="T52" s="24" t="str">
        <f t="shared" si="16"/>
        <v/>
      </c>
      <c r="U52" s="25" t="str">
        <f t="shared" si="17"/>
        <v/>
      </c>
      <c r="V52" s="25" t="str">
        <f t="shared" si="18"/>
        <v/>
      </c>
      <c r="W52" s="24" t="str">
        <f t="shared" si="19"/>
        <v/>
      </c>
      <c r="X52" s="25" t="str">
        <f t="shared" si="20"/>
        <v/>
      </c>
      <c r="Y52" s="26" t="str">
        <f t="shared" si="21"/>
        <v/>
      </c>
    </row>
    <row r="53" spans="1:25" x14ac:dyDescent="0.25">
      <c r="A53" s="12" t="str">
        <f t="shared" si="22"/>
        <v/>
      </c>
      <c r="B53" s="7"/>
      <c r="C53" s="13" t="str">
        <f t="shared" si="0"/>
        <v/>
      </c>
      <c r="D53" s="13" t="str">
        <f t="shared" si="1"/>
        <v/>
      </c>
      <c r="E53" s="14" t="str">
        <f t="shared" si="2"/>
        <v/>
      </c>
      <c r="F53" s="15" t="str">
        <f t="shared" si="3"/>
        <v/>
      </c>
      <c r="G53" s="14" t="str">
        <f t="shared" si="4"/>
        <v/>
      </c>
      <c r="H53" s="36" t="str">
        <f t="shared" si="5"/>
        <v/>
      </c>
      <c r="I53" s="14" t="str">
        <f t="shared" si="6"/>
        <v/>
      </c>
      <c r="J53" s="13"/>
      <c r="K53" s="24" t="str">
        <f t="shared" si="7"/>
        <v/>
      </c>
      <c r="L53" s="25" t="str">
        <f t="shared" si="8"/>
        <v/>
      </c>
      <c r="M53" s="25" t="str">
        <f t="shared" si="9"/>
        <v/>
      </c>
      <c r="N53" s="24" t="str">
        <f t="shared" si="10"/>
        <v/>
      </c>
      <c r="O53" s="25" t="str">
        <f t="shared" si="11"/>
        <v/>
      </c>
      <c r="P53" s="25" t="str">
        <f t="shared" si="12"/>
        <v/>
      </c>
      <c r="Q53" s="24" t="str">
        <f t="shared" si="13"/>
        <v/>
      </c>
      <c r="R53" s="25" t="str">
        <f t="shared" si="14"/>
        <v/>
      </c>
      <c r="S53" s="25" t="str">
        <f t="shared" si="15"/>
        <v/>
      </c>
      <c r="T53" s="24" t="str">
        <f t="shared" si="16"/>
        <v/>
      </c>
      <c r="U53" s="25" t="str">
        <f t="shared" si="17"/>
        <v/>
      </c>
      <c r="V53" s="25" t="str">
        <f t="shared" si="18"/>
        <v/>
      </c>
      <c r="W53" s="24" t="str">
        <f t="shared" si="19"/>
        <v/>
      </c>
      <c r="X53" s="25" t="str">
        <f t="shared" si="20"/>
        <v/>
      </c>
      <c r="Y53" s="26" t="str">
        <f t="shared" si="21"/>
        <v/>
      </c>
    </row>
    <row r="54" spans="1:25" x14ac:dyDescent="0.25">
      <c r="A54" s="12" t="str">
        <f t="shared" si="22"/>
        <v/>
      </c>
      <c r="B54" s="7"/>
      <c r="C54" s="13" t="str">
        <f t="shared" si="0"/>
        <v/>
      </c>
      <c r="D54" s="13" t="str">
        <f t="shared" si="1"/>
        <v/>
      </c>
      <c r="E54" s="14" t="str">
        <f t="shared" si="2"/>
        <v/>
      </c>
      <c r="F54" s="15" t="str">
        <f t="shared" si="3"/>
        <v/>
      </c>
      <c r="G54" s="14" t="str">
        <f t="shared" si="4"/>
        <v/>
      </c>
      <c r="H54" s="36" t="str">
        <f t="shared" si="5"/>
        <v/>
      </c>
      <c r="I54" s="14" t="str">
        <f t="shared" si="6"/>
        <v/>
      </c>
      <c r="J54" s="13"/>
      <c r="K54" s="24" t="str">
        <f t="shared" si="7"/>
        <v/>
      </c>
      <c r="L54" s="25" t="str">
        <f t="shared" si="8"/>
        <v/>
      </c>
      <c r="M54" s="25" t="str">
        <f t="shared" si="9"/>
        <v/>
      </c>
      <c r="N54" s="24" t="str">
        <f t="shared" si="10"/>
        <v/>
      </c>
      <c r="O54" s="25" t="str">
        <f t="shared" si="11"/>
        <v/>
      </c>
      <c r="P54" s="25" t="str">
        <f t="shared" si="12"/>
        <v/>
      </c>
      <c r="Q54" s="24" t="str">
        <f t="shared" si="13"/>
        <v/>
      </c>
      <c r="R54" s="25" t="str">
        <f t="shared" si="14"/>
        <v/>
      </c>
      <c r="S54" s="25" t="str">
        <f t="shared" si="15"/>
        <v/>
      </c>
      <c r="T54" s="24" t="str">
        <f t="shared" si="16"/>
        <v/>
      </c>
      <c r="U54" s="25" t="str">
        <f t="shared" si="17"/>
        <v/>
      </c>
      <c r="V54" s="25" t="str">
        <f t="shared" si="18"/>
        <v/>
      </c>
      <c r="W54" s="24" t="str">
        <f t="shared" si="19"/>
        <v/>
      </c>
      <c r="X54" s="25" t="str">
        <f t="shared" si="20"/>
        <v/>
      </c>
      <c r="Y54" s="26" t="str">
        <f t="shared" si="21"/>
        <v/>
      </c>
    </row>
    <row r="55" spans="1:25" x14ac:dyDescent="0.25">
      <c r="A55" s="12" t="str">
        <f t="shared" si="22"/>
        <v/>
      </c>
      <c r="B55" s="7"/>
      <c r="C55" s="13" t="str">
        <f t="shared" si="0"/>
        <v/>
      </c>
      <c r="D55" s="13" t="str">
        <f t="shared" si="1"/>
        <v/>
      </c>
      <c r="E55" s="14" t="str">
        <f t="shared" si="2"/>
        <v/>
      </c>
      <c r="F55" s="15" t="str">
        <f t="shared" si="3"/>
        <v/>
      </c>
      <c r="G55" s="14" t="str">
        <f t="shared" si="4"/>
        <v/>
      </c>
      <c r="H55" s="36" t="str">
        <f t="shared" si="5"/>
        <v/>
      </c>
      <c r="I55" s="14" t="str">
        <f t="shared" si="6"/>
        <v/>
      </c>
      <c r="J55" s="13"/>
      <c r="K55" s="24" t="str">
        <f t="shared" si="7"/>
        <v/>
      </c>
      <c r="L55" s="25" t="str">
        <f t="shared" si="8"/>
        <v/>
      </c>
      <c r="M55" s="25" t="str">
        <f t="shared" si="9"/>
        <v/>
      </c>
      <c r="N55" s="24" t="str">
        <f t="shared" si="10"/>
        <v/>
      </c>
      <c r="O55" s="25" t="str">
        <f t="shared" si="11"/>
        <v/>
      </c>
      <c r="P55" s="25" t="str">
        <f t="shared" si="12"/>
        <v/>
      </c>
      <c r="Q55" s="24" t="str">
        <f t="shared" si="13"/>
        <v/>
      </c>
      <c r="R55" s="25" t="str">
        <f t="shared" si="14"/>
        <v/>
      </c>
      <c r="S55" s="25" t="str">
        <f t="shared" si="15"/>
        <v/>
      </c>
      <c r="T55" s="24" t="str">
        <f t="shared" si="16"/>
        <v/>
      </c>
      <c r="U55" s="25" t="str">
        <f t="shared" si="17"/>
        <v/>
      </c>
      <c r="V55" s="25" t="str">
        <f t="shared" si="18"/>
        <v/>
      </c>
      <c r="W55" s="24" t="str">
        <f t="shared" si="19"/>
        <v/>
      </c>
      <c r="X55" s="25" t="str">
        <f t="shared" si="20"/>
        <v/>
      </c>
      <c r="Y55" s="26" t="str">
        <f t="shared" si="21"/>
        <v/>
      </c>
    </row>
    <row r="56" spans="1:25" x14ac:dyDescent="0.25">
      <c r="A56" s="12" t="str">
        <f t="shared" si="22"/>
        <v/>
      </c>
      <c r="B56" s="7"/>
      <c r="C56" s="13" t="str">
        <f t="shared" si="0"/>
        <v/>
      </c>
      <c r="D56" s="13" t="str">
        <f t="shared" si="1"/>
        <v/>
      </c>
      <c r="E56" s="14" t="str">
        <f t="shared" si="2"/>
        <v/>
      </c>
      <c r="F56" s="15" t="str">
        <f t="shared" si="3"/>
        <v/>
      </c>
      <c r="G56" s="14" t="str">
        <f t="shared" si="4"/>
        <v/>
      </c>
      <c r="H56" s="36" t="str">
        <f t="shared" si="5"/>
        <v/>
      </c>
      <c r="I56" s="14" t="str">
        <f t="shared" si="6"/>
        <v/>
      </c>
      <c r="J56" s="13"/>
      <c r="K56" s="24" t="str">
        <f t="shared" si="7"/>
        <v/>
      </c>
      <c r="L56" s="25" t="str">
        <f t="shared" si="8"/>
        <v/>
      </c>
      <c r="M56" s="25" t="str">
        <f t="shared" si="9"/>
        <v/>
      </c>
      <c r="N56" s="24" t="str">
        <f t="shared" si="10"/>
        <v/>
      </c>
      <c r="O56" s="25" t="str">
        <f t="shared" si="11"/>
        <v/>
      </c>
      <c r="P56" s="25" t="str">
        <f t="shared" si="12"/>
        <v/>
      </c>
      <c r="Q56" s="24" t="str">
        <f t="shared" si="13"/>
        <v/>
      </c>
      <c r="R56" s="25" t="str">
        <f t="shared" si="14"/>
        <v/>
      </c>
      <c r="S56" s="25" t="str">
        <f t="shared" si="15"/>
        <v/>
      </c>
      <c r="T56" s="24" t="str">
        <f t="shared" si="16"/>
        <v/>
      </c>
      <c r="U56" s="25" t="str">
        <f t="shared" si="17"/>
        <v/>
      </c>
      <c r="V56" s="25" t="str">
        <f t="shared" si="18"/>
        <v/>
      </c>
      <c r="W56" s="24" t="str">
        <f t="shared" si="19"/>
        <v/>
      </c>
      <c r="X56" s="25" t="str">
        <f t="shared" si="20"/>
        <v/>
      </c>
      <c r="Y56" s="26" t="str">
        <f t="shared" si="21"/>
        <v/>
      </c>
    </row>
    <row r="57" spans="1:25" x14ac:dyDescent="0.25">
      <c r="A57" s="12" t="str">
        <f t="shared" si="22"/>
        <v/>
      </c>
      <c r="B57" s="7"/>
      <c r="C57" s="13" t="str">
        <f t="shared" si="0"/>
        <v/>
      </c>
      <c r="D57" s="13" t="str">
        <f t="shared" si="1"/>
        <v/>
      </c>
      <c r="E57" s="14" t="str">
        <f t="shared" si="2"/>
        <v/>
      </c>
      <c r="F57" s="15" t="str">
        <f t="shared" si="3"/>
        <v/>
      </c>
      <c r="G57" s="14" t="str">
        <f t="shared" si="4"/>
        <v/>
      </c>
      <c r="H57" s="36" t="str">
        <f t="shared" si="5"/>
        <v/>
      </c>
      <c r="I57" s="14" t="str">
        <f t="shared" si="6"/>
        <v/>
      </c>
      <c r="J57" s="13"/>
      <c r="K57" s="24" t="str">
        <f t="shared" si="7"/>
        <v/>
      </c>
      <c r="L57" s="25" t="str">
        <f t="shared" si="8"/>
        <v/>
      </c>
      <c r="M57" s="25" t="str">
        <f t="shared" si="9"/>
        <v/>
      </c>
      <c r="N57" s="24" t="str">
        <f t="shared" si="10"/>
        <v/>
      </c>
      <c r="O57" s="25" t="str">
        <f t="shared" si="11"/>
        <v/>
      </c>
      <c r="P57" s="25" t="str">
        <f t="shared" si="12"/>
        <v/>
      </c>
      <c r="Q57" s="24" t="str">
        <f t="shared" si="13"/>
        <v/>
      </c>
      <c r="R57" s="25" t="str">
        <f t="shared" si="14"/>
        <v/>
      </c>
      <c r="S57" s="25" t="str">
        <f t="shared" si="15"/>
        <v/>
      </c>
      <c r="T57" s="24" t="str">
        <f t="shared" si="16"/>
        <v/>
      </c>
      <c r="U57" s="25" t="str">
        <f t="shared" si="17"/>
        <v/>
      </c>
      <c r="V57" s="25" t="str">
        <f t="shared" si="18"/>
        <v/>
      </c>
      <c r="W57" s="24" t="str">
        <f t="shared" si="19"/>
        <v/>
      </c>
      <c r="X57" s="25" t="str">
        <f t="shared" si="20"/>
        <v/>
      </c>
      <c r="Y57" s="26" t="str">
        <f t="shared" si="21"/>
        <v/>
      </c>
    </row>
    <row r="58" spans="1:25" x14ac:dyDescent="0.25">
      <c r="A58" s="12" t="str">
        <f t="shared" si="22"/>
        <v/>
      </c>
      <c r="B58" s="7"/>
      <c r="C58" s="13" t="str">
        <f t="shared" si="0"/>
        <v/>
      </c>
      <c r="D58" s="13" t="str">
        <f t="shared" si="1"/>
        <v/>
      </c>
      <c r="E58" s="14" t="str">
        <f t="shared" si="2"/>
        <v/>
      </c>
      <c r="F58" s="15" t="str">
        <f t="shared" si="3"/>
        <v/>
      </c>
      <c r="G58" s="14" t="str">
        <f t="shared" si="4"/>
        <v/>
      </c>
      <c r="H58" s="36" t="str">
        <f t="shared" si="5"/>
        <v/>
      </c>
      <c r="I58" s="14" t="str">
        <f t="shared" si="6"/>
        <v/>
      </c>
      <c r="J58" s="13"/>
      <c r="K58" s="24" t="str">
        <f t="shared" si="7"/>
        <v/>
      </c>
      <c r="L58" s="25" t="str">
        <f t="shared" si="8"/>
        <v/>
      </c>
      <c r="M58" s="25" t="str">
        <f t="shared" si="9"/>
        <v/>
      </c>
      <c r="N58" s="24" t="str">
        <f t="shared" si="10"/>
        <v/>
      </c>
      <c r="O58" s="25" t="str">
        <f t="shared" si="11"/>
        <v/>
      </c>
      <c r="P58" s="25" t="str">
        <f t="shared" si="12"/>
        <v/>
      </c>
      <c r="Q58" s="24" t="str">
        <f t="shared" si="13"/>
        <v/>
      </c>
      <c r="R58" s="25" t="str">
        <f t="shared" si="14"/>
        <v/>
      </c>
      <c r="S58" s="25" t="str">
        <f t="shared" si="15"/>
        <v/>
      </c>
      <c r="T58" s="24" t="str">
        <f t="shared" si="16"/>
        <v/>
      </c>
      <c r="U58" s="25" t="str">
        <f t="shared" si="17"/>
        <v/>
      </c>
      <c r="V58" s="25" t="str">
        <f t="shared" si="18"/>
        <v/>
      </c>
      <c r="W58" s="24" t="str">
        <f t="shared" si="19"/>
        <v/>
      </c>
      <c r="X58" s="25" t="str">
        <f t="shared" si="20"/>
        <v/>
      </c>
      <c r="Y58" s="26" t="str">
        <f t="shared" si="21"/>
        <v/>
      </c>
    </row>
    <row r="59" spans="1:25" x14ac:dyDescent="0.25">
      <c r="A59" s="12" t="str">
        <f t="shared" si="22"/>
        <v/>
      </c>
      <c r="B59" s="7"/>
      <c r="C59" s="13" t="str">
        <f t="shared" si="0"/>
        <v/>
      </c>
      <c r="D59" s="13" t="str">
        <f t="shared" si="1"/>
        <v/>
      </c>
      <c r="E59" s="14" t="str">
        <f t="shared" si="2"/>
        <v/>
      </c>
      <c r="F59" s="15" t="str">
        <f t="shared" si="3"/>
        <v/>
      </c>
      <c r="G59" s="14" t="str">
        <f t="shared" si="4"/>
        <v/>
      </c>
      <c r="H59" s="36" t="str">
        <f t="shared" si="5"/>
        <v/>
      </c>
      <c r="I59" s="14" t="str">
        <f t="shared" si="6"/>
        <v/>
      </c>
      <c r="J59" s="13"/>
      <c r="K59" s="24" t="str">
        <f t="shared" si="7"/>
        <v/>
      </c>
      <c r="L59" s="25" t="str">
        <f t="shared" si="8"/>
        <v/>
      </c>
      <c r="M59" s="25" t="str">
        <f t="shared" si="9"/>
        <v/>
      </c>
      <c r="N59" s="24" t="str">
        <f t="shared" si="10"/>
        <v/>
      </c>
      <c r="O59" s="25" t="str">
        <f t="shared" si="11"/>
        <v/>
      </c>
      <c r="P59" s="25" t="str">
        <f t="shared" si="12"/>
        <v/>
      </c>
      <c r="Q59" s="24" t="str">
        <f t="shared" si="13"/>
        <v/>
      </c>
      <c r="R59" s="25" t="str">
        <f t="shared" si="14"/>
        <v/>
      </c>
      <c r="S59" s="25" t="str">
        <f t="shared" si="15"/>
        <v/>
      </c>
      <c r="T59" s="24" t="str">
        <f t="shared" si="16"/>
        <v/>
      </c>
      <c r="U59" s="25" t="str">
        <f t="shared" si="17"/>
        <v/>
      </c>
      <c r="V59" s="25" t="str">
        <f t="shared" si="18"/>
        <v/>
      </c>
      <c r="W59" s="24" t="str">
        <f t="shared" si="19"/>
        <v/>
      </c>
      <c r="X59" s="25" t="str">
        <f t="shared" si="20"/>
        <v/>
      </c>
      <c r="Y59" s="26" t="str">
        <f t="shared" si="21"/>
        <v/>
      </c>
    </row>
    <row r="60" spans="1:25" x14ac:dyDescent="0.25">
      <c r="A60" s="12" t="str">
        <f t="shared" si="22"/>
        <v/>
      </c>
      <c r="B60" s="7"/>
      <c r="C60" s="13" t="str">
        <f t="shared" si="0"/>
        <v/>
      </c>
      <c r="D60" s="13" t="str">
        <f t="shared" si="1"/>
        <v/>
      </c>
      <c r="E60" s="14" t="str">
        <f t="shared" si="2"/>
        <v/>
      </c>
      <c r="F60" s="15" t="str">
        <f t="shared" si="3"/>
        <v/>
      </c>
      <c r="G60" s="14" t="str">
        <f t="shared" si="4"/>
        <v/>
      </c>
      <c r="H60" s="36" t="str">
        <f t="shared" si="5"/>
        <v/>
      </c>
      <c r="I60" s="14" t="str">
        <f t="shared" si="6"/>
        <v/>
      </c>
      <c r="J60" s="13"/>
      <c r="K60" s="24" t="str">
        <f t="shared" si="7"/>
        <v/>
      </c>
      <c r="L60" s="25" t="str">
        <f t="shared" si="8"/>
        <v/>
      </c>
      <c r="M60" s="25" t="str">
        <f t="shared" si="9"/>
        <v/>
      </c>
      <c r="N60" s="24" t="str">
        <f t="shared" si="10"/>
        <v/>
      </c>
      <c r="O60" s="25" t="str">
        <f t="shared" si="11"/>
        <v/>
      </c>
      <c r="P60" s="25" t="str">
        <f t="shared" si="12"/>
        <v/>
      </c>
      <c r="Q60" s="24" t="str">
        <f t="shared" si="13"/>
        <v/>
      </c>
      <c r="R60" s="25" t="str">
        <f t="shared" si="14"/>
        <v/>
      </c>
      <c r="S60" s="25" t="str">
        <f t="shared" si="15"/>
        <v/>
      </c>
      <c r="T60" s="24" t="str">
        <f t="shared" si="16"/>
        <v/>
      </c>
      <c r="U60" s="25" t="str">
        <f t="shared" si="17"/>
        <v/>
      </c>
      <c r="V60" s="25" t="str">
        <f t="shared" si="18"/>
        <v/>
      </c>
      <c r="W60" s="24" t="str">
        <f t="shared" si="19"/>
        <v/>
      </c>
      <c r="X60" s="25" t="str">
        <f t="shared" si="20"/>
        <v/>
      </c>
      <c r="Y60" s="26" t="str">
        <f t="shared" si="21"/>
        <v/>
      </c>
    </row>
    <row r="61" spans="1:25" x14ac:dyDescent="0.25">
      <c r="A61" s="12" t="str">
        <f t="shared" si="22"/>
        <v/>
      </c>
      <c r="B61" s="7"/>
      <c r="C61" s="13" t="str">
        <f t="shared" si="0"/>
        <v/>
      </c>
      <c r="D61" s="13" t="str">
        <f t="shared" si="1"/>
        <v/>
      </c>
      <c r="E61" s="14" t="str">
        <f t="shared" si="2"/>
        <v/>
      </c>
      <c r="F61" s="15" t="str">
        <f t="shared" si="3"/>
        <v/>
      </c>
      <c r="G61" s="14" t="str">
        <f t="shared" si="4"/>
        <v/>
      </c>
      <c r="H61" s="36" t="str">
        <f t="shared" si="5"/>
        <v/>
      </c>
      <c r="I61" s="14" t="str">
        <f t="shared" si="6"/>
        <v/>
      </c>
      <c r="J61" s="13"/>
      <c r="K61" s="24" t="str">
        <f t="shared" si="7"/>
        <v/>
      </c>
      <c r="L61" s="25" t="str">
        <f t="shared" si="8"/>
        <v/>
      </c>
      <c r="M61" s="25" t="str">
        <f t="shared" si="9"/>
        <v/>
      </c>
      <c r="N61" s="24" t="str">
        <f t="shared" si="10"/>
        <v/>
      </c>
      <c r="O61" s="25" t="str">
        <f t="shared" si="11"/>
        <v/>
      </c>
      <c r="P61" s="25" t="str">
        <f t="shared" si="12"/>
        <v/>
      </c>
      <c r="Q61" s="24" t="str">
        <f t="shared" si="13"/>
        <v/>
      </c>
      <c r="R61" s="25" t="str">
        <f t="shared" si="14"/>
        <v/>
      </c>
      <c r="S61" s="25" t="str">
        <f t="shared" si="15"/>
        <v/>
      </c>
      <c r="T61" s="24" t="str">
        <f t="shared" si="16"/>
        <v/>
      </c>
      <c r="U61" s="25" t="str">
        <f t="shared" si="17"/>
        <v/>
      </c>
      <c r="V61" s="25" t="str">
        <f t="shared" si="18"/>
        <v/>
      </c>
      <c r="W61" s="24" t="str">
        <f t="shared" si="19"/>
        <v/>
      </c>
      <c r="X61" s="25" t="str">
        <f t="shared" si="20"/>
        <v/>
      </c>
      <c r="Y61" s="26" t="str">
        <f t="shared" si="21"/>
        <v/>
      </c>
    </row>
    <row r="62" spans="1:25" x14ac:dyDescent="0.25">
      <c r="A62" s="12" t="str">
        <f t="shared" si="22"/>
        <v/>
      </c>
      <c r="B62" s="7"/>
      <c r="C62" s="13" t="str">
        <f t="shared" si="0"/>
        <v/>
      </c>
      <c r="D62" s="13" t="str">
        <f t="shared" si="1"/>
        <v/>
      </c>
      <c r="E62" s="14" t="str">
        <f t="shared" si="2"/>
        <v/>
      </c>
      <c r="F62" s="15" t="str">
        <f t="shared" si="3"/>
        <v/>
      </c>
      <c r="G62" s="14" t="str">
        <f t="shared" si="4"/>
        <v/>
      </c>
      <c r="H62" s="36" t="str">
        <f t="shared" si="5"/>
        <v/>
      </c>
      <c r="I62" s="14" t="str">
        <f t="shared" si="6"/>
        <v/>
      </c>
      <c r="J62" s="13"/>
      <c r="K62" s="24" t="str">
        <f t="shared" si="7"/>
        <v/>
      </c>
      <c r="L62" s="25" t="str">
        <f t="shared" si="8"/>
        <v/>
      </c>
      <c r="M62" s="25" t="str">
        <f t="shared" si="9"/>
        <v/>
      </c>
      <c r="N62" s="24" t="str">
        <f t="shared" si="10"/>
        <v/>
      </c>
      <c r="O62" s="25" t="str">
        <f t="shared" si="11"/>
        <v/>
      </c>
      <c r="P62" s="25" t="str">
        <f t="shared" si="12"/>
        <v/>
      </c>
      <c r="Q62" s="24" t="str">
        <f t="shared" si="13"/>
        <v/>
      </c>
      <c r="R62" s="25" t="str">
        <f t="shared" si="14"/>
        <v/>
      </c>
      <c r="S62" s="25" t="str">
        <f t="shared" si="15"/>
        <v/>
      </c>
      <c r="T62" s="24" t="str">
        <f t="shared" si="16"/>
        <v/>
      </c>
      <c r="U62" s="25" t="str">
        <f t="shared" si="17"/>
        <v/>
      </c>
      <c r="V62" s="25" t="str">
        <f t="shared" si="18"/>
        <v/>
      </c>
      <c r="W62" s="24" t="str">
        <f t="shared" si="19"/>
        <v/>
      </c>
      <c r="X62" s="25" t="str">
        <f t="shared" si="20"/>
        <v/>
      </c>
      <c r="Y62" s="26" t="str">
        <f t="shared" si="21"/>
        <v/>
      </c>
    </row>
    <row r="63" spans="1:25" x14ac:dyDescent="0.25">
      <c r="A63" s="12" t="str">
        <f t="shared" si="22"/>
        <v/>
      </c>
      <c r="B63" s="7"/>
      <c r="C63" s="13" t="str">
        <f t="shared" si="0"/>
        <v/>
      </c>
      <c r="D63" s="13" t="str">
        <f t="shared" si="1"/>
        <v/>
      </c>
      <c r="E63" s="14" t="str">
        <f t="shared" si="2"/>
        <v/>
      </c>
      <c r="F63" s="15" t="str">
        <f t="shared" si="3"/>
        <v/>
      </c>
      <c r="G63" s="14" t="str">
        <f t="shared" si="4"/>
        <v/>
      </c>
      <c r="H63" s="36" t="str">
        <f t="shared" si="5"/>
        <v/>
      </c>
      <c r="I63" s="14" t="str">
        <f t="shared" si="6"/>
        <v/>
      </c>
      <c r="J63" s="13"/>
      <c r="K63" s="24" t="str">
        <f t="shared" si="7"/>
        <v/>
      </c>
      <c r="L63" s="25" t="str">
        <f t="shared" si="8"/>
        <v/>
      </c>
      <c r="M63" s="25" t="str">
        <f t="shared" si="9"/>
        <v/>
      </c>
      <c r="N63" s="24" t="str">
        <f t="shared" si="10"/>
        <v/>
      </c>
      <c r="O63" s="25" t="str">
        <f t="shared" si="11"/>
        <v/>
      </c>
      <c r="P63" s="25" t="str">
        <f t="shared" si="12"/>
        <v/>
      </c>
      <c r="Q63" s="24" t="str">
        <f t="shared" si="13"/>
        <v/>
      </c>
      <c r="R63" s="25" t="str">
        <f t="shared" si="14"/>
        <v/>
      </c>
      <c r="S63" s="25" t="str">
        <f t="shared" si="15"/>
        <v/>
      </c>
      <c r="T63" s="24" t="str">
        <f t="shared" si="16"/>
        <v/>
      </c>
      <c r="U63" s="25" t="str">
        <f t="shared" si="17"/>
        <v/>
      </c>
      <c r="V63" s="25" t="str">
        <f t="shared" si="18"/>
        <v/>
      </c>
      <c r="W63" s="24" t="str">
        <f t="shared" si="19"/>
        <v/>
      </c>
      <c r="X63" s="25" t="str">
        <f t="shared" si="20"/>
        <v/>
      </c>
      <c r="Y63" s="26" t="str">
        <f t="shared" si="21"/>
        <v/>
      </c>
    </row>
    <row r="64" spans="1:25" x14ac:dyDescent="0.25">
      <c r="A64" s="12" t="str">
        <f t="shared" si="22"/>
        <v/>
      </c>
      <c r="B64" s="7"/>
      <c r="C64" s="13" t="str">
        <f t="shared" si="0"/>
        <v/>
      </c>
      <c r="D64" s="13" t="str">
        <f t="shared" si="1"/>
        <v/>
      </c>
      <c r="E64" s="14" t="str">
        <f t="shared" si="2"/>
        <v/>
      </c>
      <c r="F64" s="15" t="str">
        <f t="shared" si="3"/>
        <v/>
      </c>
      <c r="G64" s="14" t="str">
        <f t="shared" si="4"/>
        <v/>
      </c>
      <c r="H64" s="36" t="str">
        <f t="shared" si="5"/>
        <v/>
      </c>
      <c r="I64" s="14" t="str">
        <f t="shared" si="6"/>
        <v/>
      </c>
      <c r="J64" s="13"/>
      <c r="K64" s="24" t="str">
        <f t="shared" si="7"/>
        <v/>
      </c>
      <c r="L64" s="25" t="str">
        <f t="shared" si="8"/>
        <v/>
      </c>
      <c r="M64" s="25" t="str">
        <f t="shared" si="9"/>
        <v/>
      </c>
      <c r="N64" s="24" t="str">
        <f t="shared" si="10"/>
        <v/>
      </c>
      <c r="O64" s="25" t="str">
        <f t="shared" si="11"/>
        <v/>
      </c>
      <c r="P64" s="25" t="str">
        <f t="shared" si="12"/>
        <v/>
      </c>
      <c r="Q64" s="24" t="str">
        <f t="shared" si="13"/>
        <v/>
      </c>
      <c r="R64" s="25" t="str">
        <f t="shared" si="14"/>
        <v/>
      </c>
      <c r="S64" s="25" t="str">
        <f t="shared" si="15"/>
        <v/>
      </c>
      <c r="T64" s="24" t="str">
        <f t="shared" si="16"/>
        <v/>
      </c>
      <c r="U64" s="25" t="str">
        <f t="shared" si="17"/>
        <v/>
      </c>
      <c r="V64" s="25" t="str">
        <f t="shared" si="18"/>
        <v/>
      </c>
      <c r="W64" s="24" t="str">
        <f t="shared" si="19"/>
        <v/>
      </c>
      <c r="X64" s="25" t="str">
        <f t="shared" si="20"/>
        <v/>
      </c>
      <c r="Y64" s="26" t="str">
        <f t="shared" si="21"/>
        <v/>
      </c>
    </row>
    <row r="65" spans="1:25" x14ac:dyDescent="0.25">
      <c r="A65" s="12" t="str">
        <f t="shared" si="22"/>
        <v/>
      </c>
      <c r="B65" s="7"/>
      <c r="C65" s="13" t="str">
        <f t="shared" si="0"/>
        <v/>
      </c>
      <c r="D65" s="13" t="str">
        <f t="shared" si="1"/>
        <v/>
      </c>
      <c r="E65" s="14" t="str">
        <f t="shared" si="2"/>
        <v/>
      </c>
      <c r="F65" s="15" t="str">
        <f t="shared" si="3"/>
        <v/>
      </c>
      <c r="G65" s="14" t="str">
        <f t="shared" si="4"/>
        <v/>
      </c>
      <c r="H65" s="36" t="str">
        <f t="shared" si="5"/>
        <v/>
      </c>
      <c r="I65" s="14" t="str">
        <f t="shared" si="6"/>
        <v/>
      </c>
      <c r="J65" s="13"/>
      <c r="K65" s="24" t="str">
        <f t="shared" si="7"/>
        <v/>
      </c>
      <c r="L65" s="25" t="str">
        <f t="shared" si="8"/>
        <v/>
      </c>
      <c r="M65" s="25" t="str">
        <f t="shared" si="9"/>
        <v/>
      </c>
      <c r="N65" s="24" t="str">
        <f t="shared" si="10"/>
        <v/>
      </c>
      <c r="O65" s="25" t="str">
        <f t="shared" si="11"/>
        <v/>
      </c>
      <c r="P65" s="25" t="str">
        <f t="shared" si="12"/>
        <v/>
      </c>
      <c r="Q65" s="24" t="str">
        <f t="shared" si="13"/>
        <v/>
      </c>
      <c r="R65" s="25" t="str">
        <f t="shared" si="14"/>
        <v/>
      </c>
      <c r="S65" s="25" t="str">
        <f t="shared" si="15"/>
        <v/>
      </c>
      <c r="T65" s="24" t="str">
        <f t="shared" si="16"/>
        <v/>
      </c>
      <c r="U65" s="25" t="str">
        <f t="shared" si="17"/>
        <v/>
      </c>
      <c r="V65" s="25" t="str">
        <f t="shared" si="18"/>
        <v/>
      </c>
      <c r="W65" s="24" t="str">
        <f t="shared" si="19"/>
        <v/>
      </c>
      <c r="X65" s="25" t="str">
        <f t="shared" si="20"/>
        <v/>
      </c>
      <c r="Y65" s="26" t="str">
        <f t="shared" si="21"/>
        <v/>
      </c>
    </row>
    <row r="66" spans="1:25" x14ac:dyDescent="0.25">
      <c r="A66" s="12" t="str">
        <f t="shared" si="22"/>
        <v/>
      </c>
      <c r="B66" s="7"/>
      <c r="C66" s="13" t="str">
        <f t="shared" si="0"/>
        <v/>
      </c>
      <c r="D66" s="13" t="str">
        <f t="shared" si="1"/>
        <v/>
      </c>
      <c r="E66" s="14" t="str">
        <f t="shared" si="2"/>
        <v/>
      </c>
      <c r="F66" s="15" t="str">
        <f t="shared" si="3"/>
        <v/>
      </c>
      <c r="G66" s="14" t="str">
        <f t="shared" si="4"/>
        <v/>
      </c>
      <c r="H66" s="36" t="str">
        <f t="shared" si="5"/>
        <v/>
      </c>
      <c r="I66" s="14" t="str">
        <f t="shared" si="6"/>
        <v/>
      </c>
      <c r="J66" s="13"/>
      <c r="K66" s="24" t="str">
        <f t="shared" si="7"/>
        <v/>
      </c>
      <c r="L66" s="25" t="str">
        <f t="shared" si="8"/>
        <v/>
      </c>
      <c r="M66" s="25" t="str">
        <f t="shared" si="9"/>
        <v/>
      </c>
      <c r="N66" s="24" t="str">
        <f t="shared" si="10"/>
        <v/>
      </c>
      <c r="O66" s="25" t="str">
        <f t="shared" si="11"/>
        <v/>
      </c>
      <c r="P66" s="25" t="str">
        <f t="shared" si="12"/>
        <v/>
      </c>
      <c r="Q66" s="24" t="str">
        <f t="shared" si="13"/>
        <v/>
      </c>
      <c r="R66" s="25" t="str">
        <f t="shared" si="14"/>
        <v/>
      </c>
      <c r="S66" s="25" t="str">
        <f t="shared" si="15"/>
        <v/>
      </c>
      <c r="T66" s="24" t="str">
        <f t="shared" si="16"/>
        <v/>
      </c>
      <c r="U66" s="25" t="str">
        <f t="shared" si="17"/>
        <v/>
      </c>
      <c r="V66" s="25" t="str">
        <f t="shared" si="18"/>
        <v/>
      </c>
      <c r="W66" s="24" t="str">
        <f t="shared" si="19"/>
        <v/>
      </c>
      <c r="X66" s="25" t="str">
        <f t="shared" si="20"/>
        <v/>
      </c>
      <c r="Y66" s="26" t="str">
        <f t="shared" si="21"/>
        <v/>
      </c>
    </row>
    <row r="67" spans="1:25" x14ac:dyDescent="0.25">
      <c r="A67" s="12" t="str">
        <f t="shared" si="22"/>
        <v/>
      </c>
      <c r="B67" s="18"/>
      <c r="C67" s="13" t="str">
        <f t="shared" si="0"/>
        <v/>
      </c>
      <c r="D67" s="13" t="str">
        <f t="shared" si="1"/>
        <v/>
      </c>
      <c r="E67" s="14" t="str">
        <f t="shared" si="2"/>
        <v/>
      </c>
      <c r="F67" s="15" t="str">
        <f t="shared" si="3"/>
        <v/>
      </c>
      <c r="G67" s="14" t="str">
        <f t="shared" si="4"/>
        <v/>
      </c>
      <c r="H67" s="36" t="str">
        <f t="shared" si="5"/>
        <v/>
      </c>
      <c r="I67" s="14" t="str">
        <f t="shared" si="6"/>
        <v/>
      </c>
      <c r="J67" s="13"/>
      <c r="K67" s="24" t="str">
        <f t="shared" si="7"/>
        <v/>
      </c>
      <c r="L67" s="25" t="str">
        <f t="shared" si="8"/>
        <v/>
      </c>
      <c r="M67" s="25" t="str">
        <f t="shared" si="9"/>
        <v/>
      </c>
      <c r="N67" s="24" t="str">
        <f t="shared" si="10"/>
        <v/>
      </c>
      <c r="O67" s="25" t="str">
        <f t="shared" si="11"/>
        <v/>
      </c>
      <c r="P67" s="25" t="str">
        <f t="shared" si="12"/>
        <v/>
      </c>
      <c r="Q67" s="24" t="str">
        <f t="shared" si="13"/>
        <v/>
      </c>
      <c r="R67" s="25" t="str">
        <f t="shared" si="14"/>
        <v/>
      </c>
      <c r="S67" s="25" t="str">
        <f t="shared" si="15"/>
        <v/>
      </c>
      <c r="T67" s="24" t="str">
        <f t="shared" si="16"/>
        <v/>
      </c>
      <c r="U67" s="25" t="str">
        <f t="shared" si="17"/>
        <v/>
      </c>
      <c r="V67" s="25" t="str">
        <f t="shared" si="18"/>
        <v/>
      </c>
      <c r="W67" s="24" t="str">
        <f t="shared" si="19"/>
        <v/>
      </c>
      <c r="X67" s="25" t="str">
        <f t="shared" si="20"/>
        <v/>
      </c>
      <c r="Y67" s="26" t="str">
        <f t="shared" si="21"/>
        <v/>
      </c>
    </row>
    <row r="68" spans="1:25" x14ac:dyDescent="0.25">
      <c r="A68" s="12" t="str">
        <f t="shared" si="22"/>
        <v/>
      </c>
      <c r="B68" s="18"/>
      <c r="C68" s="13" t="str">
        <f t="shared" ref="C68:C99" si="23">IF(OR(B68="",B68&gt;NB_ELEVE),"",VLOOKUP(B68,données,3))</f>
        <v/>
      </c>
      <c r="D68" s="13" t="str">
        <f t="shared" ref="D68:D101" si="24">IF(OR(B68="",B68&gt;NB_ELEVE),"",VLOOKUP(B68,données,4))</f>
        <v/>
      </c>
      <c r="E68" s="14" t="str">
        <f t="shared" ref="E68:E101" si="25">IF(OR(B68="",B68&gt;NB_ELEVE),"",VLOOKUP(B68,données,2))</f>
        <v/>
      </c>
      <c r="F68" s="15" t="str">
        <f t="shared" ref="F68:F101" si="26">IF(OR(B68="",B68&gt;NB_ELEVE),"",VLOOKUP(B68,données,5))</f>
        <v/>
      </c>
      <c r="G68" s="14" t="str">
        <f t="shared" ref="G68:G101" si="27">IF(OR(B68="",B68&gt;NB_ELEVE),"",VLOOKUP(B68,données,6))</f>
        <v/>
      </c>
      <c r="H68" s="36" t="str">
        <f t="shared" ref="H68:H101" si="28">IF(OR(B68="",B68&gt;NB_ELEVE),"",VLOOKUP(B68,données,8))</f>
        <v/>
      </c>
      <c r="I68" s="14" t="str">
        <f t="shared" ref="I68:I101" si="29">IF(OR(B68="",B68&gt;NB_ELEVE),"",VLOOKUP(B68,données,7))</f>
        <v/>
      </c>
      <c r="J68" s="13"/>
      <c r="K68" s="24" t="str">
        <f t="shared" si="7"/>
        <v/>
      </c>
      <c r="L68" s="25" t="str">
        <f t="shared" si="8"/>
        <v/>
      </c>
      <c r="M68" s="25" t="str">
        <f t="shared" si="9"/>
        <v/>
      </c>
      <c r="N68" s="24" t="str">
        <f t="shared" si="10"/>
        <v/>
      </c>
      <c r="O68" s="25" t="str">
        <f t="shared" si="11"/>
        <v/>
      </c>
      <c r="P68" s="25" t="str">
        <f t="shared" si="12"/>
        <v/>
      </c>
      <c r="Q68" s="24" t="str">
        <f t="shared" si="13"/>
        <v/>
      </c>
      <c r="R68" s="25" t="str">
        <f t="shared" si="14"/>
        <v/>
      </c>
      <c r="S68" s="25" t="str">
        <f t="shared" si="15"/>
        <v/>
      </c>
      <c r="T68" s="24" t="str">
        <f t="shared" si="16"/>
        <v/>
      </c>
      <c r="U68" s="25" t="str">
        <f t="shared" si="17"/>
        <v/>
      </c>
      <c r="V68" s="25" t="str">
        <f t="shared" si="18"/>
        <v/>
      </c>
      <c r="W68" s="24" t="str">
        <f t="shared" si="19"/>
        <v/>
      </c>
      <c r="X68" s="25" t="str">
        <f t="shared" si="20"/>
        <v/>
      </c>
      <c r="Y68" s="26" t="str">
        <f t="shared" si="21"/>
        <v/>
      </c>
    </row>
    <row r="69" spans="1:25" x14ac:dyDescent="0.25">
      <c r="A69" s="12" t="str">
        <f t="shared" si="22"/>
        <v/>
      </c>
      <c r="B69" s="18"/>
      <c r="C69" s="13" t="str">
        <f t="shared" si="23"/>
        <v/>
      </c>
      <c r="D69" s="13" t="str">
        <f t="shared" si="24"/>
        <v/>
      </c>
      <c r="E69" s="14" t="str">
        <f t="shared" si="25"/>
        <v/>
      </c>
      <c r="F69" s="15" t="str">
        <f t="shared" si="26"/>
        <v/>
      </c>
      <c r="G69" s="14" t="str">
        <f t="shared" si="27"/>
        <v/>
      </c>
      <c r="H69" s="36" t="str">
        <f t="shared" si="28"/>
        <v/>
      </c>
      <c r="I69" s="14" t="str">
        <f t="shared" si="29"/>
        <v/>
      </c>
      <c r="J69" s="13"/>
      <c r="K69" s="24" t="str">
        <f t="shared" ref="K69:K101" si="30">IF(L69="","",RANK(L69,L$4:L$101,1))</f>
        <v/>
      </c>
      <c r="L69" s="25" t="str">
        <f t="shared" ref="L69:L101" si="31">IF($E69=K$2,$A69,"")</f>
        <v/>
      </c>
      <c r="M69" s="25" t="str">
        <f t="shared" ref="M69:M101" si="32">IF($E69=K$2,$B69,"")</f>
        <v/>
      </c>
      <c r="N69" s="24" t="str">
        <f t="shared" ref="N69:N101" si="33">IF(O69="","",RANK(O69,O$4:O$101,1))</f>
        <v/>
      </c>
      <c r="O69" s="25" t="str">
        <f t="shared" ref="O69:O101" si="34">IF($E69=N$2,$A69,"")</f>
        <v/>
      </c>
      <c r="P69" s="25" t="str">
        <f t="shared" ref="P69:P101" si="35">IF($E69=N$2,$B69,"")</f>
        <v/>
      </c>
      <c r="Q69" s="24" t="str">
        <f t="shared" ref="Q69:Q101" si="36">IF(R69="","",RANK(R69,R$4:R$101,1))</f>
        <v/>
      </c>
      <c r="R69" s="25" t="str">
        <f t="shared" ref="R69:R101" si="37">IF($E69=Q$2,$A69,"")</f>
        <v/>
      </c>
      <c r="S69" s="25" t="str">
        <f t="shared" ref="S69:S101" si="38">IF($E69=Q$2,$B69,"")</f>
        <v/>
      </c>
      <c r="T69" s="24" t="str">
        <f t="shared" ref="T69:T101" si="39">IF(U69="","",RANK(U69,U$4:U$101,1))</f>
        <v/>
      </c>
      <c r="U69" s="25" t="str">
        <f t="shared" ref="U69:U101" si="40">IF($E69=T$2,$A69,"")</f>
        <v/>
      </c>
      <c r="V69" s="25" t="str">
        <f t="shared" ref="V69:V101" si="41">IF($E69=T$2,$B69,"")</f>
        <v/>
      </c>
      <c r="W69" s="24" t="str">
        <f t="shared" ref="W69:W101" si="42">IF(X69="","",RANK(X69,X$4:X$101,1))</f>
        <v/>
      </c>
      <c r="X69" s="25" t="str">
        <f t="shared" ref="X69:X101" si="43">IF($E69=W$2,$A69,"")</f>
        <v/>
      </c>
      <c r="Y69" s="26" t="str">
        <f t="shared" ref="Y69:Y101" si="44">IF($E69=W$2,$B69,"")</f>
        <v/>
      </c>
    </row>
    <row r="70" spans="1:25" x14ac:dyDescent="0.25">
      <c r="A70" s="12" t="str">
        <f t="shared" ref="A70:A101" si="45">IF(B70="","",A69+1)</f>
        <v/>
      </c>
      <c r="B70" s="18"/>
      <c r="C70" s="13" t="str">
        <f t="shared" si="23"/>
        <v/>
      </c>
      <c r="D70" s="13" t="str">
        <f t="shared" si="24"/>
        <v/>
      </c>
      <c r="E70" s="14" t="str">
        <f t="shared" si="25"/>
        <v/>
      </c>
      <c r="F70" s="15" t="str">
        <f t="shared" si="26"/>
        <v/>
      </c>
      <c r="G70" s="14" t="str">
        <f t="shared" si="27"/>
        <v/>
      </c>
      <c r="H70" s="36" t="str">
        <f t="shared" si="28"/>
        <v/>
      </c>
      <c r="I70" s="14" t="str">
        <f t="shared" si="29"/>
        <v/>
      </c>
      <c r="J70" s="13"/>
      <c r="K70" s="24" t="str">
        <f t="shared" si="30"/>
        <v/>
      </c>
      <c r="L70" s="25" t="str">
        <f t="shared" si="31"/>
        <v/>
      </c>
      <c r="M70" s="25" t="str">
        <f t="shared" si="32"/>
        <v/>
      </c>
      <c r="N70" s="24" t="str">
        <f t="shared" si="33"/>
        <v/>
      </c>
      <c r="O70" s="25" t="str">
        <f t="shared" si="34"/>
        <v/>
      </c>
      <c r="P70" s="25" t="str">
        <f t="shared" si="35"/>
        <v/>
      </c>
      <c r="Q70" s="24" t="str">
        <f t="shared" si="36"/>
        <v/>
      </c>
      <c r="R70" s="25" t="str">
        <f t="shared" si="37"/>
        <v/>
      </c>
      <c r="S70" s="25" t="str">
        <f t="shared" si="38"/>
        <v/>
      </c>
      <c r="T70" s="24" t="str">
        <f t="shared" si="39"/>
        <v/>
      </c>
      <c r="U70" s="25" t="str">
        <f t="shared" si="40"/>
        <v/>
      </c>
      <c r="V70" s="25" t="str">
        <f t="shared" si="41"/>
        <v/>
      </c>
      <c r="W70" s="24" t="str">
        <f t="shared" si="42"/>
        <v/>
      </c>
      <c r="X70" s="25" t="str">
        <f t="shared" si="43"/>
        <v/>
      </c>
      <c r="Y70" s="26" t="str">
        <f t="shared" si="44"/>
        <v/>
      </c>
    </row>
    <row r="71" spans="1:25" x14ac:dyDescent="0.25">
      <c r="A71" s="12" t="str">
        <f t="shared" si="45"/>
        <v/>
      </c>
      <c r="B71" s="18"/>
      <c r="C71" s="13" t="str">
        <f t="shared" si="23"/>
        <v/>
      </c>
      <c r="D71" s="13" t="str">
        <f t="shared" si="24"/>
        <v/>
      </c>
      <c r="E71" s="14" t="str">
        <f t="shared" si="25"/>
        <v/>
      </c>
      <c r="F71" s="15" t="str">
        <f t="shared" si="26"/>
        <v/>
      </c>
      <c r="G71" s="14" t="str">
        <f t="shared" si="27"/>
        <v/>
      </c>
      <c r="H71" s="36" t="str">
        <f t="shared" si="28"/>
        <v/>
      </c>
      <c r="I71" s="14" t="str">
        <f t="shared" si="29"/>
        <v/>
      </c>
      <c r="J71" s="13"/>
      <c r="K71" s="24" t="str">
        <f t="shared" si="30"/>
        <v/>
      </c>
      <c r="L71" s="25" t="str">
        <f t="shared" si="31"/>
        <v/>
      </c>
      <c r="M71" s="25" t="str">
        <f t="shared" si="32"/>
        <v/>
      </c>
      <c r="N71" s="24" t="str">
        <f t="shared" si="33"/>
        <v/>
      </c>
      <c r="O71" s="25" t="str">
        <f t="shared" si="34"/>
        <v/>
      </c>
      <c r="P71" s="25" t="str">
        <f t="shared" si="35"/>
        <v/>
      </c>
      <c r="Q71" s="24" t="str">
        <f t="shared" si="36"/>
        <v/>
      </c>
      <c r="R71" s="25" t="str">
        <f t="shared" si="37"/>
        <v/>
      </c>
      <c r="S71" s="25" t="str">
        <f t="shared" si="38"/>
        <v/>
      </c>
      <c r="T71" s="24" t="str">
        <f t="shared" si="39"/>
        <v/>
      </c>
      <c r="U71" s="25" t="str">
        <f t="shared" si="40"/>
        <v/>
      </c>
      <c r="V71" s="25" t="str">
        <f t="shared" si="41"/>
        <v/>
      </c>
      <c r="W71" s="24" t="str">
        <f t="shared" si="42"/>
        <v/>
      </c>
      <c r="X71" s="25" t="str">
        <f t="shared" si="43"/>
        <v/>
      </c>
      <c r="Y71" s="26" t="str">
        <f t="shared" si="44"/>
        <v/>
      </c>
    </row>
    <row r="72" spans="1:25" x14ac:dyDescent="0.25">
      <c r="A72" s="12" t="str">
        <f t="shared" si="45"/>
        <v/>
      </c>
      <c r="B72" s="18"/>
      <c r="C72" s="13" t="str">
        <f t="shared" si="23"/>
        <v/>
      </c>
      <c r="D72" s="13" t="str">
        <f t="shared" si="24"/>
        <v/>
      </c>
      <c r="E72" s="14" t="str">
        <f t="shared" si="25"/>
        <v/>
      </c>
      <c r="F72" s="15" t="str">
        <f t="shared" si="26"/>
        <v/>
      </c>
      <c r="G72" s="14" t="str">
        <f t="shared" si="27"/>
        <v/>
      </c>
      <c r="H72" s="36" t="str">
        <f t="shared" si="28"/>
        <v/>
      </c>
      <c r="I72" s="14" t="str">
        <f t="shared" si="29"/>
        <v/>
      </c>
      <c r="J72" s="13"/>
      <c r="K72" s="24" t="str">
        <f t="shared" si="30"/>
        <v/>
      </c>
      <c r="L72" s="25" t="str">
        <f t="shared" si="31"/>
        <v/>
      </c>
      <c r="M72" s="25" t="str">
        <f t="shared" si="32"/>
        <v/>
      </c>
      <c r="N72" s="24" t="str">
        <f t="shared" si="33"/>
        <v/>
      </c>
      <c r="O72" s="25" t="str">
        <f t="shared" si="34"/>
        <v/>
      </c>
      <c r="P72" s="25" t="str">
        <f t="shared" si="35"/>
        <v/>
      </c>
      <c r="Q72" s="24" t="str">
        <f t="shared" si="36"/>
        <v/>
      </c>
      <c r="R72" s="25" t="str">
        <f t="shared" si="37"/>
        <v/>
      </c>
      <c r="S72" s="25" t="str">
        <f t="shared" si="38"/>
        <v/>
      </c>
      <c r="T72" s="24" t="str">
        <f t="shared" si="39"/>
        <v/>
      </c>
      <c r="U72" s="25" t="str">
        <f t="shared" si="40"/>
        <v/>
      </c>
      <c r="V72" s="25" t="str">
        <f t="shared" si="41"/>
        <v/>
      </c>
      <c r="W72" s="24" t="str">
        <f t="shared" si="42"/>
        <v/>
      </c>
      <c r="X72" s="25" t="str">
        <f t="shared" si="43"/>
        <v/>
      </c>
      <c r="Y72" s="26" t="str">
        <f t="shared" si="44"/>
        <v/>
      </c>
    </row>
    <row r="73" spans="1:25" x14ac:dyDescent="0.25">
      <c r="A73" s="12" t="str">
        <f t="shared" si="45"/>
        <v/>
      </c>
      <c r="B73" s="18"/>
      <c r="C73" s="13" t="str">
        <f t="shared" si="23"/>
        <v/>
      </c>
      <c r="D73" s="13" t="str">
        <f t="shared" si="24"/>
        <v/>
      </c>
      <c r="E73" s="14" t="str">
        <f t="shared" si="25"/>
        <v/>
      </c>
      <c r="F73" s="15" t="str">
        <f t="shared" si="26"/>
        <v/>
      </c>
      <c r="G73" s="14" t="str">
        <f t="shared" si="27"/>
        <v/>
      </c>
      <c r="H73" s="36" t="str">
        <f t="shared" si="28"/>
        <v/>
      </c>
      <c r="I73" s="14" t="str">
        <f t="shared" si="29"/>
        <v/>
      </c>
      <c r="J73" s="13"/>
      <c r="K73" s="24" t="str">
        <f t="shared" si="30"/>
        <v/>
      </c>
      <c r="L73" s="25" t="str">
        <f t="shared" si="31"/>
        <v/>
      </c>
      <c r="M73" s="25" t="str">
        <f t="shared" si="32"/>
        <v/>
      </c>
      <c r="N73" s="24" t="str">
        <f t="shared" si="33"/>
        <v/>
      </c>
      <c r="O73" s="25" t="str">
        <f t="shared" si="34"/>
        <v/>
      </c>
      <c r="P73" s="25" t="str">
        <f t="shared" si="35"/>
        <v/>
      </c>
      <c r="Q73" s="24" t="str">
        <f t="shared" si="36"/>
        <v/>
      </c>
      <c r="R73" s="25" t="str">
        <f t="shared" si="37"/>
        <v/>
      </c>
      <c r="S73" s="25" t="str">
        <f t="shared" si="38"/>
        <v/>
      </c>
      <c r="T73" s="24" t="str">
        <f t="shared" si="39"/>
        <v/>
      </c>
      <c r="U73" s="25" t="str">
        <f t="shared" si="40"/>
        <v/>
      </c>
      <c r="V73" s="25" t="str">
        <f t="shared" si="41"/>
        <v/>
      </c>
      <c r="W73" s="24" t="str">
        <f t="shared" si="42"/>
        <v/>
      </c>
      <c r="X73" s="25" t="str">
        <f t="shared" si="43"/>
        <v/>
      </c>
      <c r="Y73" s="26" t="str">
        <f t="shared" si="44"/>
        <v/>
      </c>
    </row>
    <row r="74" spans="1:25" x14ac:dyDescent="0.25">
      <c r="A74" s="12" t="str">
        <f t="shared" si="45"/>
        <v/>
      </c>
      <c r="B74" s="18"/>
      <c r="C74" s="13" t="str">
        <f t="shared" si="23"/>
        <v/>
      </c>
      <c r="D74" s="13" t="str">
        <f t="shared" si="24"/>
        <v/>
      </c>
      <c r="E74" s="14" t="str">
        <f t="shared" si="25"/>
        <v/>
      </c>
      <c r="F74" s="15" t="str">
        <f t="shared" si="26"/>
        <v/>
      </c>
      <c r="G74" s="14" t="str">
        <f t="shared" si="27"/>
        <v/>
      </c>
      <c r="H74" s="36" t="str">
        <f t="shared" si="28"/>
        <v/>
      </c>
      <c r="I74" s="14" t="str">
        <f t="shared" si="29"/>
        <v/>
      </c>
      <c r="J74" s="13"/>
      <c r="K74" s="24" t="str">
        <f t="shared" si="30"/>
        <v/>
      </c>
      <c r="L74" s="25" t="str">
        <f t="shared" si="31"/>
        <v/>
      </c>
      <c r="M74" s="25" t="str">
        <f t="shared" si="32"/>
        <v/>
      </c>
      <c r="N74" s="24" t="str">
        <f t="shared" si="33"/>
        <v/>
      </c>
      <c r="O74" s="25" t="str">
        <f t="shared" si="34"/>
        <v/>
      </c>
      <c r="P74" s="25" t="str">
        <f t="shared" si="35"/>
        <v/>
      </c>
      <c r="Q74" s="24" t="str">
        <f t="shared" si="36"/>
        <v/>
      </c>
      <c r="R74" s="25" t="str">
        <f t="shared" si="37"/>
        <v/>
      </c>
      <c r="S74" s="25" t="str">
        <f t="shared" si="38"/>
        <v/>
      </c>
      <c r="T74" s="24" t="str">
        <f t="shared" si="39"/>
        <v/>
      </c>
      <c r="U74" s="25" t="str">
        <f t="shared" si="40"/>
        <v/>
      </c>
      <c r="V74" s="25" t="str">
        <f t="shared" si="41"/>
        <v/>
      </c>
      <c r="W74" s="24" t="str">
        <f t="shared" si="42"/>
        <v/>
      </c>
      <c r="X74" s="25" t="str">
        <f t="shared" si="43"/>
        <v/>
      </c>
      <c r="Y74" s="26" t="str">
        <f t="shared" si="44"/>
        <v/>
      </c>
    </row>
    <row r="75" spans="1:25" x14ac:dyDescent="0.25">
      <c r="A75" s="12" t="str">
        <f t="shared" si="45"/>
        <v/>
      </c>
      <c r="B75" s="6"/>
      <c r="C75" s="13" t="str">
        <f t="shared" si="23"/>
        <v/>
      </c>
      <c r="D75" s="13" t="str">
        <f t="shared" si="24"/>
        <v/>
      </c>
      <c r="E75" s="14" t="str">
        <f t="shared" si="25"/>
        <v/>
      </c>
      <c r="F75" s="15" t="str">
        <f t="shared" si="26"/>
        <v/>
      </c>
      <c r="G75" s="14" t="str">
        <f t="shared" si="27"/>
        <v/>
      </c>
      <c r="H75" s="36" t="str">
        <f t="shared" si="28"/>
        <v/>
      </c>
      <c r="I75" s="14" t="str">
        <f t="shared" si="29"/>
        <v/>
      </c>
      <c r="J75" s="13"/>
      <c r="K75" s="24" t="str">
        <f t="shared" si="30"/>
        <v/>
      </c>
      <c r="L75" s="25" t="str">
        <f t="shared" si="31"/>
        <v/>
      </c>
      <c r="M75" s="25" t="str">
        <f t="shared" si="32"/>
        <v/>
      </c>
      <c r="N75" s="24" t="str">
        <f t="shared" si="33"/>
        <v/>
      </c>
      <c r="O75" s="25" t="str">
        <f t="shared" si="34"/>
        <v/>
      </c>
      <c r="P75" s="25" t="str">
        <f t="shared" si="35"/>
        <v/>
      </c>
      <c r="Q75" s="24" t="str">
        <f t="shared" si="36"/>
        <v/>
      </c>
      <c r="R75" s="25" t="str">
        <f t="shared" si="37"/>
        <v/>
      </c>
      <c r="S75" s="25" t="str">
        <f t="shared" si="38"/>
        <v/>
      </c>
      <c r="T75" s="24" t="str">
        <f t="shared" si="39"/>
        <v/>
      </c>
      <c r="U75" s="25" t="str">
        <f t="shared" si="40"/>
        <v/>
      </c>
      <c r="V75" s="25" t="str">
        <f t="shared" si="41"/>
        <v/>
      </c>
      <c r="W75" s="24" t="str">
        <f t="shared" si="42"/>
        <v/>
      </c>
      <c r="X75" s="25" t="str">
        <f t="shared" si="43"/>
        <v/>
      </c>
      <c r="Y75" s="26" t="str">
        <f t="shared" si="44"/>
        <v/>
      </c>
    </row>
    <row r="76" spans="1:25" x14ac:dyDescent="0.25">
      <c r="A76" s="12" t="str">
        <f t="shared" si="45"/>
        <v/>
      </c>
      <c r="B76" s="6"/>
      <c r="C76" s="13" t="str">
        <f t="shared" si="23"/>
        <v/>
      </c>
      <c r="D76" s="13" t="str">
        <f t="shared" si="24"/>
        <v/>
      </c>
      <c r="E76" s="14" t="str">
        <f t="shared" si="25"/>
        <v/>
      </c>
      <c r="F76" s="15" t="str">
        <f t="shared" si="26"/>
        <v/>
      </c>
      <c r="G76" s="14" t="str">
        <f t="shared" si="27"/>
        <v/>
      </c>
      <c r="H76" s="36" t="str">
        <f t="shared" si="28"/>
        <v/>
      </c>
      <c r="I76" s="14" t="str">
        <f t="shared" si="29"/>
        <v/>
      </c>
      <c r="J76" s="13"/>
      <c r="K76" s="24" t="str">
        <f t="shared" si="30"/>
        <v/>
      </c>
      <c r="L76" s="25" t="str">
        <f t="shared" si="31"/>
        <v/>
      </c>
      <c r="M76" s="25" t="str">
        <f t="shared" si="32"/>
        <v/>
      </c>
      <c r="N76" s="24" t="str">
        <f t="shared" si="33"/>
        <v/>
      </c>
      <c r="O76" s="25" t="str">
        <f t="shared" si="34"/>
        <v/>
      </c>
      <c r="P76" s="25" t="str">
        <f t="shared" si="35"/>
        <v/>
      </c>
      <c r="Q76" s="24" t="str">
        <f t="shared" si="36"/>
        <v/>
      </c>
      <c r="R76" s="25" t="str">
        <f t="shared" si="37"/>
        <v/>
      </c>
      <c r="S76" s="25" t="str">
        <f t="shared" si="38"/>
        <v/>
      </c>
      <c r="T76" s="24" t="str">
        <f t="shared" si="39"/>
        <v/>
      </c>
      <c r="U76" s="25" t="str">
        <f t="shared" si="40"/>
        <v/>
      </c>
      <c r="V76" s="25" t="str">
        <f t="shared" si="41"/>
        <v/>
      </c>
      <c r="W76" s="24" t="str">
        <f t="shared" si="42"/>
        <v/>
      </c>
      <c r="X76" s="25" t="str">
        <f t="shared" si="43"/>
        <v/>
      </c>
      <c r="Y76" s="26" t="str">
        <f t="shared" si="44"/>
        <v/>
      </c>
    </row>
    <row r="77" spans="1:25" x14ac:dyDescent="0.25">
      <c r="A77" s="12" t="str">
        <f t="shared" si="45"/>
        <v/>
      </c>
      <c r="B77" s="6"/>
      <c r="C77" s="13" t="str">
        <f t="shared" si="23"/>
        <v/>
      </c>
      <c r="D77" s="13" t="str">
        <f t="shared" si="24"/>
        <v/>
      </c>
      <c r="E77" s="14" t="str">
        <f t="shared" si="25"/>
        <v/>
      </c>
      <c r="F77" s="15" t="str">
        <f t="shared" si="26"/>
        <v/>
      </c>
      <c r="G77" s="14" t="str">
        <f t="shared" si="27"/>
        <v/>
      </c>
      <c r="H77" s="36" t="str">
        <f t="shared" si="28"/>
        <v/>
      </c>
      <c r="I77" s="14" t="str">
        <f t="shared" si="29"/>
        <v/>
      </c>
      <c r="J77" s="13"/>
      <c r="K77" s="24" t="str">
        <f t="shared" si="30"/>
        <v/>
      </c>
      <c r="L77" s="25" t="str">
        <f t="shared" si="31"/>
        <v/>
      </c>
      <c r="M77" s="25" t="str">
        <f t="shared" si="32"/>
        <v/>
      </c>
      <c r="N77" s="24" t="str">
        <f t="shared" si="33"/>
        <v/>
      </c>
      <c r="O77" s="25" t="str">
        <f t="shared" si="34"/>
        <v/>
      </c>
      <c r="P77" s="25" t="str">
        <f t="shared" si="35"/>
        <v/>
      </c>
      <c r="Q77" s="24" t="str">
        <f t="shared" si="36"/>
        <v/>
      </c>
      <c r="R77" s="25" t="str">
        <f t="shared" si="37"/>
        <v/>
      </c>
      <c r="S77" s="25" t="str">
        <f t="shared" si="38"/>
        <v/>
      </c>
      <c r="T77" s="24" t="str">
        <f t="shared" si="39"/>
        <v/>
      </c>
      <c r="U77" s="25" t="str">
        <f t="shared" si="40"/>
        <v/>
      </c>
      <c r="V77" s="25" t="str">
        <f t="shared" si="41"/>
        <v/>
      </c>
      <c r="W77" s="24" t="str">
        <f t="shared" si="42"/>
        <v/>
      </c>
      <c r="X77" s="25" t="str">
        <f t="shared" si="43"/>
        <v/>
      </c>
      <c r="Y77" s="26" t="str">
        <f t="shared" si="44"/>
        <v/>
      </c>
    </row>
    <row r="78" spans="1:25" x14ac:dyDescent="0.25">
      <c r="A78" s="12" t="str">
        <f t="shared" si="45"/>
        <v/>
      </c>
      <c r="B78" s="6"/>
      <c r="C78" s="13" t="str">
        <f t="shared" si="23"/>
        <v/>
      </c>
      <c r="D78" s="13" t="str">
        <f t="shared" si="24"/>
        <v/>
      </c>
      <c r="E78" s="14" t="str">
        <f t="shared" si="25"/>
        <v/>
      </c>
      <c r="F78" s="15" t="str">
        <f t="shared" si="26"/>
        <v/>
      </c>
      <c r="G78" s="14" t="str">
        <f t="shared" si="27"/>
        <v/>
      </c>
      <c r="H78" s="36" t="str">
        <f t="shared" si="28"/>
        <v/>
      </c>
      <c r="I78" s="14" t="str">
        <f t="shared" si="29"/>
        <v/>
      </c>
      <c r="J78" s="13"/>
      <c r="K78" s="24" t="str">
        <f t="shared" si="30"/>
        <v/>
      </c>
      <c r="L78" s="25" t="str">
        <f t="shared" si="31"/>
        <v/>
      </c>
      <c r="M78" s="25" t="str">
        <f t="shared" si="32"/>
        <v/>
      </c>
      <c r="N78" s="24" t="str">
        <f t="shared" si="33"/>
        <v/>
      </c>
      <c r="O78" s="25" t="str">
        <f t="shared" si="34"/>
        <v/>
      </c>
      <c r="P78" s="25" t="str">
        <f t="shared" si="35"/>
        <v/>
      </c>
      <c r="Q78" s="24" t="str">
        <f t="shared" si="36"/>
        <v/>
      </c>
      <c r="R78" s="25" t="str">
        <f t="shared" si="37"/>
        <v/>
      </c>
      <c r="S78" s="25" t="str">
        <f t="shared" si="38"/>
        <v/>
      </c>
      <c r="T78" s="24" t="str">
        <f t="shared" si="39"/>
        <v/>
      </c>
      <c r="U78" s="25" t="str">
        <f t="shared" si="40"/>
        <v/>
      </c>
      <c r="V78" s="25" t="str">
        <f t="shared" si="41"/>
        <v/>
      </c>
      <c r="W78" s="24" t="str">
        <f t="shared" si="42"/>
        <v/>
      </c>
      <c r="X78" s="25" t="str">
        <f t="shared" si="43"/>
        <v/>
      </c>
      <c r="Y78" s="26" t="str">
        <f t="shared" si="44"/>
        <v/>
      </c>
    </row>
    <row r="79" spans="1:25" x14ac:dyDescent="0.25">
      <c r="A79" s="12" t="str">
        <f t="shared" si="45"/>
        <v/>
      </c>
      <c r="B79" s="6"/>
      <c r="C79" s="13" t="str">
        <f t="shared" si="23"/>
        <v/>
      </c>
      <c r="D79" s="13" t="str">
        <f t="shared" si="24"/>
        <v/>
      </c>
      <c r="E79" s="14" t="str">
        <f t="shared" si="25"/>
        <v/>
      </c>
      <c r="F79" s="15" t="str">
        <f t="shared" si="26"/>
        <v/>
      </c>
      <c r="G79" s="14" t="str">
        <f t="shared" si="27"/>
        <v/>
      </c>
      <c r="H79" s="36" t="str">
        <f t="shared" si="28"/>
        <v/>
      </c>
      <c r="I79" s="14" t="str">
        <f t="shared" si="29"/>
        <v/>
      </c>
      <c r="J79" s="13"/>
      <c r="K79" s="24" t="str">
        <f t="shared" si="30"/>
        <v/>
      </c>
      <c r="L79" s="25" t="str">
        <f t="shared" si="31"/>
        <v/>
      </c>
      <c r="M79" s="25" t="str">
        <f t="shared" si="32"/>
        <v/>
      </c>
      <c r="N79" s="24" t="str">
        <f t="shared" si="33"/>
        <v/>
      </c>
      <c r="O79" s="25" t="str">
        <f t="shared" si="34"/>
        <v/>
      </c>
      <c r="P79" s="25" t="str">
        <f t="shared" si="35"/>
        <v/>
      </c>
      <c r="Q79" s="24" t="str">
        <f t="shared" si="36"/>
        <v/>
      </c>
      <c r="R79" s="25" t="str">
        <f t="shared" si="37"/>
        <v/>
      </c>
      <c r="S79" s="25" t="str">
        <f t="shared" si="38"/>
        <v/>
      </c>
      <c r="T79" s="24" t="str">
        <f t="shared" si="39"/>
        <v/>
      </c>
      <c r="U79" s="25" t="str">
        <f t="shared" si="40"/>
        <v/>
      </c>
      <c r="V79" s="25" t="str">
        <f t="shared" si="41"/>
        <v/>
      </c>
      <c r="W79" s="24" t="str">
        <f t="shared" si="42"/>
        <v/>
      </c>
      <c r="X79" s="25" t="str">
        <f t="shared" si="43"/>
        <v/>
      </c>
      <c r="Y79" s="26" t="str">
        <f t="shared" si="44"/>
        <v/>
      </c>
    </row>
    <row r="80" spans="1:25" x14ac:dyDescent="0.25">
      <c r="A80" s="12" t="str">
        <f t="shared" si="45"/>
        <v/>
      </c>
      <c r="B80" s="6"/>
      <c r="C80" s="13" t="str">
        <f t="shared" si="23"/>
        <v/>
      </c>
      <c r="D80" s="13" t="str">
        <f t="shared" si="24"/>
        <v/>
      </c>
      <c r="E80" s="14" t="str">
        <f t="shared" si="25"/>
        <v/>
      </c>
      <c r="F80" s="15" t="str">
        <f t="shared" si="26"/>
        <v/>
      </c>
      <c r="G80" s="14" t="str">
        <f t="shared" si="27"/>
        <v/>
      </c>
      <c r="H80" s="36" t="str">
        <f t="shared" si="28"/>
        <v/>
      </c>
      <c r="I80" s="14" t="str">
        <f t="shared" si="29"/>
        <v/>
      </c>
      <c r="J80" s="13"/>
      <c r="K80" s="24" t="str">
        <f t="shared" si="30"/>
        <v/>
      </c>
      <c r="L80" s="25" t="str">
        <f t="shared" si="31"/>
        <v/>
      </c>
      <c r="M80" s="25" t="str">
        <f t="shared" si="32"/>
        <v/>
      </c>
      <c r="N80" s="24" t="str">
        <f t="shared" si="33"/>
        <v/>
      </c>
      <c r="O80" s="25" t="str">
        <f t="shared" si="34"/>
        <v/>
      </c>
      <c r="P80" s="25" t="str">
        <f t="shared" si="35"/>
        <v/>
      </c>
      <c r="Q80" s="24" t="str">
        <f t="shared" si="36"/>
        <v/>
      </c>
      <c r="R80" s="25" t="str">
        <f t="shared" si="37"/>
        <v/>
      </c>
      <c r="S80" s="25" t="str">
        <f t="shared" si="38"/>
        <v/>
      </c>
      <c r="T80" s="24" t="str">
        <f t="shared" si="39"/>
        <v/>
      </c>
      <c r="U80" s="25" t="str">
        <f t="shared" si="40"/>
        <v/>
      </c>
      <c r="V80" s="25" t="str">
        <f t="shared" si="41"/>
        <v/>
      </c>
      <c r="W80" s="24" t="str">
        <f t="shared" si="42"/>
        <v/>
      </c>
      <c r="X80" s="25" t="str">
        <f t="shared" si="43"/>
        <v/>
      </c>
      <c r="Y80" s="26" t="str">
        <f t="shared" si="44"/>
        <v/>
      </c>
    </row>
    <row r="81" spans="1:25" x14ac:dyDescent="0.25">
      <c r="A81" s="12" t="str">
        <f t="shared" si="45"/>
        <v/>
      </c>
      <c r="B81" s="6"/>
      <c r="C81" s="13" t="str">
        <f t="shared" si="23"/>
        <v/>
      </c>
      <c r="D81" s="13" t="str">
        <f t="shared" si="24"/>
        <v/>
      </c>
      <c r="E81" s="14" t="str">
        <f t="shared" si="25"/>
        <v/>
      </c>
      <c r="F81" s="15" t="str">
        <f t="shared" si="26"/>
        <v/>
      </c>
      <c r="G81" s="14" t="str">
        <f t="shared" si="27"/>
        <v/>
      </c>
      <c r="H81" s="36" t="str">
        <f t="shared" si="28"/>
        <v/>
      </c>
      <c r="I81" s="14" t="str">
        <f t="shared" si="29"/>
        <v/>
      </c>
      <c r="J81" s="13"/>
      <c r="K81" s="24" t="str">
        <f t="shared" si="30"/>
        <v/>
      </c>
      <c r="L81" s="25" t="str">
        <f t="shared" si="31"/>
        <v/>
      </c>
      <c r="M81" s="25" t="str">
        <f t="shared" si="32"/>
        <v/>
      </c>
      <c r="N81" s="24" t="str">
        <f t="shared" si="33"/>
        <v/>
      </c>
      <c r="O81" s="25" t="str">
        <f t="shared" si="34"/>
        <v/>
      </c>
      <c r="P81" s="25" t="str">
        <f t="shared" si="35"/>
        <v/>
      </c>
      <c r="Q81" s="24" t="str">
        <f t="shared" si="36"/>
        <v/>
      </c>
      <c r="R81" s="25" t="str">
        <f t="shared" si="37"/>
        <v/>
      </c>
      <c r="S81" s="25" t="str">
        <f t="shared" si="38"/>
        <v/>
      </c>
      <c r="T81" s="24" t="str">
        <f t="shared" si="39"/>
        <v/>
      </c>
      <c r="U81" s="25" t="str">
        <f t="shared" si="40"/>
        <v/>
      </c>
      <c r="V81" s="25" t="str">
        <f t="shared" si="41"/>
        <v/>
      </c>
      <c r="W81" s="24" t="str">
        <f t="shared" si="42"/>
        <v/>
      </c>
      <c r="X81" s="25" t="str">
        <f t="shared" si="43"/>
        <v/>
      </c>
      <c r="Y81" s="26" t="str">
        <f t="shared" si="44"/>
        <v/>
      </c>
    </row>
    <row r="82" spans="1:25" x14ac:dyDescent="0.25">
      <c r="A82" s="12" t="str">
        <f t="shared" si="45"/>
        <v/>
      </c>
      <c r="B82" s="6"/>
      <c r="C82" s="13" t="str">
        <f t="shared" si="23"/>
        <v/>
      </c>
      <c r="D82" s="13" t="str">
        <f t="shared" si="24"/>
        <v/>
      </c>
      <c r="E82" s="14" t="str">
        <f t="shared" si="25"/>
        <v/>
      </c>
      <c r="F82" s="15" t="str">
        <f t="shared" si="26"/>
        <v/>
      </c>
      <c r="G82" s="14" t="str">
        <f t="shared" si="27"/>
        <v/>
      </c>
      <c r="H82" s="36" t="str">
        <f t="shared" si="28"/>
        <v/>
      </c>
      <c r="I82" s="14" t="str">
        <f t="shared" si="29"/>
        <v/>
      </c>
      <c r="J82" s="13"/>
      <c r="K82" s="24" t="str">
        <f t="shared" si="30"/>
        <v/>
      </c>
      <c r="L82" s="25" t="str">
        <f t="shared" si="31"/>
        <v/>
      </c>
      <c r="M82" s="25" t="str">
        <f t="shared" si="32"/>
        <v/>
      </c>
      <c r="N82" s="24" t="str">
        <f t="shared" si="33"/>
        <v/>
      </c>
      <c r="O82" s="25" t="str">
        <f t="shared" si="34"/>
        <v/>
      </c>
      <c r="P82" s="25" t="str">
        <f t="shared" si="35"/>
        <v/>
      </c>
      <c r="Q82" s="24" t="str">
        <f t="shared" si="36"/>
        <v/>
      </c>
      <c r="R82" s="25" t="str">
        <f t="shared" si="37"/>
        <v/>
      </c>
      <c r="S82" s="25" t="str">
        <f t="shared" si="38"/>
        <v/>
      </c>
      <c r="T82" s="24" t="str">
        <f t="shared" si="39"/>
        <v/>
      </c>
      <c r="U82" s="25" t="str">
        <f t="shared" si="40"/>
        <v/>
      </c>
      <c r="V82" s="25" t="str">
        <f t="shared" si="41"/>
        <v/>
      </c>
      <c r="W82" s="24" t="str">
        <f t="shared" si="42"/>
        <v/>
      </c>
      <c r="X82" s="25" t="str">
        <f t="shared" si="43"/>
        <v/>
      </c>
      <c r="Y82" s="26" t="str">
        <f t="shared" si="44"/>
        <v/>
      </c>
    </row>
    <row r="83" spans="1:25" x14ac:dyDescent="0.25">
      <c r="A83" s="12" t="str">
        <f t="shared" si="45"/>
        <v/>
      </c>
      <c r="B83" s="6"/>
      <c r="C83" s="13" t="str">
        <f t="shared" si="23"/>
        <v/>
      </c>
      <c r="D83" s="13" t="str">
        <f t="shared" si="24"/>
        <v/>
      </c>
      <c r="E83" s="14" t="str">
        <f t="shared" si="25"/>
        <v/>
      </c>
      <c r="F83" s="15" t="str">
        <f t="shared" si="26"/>
        <v/>
      </c>
      <c r="G83" s="14" t="str">
        <f t="shared" si="27"/>
        <v/>
      </c>
      <c r="H83" s="36" t="str">
        <f t="shared" si="28"/>
        <v/>
      </c>
      <c r="I83" s="14" t="str">
        <f t="shared" si="29"/>
        <v/>
      </c>
      <c r="J83" s="13"/>
      <c r="K83" s="24" t="str">
        <f t="shared" si="30"/>
        <v/>
      </c>
      <c r="L83" s="25" t="str">
        <f t="shared" si="31"/>
        <v/>
      </c>
      <c r="M83" s="25" t="str">
        <f t="shared" si="32"/>
        <v/>
      </c>
      <c r="N83" s="24" t="str">
        <f t="shared" si="33"/>
        <v/>
      </c>
      <c r="O83" s="25" t="str">
        <f t="shared" si="34"/>
        <v/>
      </c>
      <c r="P83" s="25" t="str">
        <f t="shared" si="35"/>
        <v/>
      </c>
      <c r="Q83" s="24" t="str">
        <f t="shared" si="36"/>
        <v/>
      </c>
      <c r="R83" s="25" t="str">
        <f t="shared" si="37"/>
        <v/>
      </c>
      <c r="S83" s="25" t="str">
        <f t="shared" si="38"/>
        <v/>
      </c>
      <c r="T83" s="24" t="str">
        <f t="shared" si="39"/>
        <v/>
      </c>
      <c r="U83" s="25" t="str">
        <f t="shared" si="40"/>
        <v/>
      </c>
      <c r="V83" s="25" t="str">
        <f t="shared" si="41"/>
        <v/>
      </c>
      <c r="W83" s="24" t="str">
        <f t="shared" si="42"/>
        <v/>
      </c>
      <c r="X83" s="25" t="str">
        <f t="shared" si="43"/>
        <v/>
      </c>
      <c r="Y83" s="26" t="str">
        <f t="shared" si="44"/>
        <v/>
      </c>
    </row>
    <row r="84" spans="1:25" x14ac:dyDescent="0.25">
      <c r="A84" s="12" t="str">
        <f t="shared" si="45"/>
        <v/>
      </c>
      <c r="B84" s="6"/>
      <c r="C84" s="13" t="str">
        <f t="shared" si="23"/>
        <v/>
      </c>
      <c r="D84" s="13" t="str">
        <f t="shared" si="24"/>
        <v/>
      </c>
      <c r="E84" s="14" t="str">
        <f t="shared" si="25"/>
        <v/>
      </c>
      <c r="F84" s="15" t="str">
        <f t="shared" si="26"/>
        <v/>
      </c>
      <c r="G84" s="14" t="str">
        <f t="shared" si="27"/>
        <v/>
      </c>
      <c r="H84" s="36" t="str">
        <f t="shared" si="28"/>
        <v/>
      </c>
      <c r="I84" s="14" t="str">
        <f t="shared" si="29"/>
        <v/>
      </c>
      <c r="J84" s="13"/>
      <c r="K84" s="24" t="str">
        <f t="shared" si="30"/>
        <v/>
      </c>
      <c r="L84" s="25" t="str">
        <f t="shared" si="31"/>
        <v/>
      </c>
      <c r="M84" s="25" t="str">
        <f t="shared" si="32"/>
        <v/>
      </c>
      <c r="N84" s="24" t="str">
        <f t="shared" si="33"/>
        <v/>
      </c>
      <c r="O84" s="25" t="str">
        <f t="shared" si="34"/>
        <v/>
      </c>
      <c r="P84" s="25" t="str">
        <f t="shared" si="35"/>
        <v/>
      </c>
      <c r="Q84" s="24" t="str">
        <f t="shared" si="36"/>
        <v/>
      </c>
      <c r="R84" s="25" t="str">
        <f t="shared" si="37"/>
        <v/>
      </c>
      <c r="S84" s="25" t="str">
        <f t="shared" si="38"/>
        <v/>
      </c>
      <c r="T84" s="24" t="str">
        <f t="shared" si="39"/>
        <v/>
      </c>
      <c r="U84" s="25" t="str">
        <f t="shared" si="40"/>
        <v/>
      </c>
      <c r="V84" s="25" t="str">
        <f t="shared" si="41"/>
        <v/>
      </c>
      <c r="W84" s="24" t="str">
        <f t="shared" si="42"/>
        <v/>
      </c>
      <c r="X84" s="25" t="str">
        <f t="shared" si="43"/>
        <v/>
      </c>
      <c r="Y84" s="26" t="str">
        <f t="shared" si="44"/>
        <v/>
      </c>
    </row>
    <row r="85" spans="1:25" x14ac:dyDescent="0.25">
      <c r="A85" s="12" t="str">
        <f t="shared" si="45"/>
        <v/>
      </c>
      <c r="B85" s="6"/>
      <c r="C85" s="13" t="str">
        <f t="shared" si="23"/>
        <v/>
      </c>
      <c r="D85" s="13" t="str">
        <f t="shared" si="24"/>
        <v/>
      </c>
      <c r="E85" s="14" t="str">
        <f t="shared" si="25"/>
        <v/>
      </c>
      <c r="F85" s="15" t="str">
        <f t="shared" si="26"/>
        <v/>
      </c>
      <c r="G85" s="14" t="str">
        <f t="shared" si="27"/>
        <v/>
      </c>
      <c r="H85" s="36" t="str">
        <f t="shared" si="28"/>
        <v/>
      </c>
      <c r="I85" s="14" t="str">
        <f t="shared" si="29"/>
        <v/>
      </c>
      <c r="J85" s="13"/>
      <c r="K85" s="24" t="str">
        <f t="shared" si="30"/>
        <v/>
      </c>
      <c r="L85" s="25" t="str">
        <f t="shared" si="31"/>
        <v/>
      </c>
      <c r="M85" s="25" t="str">
        <f t="shared" si="32"/>
        <v/>
      </c>
      <c r="N85" s="24" t="str">
        <f t="shared" si="33"/>
        <v/>
      </c>
      <c r="O85" s="25" t="str">
        <f t="shared" si="34"/>
        <v/>
      </c>
      <c r="P85" s="25" t="str">
        <f t="shared" si="35"/>
        <v/>
      </c>
      <c r="Q85" s="24" t="str">
        <f t="shared" si="36"/>
        <v/>
      </c>
      <c r="R85" s="25" t="str">
        <f t="shared" si="37"/>
        <v/>
      </c>
      <c r="S85" s="25" t="str">
        <f t="shared" si="38"/>
        <v/>
      </c>
      <c r="T85" s="24" t="str">
        <f t="shared" si="39"/>
        <v/>
      </c>
      <c r="U85" s="25" t="str">
        <f t="shared" si="40"/>
        <v/>
      </c>
      <c r="V85" s="25" t="str">
        <f t="shared" si="41"/>
        <v/>
      </c>
      <c r="W85" s="24" t="str">
        <f t="shared" si="42"/>
        <v/>
      </c>
      <c r="X85" s="25" t="str">
        <f t="shared" si="43"/>
        <v/>
      </c>
      <c r="Y85" s="26" t="str">
        <f t="shared" si="44"/>
        <v/>
      </c>
    </row>
    <row r="86" spans="1:25" x14ac:dyDescent="0.25">
      <c r="A86" s="12" t="str">
        <f t="shared" si="45"/>
        <v/>
      </c>
      <c r="B86" s="6"/>
      <c r="C86" s="13" t="str">
        <f t="shared" si="23"/>
        <v/>
      </c>
      <c r="D86" s="13" t="str">
        <f t="shared" si="24"/>
        <v/>
      </c>
      <c r="E86" s="14" t="str">
        <f t="shared" si="25"/>
        <v/>
      </c>
      <c r="F86" s="15" t="str">
        <f t="shared" si="26"/>
        <v/>
      </c>
      <c r="G86" s="14" t="str">
        <f t="shared" si="27"/>
        <v/>
      </c>
      <c r="H86" s="36" t="str">
        <f t="shared" si="28"/>
        <v/>
      </c>
      <c r="I86" s="14" t="str">
        <f t="shared" si="29"/>
        <v/>
      </c>
      <c r="J86" s="13"/>
      <c r="K86" s="24" t="str">
        <f t="shared" si="30"/>
        <v/>
      </c>
      <c r="L86" s="25" t="str">
        <f t="shared" si="31"/>
        <v/>
      </c>
      <c r="M86" s="25" t="str">
        <f t="shared" si="32"/>
        <v/>
      </c>
      <c r="N86" s="24" t="str">
        <f t="shared" si="33"/>
        <v/>
      </c>
      <c r="O86" s="25" t="str">
        <f t="shared" si="34"/>
        <v/>
      </c>
      <c r="P86" s="25" t="str">
        <f t="shared" si="35"/>
        <v/>
      </c>
      <c r="Q86" s="24" t="str">
        <f t="shared" si="36"/>
        <v/>
      </c>
      <c r="R86" s="25" t="str">
        <f t="shared" si="37"/>
        <v/>
      </c>
      <c r="S86" s="25" t="str">
        <f t="shared" si="38"/>
        <v/>
      </c>
      <c r="T86" s="24" t="str">
        <f t="shared" si="39"/>
        <v/>
      </c>
      <c r="U86" s="25" t="str">
        <f t="shared" si="40"/>
        <v/>
      </c>
      <c r="V86" s="25" t="str">
        <f t="shared" si="41"/>
        <v/>
      </c>
      <c r="W86" s="24" t="str">
        <f t="shared" si="42"/>
        <v/>
      </c>
      <c r="X86" s="25" t="str">
        <f t="shared" si="43"/>
        <v/>
      </c>
      <c r="Y86" s="26" t="str">
        <f t="shared" si="44"/>
        <v/>
      </c>
    </row>
    <row r="87" spans="1:25" x14ac:dyDescent="0.25">
      <c r="A87" s="12" t="str">
        <f t="shared" si="45"/>
        <v/>
      </c>
      <c r="B87" s="6"/>
      <c r="C87" s="13" t="str">
        <f t="shared" si="23"/>
        <v/>
      </c>
      <c r="D87" s="13" t="str">
        <f t="shared" si="24"/>
        <v/>
      </c>
      <c r="E87" s="14" t="str">
        <f t="shared" si="25"/>
        <v/>
      </c>
      <c r="F87" s="15" t="str">
        <f t="shared" si="26"/>
        <v/>
      </c>
      <c r="G87" s="14" t="str">
        <f t="shared" si="27"/>
        <v/>
      </c>
      <c r="H87" s="36" t="str">
        <f t="shared" si="28"/>
        <v/>
      </c>
      <c r="I87" s="14" t="str">
        <f t="shared" si="29"/>
        <v/>
      </c>
      <c r="J87" s="13"/>
      <c r="K87" s="24" t="str">
        <f t="shared" si="30"/>
        <v/>
      </c>
      <c r="L87" s="25" t="str">
        <f t="shared" si="31"/>
        <v/>
      </c>
      <c r="M87" s="25" t="str">
        <f t="shared" si="32"/>
        <v/>
      </c>
      <c r="N87" s="24" t="str">
        <f t="shared" si="33"/>
        <v/>
      </c>
      <c r="O87" s="25" t="str">
        <f t="shared" si="34"/>
        <v/>
      </c>
      <c r="P87" s="25" t="str">
        <f t="shared" si="35"/>
        <v/>
      </c>
      <c r="Q87" s="24" t="str">
        <f t="shared" si="36"/>
        <v/>
      </c>
      <c r="R87" s="25" t="str">
        <f t="shared" si="37"/>
        <v/>
      </c>
      <c r="S87" s="25" t="str">
        <f t="shared" si="38"/>
        <v/>
      </c>
      <c r="T87" s="24" t="str">
        <f t="shared" si="39"/>
        <v/>
      </c>
      <c r="U87" s="25" t="str">
        <f t="shared" si="40"/>
        <v/>
      </c>
      <c r="V87" s="25" t="str">
        <f t="shared" si="41"/>
        <v/>
      </c>
      <c r="W87" s="24" t="str">
        <f t="shared" si="42"/>
        <v/>
      </c>
      <c r="X87" s="25" t="str">
        <f t="shared" si="43"/>
        <v/>
      </c>
      <c r="Y87" s="26" t="str">
        <f t="shared" si="44"/>
        <v/>
      </c>
    </row>
    <row r="88" spans="1:25" x14ac:dyDescent="0.25">
      <c r="A88" s="12" t="str">
        <f t="shared" si="45"/>
        <v/>
      </c>
      <c r="B88" s="6"/>
      <c r="C88" s="13" t="str">
        <f t="shared" si="23"/>
        <v/>
      </c>
      <c r="D88" s="13" t="str">
        <f t="shared" si="24"/>
        <v/>
      </c>
      <c r="E88" s="14" t="str">
        <f t="shared" si="25"/>
        <v/>
      </c>
      <c r="F88" s="15" t="str">
        <f t="shared" si="26"/>
        <v/>
      </c>
      <c r="G88" s="14" t="str">
        <f t="shared" si="27"/>
        <v/>
      </c>
      <c r="H88" s="36" t="str">
        <f t="shared" si="28"/>
        <v/>
      </c>
      <c r="I88" s="14" t="str">
        <f t="shared" si="29"/>
        <v/>
      </c>
      <c r="J88" s="13"/>
      <c r="K88" s="24" t="str">
        <f t="shared" si="30"/>
        <v/>
      </c>
      <c r="L88" s="25" t="str">
        <f t="shared" si="31"/>
        <v/>
      </c>
      <c r="M88" s="25" t="str">
        <f t="shared" si="32"/>
        <v/>
      </c>
      <c r="N88" s="24" t="str">
        <f t="shared" si="33"/>
        <v/>
      </c>
      <c r="O88" s="25" t="str">
        <f t="shared" si="34"/>
        <v/>
      </c>
      <c r="P88" s="25" t="str">
        <f t="shared" si="35"/>
        <v/>
      </c>
      <c r="Q88" s="24" t="str">
        <f t="shared" si="36"/>
        <v/>
      </c>
      <c r="R88" s="25" t="str">
        <f t="shared" si="37"/>
        <v/>
      </c>
      <c r="S88" s="25" t="str">
        <f t="shared" si="38"/>
        <v/>
      </c>
      <c r="T88" s="24" t="str">
        <f t="shared" si="39"/>
        <v/>
      </c>
      <c r="U88" s="25" t="str">
        <f t="shared" si="40"/>
        <v/>
      </c>
      <c r="V88" s="25" t="str">
        <f t="shared" si="41"/>
        <v/>
      </c>
      <c r="W88" s="24" t="str">
        <f t="shared" si="42"/>
        <v/>
      </c>
      <c r="X88" s="25" t="str">
        <f t="shared" si="43"/>
        <v/>
      </c>
      <c r="Y88" s="26" t="str">
        <f t="shared" si="44"/>
        <v/>
      </c>
    </row>
    <row r="89" spans="1:25" x14ac:dyDescent="0.25">
      <c r="A89" s="12" t="str">
        <f t="shared" si="45"/>
        <v/>
      </c>
      <c r="B89" s="6"/>
      <c r="C89" s="13" t="str">
        <f t="shared" si="23"/>
        <v/>
      </c>
      <c r="D89" s="13" t="str">
        <f t="shared" si="24"/>
        <v/>
      </c>
      <c r="E89" s="14" t="str">
        <f t="shared" si="25"/>
        <v/>
      </c>
      <c r="F89" s="15" t="str">
        <f t="shared" si="26"/>
        <v/>
      </c>
      <c r="G89" s="14" t="str">
        <f t="shared" si="27"/>
        <v/>
      </c>
      <c r="H89" s="36" t="str">
        <f t="shared" si="28"/>
        <v/>
      </c>
      <c r="I89" s="14" t="str">
        <f t="shared" si="29"/>
        <v/>
      </c>
      <c r="J89" s="13"/>
      <c r="K89" s="24" t="str">
        <f t="shared" si="30"/>
        <v/>
      </c>
      <c r="L89" s="25" t="str">
        <f t="shared" si="31"/>
        <v/>
      </c>
      <c r="M89" s="25" t="str">
        <f t="shared" si="32"/>
        <v/>
      </c>
      <c r="N89" s="24" t="str">
        <f t="shared" si="33"/>
        <v/>
      </c>
      <c r="O89" s="25" t="str">
        <f t="shared" si="34"/>
        <v/>
      </c>
      <c r="P89" s="25" t="str">
        <f t="shared" si="35"/>
        <v/>
      </c>
      <c r="Q89" s="24" t="str">
        <f t="shared" si="36"/>
        <v/>
      </c>
      <c r="R89" s="25" t="str">
        <f t="shared" si="37"/>
        <v/>
      </c>
      <c r="S89" s="25" t="str">
        <f t="shared" si="38"/>
        <v/>
      </c>
      <c r="T89" s="24" t="str">
        <f t="shared" si="39"/>
        <v/>
      </c>
      <c r="U89" s="25" t="str">
        <f t="shared" si="40"/>
        <v/>
      </c>
      <c r="V89" s="25" t="str">
        <f t="shared" si="41"/>
        <v/>
      </c>
      <c r="W89" s="24" t="str">
        <f t="shared" si="42"/>
        <v/>
      </c>
      <c r="X89" s="25" t="str">
        <f t="shared" si="43"/>
        <v/>
      </c>
      <c r="Y89" s="26" t="str">
        <f t="shared" si="44"/>
        <v/>
      </c>
    </row>
    <row r="90" spans="1:25" x14ac:dyDescent="0.25">
      <c r="A90" s="12" t="str">
        <f t="shared" si="45"/>
        <v/>
      </c>
      <c r="B90" s="6"/>
      <c r="C90" s="13" t="str">
        <f t="shared" si="23"/>
        <v/>
      </c>
      <c r="D90" s="13" t="str">
        <f t="shared" si="24"/>
        <v/>
      </c>
      <c r="E90" s="14" t="str">
        <f t="shared" si="25"/>
        <v/>
      </c>
      <c r="F90" s="15" t="str">
        <f t="shared" si="26"/>
        <v/>
      </c>
      <c r="G90" s="14" t="str">
        <f t="shared" si="27"/>
        <v/>
      </c>
      <c r="H90" s="36" t="str">
        <f t="shared" si="28"/>
        <v/>
      </c>
      <c r="I90" s="14" t="str">
        <f t="shared" si="29"/>
        <v/>
      </c>
      <c r="J90" s="13"/>
      <c r="K90" s="24" t="str">
        <f t="shared" si="30"/>
        <v/>
      </c>
      <c r="L90" s="25" t="str">
        <f t="shared" si="31"/>
        <v/>
      </c>
      <c r="M90" s="25" t="str">
        <f t="shared" si="32"/>
        <v/>
      </c>
      <c r="N90" s="24" t="str">
        <f t="shared" si="33"/>
        <v/>
      </c>
      <c r="O90" s="25" t="str">
        <f t="shared" si="34"/>
        <v/>
      </c>
      <c r="P90" s="25" t="str">
        <f t="shared" si="35"/>
        <v/>
      </c>
      <c r="Q90" s="24" t="str">
        <f t="shared" si="36"/>
        <v/>
      </c>
      <c r="R90" s="25" t="str">
        <f t="shared" si="37"/>
        <v/>
      </c>
      <c r="S90" s="25" t="str">
        <f t="shared" si="38"/>
        <v/>
      </c>
      <c r="T90" s="24" t="str">
        <f t="shared" si="39"/>
        <v/>
      </c>
      <c r="U90" s="25" t="str">
        <f t="shared" si="40"/>
        <v/>
      </c>
      <c r="V90" s="25" t="str">
        <f t="shared" si="41"/>
        <v/>
      </c>
      <c r="W90" s="24" t="str">
        <f t="shared" si="42"/>
        <v/>
      </c>
      <c r="X90" s="25" t="str">
        <f t="shared" si="43"/>
        <v/>
      </c>
      <c r="Y90" s="26" t="str">
        <f t="shared" si="44"/>
        <v/>
      </c>
    </row>
    <row r="91" spans="1:25" x14ac:dyDescent="0.25">
      <c r="A91" s="12" t="str">
        <f t="shared" si="45"/>
        <v/>
      </c>
      <c r="B91" s="6"/>
      <c r="C91" s="13" t="str">
        <f t="shared" si="23"/>
        <v/>
      </c>
      <c r="D91" s="13" t="str">
        <f t="shared" si="24"/>
        <v/>
      </c>
      <c r="E91" s="14" t="str">
        <f t="shared" si="25"/>
        <v/>
      </c>
      <c r="F91" s="15" t="str">
        <f t="shared" si="26"/>
        <v/>
      </c>
      <c r="G91" s="14" t="str">
        <f t="shared" si="27"/>
        <v/>
      </c>
      <c r="H91" s="36" t="str">
        <f t="shared" si="28"/>
        <v/>
      </c>
      <c r="I91" s="14" t="str">
        <f t="shared" si="29"/>
        <v/>
      </c>
      <c r="J91" s="13"/>
      <c r="K91" s="24" t="str">
        <f t="shared" si="30"/>
        <v/>
      </c>
      <c r="L91" s="25" t="str">
        <f t="shared" si="31"/>
        <v/>
      </c>
      <c r="M91" s="25" t="str">
        <f t="shared" si="32"/>
        <v/>
      </c>
      <c r="N91" s="24" t="str">
        <f t="shared" si="33"/>
        <v/>
      </c>
      <c r="O91" s="25" t="str">
        <f t="shared" si="34"/>
        <v/>
      </c>
      <c r="P91" s="25" t="str">
        <f t="shared" si="35"/>
        <v/>
      </c>
      <c r="Q91" s="24" t="str">
        <f t="shared" si="36"/>
        <v/>
      </c>
      <c r="R91" s="25" t="str">
        <f t="shared" si="37"/>
        <v/>
      </c>
      <c r="S91" s="25" t="str">
        <f t="shared" si="38"/>
        <v/>
      </c>
      <c r="T91" s="24" t="str">
        <f t="shared" si="39"/>
        <v/>
      </c>
      <c r="U91" s="25" t="str">
        <f t="shared" si="40"/>
        <v/>
      </c>
      <c r="V91" s="25" t="str">
        <f t="shared" si="41"/>
        <v/>
      </c>
      <c r="W91" s="24" t="str">
        <f t="shared" si="42"/>
        <v/>
      </c>
      <c r="X91" s="25" t="str">
        <f t="shared" si="43"/>
        <v/>
      </c>
      <c r="Y91" s="26" t="str">
        <f t="shared" si="44"/>
        <v/>
      </c>
    </row>
    <row r="92" spans="1:25" x14ac:dyDescent="0.25">
      <c r="A92" s="12" t="str">
        <f t="shared" si="45"/>
        <v/>
      </c>
      <c r="B92" s="6"/>
      <c r="C92" s="13" t="str">
        <f t="shared" si="23"/>
        <v/>
      </c>
      <c r="D92" s="13" t="str">
        <f t="shared" si="24"/>
        <v/>
      </c>
      <c r="E92" s="14" t="str">
        <f t="shared" si="25"/>
        <v/>
      </c>
      <c r="F92" s="15" t="str">
        <f t="shared" si="26"/>
        <v/>
      </c>
      <c r="G92" s="14" t="str">
        <f t="shared" si="27"/>
        <v/>
      </c>
      <c r="H92" s="36" t="str">
        <f t="shared" si="28"/>
        <v/>
      </c>
      <c r="I92" s="14" t="str">
        <f t="shared" si="29"/>
        <v/>
      </c>
      <c r="J92" s="13"/>
      <c r="K92" s="24" t="str">
        <f t="shared" si="30"/>
        <v/>
      </c>
      <c r="L92" s="25" t="str">
        <f t="shared" si="31"/>
        <v/>
      </c>
      <c r="M92" s="25" t="str">
        <f t="shared" si="32"/>
        <v/>
      </c>
      <c r="N92" s="24" t="str">
        <f t="shared" si="33"/>
        <v/>
      </c>
      <c r="O92" s="25" t="str">
        <f t="shared" si="34"/>
        <v/>
      </c>
      <c r="P92" s="25" t="str">
        <f t="shared" si="35"/>
        <v/>
      </c>
      <c r="Q92" s="24" t="str">
        <f t="shared" si="36"/>
        <v/>
      </c>
      <c r="R92" s="25" t="str">
        <f t="shared" si="37"/>
        <v/>
      </c>
      <c r="S92" s="25" t="str">
        <f t="shared" si="38"/>
        <v/>
      </c>
      <c r="T92" s="24" t="str">
        <f t="shared" si="39"/>
        <v/>
      </c>
      <c r="U92" s="25" t="str">
        <f t="shared" si="40"/>
        <v/>
      </c>
      <c r="V92" s="25" t="str">
        <f t="shared" si="41"/>
        <v/>
      </c>
      <c r="W92" s="24" t="str">
        <f t="shared" si="42"/>
        <v/>
      </c>
      <c r="X92" s="25" t="str">
        <f t="shared" si="43"/>
        <v/>
      </c>
      <c r="Y92" s="26" t="str">
        <f t="shared" si="44"/>
        <v/>
      </c>
    </row>
    <row r="93" spans="1:25" x14ac:dyDescent="0.25">
      <c r="A93" s="12" t="str">
        <f t="shared" si="45"/>
        <v/>
      </c>
      <c r="B93" s="6"/>
      <c r="C93" s="13" t="str">
        <f t="shared" si="23"/>
        <v/>
      </c>
      <c r="D93" s="13" t="str">
        <f t="shared" si="24"/>
        <v/>
      </c>
      <c r="E93" s="14" t="str">
        <f t="shared" si="25"/>
        <v/>
      </c>
      <c r="F93" s="15" t="str">
        <f t="shared" si="26"/>
        <v/>
      </c>
      <c r="G93" s="14" t="str">
        <f t="shared" si="27"/>
        <v/>
      </c>
      <c r="H93" s="36" t="str">
        <f t="shared" si="28"/>
        <v/>
      </c>
      <c r="I93" s="14" t="str">
        <f t="shared" si="29"/>
        <v/>
      </c>
      <c r="J93" s="13"/>
      <c r="K93" s="24" t="str">
        <f t="shared" si="30"/>
        <v/>
      </c>
      <c r="L93" s="25" t="str">
        <f t="shared" si="31"/>
        <v/>
      </c>
      <c r="M93" s="25" t="str">
        <f t="shared" si="32"/>
        <v/>
      </c>
      <c r="N93" s="24" t="str">
        <f t="shared" si="33"/>
        <v/>
      </c>
      <c r="O93" s="25" t="str">
        <f t="shared" si="34"/>
        <v/>
      </c>
      <c r="P93" s="25" t="str">
        <f t="shared" si="35"/>
        <v/>
      </c>
      <c r="Q93" s="24" t="str">
        <f t="shared" si="36"/>
        <v/>
      </c>
      <c r="R93" s="25" t="str">
        <f t="shared" si="37"/>
        <v/>
      </c>
      <c r="S93" s="25" t="str">
        <f t="shared" si="38"/>
        <v/>
      </c>
      <c r="T93" s="24" t="str">
        <f t="shared" si="39"/>
        <v/>
      </c>
      <c r="U93" s="25" t="str">
        <f t="shared" si="40"/>
        <v/>
      </c>
      <c r="V93" s="25" t="str">
        <f t="shared" si="41"/>
        <v/>
      </c>
      <c r="W93" s="24" t="str">
        <f t="shared" si="42"/>
        <v/>
      </c>
      <c r="X93" s="25" t="str">
        <f t="shared" si="43"/>
        <v/>
      </c>
      <c r="Y93" s="26" t="str">
        <f t="shared" si="44"/>
        <v/>
      </c>
    </row>
    <row r="94" spans="1:25" x14ac:dyDescent="0.25">
      <c r="A94" s="12" t="str">
        <f t="shared" si="45"/>
        <v/>
      </c>
      <c r="B94" s="6"/>
      <c r="C94" s="13" t="str">
        <f t="shared" si="23"/>
        <v/>
      </c>
      <c r="D94" s="13" t="str">
        <f t="shared" si="24"/>
        <v/>
      </c>
      <c r="E94" s="14" t="str">
        <f t="shared" si="25"/>
        <v/>
      </c>
      <c r="F94" s="15" t="str">
        <f t="shared" si="26"/>
        <v/>
      </c>
      <c r="G94" s="14" t="str">
        <f t="shared" si="27"/>
        <v/>
      </c>
      <c r="H94" s="36" t="str">
        <f t="shared" si="28"/>
        <v/>
      </c>
      <c r="I94" s="14" t="str">
        <f t="shared" si="29"/>
        <v/>
      </c>
      <c r="J94" s="13"/>
      <c r="K94" s="24" t="str">
        <f t="shared" si="30"/>
        <v/>
      </c>
      <c r="L94" s="25" t="str">
        <f t="shared" si="31"/>
        <v/>
      </c>
      <c r="M94" s="25" t="str">
        <f t="shared" si="32"/>
        <v/>
      </c>
      <c r="N94" s="24" t="str">
        <f t="shared" si="33"/>
        <v/>
      </c>
      <c r="O94" s="25" t="str">
        <f t="shared" si="34"/>
        <v/>
      </c>
      <c r="P94" s="25" t="str">
        <f t="shared" si="35"/>
        <v/>
      </c>
      <c r="Q94" s="24" t="str">
        <f t="shared" si="36"/>
        <v/>
      </c>
      <c r="R94" s="25" t="str">
        <f t="shared" si="37"/>
        <v/>
      </c>
      <c r="S94" s="25" t="str">
        <f t="shared" si="38"/>
        <v/>
      </c>
      <c r="T94" s="24" t="str">
        <f t="shared" si="39"/>
        <v/>
      </c>
      <c r="U94" s="25" t="str">
        <f t="shared" si="40"/>
        <v/>
      </c>
      <c r="V94" s="25" t="str">
        <f t="shared" si="41"/>
        <v/>
      </c>
      <c r="W94" s="24" t="str">
        <f t="shared" si="42"/>
        <v/>
      </c>
      <c r="X94" s="25" t="str">
        <f t="shared" si="43"/>
        <v/>
      </c>
      <c r="Y94" s="26" t="str">
        <f t="shared" si="44"/>
        <v/>
      </c>
    </row>
    <row r="95" spans="1:25" x14ac:dyDescent="0.25">
      <c r="A95" s="12" t="str">
        <f t="shared" si="45"/>
        <v/>
      </c>
      <c r="B95" s="6"/>
      <c r="C95" s="13" t="str">
        <f t="shared" si="23"/>
        <v/>
      </c>
      <c r="D95" s="13" t="str">
        <f t="shared" si="24"/>
        <v/>
      </c>
      <c r="E95" s="14" t="str">
        <f t="shared" si="25"/>
        <v/>
      </c>
      <c r="F95" s="15" t="str">
        <f t="shared" si="26"/>
        <v/>
      </c>
      <c r="G95" s="14" t="str">
        <f t="shared" si="27"/>
        <v/>
      </c>
      <c r="H95" s="36" t="str">
        <f t="shared" si="28"/>
        <v/>
      </c>
      <c r="I95" s="14" t="str">
        <f t="shared" si="29"/>
        <v/>
      </c>
      <c r="J95" s="13"/>
      <c r="K95" s="24" t="str">
        <f t="shared" si="30"/>
        <v/>
      </c>
      <c r="L95" s="25" t="str">
        <f t="shared" si="31"/>
        <v/>
      </c>
      <c r="M95" s="25" t="str">
        <f t="shared" si="32"/>
        <v/>
      </c>
      <c r="N95" s="24" t="str">
        <f t="shared" si="33"/>
        <v/>
      </c>
      <c r="O95" s="25" t="str">
        <f t="shared" si="34"/>
        <v/>
      </c>
      <c r="P95" s="25" t="str">
        <f t="shared" si="35"/>
        <v/>
      </c>
      <c r="Q95" s="24" t="str">
        <f t="shared" si="36"/>
        <v/>
      </c>
      <c r="R95" s="25" t="str">
        <f t="shared" si="37"/>
        <v/>
      </c>
      <c r="S95" s="25" t="str">
        <f t="shared" si="38"/>
        <v/>
      </c>
      <c r="T95" s="24" t="str">
        <f t="shared" si="39"/>
        <v/>
      </c>
      <c r="U95" s="25" t="str">
        <f t="shared" si="40"/>
        <v/>
      </c>
      <c r="V95" s="25" t="str">
        <f t="shared" si="41"/>
        <v/>
      </c>
      <c r="W95" s="24" t="str">
        <f t="shared" si="42"/>
        <v/>
      </c>
      <c r="X95" s="25" t="str">
        <f t="shared" si="43"/>
        <v/>
      </c>
      <c r="Y95" s="26" t="str">
        <f t="shared" si="44"/>
        <v/>
      </c>
    </row>
    <row r="96" spans="1:25" x14ac:dyDescent="0.25">
      <c r="A96" s="12" t="str">
        <f t="shared" si="45"/>
        <v/>
      </c>
      <c r="B96" s="6"/>
      <c r="C96" s="13" t="str">
        <f t="shared" si="23"/>
        <v/>
      </c>
      <c r="D96" s="13" t="str">
        <f t="shared" si="24"/>
        <v/>
      </c>
      <c r="E96" s="14" t="str">
        <f t="shared" si="25"/>
        <v/>
      </c>
      <c r="F96" s="15" t="str">
        <f t="shared" si="26"/>
        <v/>
      </c>
      <c r="G96" s="14" t="str">
        <f t="shared" si="27"/>
        <v/>
      </c>
      <c r="H96" s="36" t="str">
        <f t="shared" si="28"/>
        <v/>
      </c>
      <c r="I96" s="14" t="str">
        <f t="shared" si="29"/>
        <v/>
      </c>
      <c r="J96" s="13"/>
      <c r="K96" s="24" t="str">
        <f t="shared" si="30"/>
        <v/>
      </c>
      <c r="L96" s="25" t="str">
        <f t="shared" si="31"/>
        <v/>
      </c>
      <c r="M96" s="25" t="str">
        <f t="shared" si="32"/>
        <v/>
      </c>
      <c r="N96" s="24" t="str">
        <f t="shared" si="33"/>
        <v/>
      </c>
      <c r="O96" s="25" t="str">
        <f t="shared" si="34"/>
        <v/>
      </c>
      <c r="P96" s="25" t="str">
        <f t="shared" si="35"/>
        <v/>
      </c>
      <c r="Q96" s="24" t="str">
        <f t="shared" si="36"/>
        <v/>
      </c>
      <c r="R96" s="25" t="str">
        <f t="shared" si="37"/>
        <v/>
      </c>
      <c r="S96" s="25" t="str">
        <f t="shared" si="38"/>
        <v/>
      </c>
      <c r="T96" s="24" t="str">
        <f t="shared" si="39"/>
        <v/>
      </c>
      <c r="U96" s="25" t="str">
        <f t="shared" si="40"/>
        <v/>
      </c>
      <c r="V96" s="25" t="str">
        <f t="shared" si="41"/>
        <v/>
      </c>
      <c r="W96" s="24" t="str">
        <f t="shared" si="42"/>
        <v/>
      </c>
      <c r="X96" s="25" t="str">
        <f t="shared" si="43"/>
        <v/>
      </c>
      <c r="Y96" s="26" t="str">
        <f t="shared" si="44"/>
        <v/>
      </c>
    </row>
    <row r="97" spans="1:25" x14ac:dyDescent="0.25">
      <c r="A97" s="12" t="str">
        <f t="shared" si="45"/>
        <v/>
      </c>
      <c r="B97" s="6"/>
      <c r="C97" s="13" t="str">
        <f t="shared" si="23"/>
        <v/>
      </c>
      <c r="D97" s="13" t="str">
        <f t="shared" si="24"/>
        <v/>
      </c>
      <c r="E97" s="14" t="str">
        <f t="shared" si="25"/>
        <v/>
      </c>
      <c r="F97" s="15" t="str">
        <f t="shared" si="26"/>
        <v/>
      </c>
      <c r="G97" s="14" t="str">
        <f t="shared" si="27"/>
        <v/>
      </c>
      <c r="H97" s="36" t="str">
        <f t="shared" si="28"/>
        <v/>
      </c>
      <c r="I97" s="14" t="str">
        <f t="shared" si="29"/>
        <v/>
      </c>
      <c r="J97" s="13"/>
      <c r="K97" s="24" t="str">
        <f t="shared" si="30"/>
        <v/>
      </c>
      <c r="L97" s="25" t="str">
        <f t="shared" si="31"/>
        <v/>
      </c>
      <c r="M97" s="25" t="str">
        <f t="shared" si="32"/>
        <v/>
      </c>
      <c r="N97" s="24" t="str">
        <f t="shared" si="33"/>
        <v/>
      </c>
      <c r="O97" s="25" t="str">
        <f t="shared" si="34"/>
        <v/>
      </c>
      <c r="P97" s="25" t="str">
        <f t="shared" si="35"/>
        <v/>
      </c>
      <c r="Q97" s="24" t="str">
        <f t="shared" si="36"/>
        <v/>
      </c>
      <c r="R97" s="25" t="str">
        <f t="shared" si="37"/>
        <v/>
      </c>
      <c r="S97" s="25" t="str">
        <f t="shared" si="38"/>
        <v/>
      </c>
      <c r="T97" s="24" t="str">
        <f t="shared" si="39"/>
        <v/>
      </c>
      <c r="U97" s="25" t="str">
        <f t="shared" si="40"/>
        <v/>
      </c>
      <c r="V97" s="25" t="str">
        <f t="shared" si="41"/>
        <v/>
      </c>
      <c r="W97" s="24" t="str">
        <f t="shared" si="42"/>
        <v/>
      </c>
      <c r="X97" s="25" t="str">
        <f t="shared" si="43"/>
        <v/>
      </c>
      <c r="Y97" s="26" t="str">
        <f t="shared" si="44"/>
        <v/>
      </c>
    </row>
    <row r="98" spans="1:25" x14ac:dyDescent="0.25">
      <c r="A98" s="12" t="str">
        <f t="shared" si="45"/>
        <v/>
      </c>
      <c r="B98" s="6"/>
      <c r="C98" s="13" t="str">
        <f t="shared" si="23"/>
        <v/>
      </c>
      <c r="D98" s="13" t="str">
        <f t="shared" si="24"/>
        <v/>
      </c>
      <c r="E98" s="14" t="str">
        <f t="shared" si="25"/>
        <v/>
      </c>
      <c r="F98" s="15" t="str">
        <f t="shared" si="26"/>
        <v/>
      </c>
      <c r="G98" s="14" t="str">
        <f t="shared" si="27"/>
        <v/>
      </c>
      <c r="H98" s="36" t="str">
        <f t="shared" si="28"/>
        <v/>
      </c>
      <c r="I98" s="14" t="str">
        <f t="shared" si="29"/>
        <v/>
      </c>
      <c r="J98" s="13"/>
      <c r="K98" s="24" t="str">
        <f t="shared" si="30"/>
        <v/>
      </c>
      <c r="L98" s="25" t="str">
        <f t="shared" si="31"/>
        <v/>
      </c>
      <c r="M98" s="25" t="str">
        <f t="shared" si="32"/>
        <v/>
      </c>
      <c r="N98" s="24" t="str">
        <f t="shared" si="33"/>
        <v/>
      </c>
      <c r="O98" s="25" t="str">
        <f t="shared" si="34"/>
        <v/>
      </c>
      <c r="P98" s="25" t="str">
        <f t="shared" si="35"/>
        <v/>
      </c>
      <c r="Q98" s="24" t="str">
        <f t="shared" si="36"/>
        <v/>
      </c>
      <c r="R98" s="25" t="str">
        <f t="shared" si="37"/>
        <v/>
      </c>
      <c r="S98" s="25" t="str">
        <f t="shared" si="38"/>
        <v/>
      </c>
      <c r="T98" s="24" t="str">
        <f t="shared" si="39"/>
        <v/>
      </c>
      <c r="U98" s="25" t="str">
        <f t="shared" si="40"/>
        <v/>
      </c>
      <c r="V98" s="25" t="str">
        <f t="shared" si="41"/>
        <v/>
      </c>
      <c r="W98" s="24" t="str">
        <f t="shared" si="42"/>
        <v/>
      </c>
      <c r="X98" s="25" t="str">
        <f t="shared" si="43"/>
        <v/>
      </c>
      <c r="Y98" s="26" t="str">
        <f t="shared" si="44"/>
        <v/>
      </c>
    </row>
    <row r="99" spans="1:25" x14ac:dyDescent="0.25">
      <c r="A99" s="12" t="str">
        <f t="shared" si="45"/>
        <v/>
      </c>
      <c r="B99" s="6"/>
      <c r="C99" s="13" t="str">
        <f t="shared" si="23"/>
        <v/>
      </c>
      <c r="D99" s="13" t="str">
        <f t="shared" si="24"/>
        <v/>
      </c>
      <c r="E99" s="14" t="str">
        <f t="shared" si="25"/>
        <v/>
      </c>
      <c r="F99" s="15" t="str">
        <f t="shared" si="26"/>
        <v/>
      </c>
      <c r="G99" s="14" t="str">
        <f t="shared" si="27"/>
        <v/>
      </c>
      <c r="H99" s="36" t="str">
        <f t="shared" si="28"/>
        <v/>
      </c>
      <c r="I99" s="14" t="str">
        <f t="shared" si="29"/>
        <v/>
      </c>
      <c r="J99" s="13"/>
      <c r="K99" s="24" t="str">
        <f t="shared" si="30"/>
        <v/>
      </c>
      <c r="L99" s="25" t="str">
        <f t="shared" si="31"/>
        <v/>
      </c>
      <c r="M99" s="25" t="str">
        <f t="shared" si="32"/>
        <v/>
      </c>
      <c r="N99" s="24" t="str">
        <f t="shared" si="33"/>
        <v/>
      </c>
      <c r="O99" s="25" t="str">
        <f t="shared" si="34"/>
        <v/>
      </c>
      <c r="P99" s="25" t="str">
        <f t="shared" si="35"/>
        <v/>
      </c>
      <c r="Q99" s="24" t="str">
        <f t="shared" si="36"/>
        <v/>
      </c>
      <c r="R99" s="25" t="str">
        <f t="shared" si="37"/>
        <v/>
      </c>
      <c r="S99" s="25" t="str">
        <f t="shared" si="38"/>
        <v/>
      </c>
      <c r="T99" s="24" t="str">
        <f t="shared" si="39"/>
        <v/>
      </c>
      <c r="U99" s="25" t="str">
        <f t="shared" si="40"/>
        <v/>
      </c>
      <c r="V99" s="25" t="str">
        <f t="shared" si="41"/>
        <v/>
      </c>
      <c r="W99" s="24" t="str">
        <f t="shared" si="42"/>
        <v/>
      </c>
      <c r="X99" s="25" t="str">
        <f t="shared" si="43"/>
        <v/>
      </c>
      <c r="Y99" s="26" t="str">
        <f t="shared" si="44"/>
        <v/>
      </c>
    </row>
    <row r="100" spans="1:25" x14ac:dyDescent="0.25">
      <c r="A100" s="12" t="str">
        <f t="shared" si="45"/>
        <v/>
      </c>
      <c r="B100" s="6"/>
      <c r="C100" s="13" t="str">
        <f>IF(OR(B100="",B100&gt;NB_ELEVE),"",VLOOKUP(B100,données,3))</f>
        <v/>
      </c>
      <c r="D100" s="13" t="str">
        <f t="shared" si="24"/>
        <v/>
      </c>
      <c r="E100" s="14" t="str">
        <f t="shared" si="25"/>
        <v/>
      </c>
      <c r="F100" s="15" t="str">
        <f t="shared" si="26"/>
        <v/>
      </c>
      <c r="G100" s="14" t="str">
        <f t="shared" si="27"/>
        <v/>
      </c>
      <c r="H100" s="36" t="str">
        <f t="shared" si="28"/>
        <v/>
      </c>
      <c r="I100" s="14" t="str">
        <f t="shared" si="29"/>
        <v/>
      </c>
      <c r="J100" s="13"/>
      <c r="K100" s="24" t="str">
        <f t="shared" si="30"/>
        <v/>
      </c>
      <c r="L100" s="25" t="str">
        <f t="shared" si="31"/>
        <v/>
      </c>
      <c r="M100" s="25" t="str">
        <f t="shared" si="32"/>
        <v/>
      </c>
      <c r="N100" s="24" t="str">
        <f t="shared" si="33"/>
        <v/>
      </c>
      <c r="O100" s="25" t="str">
        <f t="shared" si="34"/>
        <v/>
      </c>
      <c r="P100" s="25" t="str">
        <f t="shared" si="35"/>
        <v/>
      </c>
      <c r="Q100" s="24" t="str">
        <f t="shared" si="36"/>
        <v/>
      </c>
      <c r="R100" s="25" t="str">
        <f t="shared" si="37"/>
        <v/>
      </c>
      <c r="S100" s="25" t="str">
        <f t="shared" si="38"/>
        <v/>
      </c>
      <c r="T100" s="24" t="str">
        <f t="shared" si="39"/>
        <v/>
      </c>
      <c r="U100" s="25" t="str">
        <f t="shared" si="40"/>
        <v/>
      </c>
      <c r="V100" s="25" t="str">
        <f t="shared" si="41"/>
        <v/>
      </c>
      <c r="W100" s="24" t="str">
        <f t="shared" si="42"/>
        <v/>
      </c>
      <c r="X100" s="25" t="str">
        <f t="shared" si="43"/>
        <v/>
      </c>
      <c r="Y100" s="26" t="str">
        <f t="shared" si="44"/>
        <v/>
      </c>
    </row>
    <row r="101" spans="1:25" x14ac:dyDescent="0.25">
      <c r="A101" s="12" t="str">
        <f t="shared" si="45"/>
        <v/>
      </c>
      <c r="B101" s="6"/>
      <c r="C101" s="13" t="str">
        <f>IF(OR(B101="",B101&gt;NB_ELEVE),"",VLOOKUP(B101,données,3))</f>
        <v/>
      </c>
      <c r="D101" s="13" t="str">
        <f t="shared" si="24"/>
        <v/>
      </c>
      <c r="E101" s="14" t="str">
        <f t="shared" si="25"/>
        <v/>
      </c>
      <c r="F101" s="15" t="str">
        <f t="shared" si="26"/>
        <v/>
      </c>
      <c r="G101" s="14" t="str">
        <f t="shared" si="27"/>
        <v/>
      </c>
      <c r="H101" s="36" t="str">
        <f t="shared" si="28"/>
        <v/>
      </c>
      <c r="I101" s="14" t="str">
        <f t="shared" si="29"/>
        <v/>
      </c>
      <c r="J101" s="13"/>
      <c r="K101" s="24" t="str">
        <f t="shared" si="30"/>
        <v/>
      </c>
      <c r="L101" s="25" t="str">
        <f t="shared" si="31"/>
        <v/>
      </c>
      <c r="M101" s="25" t="str">
        <f t="shared" si="32"/>
        <v/>
      </c>
      <c r="N101" s="24" t="str">
        <f t="shared" si="33"/>
        <v/>
      </c>
      <c r="O101" s="25" t="str">
        <f t="shared" si="34"/>
        <v/>
      </c>
      <c r="P101" s="25" t="str">
        <f t="shared" si="35"/>
        <v/>
      </c>
      <c r="Q101" s="24" t="str">
        <f t="shared" si="36"/>
        <v/>
      </c>
      <c r="R101" s="25" t="str">
        <f t="shared" si="37"/>
        <v/>
      </c>
      <c r="S101" s="25" t="str">
        <f t="shared" si="38"/>
        <v/>
      </c>
      <c r="T101" s="24" t="str">
        <f t="shared" si="39"/>
        <v/>
      </c>
      <c r="U101" s="25" t="str">
        <f t="shared" si="40"/>
        <v/>
      </c>
      <c r="V101" s="25" t="str">
        <f t="shared" si="41"/>
        <v/>
      </c>
      <c r="W101" s="24" t="str">
        <f t="shared" si="42"/>
        <v/>
      </c>
      <c r="X101" s="25" t="str">
        <f t="shared" si="43"/>
        <v/>
      </c>
      <c r="Y101" s="26" t="str">
        <f t="shared" si="44"/>
        <v/>
      </c>
    </row>
    <row r="102" spans="1:25" s="23" customFormat="1" x14ac:dyDescent="0.25">
      <c r="A102" s="19"/>
      <c r="B102" s="20">
        <v>460</v>
      </c>
      <c r="C102" s="21"/>
      <c r="D102" s="21"/>
      <c r="E102" s="20"/>
      <c r="F102" s="22"/>
      <c r="G102" s="22"/>
      <c r="H102" s="22"/>
      <c r="I102" s="22"/>
      <c r="J102" s="22"/>
      <c r="K102" s="27"/>
      <c r="L102" s="28"/>
      <c r="M102" s="27"/>
      <c r="N102" s="27"/>
      <c r="O102" s="27"/>
      <c r="P102" s="29"/>
      <c r="Q102" s="29"/>
      <c r="R102" s="29"/>
      <c r="S102" s="29"/>
      <c r="T102" s="29"/>
      <c r="U102" s="29"/>
      <c r="V102" s="29"/>
      <c r="W102" s="29"/>
      <c r="X102" s="29"/>
      <c r="Y102" s="29"/>
    </row>
    <row r="103" spans="1:25" x14ac:dyDescent="0.25">
      <c r="H103" s="36"/>
      <c r="L103" s="31">
        <f>AVERAGE(L4:L101)</f>
        <v>13.333333333333334</v>
      </c>
      <c r="M103" s="31"/>
      <c r="O103" s="31">
        <f>AVERAGE(O4:O101)</f>
        <v>16</v>
      </c>
      <c r="P103" s="31"/>
      <c r="R103" s="31">
        <f>AVERAGE(R4:R101)</f>
        <v>10.166666666666666</v>
      </c>
      <c r="S103" s="31"/>
      <c r="U103" s="31">
        <f>AVERAGE(U4:U101)</f>
        <v>7.833333333333333</v>
      </c>
      <c r="V103" s="31"/>
      <c r="X103" s="31" t="e">
        <f>AVERAGE(X4:X101)</f>
        <v>#DIV/0!</v>
      </c>
      <c r="Y103" s="31"/>
    </row>
    <row r="104" spans="1:25" x14ac:dyDescent="0.25">
      <c r="H104" s="36"/>
    </row>
    <row r="105" spans="1:25" x14ac:dyDescent="0.25">
      <c r="H105" s="36"/>
    </row>
    <row r="106" spans="1:25" x14ac:dyDescent="0.25">
      <c r="H106" s="36"/>
    </row>
    <row r="107" spans="1:25" x14ac:dyDescent="0.25">
      <c r="H107" s="36"/>
    </row>
    <row r="108" spans="1:25" x14ac:dyDescent="0.25">
      <c r="H108" s="36"/>
    </row>
    <row r="109" spans="1:25" x14ac:dyDescent="0.25">
      <c r="H109" s="36"/>
    </row>
    <row r="110" spans="1:25" x14ac:dyDescent="0.25">
      <c r="H110" s="36"/>
    </row>
    <row r="111" spans="1:25" x14ac:dyDescent="0.25">
      <c r="H111" s="36"/>
    </row>
    <row r="112" spans="1:25" x14ac:dyDescent="0.25">
      <c r="H112" s="36"/>
    </row>
    <row r="113" spans="8:8" x14ac:dyDescent="0.25">
      <c r="H113" s="36"/>
    </row>
    <row r="114" spans="8:8" x14ac:dyDescent="0.25">
      <c r="H114" s="36"/>
    </row>
    <row r="115" spans="8:8" x14ac:dyDescent="0.25">
      <c r="H115" s="36"/>
    </row>
    <row r="116" spans="8:8" x14ac:dyDescent="0.25">
      <c r="H116" s="36"/>
    </row>
    <row r="117" spans="8:8" x14ac:dyDescent="0.25">
      <c r="H117" s="36"/>
    </row>
    <row r="118" spans="8:8" x14ac:dyDescent="0.25">
      <c r="H118" s="36"/>
    </row>
    <row r="119" spans="8:8" x14ac:dyDescent="0.25">
      <c r="H119" s="36"/>
    </row>
    <row r="120" spans="8:8" x14ac:dyDescent="0.25">
      <c r="H120" s="36"/>
    </row>
    <row r="121" spans="8:8" x14ac:dyDescent="0.25">
      <c r="H121" s="36"/>
    </row>
    <row r="122" spans="8:8" x14ac:dyDescent="0.25">
      <c r="H122" s="36"/>
    </row>
    <row r="123" spans="8:8" x14ac:dyDescent="0.25">
      <c r="H123" s="36"/>
    </row>
    <row r="124" spans="8:8" x14ac:dyDescent="0.25">
      <c r="H124" s="36"/>
    </row>
    <row r="125" spans="8:8" x14ac:dyDescent="0.25">
      <c r="H125" s="36"/>
    </row>
    <row r="126" spans="8:8" x14ac:dyDescent="0.25">
      <c r="H126" s="36"/>
    </row>
    <row r="127" spans="8:8" x14ac:dyDescent="0.25">
      <c r="H127" s="36"/>
    </row>
    <row r="128" spans="8:8" x14ac:dyDescent="0.25">
      <c r="H128" s="36"/>
    </row>
    <row r="129" spans="8:8" x14ac:dyDescent="0.25">
      <c r="H129" s="36"/>
    </row>
    <row r="130" spans="8:8" x14ac:dyDescent="0.25">
      <c r="H130" s="36"/>
    </row>
    <row r="131" spans="8:8" x14ac:dyDescent="0.25">
      <c r="H131" s="36"/>
    </row>
    <row r="132" spans="8:8" x14ac:dyDescent="0.25">
      <c r="H132" s="36"/>
    </row>
    <row r="133" spans="8:8" x14ac:dyDescent="0.25">
      <c r="H133" s="36"/>
    </row>
    <row r="134" spans="8:8" x14ac:dyDescent="0.25">
      <c r="H134" s="36"/>
    </row>
    <row r="135" spans="8:8" x14ac:dyDescent="0.25">
      <c r="H135" s="36"/>
    </row>
    <row r="136" spans="8:8" x14ac:dyDescent="0.25">
      <c r="H136" s="36"/>
    </row>
    <row r="137" spans="8:8" x14ac:dyDescent="0.25">
      <c r="H137" s="36"/>
    </row>
    <row r="138" spans="8:8" x14ac:dyDescent="0.25">
      <c r="H138" s="36"/>
    </row>
    <row r="139" spans="8:8" x14ac:dyDescent="0.25">
      <c r="H139" s="36"/>
    </row>
    <row r="140" spans="8:8" x14ac:dyDescent="0.25">
      <c r="H140" s="36"/>
    </row>
    <row r="141" spans="8:8" x14ac:dyDescent="0.25">
      <c r="H141" s="36"/>
    </row>
    <row r="142" spans="8:8" x14ac:dyDescent="0.25">
      <c r="H142" s="36"/>
    </row>
    <row r="143" spans="8:8" x14ac:dyDescent="0.25">
      <c r="H143" s="36"/>
    </row>
    <row r="144" spans="8:8" x14ac:dyDescent="0.25">
      <c r="H144" s="36"/>
    </row>
    <row r="145" spans="8:8" x14ac:dyDescent="0.25">
      <c r="H145" s="36"/>
    </row>
    <row r="146" spans="8:8" x14ac:dyDescent="0.25">
      <c r="H146" s="36"/>
    </row>
    <row r="147" spans="8:8" x14ac:dyDescent="0.25">
      <c r="H147" s="36" t="e">
        <f>IF(OR(B147="",B147&gt;'Liste élèves'!#REF!),"",VLOOKUP(B147,données,9))</f>
        <v>#REF!</v>
      </c>
    </row>
    <row r="148" spans="8:8" x14ac:dyDescent="0.25">
      <c r="H148" s="36" t="e">
        <f>IF(OR(B148="",B148&gt;'Liste élèves'!#REF!),"",VLOOKUP(B148,données,9))</f>
        <v>#REF!</v>
      </c>
    </row>
    <row r="149" spans="8:8" x14ac:dyDescent="0.25">
      <c r="H149" s="36" t="e">
        <f>IF(OR(B149="",B149&gt;'Liste élèves'!#REF!),"",VLOOKUP(B149,données,9))</f>
        <v>#REF!</v>
      </c>
    </row>
    <row r="150" spans="8:8" x14ac:dyDescent="0.25">
      <c r="H150" s="36" t="e">
        <f>IF(OR(B150="",B150&gt;'Liste élèves'!#REF!),"",VLOOKUP(B150,données,9))</f>
        <v>#REF!</v>
      </c>
    </row>
    <row r="151" spans="8:8" x14ac:dyDescent="0.25">
      <c r="H151" s="36" t="e">
        <f>IF(OR(B151="",B151&gt;'Liste élèves'!#REF!),"",VLOOKUP(B151,données,9))</f>
        <v>#REF!</v>
      </c>
    </row>
    <row r="152" spans="8:8" x14ac:dyDescent="0.25">
      <c r="H152" s="36" t="e">
        <f>IF(OR(B152="",B152&gt;'Liste élèves'!#REF!),"",VLOOKUP(B152,données,9))</f>
        <v>#REF!</v>
      </c>
    </row>
    <row r="153" spans="8:8" x14ac:dyDescent="0.25">
      <c r="H153" s="36" t="e">
        <f>IF(OR(B153="",B153&gt;'Liste élèves'!#REF!),"",VLOOKUP(B153,données,9))</f>
        <v>#REF!</v>
      </c>
    </row>
    <row r="154" spans="8:8" x14ac:dyDescent="0.25">
      <c r="H154" s="36" t="e">
        <f>IF(OR(B154="",B154&gt;'Liste élèves'!#REF!),"",VLOOKUP(B154,données,9))</f>
        <v>#REF!</v>
      </c>
    </row>
    <row r="155" spans="8:8" x14ac:dyDescent="0.25">
      <c r="H155" s="36" t="e">
        <f>IF(OR(B155="",B155&gt;'Liste élèves'!#REF!),"",VLOOKUP(B155,données,9))</f>
        <v>#REF!</v>
      </c>
    </row>
    <row r="156" spans="8:8" x14ac:dyDescent="0.25">
      <c r="H156" s="36" t="e">
        <f>IF(OR(B156="",B156&gt;'Liste élèves'!#REF!),"",VLOOKUP(B156,données,9))</f>
        <v>#REF!</v>
      </c>
    </row>
    <row r="157" spans="8:8" x14ac:dyDescent="0.25">
      <c r="H157" s="36" t="e">
        <f>IF(OR(B157="",B157&gt;'Liste élèves'!#REF!),"",VLOOKUP(B157,données,9))</f>
        <v>#REF!</v>
      </c>
    </row>
    <row r="158" spans="8:8" x14ac:dyDescent="0.25">
      <c r="H158" s="36" t="e">
        <f>IF(OR(B158="",B158&gt;'Liste élèves'!#REF!),"",VLOOKUP(B158,données,9))</f>
        <v>#REF!</v>
      </c>
    </row>
    <row r="159" spans="8:8" x14ac:dyDescent="0.25">
      <c r="H159" s="36" t="e">
        <f>IF(OR(B159="",B159&gt;'Liste élèves'!#REF!),"",VLOOKUP(B159,données,9))</f>
        <v>#REF!</v>
      </c>
    </row>
    <row r="160" spans="8:8" x14ac:dyDescent="0.25">
      <c r="H160" s="36" t="e">
        <f>IF(OR(B160="",B160&gt;'Liste élèves'!#REF!),"",VLOOKUP(B160,données,9))</f>
        <v>#REF!</v>
      </c>
    </row>
    <row r="161" spans="8:8" x14ac:dyDescent="0.25">
      <c r="H161" s="36" t="e">
        <f>IF(OR(B161="",B161&gt;'Liste élèves'!#REF!),"",VLOOKUP(B161,données,9))</f>
        <v>#REF!</v>
      </c>
    </row>
    <row r="162" spans="8:8" x14ac:dyDescent="0.25">
      <c r="H162" s="36" t="e">
        <f>IF(OR(B162="",B162&gt;'Liste élèves'!#REF!),"",VLOOKUP(B162,données,9))</f>
        <v>#REF!</v>
      </c>
    </row>
    <row r="163" spans="8:8" x14ac:dyDescent="0.25">
      <c r="H163" s="36" t="e">
        <f>IF(OR(B163="",B163&gt;'Liste élèves'!#REF!),"",VLOOKUP(B163,données,9))</f>
        <v>#REF!</v>
      </c>
    </row>
    <row r="164" spans="8:8" x14ac:dyDescent="0.25">
      <c r="H164" s="36" t="e">
        <f>IF(OR(B164="",B164&gt;'Liste élèves'!#REF!),"",VLOOKUP(B164,données,9))</f>
        <v>#REF!</v>
      </c>
    </row>
    <row r="165" spans="8:8" x14ac:dyDescent="0.25">
      <c r="H165" s="36" t="e">
        <f>IF(OR(B165="",B165&gt;'Liste élèves'!#REF!),"",VLOOKUP(B165,données,9))</f>
        <v>#REF!</v>
      </c>
    </row>
    <row r="166" spans="8:8" x14ac:dyDescent="0.25">
      <c r="H166" s="36" t="e">
        <f>IF(OR(B166="",B166&gt;'Liste élèves'!#REF!),"",VLOOKUP(B166,données,9))</f>
        <v>#REF!</v>
      </c>
    </row>
    <row r="167" spans="8:8" x14ac:dyDescent="0.25">
      <c r="H167" s="36" t="e">
        <f>IF(OR(B167="",B167&gt;'Liste élèves'!#REF!),"",VLOOKUP(B167,données,9))</f>
        <v>#REF!</v>
      </c>
    </row>
    <row r="168" spans="8:8" x14ac:dyDescent="0.25">
      <c r="H168" s="36" t="e">
        <f>IF(OR(B168="",B168&gt;'Liste élèves'!#REF!),"",VLOOKUP(B168,données,9))</f>
        <v>#REF!</v>
      </c>
    </row>
    <row r="169" spans="8:8" x14ac:dyDescent="0.25">
      <c r="H169" s="36" t="e">
        <f>IF(OR(B169="",B169&gt;'Liste élèves'!#REF!),"",VLOOKUP(B169,données,9))</f>
        <v>#REF!</v>
      </c>
    </row>
    <row r="170" spans="8:8" x14ac:dyDescent="0.25">
      <c r="H170" s="36" t="e">
        <f>IF(OR(B170="",B170&gt;'Liste élèves'!#REF!),"",VLOOKUP(B170,données,9))</f>
        <v>#REF!</v>
      </c>
    </row>
    <row r="171" spans="8:8" x14ac:dyDescent="0.25">
      <c r="H171" s="36" t="e">
        <f>IF(OR(B171="",B171&gt;'Liste élèves'!#REF!),"",VLOOKUP(B171,données,9))</f>
        <v>#REF!</v>
      </c>
    </row>
    <row r="172" spans="8:8" x14ac:dyDescent="0.25">
      <c r="H172" s="36" t="e">
        <f>IF(OR(B172="",B172&gt;'Liste élèves'!#REF!),"",VLOOKUP(B172,données,9))</f>
        <v>#REF!</v>
      </c>
    </row>
    <row r="173" spans="8:8" x14ac:dyDescent="0.25">
      <c r="H173" s="36" t="e">
        <f>IF(OR(B173="",B173&gt;'Liste élèves'!#REF!),"",VLOOKUP(B173,données,9))</f>
        <v>#REF!</v>
      </c>
    </row>
    <row r="174" spans="8:8" x14ac:dyDescent="0.25">
      <c r="H174" s="36" t="e">
        <f>IF(OR(B174="",B174&gt;'Liste élèves'!#REF!),"",VLOOKUP(B174,données,9))</f>
        <v>#REF!</v>
      </c>
    </row>
    <row r="175" spans="8:8" x14ac:dyDescent="0.25">
      <c r="H175" s="36" t="e">
        <f>IF(OR(B175="",B175&gt;'Liste élèves'!#REF!),"",VLOOKUP(B175,données,9))</f>
        <v>#REF!</v>
      </c>
    </row>
    <row r="176" spans="8:8" x14ac:dyDescent="0.25">
      <c r="H176" s="36" t="e">
        <f>IF(OR(B176="",B176&gt;'Liste élèves'!#REF!),"",VLOOKUP(B176,données,9))</f>
        <v>#REF!</v>
      </c>
    </row>
    <row r="177" spans="8:8" x14ac:dyDescent="0.25">
      <c r="H177" s="36" t="e">
        <f>IF(OR(B177="",B177&gt;'Liste élèves'!#REF!),"",VLOOKUP(B177,données,9))</f>
        <v>#REF!</v>
      </c>
    </row>
    <row r="178" spans="8:8" x14ac:dyDescent="0.25">
      <c r="H178" s="36" t="e">
        <f>IF(OR(B178="",B178&gt;'Liste élèves'!#REF!),"",VLOOKUP(B178,données,9))</f>
        <v>#REF!</v>
      </c>
    </row>
    <row r="179" spans="8:8" x14ac:dyDescent="0.25">
      <c r="H179" s="36" t="e">
        <f>IF(OR(B179="",B179&gt;'Liste élèves'!#REF!),"",VLOOKUP(B179,données,9))</f>
        <v>#REF!</v>
      </c>
    </row>
    <row r="180" spans="8:8" x14ac:dyDescent="0.25">
      <c r="H180" s="36" t="e">
        <f>IF(OR(B180="",B180&gt;'Liste élèves'!#REF!),"",VLOOKUP(B180,données,9))</f>
        <v>#REF!</v>
      </c>
    </row>
    <row r="181" spans="8:8" x14ac:dyDescent="0.25">
      <c r="H181" s="36" t="e">
        <f>IF(OR(B181="",B181&gt;'Liste élèves'!#REF!),"",VLOOKUP(B181,données,9))</f>
        <v>#REF!</v>
      </c>
    </row>
    <row r="182" spans="8:8" x14ac:dyDescent="0.25">
      <c r="H182" s="36" t="e">
        <f>IF(OR(B182="",B182&gt;'Liste élèves'!#REF!),"",VLOOKUP(B182,données,9))</f>
        <v>#REF!</v>
      </c>
    </row>
    <row r="183" spans="8:8" x14ac:dyDescent="0.25">
      <c r="H183" s="36" t="e">
        <f>IF(OR(B183="",B183&gt;'Liste élèves'!#REF!),"",VLOOKUP(B183,données,9))</f>
        <v>#REF!</v>
      </c>
    </row>
    <row r="184" spans="8:8" x14ac:dyDescent="0.25">
      <c r="H184" s="36" t="e">
        <f>IF(OR(B184="",B184&gt;'Liste élèves'!#REF!),"",VLOOKUP(B184,données,9))</f>
        <v>#REF!</v>
      </c>
    </row>
    <row r="185" spans="8:8" x14ac:dyDescent="0.25">
      <c r="H185" s="36" t="e">
        <f>IF(OR(B185="",B185&gt;'Liste élèves'!#REF!),"",VLOOKUP(B185,données,9))</f>
        <v>#REF!</v>
      </c>
    </row>
    <row r="186" spans="8:8" x14ac:dyDescent="0.25">
      <c r="H186" s="36" t="e">
        <f>IF(OR(B186="",B186&gt;'Liste élèves'!#REF!),"",VLOOKUP(B186,données,9))</f>
        <v>#REF!</v>
      </c>
    </row>
    <row r="187" spans="8:8" x14ac:dyDescent="0.25">
      <c r="H187" s="36" t="e">
        <f>IF(OR(B187="",B187&gt;'Liste élèves'!#REF!),"",VLOOKUP(B187,données,9))</f>
        <v>#REF!</v>
      </c>
    </row>
    <row r="188" spans="8:8" x14ac:dyDescent="0.25">
      <c r="H188" s="36" t="e">
        <f>IF(OR(B188="",B188&gt;'Liste élèves'!#REF!),"",VLOOKUP(B188,données,9))</f>
        <v>#REF!</v>
      </c>
    </row>
    <row r="189" spans="8:8" x14ac:dyDescent="0.25">
      <c r="H189" s="36" t="e">
        <f>IF(OR(B189="",B189&gt;'Liste élèves'!#REF!),"",VLOOKUP(B189,données,9))</f>
        <v>#REF!</v>
      </c>
    </row>
    <row r="190" spans="8:8" x14ac:dyDescent="0.25">
      <c r="H190" s="36" t="e">
        <f>IF(OR(B190="",B190&gt;'Liste élèves'!#REF!),"",VLOOKUP(B190,données,9))</f>
        <v>#REF!</v>
      </c>
    </row>
    <row r="191" spans="8:8" x14ac:dyDescent="0.25">
      <c r="H191" s="36" t="e">
        <f>IF(OR(B191="",B191&gt;'Liste élèves'!#REF!),"",VLOOKUP(B191,données,9))</f>
        <v>#REF!</v>
      </c>
    </row>
    <row r="192" spans="8:8" x14ac:dyDescent="0.25">
      <c r="H192" s="36" t="e">
        <f>IF(OR(B192="",B192&gt;'Liste élèves'!#REF!),"",VLOOKUP(B192,données,9))</f>
        <v>#REF!</v>
      </c>
    </row>
    <row r="193" spans="8:8" x14ac:dyDescent="0.25">
      <c r="H193" s="36" t="e">
        <f>IF(OR(B193="",B193&gt;'Liste élèves'!#REF!),"",VLOOKUP(B193,données,9))</f>
        <v>#REF!</v>
      </c>
    </row>
    <row r="194" spans="8:8" x14ac:dyDescent="0.25">
      <c r="H194" s="36" t="e">
        <f>IF(OR(B194="",B194&gt;'Liste élèves'!#REF!),"",VLOOKUP(B194,données,9))</f>
        <v>#REF!</v>
      </c>
    </row>
    <row r="195" spans="8:8" x14ac:dyDescent="0.25">
      <c r="H195" s="36" t="e">
        <f>IF(OR(B195="",B195&gt;'Liste élèves'!#REF!),"",VLOOKUP(B195,données,9))</f>
        <v>#REF!</v>
      </c>
    </row>
    <row r="196" spans="8:8" x14ac:dyDescent="0.25">
      <c r="H196" s="36" t="e">
        <f>IF(OR(B196="",B196&gt;'Liste élèves'!#REF!),"",VLOOKUP(B196,données,9))</f>
        <v>#REF!</v>
      </c>
    </row>
    <row r="197" spans="8:8" x14ac:dyDescent="0.25">
      <c r="H197" s="36" t="e">
        <f>IF(OR(B197="",B197&gt;'Liste élèves'!#REF!),"",VLOOKUP(B197,données,9))</f>
        <v>#REF!</v>
      </c>
    </row>
    <row r="198" spans="8:8" x14ac:dyDescent="0.25">
      <c r="H198" s="36" t="e">
        <f>IF(OR(B198="",B198&gt;'Liste élèves'!#REF!),"",VLOOKUP(B198,données,9))</f>
        <v>#REF!</v>
      </c>
    </row>
    <row r="199" spans="8:8" x14ac:dyDescent="0.25">
      <c r="H199" s="36" t="e">
        <f>IF(OR(B199="",B199&gt;'Liste élèves'!#REF!),"",VLOOKUP(B199,données,9))</f>
        <v>#REF!</v>
      </c>
    </row>
    <row r="200" spans="8:8" x14ac:dyDescent="0.25">
      <c r="H200" s="36" t="e">
        <f>IF(OR(B200="",B200&gt;'Liste élèves'!#REF!),"",VLOOKUP(B200,données,9))</f>
        <v>#REF!</v>
      </c>
    </row>
    <row r="201" spans="8:8" x14ac:dyDescent="0.25">
      <c r="H201" s="36" t="e">
        <f>IF(OR(B201="",B201&gt;'Liste élèves'!#REF!),"",VLOOKUP(B201,données,9))</f>
        <v>#REF!</v>
      </c>
    </row>
    <row r="202" spans="8:8" x14ac:dyDescent="0.25">
      <c r="H202" s="36" t="e">
        <f>IF(OR(B202="",B202&gt;'Liste élèves'!#REF!),"",VLOOKUP(B202,données,9))</f>
        <v>#REF!</v>
      </c>
    </row>
    <row r="203" spans="8:8" x14ac:dyDescent="0.25">
      <c r="H203" s="36" t="e">
        <f>IF(OR(B203="",B203&gt;'Liste élèves'!#REF!),"",VLOOKUP(B203,données,9))</f>
        <v>#REF!</v>
      </c>
    </row>
    <row r="204" spans="8:8" x14ac:dyDescent="0.25">
      <c r="H204" s="36" t="e">
        <f>IF(OR(B204="",B204&gt;'Liste élèves'!#REF!),"",VLOOKUP(B204,données,9))</f>
        <v>#REF!</v>
      </c>
    </row>
    <row r="205" spans="8:8" x14ac:dyDescent="0.25">
      <c r="H205" s="36" t="e">
        <f>IF(OR(B205="",B205&gt;'Liste élèves'!#REF!),"",VLOOKUP(B205,données,9))</f>
        <v>#REF!</v>
      </c>
    </row>
    <row r="206" spans="8:8" x14ac:dyDescent="0.25">
      <c r="H206" s="36" t="e">
        <f>IF(OR(B206="",B206&gt;'Liste élèves'!#REF!),"",VLOOKUP(B206,données,9))</f>
        <v>#REF!</v>
      </c>
    </row>
    <row r="207" spans="8:8" x14ac:dyDescent="0.25">
      <c r="H207" s="36" t="e">
        <f>IF(OR(B207="",B207&gt;'Liste élèves'!#REF!),"",VLOOKUP(B207,données,9))</f>
        <v>#REF!</v>
      </c>
    </row>
    <row r="208" spans="8:8" x14ac:dyDescent="0.25">
      <c r="H208" s="36" t="e">
        <f>IF(OR(B208="",B208&gt;'Liste élèves'!#REF!),"",VLOOKUP(B208,données,9))</f>
        <v>#REF!</v>
      </c>
    </row>
    <row r="209" spans="8:8" x14ac:dyDescent="0.25">
      <c r="H209" s="36" t="e">
        <f>IF(OR(B209="",B209&gt;'Liste élèves'!#REF!),"",VLOOKUP(B209,données,9))</f>
        <v>#REF!</v>
      </c>
    </row>
    <row r="210" spans="8:8" x14ac:dyDescent="0.25">
      <c r="H210" s="36" t="e">
        <f>IF(OR(B210="",B210&gt;'Liste élèves'!#REF!),"",VLOOKUP(B210,données,9))</f>
        <v>#REF!</v>
      </c>
    </row>
    <row r="211" spans="8:8" x14ac:dyDescent="0.25">
      <c r="H211" s="36" t="e">
        <f>IF(OR(B211="",B211&gt;'Liste élèves'!#REF!),"",VLOOKUP(B211,données,9))</f>
        <v>#REF!</v>
      </c>
    </row>
    <row r="212" spans="8:8" x14ac:dyDescent="0.25">
      <c r="H212" s="36" t="e">
        <f>IF(OR(B212="",B212&gt;'Liste élèves'!#REF!),"",VLOOKUP(B212,données,9))</f>
        <v>#REF!</v>
      </c>
    </row>
    <row r="213" spans="8:8" x14ac:dyDescent="0.25">
      <c r="H213" s="36" t="e">
        <f>IF(OR(B213="",B213&gt;'Liste élèves'!#REF!),"",VLOOKUP(B213,données,9))</f>
        <v>#REF!</v>
      </c>
    </row>
    <row r="214" spans="8:8" x14ac:dyDescent="0.25">
      <c r="H214" s="36" t="e">
        <f>IF(OR(B214="",B214&gt;'Liste élèves'!#REF!),"",VLOOKUP(B214,données,9))</f>
        <v>#REF!</v>
      </c>
    </row>
    <row r="215" spans="8:8" x14ac:dyDescent="0.25">
      <c r="H215" s="36" t="e">
        <f>IF(OR(B215="",B215&gt;'Liste élèves'!#REF!),"",VLOOKUP(B215,données,9))</f>
        <v>#REF!</v>
      </c>
    </row>
    <row r="216" spans="8:8" x14ac:dyDescent="0.25">
      <c r="H216" s="36" t="e">
        <f>IF(OR(B216="",B216&gt;'Liste élèves'!#REF!),"",VLOOKUP(B216,données,9))</f>
        <v>#REF!</v>
      </c>
    </row>
    <row r="217" spans="8:8" x14ac:dyDescent="0.25">
      <c r="H217" s="36" t="e">
        <f>IF(OR(B217="",B217&gt;'Liste élèves'!#REF!),"",VLOOKUP(B217,données,9))</f>
        <v>#REF!</v>
      </c>
    </row>
    <row r="218" spans="8:8" x14ac:dyDescent="0.25">
      <c r="H218" s="36" t="e">
        <f>IF(OR(B218="",B218&gt;'Liste élèves'!#REF!),"",VLOOKUP(B218,données,9))</f>
        <v>#REF!</v>
      </c>
    </row>
    <row r="219" spans="8:8" x14ac:dyDescent="0.25">
      <c r="H219" s="36" t="e">
        <f>IF(OR(B219="",B219&gt;'Liste élèves'!#REF!),"",VLOOKUP(B219,données,9))</f>
        <v>#REF!</v>
      </c>
    </row>
    <row r="220" spans="8:8" x14ac:dyDescent="0.25">
      <c r="H220" s="36" t="e">
        <f>IF(OR(B220="",B220&gt;'Liste élèves'!#REF!),"",VLOOKUP(B220,données,9))</f>
        <v>#REF!</v>
      </c>
    </row>
    <row r="221" spans="8:8" x14ac:dyDescent="0.25">
      <c r="H221" s="36" t="e">
        <f>IF(OR(B221="",B221&gt;'Liste élèves'!#REF!),"",VLOOKUP(B221,données,9))</f>
        <v>#REF!</v>
      </c>
    </row>
    <row r="222" spans="8:8" x14ac:dyDescent="0.25">
      <c r="H222" s="36" t="e">
        <f>IF(OR(B222="",B222&gt;'Liste élèves'!#REF!),"",VLOOKUP(B222,données,9))</f>
        <v>#REF!</v>
      </c>
    </row>
    <row r="223" spans="8:8" x14ac:dyDescent="0.25">
      <c r="H223" s="36" t="e">
        <f>IF(OR(B223="",B223&gt;'Liste élèves'!#REF!),"",VLOOKUP(B223,données,9))</f>
        <v>#REF!</v>
      </c>
    </row>
    <row r="224" spans="8:8" x14ac:dyDescent="0.25">
      <c r="H224" s="36" t="e">
        <f>IF(OR(B224="",B224&gt;'Liste élèves'!#REF!),"",VLOOKUP(B224,données,9))</f>
        <v>#REF!</v>
      </c>
    </row>
    <row r="225" spans="8:8" x14ac:dyDescent="0.25">
      <c r="H225" s="36" t="e">
        <f>IF(OR(B225="",B225&gt;'Liste élèves'!#REF!),"",VLOOKUP(B225,données,9))</f>
        <v>#REF!</v>
      </c>
    </row>
    <row r="226" spans="8:8" x14ac:dyDescent="0.25">
      <c r="H226" s="36" t="e">
        <f>IF(OR(B226="",B226&gt;'Liste élèves'!#REF!),"",VLOOKUP(B226,données,9))</f>
        <v>#REF!</v>
      </c>
    </row>
    <row r="227" spans="8:8" x14ac:dyDescent="0.25">
      <c r="H227" s="36" t="e">
        <f>IF(OR(B227="",B227&gt;'Liste élèves'!#REF!),"",VLOOKUP(B227,données,9))</f>
        <v>#REF!</v>
      </c>
    </row>
    <row r="228" spans="8:8" x14ac:dyDescent="0.25">
      <c r="H228" s="36" t="e">
        <f>IF(OR(B228="",B228&gt;'Liste élèves'!#REF!),"",VLOOKUP(B228,données,9))</f>
        <v>#REF!</v>
      </c>
    </row>
    <row r="229" spans="8:8" x14ac:dyDescent="0.25">
      <c r="H229" s="36" t="e">
        <f>IF(OR(B229="",B229&gt;'Liste élèves'!#REF!),"",VLOOKUP(B229,données,9))</f>
        <v>#REF!</v>
      </c>
    </row>
    <row r="230" spans="8:8" x14ac:dyDescent="0.25">
      <c r="H230" s="36" t="e">
        <f>IF(OR(B230="",B230&gt;'Liste élèves'!#REF!),"",VLOOKUP(B230,données,9))</f>
        <v>#REF!</v>
      </c>
    </row>
    <row r="231" spans="8:8" x14ac:dyDescent="0.25">
      <c r="H231" s="36" t="e">
        <f>IF(OR(B231="",B231&gt;'Liste élèves'!#REF!),"",VLOOKUP(B231,données,9))</f>
        <v>#REF!</v>
      </c>
    </row>
    <row r="232" spans="8:8" x14ac:dyDescent="0.25">
      <c r="H232" s="36" t="e">
        <f>IF(OR(B232="",B232&gt;'Liste élèves'!#REF!),"",VLOOKUP(B232,données,9))</f>
        <v>#REF!</v>
      </c>
    </row>
    <row r="233" spans="8:8" x14ac:dyDescent="0.25">
      <c r="H233" s="36" t="e">
        <f>IF(OR(B233="",B233&gt;'Liste élèves'!#REF!),"",VLOOKUP(B233,données,9))</f>
        <v>#REF!</v>
      </c>
    </row>
    <row r="234" spans="8:8" x14ac:dyDescent="0.25">
      <c r="H234" s="36" t="e">
        <f>IF(OR(B234="",B234&gt;'Liste élèves'!#REF!),"",VLOOKUP(B234,données,9))</f>
        <v>#REF!</v>
      </c>
    </row>
    <row r="235" spans="8:8" x14ac:dyDescent="0.25">
      <c r="H235" s="36" t="e">
        <f>IF(OR(B235="",B235&gt;'Liste élèves'!#REF!),"",VLOOKUP(B235,données,9))</f>
        <v>#REF!</v>
      </c>
    </row>
    <row r="236" spans="8:8" x14ac:dyDescent="0.25">
      <c r="H236" s="36" t="e">
        <f>IF(OR(B236="",B236&gt;'Liste élèves'!#REF!),"",VLOOKUP(B236,données,9))</f>
        <v>#REF!</v>
      </c>
    </row>
    <row r="237" spans="8:8" x14ac:dyDescent="0.25">
      <c r="H237" s="36" t="e">
        <f>IF(OR(B237="",B237&gt;'Liste élèves'!#REF!),"",VLOOKUP(B237,données,9))</f>
        <v>#REF!</v>
      </c>
    </row>
    <row r="238" spans="8:8" x14ac:dyDescent="0.25">
      <c r="H238" s="36" t="e">
        <f>IF(OR(B238="",B238&gt;'Liste élèves'!#REF!),"",VLOOKUP(B238,données,9))</f>
        <v>#REF!</v>
      </c>
    </row>
    <row r="239" spans="8:8" x14ac:dyDescent="0.25">
      <c r="H239" s="36" t="e">
        <f>IF(OR(B239="",B239&gt;'Liste élèves'!#REF!),"",VLOOKUP(B239,données,9))</f>
        <v>#REF!</v>
      </c>
    </row>
    <row r="240" spans="8:8" x14ac:dyDescent="0.25">
      <c r="H240" s="36" t="e">
        <f>IF(OR(B240="",B240&gt;'Liste élèves'!#REF!),"",VLOOKUP(B240,données,9))</f>
        <v>#REF!</v>
      </c>
    </row>
    <row r="241" spans="8:8" x14ac:dyDescent="0.25">
      <c r="H241" s="36" t="e">
        <f>IF(OR(B241="",B241&gt;'Liste élèves'!#REF!),"",VLOOKUP(B241,données,9))</f>
        <v>#REF!</v>
      </c>
    </row>
    <row r="242" spans="8:8" x14ac:dyDescent="0.25">
      <c r="H242" s="36" t="e">
        <f>IF(OR(B242="",B242&gt;'Liste élèves'!#REF!),"",VLOOKUP(B242,données,9))</f>
        <v>#REF!</v>
      </c>
    </row>
    <row r="243" spans="8:8" x14ac:dyDescent="0.25">
      <c r="H243" s="36" t="e">
        <f>IF(OR(B243="",B243&gt;'Liste élèves'!#REF!),"",VLOOKUP(B243,données,9))</f>
        <v>#REF!</v>
      </c>
    </row>
    <row r="244" spans="8:8" x14ac:dyDescent="0.25">
      <c r="H244" s="36" t="e">
        <f>IF(OR(B244="",B244&gt;'Liste élèves'!#REF!),"",VLOOKUP(B244,données,9))</f>
        <v>#REF!</v>
      </c>
    </row>
    <row r="245" spans="8:8" x14ac:dyDescent="0.25">
      <c r="H245" s="36" t="e">
        <f>IF(OR(B245="",B245&gt;'Liste élèves'!#REF!),"",VLOOKUP(B245,données,9))</f>
        <v>#REF!</v>
      </c>
    </row>
    <row r="246" spans="8:8" x14ac:dyDescent="0.25">
      <c r="H246" s="36" t="e">
        <f>IF(OR(B246="",B246&gt;'Liste élèves'!#REF!),"",VLOOKUP(B246,données,9))</f>
        <v>#REF!</v>
      </c>
    </row>
    <row r="247" spans="8:8" x14ac:dyDescent="0.25">
      <c r="H247" s="36" t="e">
        <f>IF(OR(B247="",B247&gt;'Liste élèves'!#REF!),"",VLOOKUP(B247,données,9))</f>
        <v>#REF!</v>
      </c>
    </row>
    <row r="248" spans="8:8" x14ac:dyDescent="0.25">
      <c r="H248" s="36" t="e">
        <f>IF(OR(B248="",B248&gt;'Liste élèves'!#REF!),"",VLOOKUP(B248,données,9))</f>
        <v>#REF!</v>
      </c>
    </row>
    <row r="249" spans="8:8" x14ac:dyDescent="0.25">
      <c r="H249" s="36" t="e">
        <f>IF(OR(B249="",B249&gt;'Liste élèves'!#REF!),"",VLOOKUP(B249,données,9))</f>
        <v>#REF!</v>
      </c>
    </row>
    <row r="250" spans="8:8" x14ac:dyDescent="0.25">
      <c r="H250" s="36" t="e">
        <f>IF(OR(B250="",B250&gt;'Liste élèves'!#REF!),"",VLOOKUP(B250,données,9))</f>
        <v>#REF!</v>
      </c>
    </row>
    <row r="251" spans="8:8" x14ac:dyDescent="0.25">
      <c r="H251" s="36" t="e">
        <f>IF(OR(B251="",B251&gt;'Liste élèves'!#REF!),"",VLOOKUP(B251,données,9))</f>
        <v>#REF!</v>
      </c>
    </row>
    <row r="252" spans="8:8" x14ac:dyDescent="0.25">
      <c r="H252" s="36" t="e">
        <f>IF(OR(B252="",B252&gt;'Liste élèves'!#REF!),"",VLOOKUP(B252,données,9))</f>
        <v>#REF!</v>
      </c>
    </row>
    <row r="253" spans="8:8" x14ac:dyDescent="0.25">
      <c r="H253" s="36" t="e">
        <f>IF(OR(B253="",B253&gt;'Liste élèves'!#REF!),"",VLOOKUP(B253,données,9))</f>
        <v>#REF!</v>
      </c>
    </row>
    <row r="254" spans="8:8" x14ac:dyDescent="0.25">
      <c r="H254" s="36" t="e">
        <f>IF(OR(B254="",B254&gt;'Liste élèves'!#REF!),"",VLOOKUP(B254,données,9))</f>
        <v>#REF!</v>
      </c>
    </row>
    <row r="255" spans="8:8" x14ac:dyDescent="0.25">
      <c r="H255" s="36" t="e">
        <f>IF(OR(B255="",B255&gt;'Liste élèves'!#REF!),"",VLOOKUP(B255,données,9))</f>
        <v>#REF!</v>
      </c>
    </row>
    <row r="256" spans="8:8" x14ac:dyDescent="0.25">
      <c r="H256" s="36" t="e">
        <f>IF(OR(B256="",B256&gt;'Liste élèves'!#REF!),"",VLOOKUP(B256,données,9))</f>
        <v>#REF!</v>
      </c>
    </row>
    <row r="257" spans="8:8" x14ac:dyDescent="0.25">
      <c r="H257" s="36" t="e">
        <f>IF(OR(B257="",B257&gt;'Liste élèves'!#REF!),"",VLOOKUP(B257,données,9))</f>
        <v>#REF!</v>
      </c>
    </row>
    <row r="258" spans="8:8" x14ac:dyDescent="0.25">
      <c r="H258" s="36" t="e">
        <f>IF(OR(B258="",B258&gt;'Liste élèves'!#REF!),"",VLOOKUP(B258,données,9))</f>
        <v>#REF!</v>
      </c>
    </row>
    <row r="259" spans="8:8" x14ac:dyDescent="0.25">
      <c r="H259" s="36" t="e">
        <f>IF(OR(B259="",B259&gt;'Liste élèves'!#REF!),"",VLOOKUP(B259,données,9))</f>
        <v>#REF!</v>
      </c>
    </row>
    <row r="260" spans="8:8" x14ac:dyDescent="0.25">
      <c r="H260" s="36" t="e">
        <f>IF(OR(B260="",B260&gt;'Liste élèves'!#REF!),"",VLOOKUP(B260,données,9))</f>
        <v>#REF!</v>
      </c>
    </row>
    <row r="261" spans="8:8" x14ac:dyDescent="0.25">
      <c r="H261" s="36" t="e">
        <f>IF(OR(B261="",B261&gt;'Liste élèves'!#REF!),"",VLOOKUP(B261,données,9))</f>
        <v>#REF!</v>
      </c>
    </row>
    <row r="262" spans="8:8" x14ac:dyDescent="0.25">
      <c r="H262" s="36" t="e">
        <f>IF(OR(B262="",B262&gt;'Liste élèves'!#REF!),"",VLOOKUP(B262,données,9))</f>
        <v>#REF!</v>
      </c>
    </row>
    <row r="263" spans="8:8" x14ac:dyDescent="0.25">
      <c r="H263" s="36" t="e">
        <f>IF(OR(B263="",B263&gt;'Liste élèves'!#REF!),"",VLOOKUP(B263,données,9))</f>
        <v>#REF!</v>
      </c>
    </row>
    <row r="264" spans="8:8" x14ac:dyDescent="0.25">
      <c r="H264" s="36" t="e">
        <f>IF(OR(B264="",B264&gt;'Liste élèves'!#REF!),"",VLOOKUP(B264,données,9))</f>
        <v>#REF!</v>
      </c>
    </row>
    <row r="265" spans="8:8" x14ac:dyDescent="0.25">
      <c r="H265" s="36" t="e">
        <f>IF(OR(B265="",B265&gt;'Liste élèves'!#REF!),"",VLOOKUP(B265,données,9))</f>
        <v>#REF!</v>
      </c>
    </row>
    <row r="266" spans="8:8" x14ac:dyDescent="0.25">
      <c r="H266" s="36" t="e">
        <f>IF(OR(B266="",B266&gt;'Liste élèves'!#REF!),"",VLOOKUP(B266,données,9))</f>
        <v>#REF!</v>
      </c>
    </row>
    <row r="267" spans="8:8" x14ac:dyDescent="0.25">
      <c r="H267" s="36" t="e">
        <f>IF(OR(B267="",B267&gt;'Liste élèves'!#REF!),"",VLOOKUP(B267,données,9))</f>
        <v>#REF!</v>
      </c>
    </row>
    <row r="268" spans="8:8" x14ac:dyDescent="0.25">
      <c r="H268" s="36" t="e">
        <f>IF(OR(B268="",B268&gt;'Liste élèves'!#REF!),"",VLOOKUP(B268,données,9))</f>
        <v>#REF!</v>
      </c>
    </row>
    <row r="269" spans="8:8" x14ac:dyDescent="0.25">
      <c r="H269" s="36" t="e">
        <f>IF(OR(B269="",B269&gt;'Liste élèves'!#REF!),"",VLOOKUP(B269,données,9))</f>
        <v>#REF!</v>
      </c>
    </row>
    <row r="270" spans="8:8" x14ac:dyDescent="0.25">
      <c r="H270" s="36" t="e">
        <f>IF(OR(B270="",B270&gt;'Liste élèves'!#REF!),"",VLOOKUP(B270,données,9))</f>
        <v>#REF!</v>
      </c>
    </row>
    <row r="271" spans="8:8" x14ac:dyDescent="0.25">
      <c r="H271" s="36" t="e">
        <f>IF(OR(B271="",B271&gt;'Liste élèves'!#REF!),"",VLOOKUP(B271,données,9))</f>
        <v>#REF!</v>
      </c>
    </row>
    <row r="272" spans="8:8" x14ac:dyDescent="0.25">
      <c r="H272" s="36" t="e">
        <f>IF(OR(B272="",B272&gt;'Liste élèves'!#REF!),"",VLOOKUP(B272,données,9))</f>
        <v>#REF!</v>
      </c>
    </row>
    <row r="273" spans="8:8" x14ac:dyDescent="0.25">
      <c r="H273" s="36" t="e">
        <f>IF(OR(B273="",B273&gt;'Liste élèves'!#REF!),"",VLOOKUP(B273,données,9))</f>
        <v>#REF!</v>
      </c>
    </row>
    <row r="274" spans="8:8" x14ac:dyDescent="0.25">
      <c r="H274" s="36" t="e">
        <f>IF(OR(B274="",B274&gt;'Liste élèves'!#REF!),"",VLOOKUP(B274,données,9))</f>
        <v>#REF!</v>
      </c>
    </row>
    <row r="275" spans="8:8" x14ac:dyDescent="0.25">
      <c r="H275" s="36" t="e">
        <f>IF(OR(B275="",B275&gt;'Liste élèves'!#REF!),"",VLOOKUP(B275,données,9))</f>
        <v>#REF!</v>
      </c>
    </row>
    <row r="276" spans="8:8" x14ac:dyDescent="0.25">
      <c r="H276" s="36" t="e">
        <f>IF(OR(B276="",B276&gt;'Liste élèves'!#REF!),"",VLOOKUP(B276,données,9))</f>
        <v>#REF!</v>
      </c>
    </row>
    <row r="277" spans="8:8" x14ac:dyDescent="0.25">
      <c r="H277" s="36" t="e">
        <f>IF(OR(B277="",B277&gt;'Liste élèves'!#REF!),"",VLOOKUP(B277,données,9))</f>
        <v>#REF!</v>
      </c>
    </row>
    <row r="278" spans="8:8" x14ac:dyDescent="0.25">
      <c r="H278" s="36" t="e">
        <f>IF(OR(B278="",B278&gt;'Liste élèves'!#REF!),"",VLOOKUP(B278,données,9))</f>
        <v>#REF!</v>
      </c>
    </row>
    <row r="279" spans="8:8" x14ac:dyDescent="0.25">
      <c r="H279" s="36" t="e">
        <f>IF(OR(B279="",B279&gt;'Liste élèves'!#REF!),"",VLOOKUP(B279,données,9))</f>
        <v>#REF!</v>
      </c>
    </row>
    <row r="280" spans="8:8" x14ac:dyDescent="0.25">
      <c r="H280" s="36" t="e">
        <f>IF(OR(B280="",B280&gt;'Liste élèves'!#REF!),"",VLOOKUP(B280,données,9))</f>
        <v>#REF!</v>
      </c>
    </row>
    <row r="281" spans="8:8" x14ac:dyDescent="0.25">
      <c r="H281" s="36" t="e">
        <f>IF(OR(B281="",B281&gt;'Liste élèves'!#REF!),"",VLOOKUP(B281,données,9))</f>
        <v>#REF!</v>
      </c>
    </row>
    <row r="282" spans="8:8" x14ac:dyDescent="0.25">
      <c r="H282" s="36" t="e">
        <f>IF(OR(B282="",B282&gt;'Liste élèves'!#REF!),"",VLOOKUP(B282,données,9))</f>
        <v>#REF!</v>
      </c>
    </row>
    <row r="283" spans="8:8" x14ac:dyDescent="0.25">
      <c r="H283" s="36" t="e">
        <f>IF(OR(B283="",B283&gt;'Liste élèves'!#REF!),"",VLOOKUP(B283,données,9))</f>
        <v>#REF!</v>
      </c>
    </row>
    <row r="284" spans="8:8" x14ac:dyDescent="0.25">
      <c r="H284" s="36" t="e">
        <f>IF(OR(B284="",B284&gt;'Liste élèves'!#REF!),"",VLOOKUP(B284,données,9))</f>
        <v>#REF!</v>
      </c>
    </row>
    <row r="285" spans="8:8" x14ac:dyDescent="0.25">
      <c r="H285" s="36" t="e">
        <f>IF(OR(B285="",B285&gt;'Liste élèves'!#REF!),"",VLOOKUP(B285,données,9))</f>
        <v>#REF!</v>
      </c>
    </row>
    <row r="286" spans="8:8" x14ac:dyDescent="0.25">
      <c r="H286" s="36" t="e">
        <f>IF(OR(B286="",B286&gt;'Liste élèves'!#REF!),"",VLOOKUP(B286,données,9))</f>
        <v>#REF!</v>
      </c>
    </row>
    <row r="287" spans="8:8" x14ac:dyDescent="0.25">
      <c r="H287" s="36" t="e">
        <f>IF(OR(B287="",B287&gt;'Liste élèves'!#REF!),"",VLOOKUP(B287,données,9))</f>
        <v>#REF!</v>
      </c>
    </row>
    <row r="288" spans="8:8" x14ac:dyDescent="0.25">
      <c r="H288" s="36" t="e">
        <f>IF(OR(B288="",B288&gt;'Liste élèves'!#REF!),"",VLOOKUP(B288,données,9))</f>
        <v>#REF!</v>
      </c>
    </row>
    <row r="289" spans="8:8" x14ac:dyDescent="0.25">
      <c r="H289" s="36" t="e">
        <f>IF(OR(B289="",B289&gt;'Liste élèves'!#REF!),"",VLOOKUP(B289,données,9))</f>
        <v>#REF!</v>
      </c>
    </row>
    <row r="290" spans="8:8" x14ac:dyDescent="0.25">
      <c r="H290" s="36" t="e">
        <f>IF(OR(B290="",B290&gt;'Liste élèves'!#REF!),"",VLOOKUP(B290,données,9))</f>
        <v>#REF!</v>
      </c>
    </row>
    <row r="291" spans="8:8" x14ac:dyDescent="0.25">
      <c r="H291" s="36" t="e">
        <f>IF(OR(B291="",B291&gt;'Liste élèves'!#REF!),"",VLOOKUP(B291,données,9))</f>
        <v>#REF!</v>
      </c>
    </row>
    <row r="292" spans="8:8" x14ac:dyDescent="0.25">
      <c r="H292" s="36" t="e">
        <f>IF(OR(B292="",B292&gt;'Liste élèves'!#REF!),"",VLOOKUP(B292,données,9))</f>
        <v>#REF!</v>
      </c>
    </row>
    <row r="293" spans="8:8" x14ac:dyDescent="0.25">
      <c r="H293" s="36" t="e">
        <f>IF(OR(B293="",B293&gt;'Liste élèves'!#REF!),"",VLOOKUP(B293,données,9))</f>
        <v>#REF!</v>
      </c>
    </row>
    <row r="294" spans="8:8" x14ac:dyDescent="0.25">
      <c r="H294" s="36" t="e">
        <f>IF(OR(B294="",B294&gt;'Liste élèves'!#REF!),"",VLOOKUP(B294,données,9))</f>
        <v>#REF!</v>
      </c>
    </row>
    <row r="295" spans="8:8" x14ac:dyDescent="0.25">
      <c r="H295" s="36" t="e">
        <f>IF(OR(B295="",B295&gt;'Liste élèves'!#REF!),"",VLOOKUP(B295,données,9))</f>
        <v>#REF!</v>
      </c>
    </row>
    <row r="296" spans="8:8" x14ac:dyDescent="0.25">
      <c r="H296" s="36" t="e">
        <f>IF(OR(B296="",B296&gt;'Liste élèves'!#REF!),"",VLOOKUP(B296,données,9))</f>
        <v>#REF!</v>
      </c>
    </row>
    <row r="297" spans="8:8" x14ac:dyDescent="0.25">
      <c r="H297" s="36" t="e">
        <f>IF(OR(B297="",B297&gt;'Liste élèves'!#REF!),"",VLOOKUP(B297,données,9))</f>
        <v>#REF!</v>
      </c>
    </row>
    <row r="298" spans="8:8" x14ac:dyDescent="0.25">
      <c r="H298" s="36" t="e">
        <f>IF(OR(B298="",B298&gt;'Liste élèves'!#REF!),"",VLOOKUP(B298,données,9))</f>
        <v>#REF!</v>
      </c>
    </row>
    <row r="299" spans="8:8" x14ac:dyDescent="0.25">
      <c r="H299" s="36" t="e">
        <f>IF(OR(B299="",B299&gt;'Liste élèves'!#REF!),"",VLOOKUP(B299,données,9))</f>
        <v>#REF!</v>
      </c>
    </row>
    <row r="300" spans="8:8" x14ac:dyDescent="0.25">
      <c r="H300" s="36" t="e">
        <f>IF(OR(B300="",B300&gt;'Liste élèves'!#REF!),"",VLOOKUP(B300,données,9))</f>
        <v>#REF!</v>
      </c>
    </row>
    <row r="301" spans="8:8" x14ac:dyDescent="0.25">
      <c r="H301" s="36" t="e">
        <f>IF(OR(B301="",B301&gt;'Liste élèves'!#REF!),"",VLOOKUP(B301,données,9))</f>
        <v>#REF!</v>
      </c>
    </row>
    <row r="302" spans="8:8" x14ac:dyDescent="0.25">
      <c r="H302" s="36" t="e">
        <f>IF(OR(B302="",B302&gt;'Liste élèves'!#REF!),"",VLOOKUP(B302,données,9))</f>
        <v>#REF!</v>
      </c>
    </row>
    <row r="303" spans="8:8" x14ac:dyDescent="0.25">
      <c r="H303" s="36" t="e">
        <f>IF(OR(B303="",B303&gt;'Liste élèves'!#REF!),"",VLOOKUP(B303,données,9))</f>
        <v>#REF!</v>
      </c>
    </row>
    <row r="304" spans="8:8" x14ac:dyDescent="0.25">
      <c r="H304" s="36" t="e">
        <f>IF(OR(B304="",B304&gt;'Liste élèves'!#REF!),"",VLOOKUP(B304,données,9))</f>
        <v>#REF!</v>
      </c>
    </row>
    <row r="305" spans="8:8" x14ac:dyDescent="0.25">
      <c r="H305" s="36" t="e">
        <f>IF(OR(B305="",B305&gt;'Liste élèves'!#REF!),"",VLOOKUP(B305,données,9))</f>
        <v>#REF!</v>
      </c>
    </row>
    <row r="306" spans="8:8" x14ac:dyDescent="0.25">
      <c r="H306" s="36" t="e">
        <f>IF(OR(B306="",B306&gt;'Liste élèves'!#REF!),"",VLOOKUP(B306,données,9))</f>
        <v>#REF!</v>
      </c>
    </row>
    <row r="307" spans="8:8" x14ac:dyDescent="0.25">
      <c r="H307" s="36" t="e">
        <f>IF(OR(B307="",B307&gt;'Liste élèves'!#REF!),"",VLOOKUP(B307,données,9))</f>
        <v>#REF!</v>
      </c>
    </row>
    <row r="308" spans="8:8" x14ac:dyDescent="0.25">
      <c r="H308" s="36" t="e">
        <f>IF(OR(B308="",B308&gt;'Liste élèves'!#REF!),"",VLOOKUP(B308,données,9))</f>
        <v>#REF!</v>
      </c>
    </row>
    <row r="309" spans="8:8" x14ac:dyDescent="0.25">
      <c r="H309" s="36" t="e">
        <f>IF(OR(B309="",B309&gt;'Liste élèves'!#REF!),"",VLOOKUP(B309,données,9))</f>
        <v>#REF!</v>
      </c>
    </row>
    <row r="310" spans="8:8" x14ac:dyDescent="0.25">
      <c r="H310" s="36" t="e">
        <f>IF(OR(B310="",B310&gt;'Liste élèves'!#REF!),"",VLOOKUP(B310,données,9))</f>
        <v>#REF!</v>
      </c>
    </row>
    <row r="311" spans="8:8" x14ac:dyDescent="0.25">
      <c r="H311" s="36" t="e">
        <f>IF(OR(B311="",B311&gt;'Liste élèves'!#REF!),"",VLOOKUP(B311,données,9))</f>
        <v>#REF!</v>
      </c>
    </row>
    <row r="312" spans="8:8" x14ac:dyDescent="0.25">
      <c r="H312" s="36" t="e">
        <f>IF(OR(B312="",B312&gt;'Liste élèves'!#REF!),"",VLOOKUP(B312,données,9))</f>
        <v>#REF!</v>
      </c>
    </row>
    <row r="313" spans="8:8" x14ac:dyDescent="0.25">
      <c r="H313" s="36" t="e">
        <f>IF(OR(B313="",B313&gt;'Liste élèves'!#REF!),"",VLOOKUP(B313,données,9))</f>
        <v>#REF!</v>
      </c>
    </row>
    <row r="314" spans="8:8" x14ac:dyDescent="0.25">
      <c r="H314" s="36" t="e">
        <f>IF(OR(B314="",B314&gt;'Liste élèves'!#REF!),"",VLOOKUP(B314,données,9))</f>
        <v>#REF!</v>
      </c>
    </row>
    <row r="315" spans="8:8" x14ac:dyDescent="0.25">
      <c r="H315" s="36" t="e">
        <f>IF(OR(B315="",B315&gt;'Liste élèves'!#REF!),"",VLOOKUP(B315,données,9))</f>
        <v>#REF!</v>
      </c>
    </row>
    <row r="316" spans="8:8" x14ac:dyDescent="0.25">
      <c r="H316" s="36" t="e">
        <f>IF(OR(B316="",B316&gt;'Liste élèves'!#REF!),"",VLOOKUP(B316,données,9))</f>
        <v>#REF!</v>
      </c>
    </row>
    <row r="317" spans="8:8" x14ac:dyDescent="0.25">
      <c r="H317" s="36" t="e">
        <f>IF(OR(B317="",B317&gt;'Liste élèves'!#REF!),"",VLOOKUP(B317,données,9))</f>
        <v>#REF!</v>
      </c>
    </row>
    <row r="318" spans="8:8" x14ac:dyDescent="0.25">
      <c r="H318" s="36" t="e">
        <f>IF(OR(B318="",B318&gt;'Liste élèves'!#REF!),"",VLOOKUP(B318,données,9))</f>
        <v>#REF!</v>
      </c>
    </row>
    <row r="319" spans="8:8" x14ac:dyDescent="0.25">
      <c r="H319" s="36" t="e">
        <f>IF(OR(B319="",B319&gt;'Liste élèves'!#REF!),"",VLOOKUP(B319,données,9))</f>
        <v>#REF!</v>
      </c>
    </row>
    <row r="320" spans="8:8" x14ac:dyDescent="0.25">
      <c r="H320" s="36" t="e">
        <f>IF(OR(B320="",B320&gt;'Liste élèves'!#REF!),"",VLOOKUP(B320,données,9))</f>
        <v>#REF!</v>
      </c>
    </row>
    <row r="321" spans="8:8" x14ac:dyDescent="0.25">
      <c r="H321" s="36" t="e">
        <f>IF(OR(B321="",B321&gt;'Liste élèves'!#REF!),"",VLOOKUP(B321,données,9))</f>
        <v>#REF!</v>
      </c>
    </row>
    <row r="322" spans="8:8" x14ac:dyDescent="0.25">
      <c r="H322" s="36" t="e">
        <f>IF(OR(B322="",B322&gt;'Liste élèves'!#REF!),"",VLOOKUP(B322,données,9))</f>
        <v>#REF!</v>
      </c>
    </row>
    <row r="323" spans="8:8" x14ac:dyDescent="0.25">
      <c r="H323" s="36" t="e">
        <f>IF(OR(B323="",B323&gt;'Liste élèves'!#REF!),"",VLOOKUP(B323,données,9))</f>
        <v>#REF!</v>
      </c>
    </row>
    <row r="324" spans="8:8" x14ac:dyDescent="0.25">
      <c r="H324" s="36" t="e">
        <f>IF(OR(B324="",B324&gt;'Liste élèves'!#REF!),"",VLOOKUP(B324,données,9))</f>
        <v>#REF!</v>
      </c>
    </row>
    <row r="325" spans="8:8" x14ac:dyDescent="0.25">
      <c r="H325" s="36" t="e">
        <f>IF(OR(B325="",B325&gt;'Liste élèves'!#REF!),"",VLOOKUP(B325,données,9))</f>
        <v>#REF!</v>
      </c>
    </row>
    <row r="326" spans="8:8" x14ac:dyDescent="0.25">
      <c r="H326" s="36" t="e">
        <f>IF(OR(B326="",B326&gt;'Liste élèves'!#REF!),"",VLOOKUP(B326,données,9))</f>
        <v>#REF!</v>
      </c>
    </row>
    <row r="327" spans="8:8" x14ac:dyDescent="0.25">
      <c r="H327" s="36" t="e">
        <f>IF(OR(B327="",B327&gt;'Liste élèves'!#REF!),"",VLOOKUP(B327,données,9))</f>
        <v>#REF!</v>
      </c>
    </row>
    <row r="328" spans="8:8" x14ac:dyDescent="0.25">
      <c r="H328" s="36" t="e">
        <f>IF(OR(B328="",B328&gt;'Liste élèves'!#REF!),"",VLOOKUP(B328,données,9))</f>
        <v>#REF!</v>
      </c>
    </row>
    <row r="329" spans="8:8" x14ac:dyDescent="0.25">
      <c r="H329" s="36" t="e">
        <f>IF(OR(B329="",B329&gt;'Liste élèves'!#REF!),"",VLOOKUP(B329,données,9))</f>
        <v>#REF!</v>
      </c>
    </row>
    <row r="330" spans="8:8" x14ac:dyDescent="0.25">
      <c r="H330" s="36" t="e">
        <f>IF(OR(B330="",B330&gt;'Liste élèves'!#REF!),"",VLOOKUP(B330,données,9))</f>
        <v>#REF!</v>
      </c>
    </row>
    <row r="331" spans="8:8" x14ac:dyDescent="0.25">
      <c r="H331" s="36" t="e">
        <f>IF(OR(B331="",B331&gt;'Liste élèves'!#REF!),"",VLOOKUP(B331,données,9))</f>
        <v>#REF!</v>
      </c>
    </row>
    <row r="332" spans="8:8" x14ac:dyDescent="0.25">
      <c r="H332" s="36" t="e">
        <f>IF(OR(B332="",B332&gt;'Liste élèves'!#REF!),"",VLOOKUP(B332,données,9))</f>
        <v>#REF!</v>
      </c>
    </row>
    <row r="333" spans="8:8" x14ac:dyDescent="0.25">
      <c r="H333" s="36" t="e">
        <f>IF(OR(B333="",B333&gt;'Liste élèves'!#REF!),"",VLOOKUP(B333,données,9))</f>
        <v>#REF!</v>
      </c>
    </row>
    <row r="334" spans="8:8" x14ac:dyDescent="0.25">
      <c r="H334" s="36" t="e">
        <f>IF(OR(B334="",B334&gt;'Liste élèves'!#REF!),"",VLOOKUP(B334,données,9))</f>
        <v>#REF!</v>
      </c>
    </row>
    <row r="335" spans="8:8" x14ac:dyDescent="0.25">
      <c r="H335" s="36" t="e">
        <f>IF(OR(B335="",B335&gt;'Liste élèves'!#REF!),"",VLOOKUP(B335,données,9))</f>
        <v>#REF!</v>
      </c>
    </row>
    <row r="336" spans="8:8" x14ac:dyDescent="0.25">
      <c r="H336" s="36" t="e">
        <f>IF(OR(B336="",B336&gt;'Liste élèves'!#REF!),"",VLOOKUP(B336,données,9))</f>
        <v>#REF!</v>
      </c>
    </row>
    <row r="337" spans="8:8" x14ac:dyDescent="0.25">
      <c r="H337" s="36" t="e">
        <f>IF(OR(B337="",B337&gt;'Liste élèves'!#REF!),"",VLOOKUP(B337,données,9))</f>
        <v>#REF!</v>
      </c>
    </row>
    <row r="338" spans="8:8" x14ac:dyDescent="0.25">
      <c r="H338" s="36" t="e">
        <f>IF(OR(B338="",B338&gt;'Liste élèves'!#REF!),"",VLOOKUP(B338,données,9))</f>
        <v>#REF!</v>
      </c>
    </row>
    <row r="339" spans="8:8" x14ac:dyDescent="0.25">
      <c r="H339" s="36" t="e">
        <f>IF(OR(B339="",B339&gt;'Liste élèves'!#REF!),"",VLOOKUP(B339,données,9))</f>
        <v>#REF!</v>
      </c>
    </row>
    <row r="340" spans="8:8" x14ac:dyDescent="0.25">
      <c r="H340" s="36" t="e">
        <f>IF(OR(B340="",B340&gt;'Liste élèves'!#REF!),"",VLOOKUP(B340,données,9))</f>
        <v>#REF!</v>
      </c>
    </row>
    <row r="341" spans="8:8" x14ac:dyDescent="0.25">
      <c r="H341" s="36" t="e">
        <f>IF(OR(B341="",B341&gt;'Liste élèves'!#REF!),"",VLOOKUP(B341,données,9))</f>
        <v>#REF!</v>
      </c>
    </row>
    <row r="342" spans="8:8" x14ac:dyDescent="0.25">
      <c r="H342" s="36" t="e">
        <f>IF(OR(B342="",B342&gt;'Liste élèves'!#REF!),"",VLOOKUP(B342,données,9))</f>
        <v>#REF!</v>
      </c>
    </row>
    <row r="343" spans="8:8" x14ac:dyDescent="0.25">
      <c r="H343" s="36" t="e">
        <f>IF(OR(B343="",B343&gt;'Liste élèves'!#REF!),"",VLOOKUP(B343,données,9))</f>
        <v>#REF!</v>
      </c>
    </row>
    <row r="344" spans="8:8" x14ac:dyDescent="0.25">
      <c r="H344" s="36" t="e">
        <f>IF(OR(B344="",B344&gt;'Liste élèves'!#REF!),"",VLOOKUP(B344,données,9))</f>
        <v>#REF!</v>
      </c>
    </row>
    <row r="345" spans="8:8" x14ac:dyDescent="0.25">
      <c r="H345" s="36" t="e">
        <f>IF(OR(B345="",B345&gt;'Liste élèves'!#REF!),"",VLOOKUP(B345,données,9))</f>
        <v>#REF!</v>
      </c>
    </row>
    <row r="346" spans="8:8" x14ac:dyDescent="0.25">
      <c r="H346" s="36" t="e">
        <f>IF(OR(B346="",B346&gt;'Liste élèves'!#REF!),"",VLOOKUP(B346,données,9))</f>
        <v>#REF!</v>
      </c>
    </row>
    <row r="347" spans="8:8" x14ac:dyDescent="0.25">
      <c r="H347" s="36" t="e">
        <f>IF(OR(B347="",B347&gt;'Liste élèves'!#REF!),"",VLOOKUP(B347,données,9))</f>
        <v>#REF!</v>
      </c>
    </row>
    <row r="348" spans="8:8" x14ac:dyDescent="0.25">
      <c r="H348" s="36" t="e">
        <f>IF(OR(B348="",B348&gt;'Liste élèves'!#REF!),"",VLOOKUP(B348,données,9))</f>
        <v>#REF!</v>
      </c>
    </row>
    <row r="349" spans="8:8" x14ac:dyDescent="0.25">
      <c r="H349" s="36" t="e">
        <f>IF(OR(B349="",B349&gt;'Liste élèves'!#REF!),"",VLOOKUP(B349,données,9))</f>
        <v>#REF!</v>
      </c>
    </row>
    <row r="350" spans="8:8" x14ac:dyDescent="0.25">
      <c r="H350" s="36" t="e">
        <f>IF(OR(B350="",B350&gt;'Liste élèves'!#REF!),"",VLOOKUP(B350,données,9))</f>
        <v>#REF!</v>
      </c>
    </row>
    <row r="351" spans="8:8" x14ac:dyDescent="0.25">
      <c r="H351" s="36" t="e">
        <f>IF(OR(B351="",B351&gt;'Liste élèves'!#REF!),"",VLOOKUP(B351,données,9))</f>
        <v>#REF!</v>
      </c>
    </row>
    <row r="352" spans="8:8" x14ac:dyDescent="0.25">
      <c r="H352" s="36" t="e">
        <f>IF(OR(B352="",B352&gt;'Liste élèves'!#REF!),"",VLOOKUP(B352,données,9))</f>
        <v>#REF!</v>
      </c>
    </row>
    <row r="353" spans="8:8" x14ac:dyDescent="0.25">
      <c r="H353" s="36" t="e">
        <f>IF(OR(B353="",B353&gt;'Liste élèves'!#REF!),"",VLOOKUP(B353,données,9))</f>
        <v>#REF!</v>
      </c>
    </row>
    <row r="354" spans="8:8" x14ac:dyDescent="0.25">
      <c r="H354" s="36" t="e">
        <f>IF(OR(B354="",B354&gt;'Liste élèves'!#REF!),"",VLOOKUP(B354,données,9))</f>
        <v>#REF!</v>
      </c>
    </row>
    <row r="355" spans="8:8" x14ac:dyDescent="0.25">
      <c r="H355" s="36" t="e">
        <f>IF(OR(B355="",B355&gt;'Liste élèves'!#REF!),"",VLOOKUP(B355,données,9))</f>
        <v>#REF!</v>
      </c>
    </row>
    <row r="356" spans="8:8" x14ac:dyDescent="0.25">
      <c r="H356" s="36" t="e">
        <f>IF(OR(B356="",B356&gt;'Liste élèves'!#REF!),"",VLOOKUP(B356,données,9))</f>
        <v>#REF!</v>
      </c>
    </row>
    <row r="357" spans="8:8" x14ac:dyDescent="0.25">
      <c r="H357" s="36" t="e">
        <f>IF(OR(B357="",B357&gt;'Liste élèves'!#REF!),"",VLOOKUP(B357,données,9))</f>
        <v>#REF!</v>
      </c>
    </row>
    <row r="358" spans="8:8" x14ac:dyDescent="0.25">
      <c r="H358" s="36" t="e">
        <f>IF(OR(B358="",B358&gt;'Liste élèves'!#REF!),"",VLOOKUP(B358,données,9))</f>
        <v>#REF!</v>
      </c>
    </row>
    <row r="359" spans="8:8" x14ac:dyDescent="0.25">
      <c r="H359" s="36" t="e">
        <f>IF(OR(B359="",B359&gt;'Liste élèves'!#REF!),"",VLOOKUP(B359,données,9))</f>
        <v>#REF!</v>
      </c>
    </row>
    <row r="360" spans="8:8" x14ac:dyDescent="0.25">
      <c r="H360" s="36" t="e">
        <f>IF(OR(B360="",B360&gt;'Liste élèves'!#REF!),"",VLOOKUP(B360,données,9))</f>
        <v>#REF!</v>
      </c>
    </row>
    <row r="361" spans="8:8" x14ac:dyDescent="0.25">
      <c r="H361" s="36" t="e">
        <f>IF(OR(B361="",B361&gt;'Liste élèves'!#REF!),"",VLOOKUP(B361,données,9))</f>
        <v>#REF!</v>
      </c>
    </row>
    <row r="362" spans="8:8" x14ac:dyDescent="0.25">
      <c r="H362" s="36" t="e">
        <f>IF(OR(B362="",B362&gt;'Liste élèves'!#REF!),"",VLOOKUP(B362,données,9))</f>
        <v>#REF!</v>
      </c>
    </row>
    <row r="363" spans="8:8" x14ac:dyDescent="0.25">
      <c r="H363" s="36" t="e">
        <f>IF(OR(B363="",B363&gt;'Liste élèves'!#REF!),"",VLOOKUP(B363,données,9))</f>
        <v>#REF!</v>
      </c>
    </row>
    <row r="364" spans="8:8" x14ac:dyDescent="0.25">
      <c r="H364" s="36" t="e">
        <f>IF(OR(B364="",B364&gt;'Liste élèves'!#REF!),"",VLOOKUP(B364,données,9))</f>
        <v>#REF!</v>
      </c>
    </row>
    <row r="365" spans="8:8" x14ac:dyDescent="0.25">
      <c r="H365" s="36" t="e">
        <f>IF(OR(B365="",B365&gt;'Liste élèves'!#REF!),"",VLOOKUP(B365,données,9))</f>
        <v>#REF!</v>
      </c>
    </row>
    <row r="366" spans="8:8" x14ac:dyDescent="0.25">
      <c r="H366" s="36" t="e">
        <f>IF(OR(B366="",B366&gt;'Liste élèves'!#REF!),"",VLOOKUP(B366,données,9))</f>
        <v>#REF!</v>
      </c>
    </row>
    <row r="367" spans="8:8" x14ac:dyDescent="0.25">
      <c r="H367" s="36" t="e">
        <f>IF(OR(B367="",B367&gt;'Liste élèves'!#REF!),"",VLOOKUP(B367,données,9))</f>
        <v>#REF!</v>
      </c>
    </row>
    <row r="368" spans="8:8" x14ac:dyDescent="0.25">
      <c r="H368" s="36" t="e">
        <f>IF(OR(B368="",B368&gt;'Liste élèves'!#REF!),"",VLOOKUP(B368,données,9))</f>
        <v>#REF!</v>
      </c>
    </row>
    <row r="369" spans="8:8" x14ac:dyDescent="0.25">
      <c r="H369" s="36" t="e">
        <f>IF(OR(B369="",B369&gt;'Liste élèves'!#REF!),"",VLOOKUP(B369,données,9))</f>
        <v>#REF!</v>
      </c>
    </row>
    <row r="370" spans="8:8" x14ac:dyDescent="0.25">
      <c r="H370" s="36" t="e">
        <f>IF(OR(B370="",B370&gt;'Liste élèves'!#REF!),"",VLOOKUP(B370,données,9))</f>
        <v>#REF!</v>
      </c>
    </row>
    <row r="371" spans="8:8" x14ac:dyDescent="0.25">
      <c r="H371" s="36" t="e">
        <f>IF(OR(B371="",B371&gt;'Liste élèves'!#REF!),"",VLOOKUP(B371,données,9))</f>
        <v>#REF!</v>
      </c>
    </row>
    <row r="372" spans="8:8" x14ac:dyDescent="0.25">
      <c r="H372" s="36" t="e">
        <f>IF(OR(B372="",B372&gt;'Liste élèves'!#REF!),"",VLOOKUP(B372,données,9))</f>
        <v>#REF!</v>
      </c>
    </row>
    <row r="373" spans="8:8" x14ac:dyDescent="0.25">
      <c r="H373" s="36" t="e">
        <f>IF(OR(B373="",B373&gt;'Liste élèves'!#REF!),"",VLOOKUP(B373,données,9))</f>
        <v>#REF!</v>
      </c>
    </row>
    <row r="374" spans="8:8" x14ac:dyDescent="0.25">
      <c r="H374" s="36" t="e">
        <f>IF(OR(B374="",B374&gt;'Liste élèves'!#REF!),"",VLOOKUP(B374,données,9))</f>
        <v>#REF!</v>
      </c>
    </row>
    <row r="375" spans="8:8" x14ac:dyDescent="0.25">
      <c r="H375" s="36" t="e">
        <f>IF(OR(B375="",B375&gt;'Liste élèves'!#REF!),"",VLOOKUP(B375,données,9))</f>
        <v>#REF!</v>
      </c>
    </row>
    <row r="376" spans="8:8" x14ac:dyDescent="0.25">
      <c r="H376" s="36" t="e">
        <f>IF(OR(B376="",B376&gt;'Liste élèves'!#REF!),"",VLOOKUP(B376,données,9))</f>
        <v>#REF!</v>
      </c>
    </row>
    <row r="377" spans="8:8" x14ac:dyDescent="0.25">
      <c r="H377" s="36" t="e">
        <f>IF(OR(B377="",B377&gt;'Liste élèves'!#REF!),"",VLOOKUP(B377,données,9))</f>
        <v>#REF!</v>
      </c>
    </row>
    <row r="378" spans="8:8" x14ac:dyDescent="0.25">
      <c r="H378" s="36" t="e">
        <f>IF(OR(B378="",B378&gt;'Liste élèves'!#REF!),"",VLOOKUP(B378,données,9))</f>
        <v>#REF!</v>
      </c>
    </row>
    <row r="379" spans="8:8" x14ac:dyDescent="0.25">
      <c r="H379" s="36" t="e">
        <f>IF(OR(B379="",B379&gt;'Liste élèves'!#REF!),"",VLOOKUP(B379,données,9))</f>
        <v>#REF!</v>
      </c>
    </row>
    <row r="380" spans="8:8" x14ac:dyDescent="0.25">
      <c r="H380" s="36" t="e">
        <f>IF(OR(B380="",B380&gt;'Liste élèves'!#REF!),"",VLOOKUP(B380,données,9))</f>
        <v>#REF!</v>
      </c>
    </row>
    <row r="381" spans="8:8" x14ac:dyDescent="0.25">
      <c r="H381" s="36" t="e">
        <f>IF(OR(B381="",B381&gt;'Liste élèves'!#REF!),"",VLOOKUP(B381,données,9))</f>
        <v>#REF!</v>
      </c>
    </row>
    <row r="382" spans="8:8" x14ac:dyDescent="0.25">
      <c r="H382" s="36" t="e">
        <f>IF(OR(B382="",B382&gt;'Liste élèves'!#REF!),"",VLOOKUP(B382,données,9))</f>
        <v>#REF!</v>
      </c>
    </row>
    <row r="383" spans="8:8" x14ac:dyDescent="0.25">
      <c r="H383" s="36" t="e">
        <f>IF(OR(B383="",B383&gt;'Liste élèves'!#REF!),"",VLOOKUP(B383,données,9))</f>
        <v>#REF!</v>
      </c>
    </row>
    <row r="384" spans="8:8" x14ac:dyDescent="0.25">
      <c r="H384" s="36" t="e">
        <f>IF(OR(B384="",B384&gt;'Liste élèves'!#REF!),"",VLOOKUP(B384,données,9))</f>
        <v>#REF!</v>
      </c>
    </row>
    <row r="385" spans="8:8" x14ac:dyDescent="0.25">
      <c r="H385" s="36" t="e">
        <f>IF(OR(B385="",B385&gt;'Liste élèves'!#REF!),"",VLOOKUP(B385,données,9))</f>
        <v>#REF!</v>
      </c>
    </row>
    <row r="386" spans="8:8" x14ac:dyDescent="0.25">
      <c r="H386" s="36" t="e">
        <f>IF(OR(B386="",B386&gt;'Liste élèves'!#REF!),"",VLOOKUP(B386,données,9))</f>
        <v>#REF!</v>
      </c>
    </row>
    <row r="387" spans="8:8" x14ac:dyDescent="0.25">
      <c r="H387" s="36" t="e">
        <f>IF(OR(B387="",B387&gt;'Liste élèves'!#REF!),"",VLOOKUP(B387,données,9))</f>
        <v>#REF!</v>
      </c>
    </row>
    <row r="388" spans="8:8" x14ac:dyDescent="0.25">
      <c r="H388" s="36" t="e">
        <f>IF(OR(B388="",B388&gt;'Liste élèves'!#REF!),"",VLOOKUP(B388,données,9))</f>
        <v>#REF!</v>
      </c>
    </row>
    <row r="389" spans="8:8" x14ac:dyDescent="0.25">
      <c r="H389" s="36" t="e">
        <f>IF(OR(B389="",B389&gt;'Liste élèves'!#REF!),"",VLOOKUP(B389,données,9))</f>
        <v>#REF!</v>
      </c>
    </row>
    <row r="390" spans="8:8" x14ac:dyDescent="0.25">
      <c r="H390" s="36" t="e">
        <f>IF(OR(B390="",B390&gt;'Liste élèves'!#REF!),"",VLOOKUP(B390,données,9))</f>
        <v>#REF!</v>
      </c>
    </row>
    <row r="391" spans="8:8" x14ac:dyDescent="0.25">
      <c r="H391" s="36" t="e">
        <f>IF(OR(B391="",B391&gt;'Liste élèves'!#REF!),"",VLOOKUP(B391,données,9))</f>
        <v>#REF!</v>
      </c>
    </row>
    <row r="392" spans="8:8" x14ac:dyDescent="0.25">
      <c r="H392" s="36" t="e">
        <f>IF(OR(B392="",B392&gt;'Liste élèves'!#REF!),"",VLOOKUP(B392,données,9))</f>
        <v>#REF!</v>
      </c>
    </row>
    <row r="393" spans="8:8" x14ac:dyDescent="0.25">
      <c r="H393" s="36" t="e">
        <f>IF(OR(B393="",B393&gt;'Liste élèves'!#REF!),"",VLOOKUP(B393,données,9))</f>
        <v>#REF!</v>
      </c>
    </row>
    <row r="394" spans="8:8" x14ac:dyDescent="0.25">
      <c r="H394" s="36" t="e">
        <f>IF(OR(B394="",B394&gt;'Liste élèves'!#REF!),"",VLOOKUP(B394,données,9))</f>
        <v>#REF!</v>
      </c>
    </row>
    <row r="395" spans="8:8" x14ac:dyDescent="0.25">
      <c r="H395" s="36" t="e">
        <f>IF(OR(B395="",B395&gt;'Liste élèves'!#REF!),"",VLOOKUP(B395,données,9))</f>
        <v>#REF!</v>
      </c>
    </row>
    <row r="396" spans="8:8" x14ac:dyDescent="0.25">
      <c r="H396" s="36" t="e">
        <f>IF(OR(B396="",B396&gt;'Liste élèves'!#REF!),"",VLOOKUP(B396,données,9))</f>
        <v>#REF!</v>
      </c>
    </row>
    <row r="397" spans="8:8" x14ac:dyDescent="0.25">
      <c r="H397" s="36" t="e">
        <f>IF(OR(B397="",B397&gt;'Liste élèves'!#REF!),"",VLOOKUP(B397,données,9))</f>
        <v>#REF!</v>
      </c>
    </row>
    <row r="398" spans="8:8" x14ac:dyDescent="0.25">
      <c r="H398" s="36" t="e">
        <f>IF(OR(B398="",B398&gt;'Liste élèves'!#REF!),"",VLOOKUP(B398,données,9))</f>
        <v>#REF!</v>
      </c>
    </row>
    <row r="399" spans="8:8" x14ac:dyDescent="0.25">
      <c r="H399" s="36" t="e">
        <f>IF(OR(B399="",B399&gt;'Liste élèves'!#REF!),"",VLOOKUP(B399,données,9))</f>
        <v>#REF!</v>
      </c>
    </row>
    <row r="400" spans="8:8" x14ac:dyDescent="0.25">
      <c r="H400" s="36" t="e">
        <f>IF(OR(B400="",B400&gt;'Liste élèves'!#REF!),"",VLOOKUP(B400,données,9))</f>
        <v>#REF!</v>
      </c>
    </row>
    <row r="401" spans="8:8" x14ac:dyDescent="0.25">
      <c r="H401" s="36" t="e">
        <f>IF(OR(B401="",B401&gt;'Liste élèves'!#REF!),"",VLOOKUP(B401,données,9))</f>
        <v>#REF!</v>
      </c>
    </row>
    <row r="402" spans="8:8" x14ac:dyDescent="0.25">
      <c r="H402" s="36" t="e">
        <f>IF(OR(B402="",B402&gt;'Liste élèves'!#REF!),"",VLOOKUP(B402,données,9))</f>
        <v>#REF!</v>
      </c>
    </row>
    <row r="403" spans="8:8" x14ac:dyDescent="0.25">
      <c r="H403" s="36" t="e">
        <f>IF(OR(B403="",B403&gt;'Liste élèves'!#REF!),"",VLOOKUP(B403,données,9))</f>
        <v>#REF!</v>
      </c>
    </row>
    <row r="404" spans="8:8" x14ac:dyDescent="0.25">
      <c r="H404" s="36" t="e">
        <f>IF(OR(B404="",B404&gt;'Liste élèves'!#REF!),"",VLOOKUP(B404,données,9))</f>
        <v>#REF!</v>
      </c>
    </row>
    <row r="405" spans="8:8" x14ac:dyDescent="0.25">
      <c r="H405" s="36" t="e">
        <f>IF(OR(B405="",B405&gt;'Liste élèves'!#REF!),"",VLOOKUP(B405,données,9))</f>
        <v>#REF!</v>
      </c>
    </row>
    <row r="406" spans="8:8" x14ac:dyDescent="0.25">
      <c r="H406" s="36" t="e">
        <f>IF(OR(B406="",B406&gt;'Liste élèves'!#REF!),"",VLOOKUP(B406,données,9))</f>
        <v>#REF!</v>
      </c>
    </row>
    <row r="407" spans="8:8" x14ac:dyDescent="0.25">
      <c r="H407" s="36" t="e">
        <f>IF(OR(B407="",B407&gt;'Liste élèves'!#REF!),"",VLOOKUP(B407,données,9))</f>
        <v>#REF!</v>
      </c>
    </row>
    <row r="408" spans="8:8" x14ac:dyDescent="0.25">
      <c r="H408" s="36" t="e">
        <f>IF(OR(B408="",B408&gt;'Liste élèves'!#REF!),"",VLOOKUP(B408,données,9))</f>
        <v>#REF!</v>
      </c>
    </row>
    <row r="409" spans="8:8" x14ac:dyDescent="0.25">
      <c r="H409" s="36" t="e">
        <f>IF(OR(B409="",B409&gt;'Liste élèves'!#REF!),"",VLOOKUP(B409,données,9))</f>
        <v>#REF!</v>
      </c>
    </row>
    <row r="410" spans="8:8" x14ac:dyDescent="0.25">
      <c r="H410" s="36" t="e">
        <f>IF(OR(B410="",B410&gt;'Liste élèves'!#REF!),"",VLOOKUP(B410,données,9))</f>
        <v>#REF!</v>
      </c>
    </row>
    <row r="411" spans="8:8" x14ac:dyDescent="0.25">
      <c r="H411" s="36" t="e">
        <f>IF(OR(B411="",B411&gt;'Liste élèves'!#REF!),"",VLOOKUP(B411,données,9))</f>
        <v>#REF!</v>
      </c>
    </row>
    <row r="412" spans="8:8" x14ac:dyDescent="0.25">
      <c r="H412" s="36" t="e">
        <f>IF(OR(B412="",B412&gt;'Liste élèves'!#REF!),"",VLOOKUP(B412,données,9))</f>
        <v>#REF!</v>
      </c>
    </row>
    <row r="413" spans="8:8" x14ac:dyDescent="0.25">
      <c r="H413" s="36" t="e">
        <f>IF(OR(B413="",B413&gt;'Liste élèves'!#REF!),"",VLOOKUP(B413,données,9))</f>
        <v>#REF!</v>
      </c>
    </row>
    <row r="414" spans="8:8" x14ac:dyDescent="0.25">
      <c r="H414" s="36" t="e">
        <f>IF(OR(B414="",B414&gt;'Liste élèves'!#REF!),"",VLOOKUP(B414,données,9))</f>
        <v>#REF!</v>
      </c>
    </row>
    <row r="415" spans="8:8" x14ac:dyDescent="0.25">
      <c r="H415" s="36" t="e">
        <f>IF(OR(B415="",B415&gt;'Liste élèves'!#REF!),"",VLOOKUP(B415,données,9))</f>
        <v>#REF!</v>
      </c>
    </row>
    <row r="416" spans="8:8" x14ac:dyDescent="0.25">
      <c r="H416" s="36" t="e">
        <f>IF(OR(B416="",B416&gt;'Liste élèves'!#REF!),"",VLOOKUP(B416,données,9))</f>
        <v>#REF!</v>
      </c>
    </row>
    <row r="417" spans="8:8" x14ac:dyDescent="0.25">
      <c r="H417" s="36" t="e">
        <f>IF(OR(B417="",B417&gt;'Liste élèves'!#REF!),"",VLOOKUP(B417,données,9))</f>
        <v>#REF!</v>
      </c>
    </row>
    <row r="418" spans="8:8" x14ac:dyDescent="0.25">
      <c r="H418" s="36" t="e">
        <f>IF(OR(B418="",B418&gt;'Liste élèves'!#REF!),"",VLOOKUP(B418,données,9))</f>
        <v>#REF!</v>
      </c>
    </row>
    <row r="419" spans="8:8" x14ac:dyDescent="0.25">
      <c r="H419" s="36" t="e">
        <f>IF(OR(B419="",B419&gt;'Liste élèves'!#REF!),"",VLOOKUP(B419,données,9))</f>
        <v>#REF!</v>
      </c>
    </row>
    <row r="420" spans="8:8" x14ac:dyDescent="0.25">
      <c r="H420" s="36" t="e">
        <f>IF(OR(B420="",B420&gt;'Liste élèves'!#REF!),"",VLOOKUP(B420,données,9))</f>
        <v>#REF!</v>
      </c>
    </row>
    <row r="421" spans="8:8" x14ac:dyDescent="0.25">
      <c r="H421" s="36" t="e">
        <f>IF(OR(B421="",B421&gt;'Liste élèves'!#REF!),"",VLOOKUP(B421,données,9))</f>
        <v>#REF!</v>
      </c>
    </row>
    <row r="422" spans="8:8" x14ac:dyDescent="0.25">
      <c r="H422" s="36" t="e">
        <f>IF(OR(B422="",B422&gt;'Liste élèves'!#REF!),"",VLOOKUP(B422,données,9))</f>
        <v>#REF!</v>
      </c>
    </row>
    <row r="423" spans="8:8" x14ac:dyDescent="0.25">
      <c r="H423" s="36" t="e">
        <f>IF(OR(B423="",B423&gt;'Liste élèves'!#REF!),"",VLOOKUP(B423,données,9))</f>
        <v>#REF!</v>
      </c>
    </row>
    <row r="424" spans="8:8" x14ac:dyDescent="0.25">
      <c r="H424" s="36" t="e">
        <f>IF(OR(B424="",B424&gt;'Liste élèves'!#REF!),"",VLOOKUP(B424,données,9))</f>
        <v>#REF!</v>
      </c>
    </row>
    <row r="425" spans="8:8" x14ac:dyDescent="0.25">
      <c r="H425" s="36" t="e">
        <f>IF(OR(B425="",B425&gt;'Liste élèves'!#REF!),"",VLOOKUP(B425,données,9))</f>
        <v>#REF!</v>
      </c>
    </row>
    <row r="426" spans="8:8" x14ac:dyDescent="0.25">
      <c r="H426" s="36" t="e">
        <f>IF(OR(B426="",B426&gt;'Liste élèves'!#REF!),"",VLOOKUP(B426,données,9))</f>
        <v>#REF!</v>
      </c>
    </row>
    <row r="427" spans="8:8" x14ac:dyDescent="0.25">
      <c r="H427" s="36" t="e">
        <f>IF(OR(B427="",B427&gt;'Liste élèves'!#REF!),"",VLOOKUP(B427,données,9))</f>
        <v>#REF!</v>
      </c>
    </row>
    <row r="428" spans="8:8" x14ac:dyDescent="0.25">
      <c r="H428" s="36" t="e">
        <f>IF(OR(B428="",B428&gt;'Liste élèves'!#REF!),"",VLOOKUP(B428,données,9))</f>
        <v>#REF!</v>
      </c>
    </row>
    <row r="429" spans="8:8" x14ac:dyDescent="0.25">
      <c r="H429" s="36" t="e">
        <f>IF(OR(B429="",B429&gt;'Liste élèves'!#REF!),"",VLOOKUP(B429,données,9))</f>
        <v>#REF!</v>
      </c>
    </row>
    <row r="430" spans="8:8" x14ac:dyDescent="0.25">
      <c r="H430" s="36" t="e">
        <f>IF(OR(B430="",B430&gt;'Liste élèves'!#REF!),"",VLOOKUP(B430,données,9))</f>
        <v>#REF!</v>
      </c>
    </row>
    <row r="431" spans="8:8" x14ac:dyDescent="0.25">
      <c r="H431" s="36" t="e">
        <f>IF(OR(B431="",B431&gt;'Liste élèves'!#REF!),"",VLOOKUP(B431,données,9))</f>
        <v>#REF!</v>
      </c>
    </row>
    <row r="432" spans="8:8" x14ac:dyDescent="0.25">
      <c r="H432" s="36" t="e">
        <f>IF(OR(B432="",B432&gt;'Liste élèves'!#REF!),"",VLOOKUP(B432,données,9))</f>
        <v>#REF!</v>
      </c>
    </row>
    <row r="433" spans="8:8" x14ac:dyDescent="0.25">
      <c r="H433" s="36" t="e">
        <f>IF(OR(B433="",B433&gt;'Liste élèves'!#REF!),"",VLOOKUP(B433,données,9))</f>
        <v>#REF!</v>
      </c>
    </row>
    <row r="434" spans="8:8" x14ac:dyDescent="0.25">
      <c r="H434" s="36" t="e">
        <f>IF(OR(B434="",B434&gt;'Liste élèves'!#REF!),"",VLOOKUP(B434,données,9))</f>
        <v>#REF!</v>
      </c>
    </row>
    <row r="435" spans="8:8" x14ac:dyDescent="0.25">
      <c r="H435" s="36" t="e">
        <f>IF(OR(B435="",B435&gt;'Liste élèves'!#REF!),"",VLOOKUP(B435,données,9))</f>
        <v>#REF!</v>
      </c>
    </row>
    <row r="436" spans="8:8" x14ac:dyDescent="0.25">
      <c r="H436" s="36" t="e">
        <f>IF(OR(B436="",B436&gt;'Liste élèves'!#REF!),"",VLOOKUP(B436,données,9))</f>
        <v>#REF!</v>
      </c>
    </row>
    <row r="437" spans="8:8" x14ac:dyDescent="0.25">
      <c r="H437" s="36" t="e">
        <f>IF(OR(B437="",B437&gt;'Liste élèves'!#REF!),"",VLOOKUP(B437,données,9))</f>
        <v>#REF!</v>
      </c>
    </row>
    <row r="438" spans="8:8" x14ac:dyDescent="0.25">
      <c r="H438" s="36" t="e">
        <f>IF(OR(B438="",B438&gt;'Liste élèves'!#REF!),"",VLOOKUP(B438,données,9))</f>
        <v>#REF!</v>
      </c>
    </row>
    <row r="439" spans="8:8" x14ac:dyDescent="0.25">
      <c r="H439" s="36" t="e">
        <f>IF(OR(B439="",B439&gt;'Liste élèves'!#REF!),"",VLOOKUP(B439,données,9))</f>
        <v>#REF!</v>
      </c>
    </row>
    <row r="440" spans="8:8" x14ac:dyDescent="0.25">
      <c r="H440" s="36" t="e">
        <f>IF(OR(B440="",B440&gt;'Liste élèves'!#REF!),"",VLOOKUP(B440,données,9))</f>
        <v>#REF!</v>
      </c>
    </row>
    <row r="441" spans="8:8" x14ac:dyDescent="0.25">
      <c r="H441" s="36" t="e">
        <f>IF(OR(B441="",B441&gt;'Liste élèves'!#REF!),"",VLOOKUP(B441,données,9))</f>
        <v>#REF!</v>
      </c>
    </row>
    <row r="442" spans="8:8" x14ac:dyDescent="0.25">
      <c r="H442" s="36" t="e">
        <f>IF(OR(B442="",B442&gt;'Liste élèves'!#REF!),"",VLOOKUP(B442,données,9))</f>
        <v>#REF!</v>
      </c>
    </row>
    <row r="443" spans="8:8" x14ac:dyDescent="0.25">
      <c r="H443" s="36" t="e">
        <f>IF(OR(B443="",B443&gt;'Liste élèves'!#REF!),"",VLOOKUP(B443,données,9))</f>
        <v>#REF!</v>
      </c>
    </row>
    <row r="444" spans="8:8" x14ac:dyDescent="0.25">
      <c r="H444" s="36" t="e">
        <f>IF(OR(B444="",B444&gt;'Liste élèves'!#REF!),"",VLOOKUP(B444,données,9))</f>
        <v>#REF!</v>
      </c>
    </row>
    <row r="445" spans="8:8" x14ac:dyDescent="0.25">
      <c r="H445" s="36" t="e">
        <f>IF(OR(B445="",B445&gt;'Liste élèves'!#REF!),"",VLOOKUP(B445,données,9))</f>
        <v>#REF!</v>
      </c>
    </row>
    <row r="446" spans="8:8" x14ac:dyDescent="0.25">
      <c r="H446" s="36" t="e">
        <f>IF(OR(B446="",B446&gt;'Liste élèves'!#REF!),"",VLOOKUP(B446,données,9))</f>
        <v>#REF!</v>
      </c>
    </row>
    <row r="447" spans="8:8" x14ac:dyDescent="0.25">
      <c r="H447" s="36" t="e">
        <f>IF(OR(B447="",B447&gt;'Liste élèves'!#REF!),"",VLOOKUP(B447,données,9))</f>
        <v>#REF!</v>
      </c>
    </row>
    <row r="448" spans="8:8" x14ac:dyDescent="0.25">
      <c r="H448" s="36" t="e">
        <f>IF(OR(B448="",B448&gt;'Liste élèves'!#REF!),"",VLOOKUP(B448,données,9))</f>
        <v>#REF!</v>
      </c>
    </row>
    <row r="449" spans="8:8" x14ac:dyDescent="0.25">
      <c r="H449" s="36" t="e">
        <f>IF(OR(B449="",B449&gt;'Liste élèves'!#REF!),"",VLOOKUP(B449,données,9))</f>
        <v>#REF!</v>
      </c>
    </row>
    <row r="450" spans="8:8" x14ac:dyDescent="0.25">
      <c r="H450" s="36" t="e">
        <f>IF(OR(B450="",B450&gt;'Liste élèves'!#REF!),"",VLOOKUP(B450,données,9))</f>
        <v>#REF!</v>
      </c>
    </row>
    <row r="451" spans="8:8" x14ac:dyDescent="0.25">
      <c r="H451" s="36" t="e">
        <f>IF(OR(B451="",B451&gt;'Liste élèves'!#REF!),"",VLOOKUP(B451,données,9))</f>
        <v>#REF!</v>
      </c>
    </row>
    <row r="452" spans="8:8" x14ac:dyDescent="0.25">
      <c r="H452" s="36" t="e">
        <f>IF(OR(B452="",B452&gt;'Liste élèves'!#REF!),"",VLOOKUP(B452,données,9))</f>
        <v>#REF!</v>
      </c>
    </row>
    <row r="453" spans="8:8" x14ac:dyDescent="0.25">
      <c r="H453" s="36" t="e">
        <f>IF(OR(B453="",B453&gt;'Liste élèves'!#REF!),"",VLOOKUP(B453,données,9))</f>
        <v>#REF!</v>
      </c>
    </row>
    <row r="454" spans="8:8" x14ac:dyDescent="0.25">
      <c r="H454" s="36" t="e">
        <f>IF(OR(B454="",B454&gt;'Liste élèves'!#REF!),"",VLOOKUP(B454,données,9))</f>
        <v>#REF!</v>
      </c>
    </row>
    <row r="455" spans="8:8" x14ac:dyDescent="0.25">
      <c r="H455" s="36" t="e">
        <f>IF(OR(B455="",B455&gt;'Liste élèves'!#REF!),"",VLOOKUP(B455,données,9))</f>
        <v>#REF!</v>
      </c>
    </row>
    <row r="456" spans="8:8" x14ac:dyDescent="0.25">
      <c r="H456" s="36" t="e">
        <f>IF(OR(B456="",B456&gt;'Liste élèves'!#REF!),"",VLOOKUP(B456,données,9))</f>
        <v>#REF!</v>
      </c>
    </row>
    <row r="457" spans="8:8" x14ac:dyDescent="0.25">
      <c r="H457" s="36" t="e">
        <f>IF(OR(B457="",B457&gt;'Liste élèves'!#REF!),"",VLOOKUP(B457,données,9))</f>
        <v>#REF!</v>
      </c>
    </row>
    <row r="458" spans="8:8" x14ac:dyDescent="0.25">
      <c r="H458" s="36" t="e">
        <f>IF(OR(B458="",B458&gt;'Liste élèves'!#REF!),"",VLOOKUP(B458,données,9))</f>
        <v>#REF!</v>
      </c>
    </row>
    <row r="459" spans="8:8" x14ac:dyDescent="0.25">
      <c r="H459" s="36" t="e">
        <f>IF(OR(B459="",B459&gt;'Liste élèves'!#REF!),"",VLOOKUP(B459,données,9))</f>
        <v>#REF!</v>
      </c>
    </row>
    <row r="460" spans="8:8" x14ac:dyDescent="0.25">
      <c r="H460" s="36" t="e">
        <f>IF(OR(B460="",B460&gt;'Liste élèves'!#REF!),"",VLOOKUP(B460,données,9))</f>
        <v>#REF!</v>
      </c>
    </row>
    <row r="461" spans="8:8" x14ac:dyDescent="0.25">
      <c r="H461" s="36" t="e">
        <f>IF(OR(B461="",B461&gt;'Liste élèves'!#REF!),"",VLOOKUP(B461,données,9))</f>
        <v>#REF!</v>
      </c>
    </row>
    <row r="462" spans="8:8" x14ac:dyDescent="0.25">
      <c r="H462" s="36" t="e">
        <f>IF(OR(B462="",B462&gt;'Liste élèves'!#REF!),"",VLOOKUP(B462,données,9))</f>
        <v>#REF!</v>
      </c>
    </row>
    <row r="463" spans="8:8" x14ac:dyDescent="0.25">
      <c r="H463" s="36" t="e">
        <f>IF(OR(B463="",B463&gt;'Liste élèves'!#REF!),"",VLOOKUP(B463,données,9))</f>
        <v>#REF!</v>
      </c>
    </row>
    <row r="464" spans="8:8" x14ac:dyDescent="0.25">
      <c r="H464" s="36" t="e">
        <f>IF(OR(B464="",B464&gt;'Liste élèves'!#REF!),"",VLOOKUP(B464,données,9))</f>
        <v>#REF!</v>
      </c>
    </row>
    <row r="465" spans="8:8" x14ac:dyDescent="0.25">
      <c r="H465" s="36" t="e">
        <f>IF(OR(B465="",B465&gt;'Liste élèves'!#REF!),"",VLOOKUP(B465,données,9))</f>
        <v>#REF!</v>
      </c>
    </row>
    <row r="466" spans="8:8" x14ac:dyDescent="0.25">
      <c r="H466" s="36" t="e">
        <f>IF(OR(B466="",B466&gt;'Liste élèves'!#REF!),"",VLOOKUP(B466,données,9))</f>
        <v>#REF!</v>
      </c>
    </row>
    <row r="467" spans="8:8" x14ac:dyDescent="0.25">
      <c r="H467" s="36" t="e">
        <f>IF(OR(B467="",B467&gt;'Liste élèves'!#REF!),"",VLOOKUP(B467,données,9))</f>
        <v>#REF!</v>
      </c>
    </row>
    <row r="468" spans="8:8" x14ac:dyDescent="0.25">
      <c r="H468" s="36" t="e">
        <f>IF(OR(B468="",B468&gt;'Liste élèves'!#REF!),"",VLOOKUP(B468,données,9))</f>
        <v>#REF!</v>
      </c>
    </row>
    <row r="469" spans="8:8" x14ac:dyDescent="0.25">
      <c r="H469" s="36" t="e">
        <f>IF(OR(B469="",B469&gt;'Liste élèves'!#REF!),"",VLOOKUP(B469,données,9))</f>
        <v>#REF!</v>
      </c>
    </row>
    <row r="470" spans="8:8" x14ac:dyDescent="0.25">
      <c r="H470" s="36" t="e">
        <f>IF(OR(B470="",B470&gt;'Liste élèves'!#REF!),"",VLOOKUP(B470,données,9))</f>
        <v>#REF!</v>
      </c>
    </row>
    <row r="471" spans="8:8" x14ac:dyDescent="0.25">
      <c r="H471" s="36" t="e">
        <f>IF(OR(B471="",B471&gt;'Liste élèves'!#REF!),"",VLOOKUP(B471,données,9))</f>
        <v>#REF!</v>
      </c>
    </row>
    <row r="472" spans="8:8" x14ac:dyDescent="0.25">
      <c r="H472" s="36" t="e">
        <f>IF(OR(B472="",B472&gt;'Liste élèves'!#REF!),"",VLOOKUP(B472,données,9))</f>
        <v>#REF!</v>
      </c>
    </row>
    <row r="473" spans="8:8" x14ac:dyDescent="0.25">
      <c r="H473" s="36" t="e">
        <f>IF(OR(B473="",B473&gt;'Liste élèves'!#REF!),"",VLOOKUP(B473,données,9))</f>
        <v>#REF!</v>
      </c>
    </row>
    <row r="474" spans="8:8" x14ac:dyDescent="0.25">
      <c r="H474" s="36" t="e">
        <f>IF(OR(B474="",B474&gt;'Liste élèves'!#REF!),"",VLOOKUP(B474,données,9))</f>
        <v>#REF!</v>
      </c>
    </row>
    <row r="475" spans="8:8" x14ac:dyDescent="0.25">
      <c r="H475" s="36" t="e">
        <f>IF(OR(B475="",B475&gt;'Liste élèves'!#REF!),"",VLOOKUP(B475,données,9))</f>
        <v>#REF!</v>
      </c>
    </row>
    <row r="476" spans="8:8" x14ac:dyDescent="0.25">
      <c r="H476" s="36" t="e">
        <f>IF(OR(B476="",B476&gt;'Liste élèves'!#REF!),"",VLOOKUP(B476,données,9))</f>
        <v>#REF!</v>
      </c>
    </row>
    <row r="477" spans="8:8" x14ac:dyDescent="0.25">
      <c r="H477" s="36" t="e">
        <f>IF(OR(B477="",B477&gt;'Liste élèves'!#REF!),"",VLOOKUP(B477,données,9))</f>
        <v>#REF!</v>
      </c>
    </row>
    <row r="478" spans="8:8" x14ac:dyDescent="0.25">
      <c r="H478" s="36" t="e">
        <f>IF(OR(B478="",B478&gt;'Liste élèves'!#REF!),"",VLOOKUP(B478,données,9))</f>
        <v>#REF!</v>
      </c>
    </row>
    <row r="479" spans="8:8" x14ac:dyDescent="0.25">
      <c r="H479" s="36" t="e">
        <f>IF(OR(B479="",B479&gt;'Liste élèves'!#REF!),"",VLOOKUP(B479,données,9))</f>
        <v>#REF!</v>
      </c>
    </row>
    <row r="480" spans="8:8" x14ac:dyDescent="0.25">
      <c r="H480" s="36" t="e">
        <f>IF(OR(B480="",B480&gt;'Liste élèves'!#REF!),"",VLOOKUP(B480,données,9))</f>
        <v>#REF!</v>
      </c>
    </row>
    <row r="481" spans="8:8" x14ac:dyDescent="0.25">
      <c r="H481" s="36" t="e">
        <f>IF(OR(B481="",B481&gt;'Liste élèves'!#REF!),"",VLOOKUP(B481,données,9))</f>
        <v>#REF!</v>
      </c>
    </row>
    <row r="482" spans="8:8" x14ac:dyDescent="0.25">
      <c r="H482" s="36" t="e">
        <f>IF(OR(B482="",B482&gt;'Liste élèves'!#REF!),"",VLOOKUP(B482,données,9))</f>
        <v>#REF!</v>
      </c>
    </row>
    <row r="483" spans="8:8" x14ac:dyDescent="0.25">
      <c r="H483" s="36" t="e">
        <f>IF(OR(B483="",B483&gt;'Liste élèves'!#REF!),"",VLOOKUP(B483,données,9))</f>
        <v>#REF!</v>
      </c>
    </row>
    <row r="484" spans="8:8" x14ac:dyDescent="0.25">
      <c r="H484" s="36" t="e">
        <f>IF(OR(B484="",B484&gt;'Liste élèves'!#REF!),"",VLOOKUP(B484,données,9))</f>
        <v>#REF!</v>
      </c>
    </row>
    <row r="485" spans="8:8" x14ac:dyDescent="0.25">
      <c r="H485" s="36" t="e">
        <f>IF(OR(B485="",B485&gt;'Liste élèves'!#REF!),"",VLOOKUP(B485,données,9))</f>
        <v>#REF!</v>
      </c>
    </row>
    <row r="486" spans="8:8" x14ac:dyDescent="0.25">
      <c r="H486" s="36" t="e">
        <f>IF(OR(B486="",B486&gt;'Liste élèves'!#REF!),"",VLOOKUP(B486,données,9))</f>
        <v>#REF!</v>
      </c>
    </row>
    <row r="487" spans="8:8" x14ac:dyDescent="0.25">
      <c r="H487" s="36" t="e">
        <f>IF(OR(B487="",B487&gt;'Liste élèves'!#REF!),"",VLOOKUP(B487,données,9))</f>
        <v>#REF!</v>
      </c>
    </row>
    <row r="488" spans="8:8" x14ac:dyDescent="0.25">
      <c r="H488" s="36" t="e">
        <f>IF(OR(B488="",B488&gt;'Liste élèves'!#REF!),"",VLOOKUP(B488,données,9))</f>
        <v>#REF!</v>
      </c>
    </row>
    <row r="489" spans="8:8" x14ac:dyDescent="0.25">
      <c r="H489" s="36" t="e">
        <f>IF(OR(B489="",B489&gt;'Liste élèves'!#REF!),"",VLOOKUP(B489,données,9))</f>
        <v>#REF!</v>
      </c>
    </row>
    <row r="490" spans="8:8" x14ac:dyDescent="0.25">
      <c r="H490" s="36" t="e">
        <f>IF(OR(B490="",B490&gt;'Liste élèves'!#REF!),"",VLOOKUP(B490,données,9))</f>
        <v>#REF!</v>
      </c>
    </row>
    <row r="491" spans="8:8" x14ac:dyDescent="0.25">
      <c r="H491" s="36" t="e">
        <f>IF(OR(B491="",B491&gt;'Liste élèves'!#REF!),"",VLOOKUP(B491,données,9))</f>
        <v>#REF!</v>
      </c>
    </row>
    <row r="492" spans="8:8" x14ac:dyDescent="0.25">
      <c r="H492" s="36" t="e">
        <f>IF(OR(B492="",B492&gt;'Liste élèves'!#REF!),"",VLOOKUP(B492,données,9))</f>
        <v>#REF!</v>
      </c>
    </row>
    <row r="493" spans="8:8" x14ac:dyDescent="0.25">
      <c r="H493" s="36" t="e">
        <f>IF(OR(B493="",B493&gt;'Liste élèves'!#REF!),"",VLOOKUP(B493,données,9))</f>
        <v>#REF!</v>
      </c>
    </row>
    <row r="494" spans="8:8" x14ac:dyDescent="0.25">
      <c r="H494" s="36" t="e">
        <f>IF(OR(B494="",B494&gt;'Liste élèves'!#REF!),"",VLOOKUP(B494,données,9))</f>
        <v>#REF!</v>
      </c>
    </row>
    <row r="495" spans="8:8" x14ac:dyDescent="0.25">
      <c r="H495" s="36" t="e">
        <f>IF(OR(B495="",B495&gt;'Liste élèves'!#REF!),"",VLOOKUP(B495,données,9))</f>
        <v>#REF!</v>
      </c>
    </row>
    <row r="496" spans="8:8" x14ac:dyDescent="0.25">
      <c r="H496" s="36" t="e">
        <f>IF(OR(B496="",B496&gt;'Liste élèves'!#REF!),"",VLOOKUP(B496,données,9))</f>
        <v>#REF!</v>
      </c>
    </row>
    <row r="497" spans="8:8" x14ac:dyDescent="0.25">
      <c r="H497" s="36" t="e">
        <f>IF(OR(B497="",B497&gt;'Liste élèves'!#REF!),"",VLOOKUP(B497,données,9))</f>
        <v>#REF!</v>
      </c>
    </row>
    <row r="498" spans="8:8" x14ac:dyDescent="0.25">
      <c r="H498" s="36" t="e">
        <f>IF(OR(B498="",B498&gt;'Liste élèves'!#REF!),"",VLOOKUP(B498,données,9))</f>
        <v>#REF!</v>
      </c>
    </row>
    <row r="499" spans="8:8" x14ac:dyDescent="0.25">
      <c r="H499" s="36" t="e">
        <f>IF(OR(B499="",B499&gt;'Liste élèves'!#REF!),"",VLOOKUP(B499,données,9))</f>
        <v>#REF!</v>
      </c>
    </row>
    <row r="500" spans="8:8" x14ac:dyDescent="0.25">
      <c r="H500" s="36" t="e">
        <f>IF(OR(B500="",B500&gt;'Liste élèves'!#REF!),"",VLOOKUP(B500,données,9))</f>
        <v>#REF!</v>
      </c>
    </row>
    <row r="501" spans="8:8" x14ac:dyDescent="0.25">
      <c r="H501" s="36" t="e">
        <f>IF(OR(B501="",B501&gt;'Liste élèves'!#REF!),"",VLOOKUP(B501,données,9))</f>
        <v>#REF!</v>
      </c>
    </row>
    <row r="502" spans="8:8" x14ac:dyDescent="0.25">
      <c r="H502" s="36" t="e">
        <f>IF(OR(B502="",B502&gt;'Liste élèves'!#REF!),"",VLOOKUP(B502,données,9))</f>
        <v>#REF!</v>
      </c>
    </row>
    <row r="503" spans="8:8" x14ac:dyDescent="0.25">
      <c r="H503" s="36" t="e">
        <f>IF(OR(B503="",B503&gt;'Liste élèves'!#REF!),"",VLOOKUP(B503,données,9))</f>
        <v>#REF!</v>
      </c>
    </row>
    <row r="504" spans="8:8" x14ac:dyDescent="0.25">
      <c r="H504" s="36" t="e">
        <f>IF(OR(B504="",B504&gt;'Liste élèves'!#REF!),"",VLOOKUP(B504,données,9))</f>
        <v>#REF!</v>
      </c>
    </row>
    <row r="505" spans="8:8" x14ac:dyDescent="0.25">
      <c r="H505" s="36" t="e">
        <f>IF(OR(B505="",B505&gt;'Liste élèves'!#REF!),"",VLOOKUP(B505,données,9))</f>
        <v>#REF!</v>
      </c>
    </row>
    <row r="506" spans="8:8" x14ac:dyDescent="0.25">
      <c r="H506" s="36" t="e">
        <f>IF(OR(B506="",B506&gt;'Liste élèves'!#REF!),"",VLOOKUP(B506,données,9))</f>
        <v>#REF!</v>
      </c>
    </row>
    <row r="507" spans="8:8" x14ac:dyDescent="0.25">
      <c r="H507" s="36" t="e">
        <f>IF(OR(B507="",B507&gt;'Liste élèves'!#REF!),"",VLOOKUP(B507,données,9))</f>
        <v>#REF!</v>
      </c>
    </row>
    <row r="508" spans="8:8" x14ac:dyDescent="0.25">
      <c r="H508" s="36" t="e">
        <f>IF(OR(B508="",B508&gt;'Liste élèves'!#REF!),"",VLOOKUP(B508,données,9))</f>
        <v>#REF!</v>
      </c>
    </row>
    <row r="509" spans="8:8" x14ac:dyDescent="0.25">
      <c r="H509" s="36" t="e">
        <f>IF(OR(B509="",B509&gt;'Liste élèves'!#REF!),"",VLOOKUP(B509,données,9))</f>
        <v>#REF!</v>
      </c>
    </row>
    <row r="510" spans="8:8" x14ac:dyDescent="0.25">
      <c r="H510" s="36" t="e">
        <f>IF(OR(B510="",B510&gt;'Liste élèves'!#REF!),"",VLOOKUP(B510,données,9))</f>
        <v>#REF!</v>
      </c>
    </row>
    <row r="511" spans="8:8" x14ac:dyDescent="0.25">
      <c r="H511" s="36" t="e">
        <f>IF(OR(B511="",B511&gt;'Liste élèves'!#REF!),"",VLOOKUP(B511,données,9))</f>
        <v>#REF!</v>
      </c>
    </row>
    <row r="512" spans="8:8" x14ac:dyDescent="0.25">
      <c r="H512" s="36" t="e">
        <f>IF(OR(B512="",B512&gt;'Liste élèves'!#REF!),"",VLOOKUP(B512,données,9))</f>
        <v>#REF!</v>
      </c>
    </row>
    <row r="513" spans="8:8" x14ac:dyDescent="0.25">
      <c r="H513" s="36" t="e">
        <f>IF(OR(B513="",B513&gt;'Liste élèves'!#REF!),"",VLOOKUP(B513,données,9))</f>
        <v>#REF!</v>
      </c>
    </row>
    <row r="514" spans="8:8" x14ac:dyDescent="0.25">
      <c r="H514" s="36" t="e">
        <f>IF(OR(B514="",B514&gt;'Liste élèves'!#REF!),"",VLOOKUP(B514,données,9))</f>
        <v>#REF!</v>
      </c>
    </row>
    <row r="515" spans="8:8" x14ac:dyDescent="0.25">
      <c r="H515" s="36" t="e">
        <f>IF(OR(B515="",B515&gt;'Liste élèves'!#REF!),"",VLOOKUP(B515,données,9))</f>
        <v>#REF!</v>
      </c>
    </row>
    <row r="516" spans="8:8" x14ac:dyDescent="0.25">
      <c r="H516" s="36" t="e">
        <f>IF(OR(B516="",B516&gt;'Liste élèves'!#REF!),"",VLOOKUP(B516,données,9))</f>
        <v>#REF!</v>
      </c>
    </row>
    <row r="517" spans="8:8" x14ac:dyDescent="0.25">
      <c r="H517" s="36" t="e">
        <f>IF(OR(B517="",B517&gt;'Liste élèves'!#REF!),"",VLOOKUP(B517,données,9))</f>
        <v>#REF!</v>
      </c>
    </row>
    <row r="518" spans="8:8" x14ac:dyDescent="0.25">
      <c r="H518" s="36" t="e">
        <f>IF(OR(B518="",B518&gt;'Liste élèves'!#REF!),"",VLOOKUP(B518,données,9))</f>
        <v>#REF!</v>
      </c>
    </row>
    <row r="519" spans="8:8" x14ac:dyDescent="0.25">
      <c r="H519" s="36" t="e">
        <f>IF(OR(B519="",B519&gt;'Liste élèves'!#REF!),"",VLOOKUP(B519,données,9))</f>
        <v>#REF!</v>
      </c>
    </row>
    <row r="520" spans="8:8" x14ac:dyDescent="0.25">
      <c r="H520" s="36" t="e">
        <f>IF(OR(B520="",B520&gt;'Liste élèves'!#REF!),"",VLOOKUP(B520,données,9))</f>
        <v>#REF!</v>
      </c>
    </row>
    <row r="521" spans="8:8" x14ac:dyDescent="0.25">
      <c r="H521" s="36" t="e">
        <f>IF(OR(B521="",B521&gt;'Liste élèves'!#REF!),"",VLOOKUP(B521,données,9))</f>
        <v>#REF!</v>
      </c>
    </row>
    <row r="522" spans="8:8" x14ac:dyDescent="0.25">
      <c r="H522" s="36" t="e">
        <f>IF(OR(B522="",B522&gt;'Liste élèves'!#REF!),"",VLOOKUP(B522,données,9))</f>
        <v>#REF!</v>
      </c>
    </row>
    <row r="523" spans="8:8" x14ac:dyDescent="0.25">
      <c r="H523" s="36" t="e">
        <f>IF(OR(B523="",B523&gt;'Liste élèves'!#REF!),"",VLOOKUP(B523,données,9))</f>
        <v>#REF!</v>
      </c>
    </row>
    <row r="524" spans="8:8" x14ac:dyDescent="0.25">
      <c r="H524" s="36" t="e">
        <f>IF(OR(B524="",B524&gt;'Liste élèves'!#REF!),"",VLOOKUP(B524,données,9))</f>
        <v>#REF!</v>
      </c>
    </row>
    <row r="525" spans="8:8" x14ac:dyDescent="0.25">
      <c r="H525" s="36" t="e">
        <f>IF(OR(B525="",B525&gt;'Liste élèves'!#REF!),"",VLOOKUP(B525,données,9))</f>
        <v>#REF!</v>
      </c>
    </row>
    <row r="526" spans="8:8" x14ac:dyDescent="0.25">
      <c r="H526" s="36" t="e">
        <f>IF(OR(B526="",B526&gt;'Liste élèves'!#REF!),"",VLOOKUP(B526,données,9))</f>
        <v>#REF!</v>
      </c>
    </row>
    <row r="527" spans="8:8" x14ac:dyDescent="0.25">
      <c r="H527" s="36" t="e">
        <f>IF(OR(B527="",B527&gt;'Liste élèves'!#REF!),"",VLOOKUP(B527,données,9))</f>
        <v>#REF!</v>
      </c>
    </row>
    <row r="528" spans="8:8" x14ac:dyDescent="0.25">
      <c r="H528" s="36" t="e">
        <f>IF(OR(B528="",B528&gt;'Liste élèves'!#REF!),"",VLOOKUP(B528,données,9))</f>
        <v>#REF!</v>
      </c>
    </row>
  </sheetData>
  <mergeCells count="13">
    <mergeCell ref="Q2:S2"/>
    <mergeCell ref="T2:V2"/>
    <mergeCell ref="W2:Y2"/>
    <mergeCell ref="A1:B2"/>
    <mergeCell ref="C1:D2"/>
    <mergeCell ref="E1:E2"/>
    <mergeCell ref="F1:G1"/>
    <mergeCell ref="H1:I1"/>
    <mergeCell ref="K1:Y1"/>
    <mergeCell ref="F2:G2"/>
    <mergeCell ref="H2:I2"/>
    <mergeCell ref="K2:M2"/>
    <mergeCell ref="N2:P2"/>
  </mergeCells>
  <conditionalFormatting sqref="H4:H101">
    <cfRule type="cellIs" dxfId="1" priority="2" stopIfTrue="1" operator="equal">
      <formula>""</formula>
    </cfRule>
    <cfRule type="cellIs" dxfId="0" priority="3" stopIfTrue="1" operator="notEqual">
      <formula>"7M"</formula>
    </cfRule>
  </conditionalFormatting>
  <conditionalFormatting sqref="A4:A101">
    <cfRule type="iconSet" priority="1">
      <iconSet iconSet="4TrafficLights">
        <cfvo type="percent" val="0"/>
        <cfvo type="percent" val="25"/>
        <cfvo type="percent" val="50"/>
        <cfvo type="percent" val="75"/>
      </iconSet>
    </cfRule>
  </conditionalFormatting>
  <printOptions horizontalCentered="1" verticalCentered="1"/>
  <pageMargins left="0.39370078740157483" right="0.39370078740157483" top="0.39370078740157483" bottom="0.39370078740157483" header="0.28000000000000003" footer="0.51181102362204722"/>
  <pageSetup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Line="0" autoPict="0" macro="[0]!EffacerResultats">
                <anchor moveWithCells="1" sizeWithCells="1">
                  <from>
                    <xdr:col>1</xdr:col>
                    <xdr:colOff>123825</xdr:colOff>
                    <xdr:row>1</xdr:row>
                    <xdr:rowOff>142875</xdr:rowOff>
                  </from>
                  <to>
                    <xdr:col>1</xdr:col>
                    <xdr:colOff>838200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Line="0" autoPict="0" macro="[0]!RecupererResultats">
                <anchor moveWithCells="1" sizeWithCells="1">
                  <from>
                    <xdr:col>3</xdr:col>
                    <xdr:colOff>752475</xdr:colOff>
                    <xdr:row>1</xdr:row>
                    <xdr:rowOff>104775</xdr:rowOff>
                  </from>
                  <to>
                    <xdr:col>3</xdr:col>
                    <xdr:colOff>1466850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Liste élèves</vt:lpstr>
      <vt:lpstr>CRS1</vt:lpstr>
      <vt:lpstr>6F</vt:lpstr>
      <vt:lpstr>6M</vt:lpstr>
      <vt:lpstr>'6F'!Cross</vt:lpstr>
      <vt:lpstr>'6M'!Cross</vt:lpstr>
      <vt:lpstr>'CRS1'!Cross</vt:lpstr>
      <vt:lpstr>données</vt:lpstr>
      <vt:lpstr>'6F'!M_6A</vt:lpstr>
      <vt:lpstr>'6M'!M_6A</vt:lpstr>
      <vt:lpstr>'6F'!M_6B</vt:lpstr>
      <vt:lpstr>'6M'!M_6B</vt:lpstr>
      <vt:lpstr>'6F'!M_6C</vt:lpstr>
      <vt:lpstr>'6M'!M_6C</vt:lpstr>
      <vt:lpstr>'6F'!M_6D</vt:lpstr>
      <vt:lpstr>'6M'!M_6D</vt:lpstr>
      <vt:lpstr>'6F'!M_6E</vt:lpstr>
      <vt:lpstr>'6M'!M_6E</vt:lpstr>
      <vt:lpstr>NB_ELEVE</vt:lpstr>
      <vt:lpstr>'6F'!Saisie</vt:lpstr>
      <vt:lpstr>'6M'!Saisie</vt:lpstr>
      <vt:lpstr>'CRS1'!Saisie</vt:lpstr>
      <vt:lpstr>'6F'!Zone_d_impression</vt:lpstr>
      <vt:lpstr>'6M'!Zone_d_impression</vt:lpstr>
      <vt:lpstr>'CRS1'!Zone_d_impression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COLLEGE DE KOUTIO</dc:creator>
  <cp:lastModifiedBy>Ben</cp:lastModifiedBy>
  <cp:lastPrinted>2013-11-06T10:25:31Z</cp:lastPrinted>
  <dcterms:created xsi:type="dcterms:W3CDTF">1998-06-23T07:33:11Z</dcterms:created>
  <dcterms:modified xsi:type="dcterms:W3CDTF">2015-10-24T11:51:06Z</dcterms:modified>
</cp:coreProperties>
</file>