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10" windowWidth="24240" windowHeight="12210" activeTab="1"/>
  </bookViews>
  <sheets>
    <sheet name="Mode d'emploi" sheetId="4" r:id="rId1"/>
    <sheet name="Design" sheetId="2" r:id="rId2"/>
    <sheet name="Sortie" sheetId="3" r:id="rId3"/>
    <sheet name="Fiche Tarifaire" sheetId="1" r:id="rId4"/>
    <sheet name="ParamCaché" sheetId="5" r:id="rId5"/>
    <sheet name="Presta accompagnement" sheetId="6" r:id="rId6"/>
  </sheets>
  <definedNames>
    <definedName name="Allocation_AP">ParamCaché!$A$3</definedName>
    <definedName name="AllocationPAYG_AP">ParamCaché!$A$2:$A$3</definedName>
    <definedName name="classe_service_compute">ParamCaché!$A$13:$A$16</definedName>
    <definedName name="durée_contrat">ParamCaché!$A$6:$A$7</definedName>
    <definedName name="nbr_vDC">ParamCaché!$E$2:$E$21</definedName>
    <definedName name="nbr_vdc_10">ParamCaché!$E$2:$E$11</definedName>
    <definedName name="nbr_vdc_12">ParamCaché!$E$2:$E$13</definedName>
    <definedName name="nbr_vDC_a">ParamCaché!$E$2:$E$21</definedName>
    <definedName name="NSS_policy">'Fiche Tarifaire'!$B$61:$B$75</definedName>
    <definedName name="OperatingSystem">'Fiche Tarifaire'!$A$46:$A$49</definedName>
    <definedName name="oui_non">ParamCaché!$A$9:$A$10</definedName>
    <definedName name="profil_stockage_interne">'Fiche Tarifaire'!$A$22:$A$26</definedName>
    <definedName name="storage_Silver_Gold">'Fiche Tarifaire'!$A$22:$A$23</definedName>
    <definedName name="storage_Silver_Gold_Platinium">'Fiche Tarifaire'!$A$22:$A$26</definedName>
    <definedName name="vdc_1">Design!$A$23:$N$41</definedName>
    <definedName name="vdc_2">Design!#REF!</definedName>
  </definedNames>
  <calcPr calcId="145621"/>
</workbook>
</file>

<file path=xl/calcChain.xml><?xml version="1.0" encoding="utf-8"?>
<calcChain xmlns="http://schemas.openxmlformats.org/spreadsheetml/2006/main">
  <c r="I240" i="2" l="1"/>
  <c r="H240" i="2"/>
  <c r="G240" i="2"/>
  <c r="F240" i="2"/>
  <c r="E240" i="2"/>
  <c r="D240" i="2"/>
  <c r="C240" i="2"/>
  <c r="B240" i="2"/>
  <c r="T239" i="2"/>
  <c r="S239" i="2"/>
  <c r="R239" i="2"/>
  <c r="Q239" i="2"/>
  <c r="P239" i="2"/>
  <c r="T238" i="2"/>
  <c r="S238" i="2"/>
  <c r="R238" i="2"/>
  <c r="Q238" i="2"/>
  <c r="P238" i="2"/>
  <c r="T237" i="2"/>
  <c r="S237" i="2"/>
  <c r="R237" i="2"/>
  <c r="Q237" i="2"/>
  <c r="P237" i="2"/>
  <c r="T236" i="2"/>
  <c r="S236" i="2"/>
  <c r="R236" i="2"/>
  <c r="Q236" i="2"/>
  <c r="P236" i="2"/>
  <c r="T235" i="2"/>
  <c r="S235" i="2"/>
  <c r="R235" i="2"/>
  <c r="Q235" i="2"/>
  <c r="P235" i="2"/>
  <c r="T234" i="2"/>
  <c r="S234" i="2"/>
  <c r="R234" i="2"/>
  <c r="Q234" i="2"/>
  <c r="P234" i="2"/>
  <c r="T233" i="2"/>
  <c r="S233" i="2"/>
  <c r="R233" i="2"/>
  <c r="Q233" i="2"/>
  <c r="P233" i="2"/>
  <c r="T232" i="2"/>
  <c r="S232" i="2"/>
  <c r="R232" i="2"/>
  <c r="Q232" i="2"/>
  <c r="P232" i="2"/>
  <c r="T231" i="2"/>
  <c r="S231" i="2"/>
  <c r="R231" i="2"/>
  <c r="Q231" i="2"/>
  <c r="P231" i="2"/>
  <c r="T230" i="2"/>
  <c r="S230" i="2"/>
  <c r="R230" i="2"/>
  <c r="Q230" i="2"/>
  <c r="P230" i="2"/>
  <c r="T229" i="2"/>
  <c r="S229" i="2"/>
  <c r="R229" i="2"/>
  <c r="Q229" i="2"/>
  <c r="P229" i="2"/>
  <c r="T228" i="2"/>
  <c r="S228" i="2"/>
  <c r="R228" i="2"/>
  <c r="Q228" i="2"/>
  <c r="P228" i="2"/>
  <c r="T227" i="2"/>
  <c r="S227" i="2"/>
  <c r="R227" i="2"/>
  <c r="Q227" i="2"/>
  <c r="P227" i="2"/>
  <c r="T226" i="2"/>
  <c r="S226" i="2"/>
  <c r="R226" i="2"/>
  <c r="Q226" i="2"/>
  <c r="P226" i="2"/>
  <c r="T225" i="2"/>
  <c r="S225" i="2"/>
  <c r="R225" i="2"/>
  <c r="Q225" i="2"/>
  <c r="P225" i="2"/>
  <c r="T224" i="2"/>
  <c r="S224" i="2"/>
  <c r="R224" i="2"/>
  <c r="Q224" i="2"/>
  <c r="P224" i="2"/>
  <c r="C223" i="2"/>
  <c r="I218" i="2"/>
  <c r="H218" i="2"/>
  <c r="G218" i="2"/>
  <c r="F218" i="2"/>
  <c r="E218" i="2"/>
  <c r="D218" i="2"/>
  <c r="C218" i="2"/>
  <c r="B218" i="2"/>
  <c r="T217" i="2"/>
  <c r="S217" i="2"/>
  <c r="R217" i="2"/>
  <c r="Q217" i="2"/>
  <c r="P217" i="2"/>
  <c r="T216" i="2"/>
  <c r="S216" i="2"/>
  <c r="R216" i="2"/>
  <c r="Q216" i="2"/>
  <c r="P216" i="2"/>
  <c r="T215" i="2"/>
  <c r="S215" i="2"/>
  <c r="R215" i="2"/>
  <c r="Q215" i="2"/>
  <c r="P215" i="2"/>
  <c r="T214" i="2"/>
  <c r="S214" i="2"/>
  <c r="R214" i="2"/>
  <c r="Q214" i="2"/>
  <c r="P214" i="2"/>
  <c r="T213" i="2"/>
  <c r="S213" i="2"/>
  <c r="R213" i="2"/>
  <c r="Q213" i="2"/>
  <c r="P213" i="2"/>
  <c r="T212" i="2"/>
  <c r="S212" i="2"/>
  <c r="R212" i="2"/>
  <c r="Q212" i="2"/>
  <c r="P212" i="2"/>
  <c r="T211" i="2"/>
  <c r="S211" i="2"/>
  <c r="R211" i="2"/>
  <c r="Q211" i="2"/>
  <c r="P211" i="2"/>
  <c r="T210" i="2"/>
  <c r="S210" i="2"/>
  <c r="R210" i="2"/>
  <c r="Q210" i="2"/>
  <c r="P210" i="2"/>
  <c r="T209" i="2"/>
  <c r="S209" i="2"/>
  <c r="R209" i="2"/>
  <c r="Q209" i="2"/>
  <c r="P209" i="2"/>
  <c r="T208" i="2"/>
  <c r="S208" i="2"/>
  <c r="R208" i="2"/>
  <c r="Q208" i="2"/>
  <c r="P208" i="2"/>
  <c r="T207" i="2"/>
  <c r="S207" i="2"/>
  <c r="R207" i="2"/>
  <c r="Q207" i="2"/>
  <c r="P207" i="2"/>
  <c r="T206" i="2"/>
  <c r="S206" i="2"/>
  <c r="R206" i="2"/>
  <c r="Q206" i="2"/>
  <c r="P206" i="2"/>
  <c r="T205" i="2"/>
  <c r="S205" i="2"/>
  <c r="R205" i="2"/>
  <c r="Q205" i="2"/>
  <c r="P205" i="2"/>
  <c r="T204" i="2"/>
  <c r="S204" i="2"/>
  <c r="R204" i="2"/>
  <c r="Q204" i="2"/>
  <c r="P204" i="2"/>
  <c r="T203" i="2"/>
  <c r="S203" i="2"/>
  <c r="R203" i="2"/>
  <c r="Q203" i="2"/>
  <c r="P203" i="2"/>
  <c r="T202" i="2"/>
  <c r="S202" i="2"/>
  <c r="R202" i="2"/>
  <c r="Q202" i="2"/>
  <c r="P202" i="2"/>
  <c r="C201" i="2"/>
  <c r="I196" i="2"/>
  <c r="H196" i="2"/>
  <c r="G196" i="2"/>
  <c r="F196" i="2"/>
  <c r="E196" i="2"/>
  <c r="D196" i="2"/>
  <c r="C196" i="2"/>
  <c r="B196" i="2"/>
  <c r="T195" i="2"/>
  <c r="S195" i="2"/>
  <c r="R195" i="2"/>
  <c r="Q195" i="2"/>
  <c r="P195" i="2"/>
  <c r="T194" i="2"/>
  <c r="S194" i="2"/>
  <c r="R194" i="2"/>
  <c r="Q194" i="2"/>
  <c r="P194" i="2"/>
  <c r="T193" i="2"/>
  <c r="S193" i="2"/>
  <c r="R193" i="2"/>
  <c r="Q193" i="2"/>
  <c r="P193" i="2"/>
  <c r="T192" i="2"/>
  <c r="S192" i="2"/>
  <c r="R192" i="2"/>
  <c r="Q192" i="2"/>
  <c r="P192" i="2"/>
  <c r="T191" i="2"/>
  <c r="S191" i="2"/>
  <c r="R191" i="2"/>
  <c r="Q191" i="2"/>
  <c r="P191" i="2"/>
  <c r="T190" i="2"/>
  <c r="S190" i="2"/>
  <c r="R190" i="2"/>
  <c r="Q190" i="2"/>
  <c r="P190" i="2"/>
  <c r="T189" i="2"/>
  <c r="S189" i="2"/>
  <c r="R189" i="2"/>
  <c r="Q189" i="2"/>
  <c r="P189" i="2"/>
  <c r="T188" i="2"/>
  <c r="S188" i="2"/>
  <c r="R188" i="2"/>
  <c r="Q188" i="2"/>
  <c r="P188" i="2"/>
  <c r="T187" i="2"/>
  <c r="S187" i="2"/>
  <c r="R187" i="2"/>
  <c r="Q187" i="2"/>
  <c r="P187" i="2"/>
  <c r="T186" i="2"/>
  <c r="S186" i="2"/>
  <c r="R186" i="2"/>
  <c r="Q186" i="2"/>
  <c r="P186" i="2"/>
  <c r="T185" i="2"/>
  <c r="S185" i="2"/>
  <c r="R185" i="2"/>
  <c r="Q185" i="2"/>
  <c r="P185" i="2"/>
  <c r="T184" i="2"/>
  <c r="S184" i="2"/>
  <c r="R184" i="2"/>
  <c r="Q184" i="2"/>
  <c r="P184" i="2"/>
  <c r="T183" i="2"/>
  <c r="S183" i="2"/>
  <c r="R183" i="2"/>
  <c r="Q183" i="2"/>
  <c r="P183" i="2"/>
  <c r="T182" i="2"/>
  <c r="S182" i="2"/>
  <c r="R182" i="2"/>
  <c r="Q182" i="2"/>
  <c r="P182" i="2"/>
  <c r="T181" i="2"/>
  <c r="S181" i="2"/>
  <c r="R181" i="2"/>
  <c r="Q181" i="2"/>
  <c r="P181" i="2"/>
  <c r="T180" i="2"/>
  <c r="S180" i="2"/>
  <c r="R180" i="2"/>
  <c r="Q180" i="2"/>
  <c r="P180" i="2"/>
  <c r="C179" i="2"/>
  <c r="I174" i="2"/>
  <c r="H174" i="2"/>
  <c r="G174" i="2"/>
  <c r="F174" i="2"/>
  <c r="E174" i="2"/>
  <c r="D174" i="2"/>
  <c r="C174" i="2"/>
  <c r="B174" i="2"/>
  <c r="T173" i="2"/>
  <c r="S173" i="2"/>
  <c r="R173" i="2"/>
  <c r="Q173" i="2"/>
  <c r="P173" i="2"/>
  <c r="T172" i="2"/>
  <c r="S172" i="2"/>
  <c r="R172" i="2"/>
  <c r="Q172" i="2"/>
  <c r="P172" i="2"/>
  <c r="T171" i="2"/>
  <c r="S171" i="2"/>
  <c r="R171" i="2"/>
  <c r="Q171" i="2"/>
  <c r="P171" i="2"/>
  <c r="T170" i="2"/>
  <c r="S170" i="2"/>
  <c r="R170" i="2"/>
  <c r="Q170" i="2"/>
  <c r="P170" i="2"/>
  <c r="T169" i="2"/>
  <c r="S169" i="2"/>
  <c r="R169" i="2"/>
  <c r="Q169" i="2"/>
  <c r="P169" i="2"/>
  <c r="T168" i="2"/>
  <c r="S168" i="2"/>
  <c r="R168" i="2"/>
  <c r="Q168" i="2"/>
  <c r="P168" i="2"/>
  <c r="T167" i="2"/>
  <c r="S167" i="2"/>
  <c r="R167" i="2"/>
  <c r="Q167" i="2"/>
  <c r="P167" i="2"/>
  <c r="T166" i="2"/>
  <c r="S166" i="2"/>
  <c r="R166" i="2"/>
  <c r="Q166" i="2"/>
  <c r="P166" i="2"/>
  <c r="T165" i="2"/>
  <c r="S165" i="2"/>
  <c r="R165" i="2"/>
  <c r="Q165" i="2"/>
  <c r="P165" i="2"/>
  <c r="T164" i="2"/>
  <c r="S164" i="2"/>
  <c r="R164" i="2"/>
  <c r="Q164" i="2"/>
  <c r="P164" i="2"/>
  <c r="T163" i="2"/>
  <c r="S163" i="2"/>
  <c r="R163" i="2"/>
  <c r="Q163" i="2"/>
  <c r="P163" i="2"/>
  <c r="T162" i="2"/>
  <c r="S162" i="2"/>
  <c r="R162" i="2"/>
  <c r="Q162" i="2"/>
  <c r="P162" i="2"/>
  <c r="T161" i="2"/>
  <c r="S161" i="2"/>
  <c r="R161" i="2"/>
  <c r="Q161" i="2"/>
  <c r="P161" i="2"/>
  <c r="T160" i="2"/>
  <c r="S160" i="2"/>
  <c r="R160" i="2"/>
  <c r="Q160" i="2"/>
  <c r="P160" i="2"/>
  <c r="T159" i="2"/>
  <c r="S159" i="2"/>
  <c r="R159" i="2"/>
  <c r="Q159" i="2"/>
  <c r="P159" i="2"/>
  <c r="T158" i="2"/>
  <c r="S158" i="2"/>
  <c r="R158" i="2"/>
  <c r="Q158" i="2"/>
  <c r="P158" i="2"/>
  <c r="C157" i="2"/>
  <c r="I152" i="2"/>
  <c r="H152" i="2"/>
  <c r="G152" i="2"/>
  <c r="F152" i="2"/>
  <c r="E152" i="2"/>
  <c r="D152" i="2"/>
  <c r="C152" i="2"/>
  <c r="B152" i="2"/>
  <c r="T151" i="2"/>
  <c r="S151" i="2"/>
  <c r="R151" i="2"/>
  <c r="Q151" i="2"/>
  <c r="P151" i="2"/>
  <c r="T150" i="2"/>
  <c r="S150" i="2"/>
  <c r="R150" i="2"/>
  <c r="Q150" i="2"/>
  <c r="P150" i="2"/>
  <c r="T149" i="2"/>
  <c r="S149" i="2"/>
  <c r="R149" i="2"/>
  <c r="Q149" i="2"/>
  <c r="P149" i="2"/>
  <c r="T148" i="2"/>
  <c r="S148" i="2"/>
  <c r="R148" i="2"/>
  <c r="Q148" i="2"/>
  <c r="P148" i="2"/>
  <c r="T147" i="2"/>
  <c r="S147" i="2"/>
  <c r="R147" i="2"/>
  <c r="Q147" i="2"/>
  <c r="P147" i="2"/>
  <c r="T146" i="2"/>
  <c r="S146" i="2"/>
  <c r="R146" i="2"/>
  <c r="Q146" i="2"/>
  <c r="P146" i="2"/>
  <c r="T145" i="2"/>
  <c r="S145" i="2"/>
  <c r="R145" i="2"/>
  <c r="Q145" i="2"/>
  <c r="P145" i="2"/>
  <c r="T144" i="2"/>
  <c r="S144" i="2"/>
  <c r="R144" i="2"/>
  <c r="Q144" i="2"/>
  <c r="P144" i="2"/>
  <c r="T143" i="2"/>
  <c r="S143" i="2"/>
  <c r="R143" i="2"/>
  <c r="Q143" i="2"/>
  <c r="P143" i="2"/>
  <c r="T142" i="2"/>
  <c r="S142" i="2"/>
  <c r="R142" i="2"/>
  <c r="Q142" i="2"/>
  <c r="P142" i="2"/>
  <c r="T141" i="2"/>
  <c r="S141" i="2"/>
  <c r="R141" i="2"/>
  <c r="Q141" i="2"/>
  <c r="P141" i="2"/>
  <c r="T140" i="2"/>
  <c r="S140" i="2"/>
  <c r="R140" i="2"/>
  <c r="Q140" i="2"/>
  <c r="P140" i="2"/>
  <c r="T139" i="2"/>
  <c r="S139" i="2"/>
  <c r="R139" i="2"/>
  <c r="Q139" i="2"/>
  <c r="P139" i="2"/>
  <c r="T138" i="2"/>
  <c r="S138" i="2"/>
  <c r="R138" i="2"/>
  <c r="Q138" i="2"/>
  <c r="P138" i="2"/>
  <c r="T137" i="2"/>
  <c r="S137" i="2"/>
  <c r="R137" i="2"/>
  <c r="Q137" i="2"/>
  <c r="P137" i="2"/>
  <c r="T136" i="2"/>
  <c r="S136" i="2"/>
  <c r="R136" i="2"/>
  <c r="Q136" i="2"/>
  <c r="P136" i="2"/>
  <c r="C135" i="2"/>
  <c r="I130" i="2"/>
  <c r="H130" i="2"/>
  <c r="G130" i="2"/>
  <c r="F130" i="2"/>
  <c r="E130" i="2"/>
  <c r="D130" i="2"/>
  <c r="C130" i="2"/>
  <c r="B130" i="2"/>
  <c r="T129" i="2"/>
  <c r="S129" i="2"/>
  <c r="R129" i="2"/>
  <c r="Q129" i="2"/>
  <c r="P129" i="2"/>
  <c r="T128" i="2"/>
  <c r="S128" i="2"/>
  <c r="R128" i="2"/>
  <c r="Q128" i="2"/>
  <c r="P128" i="2"/>
  <c r="T127" i="2"/>
  <c r="S127" i="2"/>
  <c r="R127" i="2"/>
  <c r="Q127" i="2"/>
  <c r="P127" i="2"/>
  <c r="T126" i="2"/>
  <c r="S126" i="2"/>
  <c r="R126" i="2"/>
  <c r="Q126" i="2"/>
  <c r="P126" i="2"/>
  <c r="T125" i="2"/>
  <c r="S125" i="2"/>
  <c r="R125" i="2"/>
  <c r="Q125" i="2"/>
  <c r="P125" i="2"/>
  <c r="T124" i="2"/>
  <c r="S124" i="2"/>
  <c r="R124" i="2"/>
  <c r="Q124" i="2"/>
  <c r="P124" i="2"/>
  <c r="T123" i="2"/>
  <c r="S123" i="2"/>
  <c r="R123" i="2"/>
  <c r="Q123" i="2"/>
  <c r="P123" i="2"/>
  <c r="T122" i="2"/>
  <c r="S122" i="2"/>
  <c r="R122" i="2"/>
  <c r="Q122" i="2"/>
  <c r="P122" i="2"/>
  <c r="T121" i="2"/>
  <c r="S121" i="2"/>
  <c r="R121" i="2"/>
  <c r="Q121" i="2"/>
  <c r="P121" i="2"/>
  <c r="T120" i="2"/>
  <c r="S120" i="2"/>
  <c r="R120" i="2"/>
  <c r="Q120" i="2"/>
  <c r="P120" i="2"/>
  <c r="T119" i="2"/>
  <c r="S119" i="2"/>
  <c r="R119" i="2"/>
  <c r="Q119" i="2"/>
  <c r="P119" i="2"/>
  <c r="T118" i="2"/>
  <c r="S118" i="2"/>
  <c r="R118" i="2"/>
  <c r="Q118" i="2"/>
  <c r="P118" i="2"/>
  <c r="T117" i="2"/>
  <c r="S117" i="2"/>
  <c r="R117" i="2"/>
  <c r="Q117" i="2"/>
  <c r="P117" i="2"/>
  <c r="T116" i="2"/>
  <c r="S116" i="2"/>
  <c r="R116" i="2"/>
  <c r="Q116" i="2"/>
  <c r="P116" i="2"/>
  <c r="T115" i="2"/>
  <c r="S115" i="2"/>
  <c r="R115" i="2"/>
  <c r="Q115" i="2"/>
  <c r="P115" i="2"/>
  <c r="T114" i="2"/>
  <c r="S114" i="2"/>
  <c r="R114" i="2"/>
  <c r="Q114" i="2"/>
  <c r="P114" i="2"/>
  <c r="C113" i="2"/>
  <c r="I108" i="2"/>
  <c r="H108" i="2"/>
  <c r="G108" i="2"/>
  <c r="F108" i="2"/>
  <c r="E108" i="2"/>
  <c r="D108" i="2"/>
  <c r="C108" i="2"/>
  <c r="B108" i="2"/>
  <c r="T107" i="2"/>
  <c r="S107" i="2"/>
  <c r="R107" i="2"/>
  <c r="Q107" i="2"/>
  <c r="P107" i="2"/>
  <c r="T106" i="2"/>
  <c r="S106" i="2"/>
  <c r="R106" i="2"/>
  <c r="Q106" i="2"/>
  <c r="P106" i="2"/>
  <c r="T105" i="2"/>
  <c r="S105" i="2"/>
  <c r="R105" i="2"/>
  <c r="Q105" i="2"/>
  <c r="P105" i="2"/>
  <c r="T104" i="2"/>
  <c r="S104" i="2"/>
  <c r="R104" i="2"/>
  <c r="Q104" i="2"/>
  <c r="P104" i="2"/>
  <c r="T103" i="2"/>
  <c r="S103" i="2"/>
  <c r="R103" i="2"/>
  <c r="Q103" i="2"/>
  <c r="P103" i="2"/>
  <c r="T102" i="2"/>
  <c r="S102" i="2"/>
  <c r="R102" i="2"/>
  <c r="Q102" i="2"/>
  <c r="P102" i="2"/>
  <c r="T101" i="2"/>
  <c r="S101" i="2"/>
  <c r="R101" i="2"/>
  <c r="Q101" i="2"/>
  <c r="P101" i="2"/>
  <c r="T100" i="2"/>
  <c r="S100" i="2"/>
  <c r="R100" i="2"/>
  <c r="Q100" i="2"/>
  <c r="P100" i="2"/>
  <c r="T99" i="2"/>
  <c r="S99" i="2"/>
  <c r="R99" i="2"/>
  <c r="Q99" i="2"/>
  <c r="P99" i="2"/>
  <c r="T98" i="2"/>
  <c r="S98" i="2"/>
  <c r="R98" i="2"/>
  <c r="Q98" i="2"/>
  <c r="P98" i="2"/>
  <c r="T97" i="2"/>
  <c r="S97" i="2"/>
  <c r="R97" i="2"/>
  <c r="Q97" i="2"/>
  <c r="P97" i="2"/>
  <c r="T96" i="2"/>
  <c r="S96" i="2"/>
  <c r="R96" i="2"/>
  <c r="Q96" i="2"/>
  <c r="P96" i="2"/>
  <c r="T95" i="2"/>
  <c r="S95" i="2"/>
  <c r="R95" i="2"/>
  <c r="Q95" i="2"/>
  <c r="P95" i="2"/>
  <c r="T94" i="2"/>
  <c r="S94" i="2"/>
  <c r="R94" i="2"/>
  <c r="Q94" i="2"/>
  <c r="P94" i="2"/>
  <c r="T93" i="2"/>
  <c r="S93" i="2"/>
  <c r="R93" i="2"/>
  <c r="Q93" i="2"/>
  <c r="P93" i="2"/>
  <c r="T92" i="2"/>
  <c r="S92" i="2"/>
  <c r="R92" i="2"/>
  <c r="Q92" i="2"/>
  <c r="P92" i="2"/>
  <c r="C91" i="2"/>
  <c r="I86" i="2"/>
  <c r="H86" i="2"/>
  <c r="G86" i="2"/>
  <c r="F86" i="2"/>
  <c r="E86" i="2"/>
  <c r="D86" i="2"/>
  <c r="C86" i="2"/>
  <c r="B86" i="2"/>
  <c r="T85" i="2"/>
  <c r="S85" i="2"/>
  <c r="R85" i="2"/>
  <c r="Q85" i="2"/>
  <c r="P85" i="2"/>
  <c r="T84" i="2"/>
  <c r="S84" i="2"/>
  <c r="R84" i="2"/>
  <c r="Q84" i="2"/>
  <c r="P84" i="2"/>
  <c r="T83" i="2"/>
  <c r="S83" i="2"/>
  <c r="R83" i="2"/>
  <c r="Q83" i="2"/>
  <c r="P83" i="2"/>
  <c r="T82" i="2"/>
  <c r="S82" i="2"/>
  <c r="R82" i="2"/>
  <c r="Q82" i="2"/>
  <c r="P82" i="2"/>
  <c r="T81" i="2"/>
  <c r="S81" i="2"/>
  <c r="R81" i="2"/>
  <c r="Q81" i="2"/>
  <c r="P81" i="2"/>
  <c r="T80" i="2"/>
  <c r="S80" i="2"/>
  <c r="R80" i="2"/>
  <c r="Q80" i="2"/>
  <c r="P80" i="2"/>
  <c r="T79" i="2"/>
  <c r="S79" i="2"/>
  <c r="R79" i="2"/>
  <c r="Q79" i="2"/>
  <c r="P79" i="2"/>
  <c r="T78" i="2"/>
  <c r="S78" i="2"/>
  <c r="R78" i="2"/>
  <c r="Q78" i="2"/>
  <c r="P78" i="2"/>
  <c r="T77" i="2"/>
  <c r="S77" i="2"/>
  <c r="R77" i="2"/>
  <c r="Q77" i="2"/>
  <c r="P77" i="2"/>
  <c r="T76" i="2"/>
  <c r="S76" i="2"/>
  <c r="R76" i="2"/>
  <c r="Q76" i="2"/>
  <c r="P76" i="2"/>
  <c r="T75" i="2"/>
  <c r="S75" i="2"/>
  <c r="R75" i="2"/>
  <c r="Q75" i="2"/>
  <c r="P75" i="2"/>
  <c r="T74" i="2"/>
  <c r="S74" i="2"/>
  <c r="R74" i="2"/>
  <c r="Q74" i="2"/>
  <c r="P74" i="2"/>
  <c r="T73" i="2"/>
  <c r="S73" i="2"/>
  <c r="R73" i="2"/>
  <c r="Q73" i="2"/>
  <c r="P73" i="2"/>
  <c r="T72" i="2"/>
  <c r="S72" i="2"/>
  <c r="R72" i="2"/>
  <c r="Q72" i="2"/>
  <c r="P72" i="2"/>
  <c r="T71" i="2"/>
  <c r="S71" i="2"/>
  <c r="R71" i="2"/>
  <c r="Q71" i="2"/>
  <c r="P71" i="2"/>
  <c r="T70" i="2"/>
  <c r="S70" i="2"/>
  <c r="R70" i="2"/>
  <c r="Q70" i="2"/>
  <c r="P70" i="2"/>
  <c r="C69" i="2"/>
  <c r="I64" i="2"/>
  <c r="H64" i="2"/>
  <c r="G64" i="2"/>
  <c r="F64" i="2"/>
  <c r="E64" i="2"/>
  <c r="D64" i="2"/>
  <c r="C64" i="2"/>
  <c r="B64" i="2"/>
  <c r="T63" i="2"/>
  <c r="S63" i="2"/>
  <c r="R63" i="2"/>
  <c r="Q63" i="2"/>
  <c r="P63" i="2"/>
  <c r="T62" i="2"/>
  <c r="S62" i="2"/>
  <c r="R62" i="2"/>
  <c r="Q62" i="2"/>
  <c r="P62" i="2"/>
  <c r="T61" i="2"/>
  <c r="S61" i="2"/>
  <c r="R61" i="2"/>
  <c r="Q61" i="2"/>
  <c r="P61" i="2"/>
  <c r="T60" i="2"/>
  <c r="S60" i="2"/>
  <c r="R60" i="2"/>
  <c r="Q60" i="2"/>
  <c r="P60" i="2"/>
  <c r="T59" i="2"/>
  <c r="S59" i="2"/>
  <c r="R59" i="2"/>
  <c r="Q59" i="2"/>
  <c r="P59" i="2"/>
  <c r="T58" i="2"/>
  <c r="S58" i="2"/>
  <c r="R58" i="2"/>
  <c r="Q58" i="2"/>
  <c r="P58" i="2"/>
  <c r="T57" i="2"/>
  <c r="S57" i="2"/>
  <c r="R57" i="2"/>
  <c r="Q57" i="2"/>
  <c r="P57" i="2"/>
  <c r="T56" i="2"/>
  <c r="S56" i="2"/>
  <c r="R56" i="2"/>
  <c r="Q56" i="2"/>
  <c r="P56" i="2"/>
  <c r="T55" i="2"/>
  <c r="S55" i="2"/>
  <c r="R55" i="2"/>
  <c r="Q55" i="2"/>
  <c r="P55" i="2"/>
  <c r="T54" i="2"/>
  <c r="S54" i="2"/>
  <c r="R54" i="2"/>
  <c r="Q54" i="2"/>
  <c r="P54" i="2"/>
  <c r="T53" i="2"/>
  <c r="S53" i="2"/>
  <c r="R53" i="2"/>
  <c r="Q53" i="2"/>
  <c r="P53" i="2"/>
  <c r="T52" i="2"/>
  <c r="S52" i="2"/>
  <c r="R52" i="2"/>
  <c r="Q52" i="2"/>
  <c r="P52" i="2"/>
  <c r="T51" i="2"/>
  <c r="S51" i="2"/>
  <c r="R51" i="2"/>
  <c r="Q51" i="2"/>
  <c r="P51" i="2"/>
  <c r="T50" i="2"/>
  <c r="S50" i="2"/>
  <c r="R50" i="2"/>
  <c r="Q50" i="2"/>
  <c r="P50" i="2"/>
  <c r="T49" i="2"/>
  <c r="S49" i="2"/>
  <c r="R49" i="2"/>
  <c r="Q49" i="2"/>
  <c r="P49" i="2"/>
  <c r="T48" i="2"/>
  <c r="S48" i="2"/>
  <c r="R48" i="2"/>
  <c r="Q48" i="2"/>
  <c r="P48" i="2"/>
  <c r="C47" i="2"/>
  <c r="Q64" i="2" l="1"/>
  <c r="S64" i="2"/>
  <c r="P86" i="2"/>
  <c r="R86" i="2"/>
  <c r="T86" i="2"/>
  <c r="Q108" i="2"/>
  <c r="S108" i="2"/>
  <c r="P130" i="2"/>
  <c r="R130" i="2"/>
  <c r="T130" i="2"/>
  <c r="Q152" i="2"/>
  <c r="S152" i="2"/>
  <c r="P174" i="2"/>
  <c r="R174" i="2"/>
  <c r="T174" i="2"/>
  <c r="Q196" i="2"/>
  <c r="S196" i="2"/>
  <c r="P218" i="2"/>
  <c r="R218" i="2"/>
  <c r="T218" i="2"/>
  <c r="Q240" i="2"/>
  <c r="S240" i="2"/>
  <c r="P64" i="2"/>
  <c r="R64" i="2"/>
  <c r="T64" i="2"/>
  <c r="Q86" i="2"/>
  <c r="S86" i="2"/>
  <c r="P108" i="2"/>
  <c r="R108" i="2"/>
  <c r="T108" i="2"/>
  <c r="Q130" i="2"/>
  <c r="S130" i="2"/>
  <c r="P152" i="2"/>
  <c r="R152" i="2"/>
  <c r="T152" i="2"/>
  <c r="Q174" i="2"/>
  <c r="S174" i="2"/>
  <c r="P196" i="2"/>
  <c r="R196" i="2"/>
  <c r="T196" i="2"/>
  <c r="Q218" i="2"/>
  <c r="S218" i="2"/>
  <c r="P240" i="2"/>
  <c r="R240" i="2"/>
  <c r="T240" i="2"/>
  <c r="C25" i="2"/>
  <c r="S27" i="2" l="1"/>
  <c r="T27" i="2"/>
  <c r="S28" i="2"/>
  <c r="T28" i="2"/>
  <c r="S29" i="2"/>
  <c r="T29" i="2"/>
  <c r="S30" i="2"/>
  <c r="T30" i="2"/>
  <c r="S31" i="2"/>
  <c r="T31" i="2"/>
  <c r="S32" i="2"/>
  <c r="T32" i="2"/>
  <c r="S33" i="2"/>
  <c r="T33" i="2"/>
  <c r="S34" i="2"/>
  <c r="T34" i="2"/>
  <c r="S35" i="2"/>
  <c r="T35" i="2"/>
  <c r="S36" i="2"/>
  <c r="T36" i="2"/>
  <c r="S37" i="2"/>
  <c r="T37" i="2"/>
  <c r="S38" i="2"/>
  <c r="T38" i="2"/>
  <c r="S39" i="2"/>
  <c r="T39" i="2"/>
  <c r="S40" i="2"/>
  <c r="T40" i="2"/>
  <c r="S41" i="2"/>
  <c r="T41" i="2"/>
  <c r="T26" i="2"/>
  <c r="S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26" i="2"/>
  <c r="C42" i="2"/>
  <c r="D42" i="2"/>
  <c r="E42" i="2"/>
  <c r="F42" i="2"/>
  <c r="G42" i="2"/>
  <c r="H42" i="2"/>
  <c r="I42" i="2"/>
  <c r="B42" i="2"/>
  <c r="T42" i="2" l="1"/>
  <c r="Q42" i="2"/>
  <c r="P42" i="2"/>
  <c r="R42" i="2"/>
  <c r="S42" i="2"/>
</calcChain>
</file>

<file path=xl/comments1.xml><?xml version="1.0" encoding="utf-8"?>
<comments xmlns="http://schemas.openxmlformats.org/spreadsheetml/2006/main">
  <authors>
    <author>CARRON Alexandre Ext OBS/OCB</author>
  </authors>
  <commentList>
    <comment ref="K24" authorId="0">
      <text>
        <r>
          <rPr>
            <b/>
            <sz val="9"/>
            <color indexed="81"/>
            <rFont val="Tahoma"/>
            <family val="2"/>
          </rPr>
          <t>CARRON Alexandre Ext OBS/OCB:</t>
        </r>
        <r>
          <rPr>
            <sz val="9"/>
            <color indexed="81"/>
            <rFont val="Tahoma"/>
            <family val="2"/>
          </rPr>
          <t xml:space="preserve">
Si une bande passante internet a été renseignée, il doit y avoir AU MOIN une IP publique.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CARRON Alexandre Ext OBS/OCB:</t>
        </r>
        <r>
          <rPr>
            <sz val="9"/>
            <color indexed="81"/>
            <rFont val="Tahoma"/>
            <family val="2"/>
          </rPr>
          <t xml:space="preserve">
si allocation pool : Ghz
Si PAYG : vCPU
</t>
        </r>
      </text>
    </comment>
    <comment ref="K46" authorId="0">
      <text>
        <r>
          <rPr>
            <b/>
            <sz val="9"/>
            <color indexed="81"/>
            <rFont val="Tahoma"/>
            <family val="2"/>
          </rPr>
          <t>CARRON Alexandre Ext OBS/OCB:</t>
        </r>
        <r>
          <rPr>
            <sz val="9"/>
            <color indexed="81"/>
            <rFont val="Tahoma"/>
            <family val="2"/>
          </rPr>
          <t xml:space="preserve">
Si une bande passante internet a été renseignée, il doit y avoir AU MOIN une IP publique.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CARRON Alexandre Ext OBS/OCB:</t>
        </r>
        <r>
          <rPr>
            <sz val="9"/>
            <color indexed="81"/>
            <rFont val="Tahoma"/>
            <family val="2"/>
          </rPr>
          <t xml:space="preserve">
si allocation pool : Ghz
Si PAYG : vCPU
</t>
        </r>
      </text>
    </comment>
    <comment ref="K68" authorId="0">
      <text>
        <r>
          <rPr>
            <b/>
            <sz val="9"/>
            <color indexed="81"/>
            <rFont val="Tahoma"/>
            <family val="2"/>
          </rPr>
          <t>CARRON Alexandre Ext OBS/OCB:</t>
        </r>
        <r>
          <rPr>
            <sz val="9"/>
            <color indexed="81"/>
            <rFont val="Tahoma"/>
            <family val="2"/>
          </rPr>
          <t xml:space="preserve">
Si une bande passante internet a été renseignée, il doit y avoir AU MOIN une IP publique.</t>
        </r>
      </text>
    </comment>
    <comment ref="C69" authorId="0">
      <text>
        <r>
          <rPr>
            <b/>
            <sz val="9"/>
            <color indexed="81"/>
            <rFont val="Tahoma"/>
            <family val="2"/>
          </rPr>
          <t>CARRON Alexandre Ext OBS/OCB:</t>
        </r>
        <r>
          <rPr>
            <sz val="9"/>
            <color indexed="81"/>
            <rFont val="Tahoma"/>
            <family val="2"/>
          </rPr>
          <t xml:space="preserve">
si allocation pool : Ghz
Si PAYG : vCPU
</t>
        </r>
      </text>
    </comment>
    <comment ref="K90" authorId="0">
      <text>
        <r>
          <rPr>
            <b/>
            <sz val="9"/>
            <color indexed="81"/>
            <rFont val="Tahoma"/>
            <family val="2"/>
          </rPr>
          <t>CARRON Alexandre Ext OBS/OCB:</t>
        </r>
        <r>
          <rPr>
            <sz val="9"/>
            <color indexed="81"/>
            <rFont val="Tahoma"/>
            <family val="2"/>
          </rPr>
          <t xml:space="preserve">
Si une bande passante internet a été renseignée, il doit y avoir AU MOIN une IP publique.</t>
        </r>
      </text>
    </comment>
    <comment ref="C91" authorId="0">
      <text>
        <r>
          <rPr>
            <b/>
            <sz val="9"/>
            <color indexed="81"/>
            <rFont val="Tahoma"/>
            <family val="2"/>
          </rPr>
          <t>CARRON Alexandre Ext OBS/OCB:</t>
        </r>
        <r>
          <rPr>
            <sz val="9"/>
            <color indexed="81"/>
            <rFont val="Tahoma"/>
            <family val="2"/>
          </rPr>
          <t xml:space="preserve">
si allocation pool : Ghz
Si PAYG : vCPU
</t>
        </r>
      </text>
    </comment>
    <comment ref="K112" authorId="0">
      <text>
        <r>
          <rPr>
            <b/>
            <sz val="9"/>
            <color indexed="81"/>
            <rFont val="Tahoma"/>
            <family val="2"/>
          </rPr>
          <t>CARRON Alexandre Ext OBS/OCB:</t>
        </r>
        <r>
          <rPr>
            <sz val="9"/>
            <color indexed="81"/>
            <rFont val="Tahoma"/>
            <family val="2"/>
          </rPr>
          <t xml:space="preserve">
Si une bande passante internet a été renseignée, il doit y avoir AU MOIN une IP publique.</t>
        </r>
      </text>
    </comment>
    <comment ref="C113" authorId="0">
      <text>
        <r>
          <rPr>
            <b/>
            <sz val="9"/>
            <color indexed="81"/>
            <rFont val="Tahoma"/>
            <family val="2"/>
          </rPr>
          <t>CARRON Alexandre Ext OBS/OCB:</t>
        </r>
        <r>
          <rPr>
            <sz val="9"/>
            <color indexed="81"/>
            <rFont val="Tahoma"/>
            <family val="2"/>
          </rPr>
          <t xml:space="preserve">
si allocation pool : Ghz
Si PAYG : vCPU
</t>
        </r>
      </text>
    </comment>
    <comment ref="K134" authorId="0">
      <text>
        <r>
          <rPr>
            <b/>
            <sz val="9"/>
            <color indexed="81"/>
            <rFont val="Tahoma"/>
            <family val="2"/>
          </rPr>
          <t>CARRON Alexandre Ext OBS/OCB:</t>
        </r>
        <r>
          <rPr>
            <sz val="9"/>
            <color indexed="81"/>
            <rFont val="Tahoma"/>
            <family val="2"/>
          </rPr>
          <t xml:space="preserve">
Si une bande passante internet a été renseignée, il doit y avoir AU MOIN une IP publique.</t>
        </r>
      </text>
    </comment>
    <comment ref="C135" authorId="0">
      <text>
        <r>
          <rPr>
            <b/>
            <sz val="9"/>
            <color indexed="81"/>
            <rFont val="Tahoma"/>
            <family val="2"/>
          </rPr>
          <t>CARRON Alexandre Ext OBS/OCB:</t>
        </r>
        <r>
          <rPr>
            <sz val="9"/>
            <color indexed="81"/>
            <rFont val="Tahoma"/>
            <family val="2"/>
          </rPr>
          <t xml:space="preserve">
si allocation pool : Ghz
Si PAYG : vCPU
</t>
        </r>
      </text>
    </comment>
    <comment ref="K156" authorId="0">
      <text>
        <r>
          <rPr>
            <b/>
            <sz val="9"/>
            <color indexed="81"/>
            <rFont val="Tahoma"/>
            <family val="2"/>
          </rPr>
          <t>CARRON Alexandre Ext OBS/OCB:</t>
        </r>
        <r>
          <rPr>
            <sz val="9"/>
            <color indexed="81"/>
            <rFont val="Tahoma"/>
            <family val="2"/>
          </rPr>
          <t xml:space="preserve">
Si une bande passante internet a été renseignée, il doit y avoir AU MOIN une IP publique.</t>
        </r>
      </text>
    </comment>
    <comment ref="C157" authorId="0">
      <text>
        <r>
          <rPr>
            <b/>
            <sz val="9"/>
            <color indexed="81"/>
            <rFont val="Tahoma"/>
            <family val="2"/>
          </rPr>
          <t>CARRON Alexandre Ext OBS/OCB:</t>
        </r>
        <r>
          <rPr>
            <sz val="9"/>
            <color indexed="81"/>
            <rFont val="Tahoma"/>
            <family val="2"/>
          </rPr>
          <t xml:space="preserve">
si allocation pool : Ghz
Si PAYG : vCPU
</t>
        </r>
      </text>
    </comment>
    <comment ref="K178" authorId="0">
      <text>
        <r>
          <rPr>
            <b/>
            <sz val="9"/>
            <color indexed="81"/>
            <rFont val="Tahoma"/>
            <family val="2"/>
          </rPr>
          <t>CARRON Alexandre Ext OBS/OCB:</t>
        </r>
        <r>
          <rPr>
            <sz val="9"/>
            <color indexed="81"/>
            <rFont val="Tahoma"/>
            <family val="2"/>
          </rPr>
          <t xml:space="preserve">
Si une bande passante internet a été renseignée, il doit y avoir AU MOIN une IP publique.</t>
        </r>
      </text>
    </comment>
    <comment ref="C179" authorId="0">
      <text>
        <r>
          <rPr>
            <b/>
            <sz val="9"/>
            <color indexed="81"/>
            <rFont val="Tahoma"/>
            <family val="2"/>
          </rPr>
          <t>CARRON Alexandre Ext OBS/OCB:</t>
        </r>
        <r>
          <rPr>
            <sz val="9"/>
            <color indexed="81"/>
            <rFont val="Tahoma"/>
            <family val="2"/>
          </rPr>
          <t xml:space="preserve">
si allocation pool : Ghz
Si PAYG : vCPU
</t>
        </r>
      </text>
    </comment>
    <comment ref="K200" authorId="0">
      <text>
        <r>
          <rPr>
            <b/>
            <sz val="9"/>
            <color indexed="81"/>
            <rFont val="Tahoma"/>
            <family val="2"/>
          </rPr>
          <t>CARRON Alexandre Ext OBS/OCB:</t>
        </r>
        <r>
          <rPr>
            <sz val="9"/>
            <color indexed="81"/>
            <rFont val="Tahoma"/>
            <family val="2"/>
          </rPr>
          <t xml:space="preserve">
Si une bande passante internet a été renseignée, il doit y avoir AU MOIN une IP publique.</t>
        </r>
      </text>
    </comment>
    <comment ref="C201" authorId="0">
      <text>
        <r>
          <rPr>
            <b/>
            <sz val="9"/>
            <color indexed="81"/>
            <rFont val="Tahoma"/>
            <family val="2"/>
          </rPr>
          <t>CARRON Alexandre Ext OBS/OCB:</t>
        </r>
        <r>
          <rPr>
            <sz val="9"/>
            <color indexed="81"/>
            <rFont val="Tahoma"/>
            <family val="2"/>
          </rPr>
          <t xml:space="preserve">
si allocation pool : Ghz
Si PAYG : vCPU
</t>
        </r>
      </text>
    </comment>
    <comment ref="K222" authorId="0">
      <text>
        <r>
          <rPr>
            <b/>
            <sz val="9"/>
            <color indexed="81"/>
            <rFont val="Tahoma"/>
            <family val="2"/>
          </rPr>
          <t>CARRON Alexandre Ext OBS/OCB:</t>
        </r>
        <r>
          <rPr>
            <sz val="9"/>
            <color indexed="81"/>
            <rFont val="Tahoma"/>
            <family val="2"/>
          </rPr>
          <t xml:space="preserve">
Si une bande passante internet a été renseignée, il doit y avoir AU MOIN une IP publique.</t>
        </r>
      </text>
    </comment>
    <comment ref="C223" authorId="0">
      <text>
        <r>
          <rPr>
            <b/>
            <sz val="9"/>
            <color indexed="81"/>
            <rFont val="Tahoma"/>
            <family val="2"/>
          </rPr>
          <t>CARRON Alexandre Ext OBS/OCB:</t>
        </r>
        <r>
          <rPr>
            <sz val="9"/>
            <color indexed="81"/>
            <rFont val="Tahoma"/>
            <family val="2"/>
          </rPr>
          <t xml:space="preserve">
si allocation pool : Ghz
Si PAYG : vCPU
</t>
        </r>
      </text>
    </comment>
  </commentList>
</comments>
</file>

<file path=xl/sharedStrings.xml><?xml version="1.0" encoding="utf-8"?>
<sst xmlns="http://schemas.openxmlformats.org/spreadsheetml/2006/main" count="417" uniqueCount="121">
  <si>
    <t>Modèle d'allocation</t>
  </si>
  <si>
    <t>Récapitulatif du périmètre</t>
  </si>
  <si>
    <t>Prix pour chaque périmètre</t>
  </si>
  <si>
    <t>Fiche tarifaire en vigueur avec options et prestations</t>
  </si>
  <si>
    <t>Prix des options et Prestations</t>
  </si>
  <si>
    <t>Comment ca marche</t>
  </si>
  <si>
    <t>RAM</t>
  </si>
  <si>
    <t>Disques (plusieurs classes)</t>
  </si>
  <si>
    <t>Connectivité Internet</t>
  </si>
  <si>
    <t>BVPN</t>
  </si>
  <si>
    <t>OS</t>
  </si>
  <si>
    <t>Ip publiques</t>
  </si>
  <si>
    <t>NSS</t>
  </si>
  <si>
    <t>Zerto</t>
  </si>
  <si>
    <t>Accompagement</t>
  </si>
  <si>
    <t>Cross Connect</t>
  </si>
  <si>
    <t>Support</t>
  </si>
  <si>
    <t>vCPU Classe "Eco"</t>
  </si>
  <si>
    <t>GHz Classe "Eco"</t>
  </si>
  <si>
    <t>RAM Classe "Eco"</t>
  </si>
  <si>
    <t>vCPU Classe "Standard"</t>
  </si>
  <si>
    <t>GHz Classe "Standard"</t>
  </si>
  <si>
    <t>RAM Classe "Standard"</t>
  </si>
  <si>
    <t>vCPU Classe "High Perf"</t>
  </si>
  <si>
    <t>GHz Classe "High Perf"</t>
  </si>
  <si>
    <t>RAM Classe "High Perf"</t>
  </si>
  <si>
    <t>UO</t>
  </si>
  <si>
    <t>Facturation</t>
  </si>
  <si>
    <t>Prix</t>
  </si>
  <si>
    <t>Profils de stockage interne</t>
  </si>
  <si>
    <t>Prix par mois/Go</t>
  </si>
  <si>
    <t>Silver</t>
  </si>
  <si>
    <t>Gold</t>
  </si>
  <si>
    <t>Platinium P3K</t>
  </si>
  <si>
    <t>Platinium P5K</t>
  </si>
  <si>
    <t>Platinium P10K</t>
  </si>
  <si>
    <t>Windows Server Web Edition</t>
  </si>
  <si>
    <t>Windows Server Std/Ent</t>
  </si>
  <si>
    <t>Licences</t>
  </si>
  <si>
    <t>SQL</t>
  </si>
  <si>
    <t>RDS</t>
  </si>
  <si>
    <t>DAILY-6</t>
  </si>
  <si>
    <t>DAILY-30</t>
  </si>
  <si>
    <t>WEEKLY-4</t>
  </si>
  <si>
    <t>MONTHLY-3</t>
  </si>
  <si>
    <t>DAILY-6 + WEEKLY-4</t>
  </si>
  <si>
    <t>DAILY-6 + WEEKLY-4 + MONTHLY-3</t>
  </si>
  <si>
    <t>DAILY-6 + MONTHLY-3</t>
  </si>
  <si>
    <t>DAILY-30 + MONTHLY-3</t>
  </si>
  <si>
    <t>WEEKLY-4 + MONTHLY-3</t>
  </si>
  <si>
    <t>SPOT</t>
  </si>
  <si>
    <t>MONTHLY-12</t>
  </si>
  <si>
    <t>DAILY-6 + MONTHLY-12</t>
  </si>
  <si>
    <t>DAILY-30 + MONTHLY-12</t>
  </si>
  <si>
    <t>WEEKLY-4 + MONTHLY-12</t>
  </si>
  <si>
    <t>DAILY-6 + WEEKLY-4 + MONTHLY-12</t>
  </si>
  <si>
    <t>6d</t>
  </si>
  <si>
    <t>30d</t>
  </si>
  <si>
    <t>4w</t>
  </si>
  <si>
    <t>3m</t>
  </si>
  <si>
    <t>6d4w</t>
  </si>
  <si>
    <t>6d4w3m</t>
  </si>
  <si>
    <t>6d3m</t>
  </si>
  <si>
    <t>30d3m</t>
  </si>
  <si>
    <t>4w3m</t>
  </si>
  <si>
    <t>spot</t>
  </si>
  <si>
    <t>12m</t>
  </si>
  <si>
    <t>6d12m</t>
  </si>
  <si>
    <t>30d12m</t>
  </si>
  <si>
    <t>4w12m</t>
  </si>
  <si>
    <t>6d4w12m</t>
  </si>
  <si>
    <t>Licence</t>
  </si>
  <si>
    <t xml:space="preserve">Réplication des VM Protégées (par Go transféré)
</t>
  </si>
  <si>
    <t>One shot</t>
  </si>
  <si>
    <t>Standard</t>
  </si>
  <si>
    <t>Durée du contrat</t>
  </si>
  <si>
    <t>VDC1</t>
  </si>
  <si>
    <t>Classe</t>
  </si>
  <si>
    <t>Mode d'allocation</t>
  </si>
  <si>
    <t>PAYG</t>
  </si>
  <si>
    <t>Allocation Pool</t>
  </si>
  <si>
    <t>Durée contrat</t>
  </si>
  <si>
    <t>1 an</t>
  </si>
  <si>
    <t>3 ans</t>
  </si>
  <si>
    <t>Type de stockage</t>
  </si>
  <si>
    <t>PRA</t>
  </si>
  <si>
    <t>oui</t>
  </si>
  <si>
    <t>non</t>
  </si>
  <si>
    <t>Echo</t>
  </si>
  <si>
    <t>High Perf</t>
  </si>
  <si>
    <t>Cluster Dédié</t>
  </si>
  <si>
    <t>Classes services compute</t>
  </si>
  <si>
    <t>Nbr vDC</t>
  </si>
  <si>
    <t>BW internet</t>
  </si>
  <si>
    <t>Nbr IP Publiques</t>
  </si>
  <si>
    <t>P3K</t>
  </si>
  <si>
    <t>P5K</t>
  </si>
  <si>
    <t>P10K</t>
  </si>
  <si>
    <t>Quantité de VM</t>
  </si>
  <si>
    <t>Licences autres</t>
  </si>
  <si>
    <t>TOTAUX</t>
  </si>
  <si>
    <t>RedH small</t>
  </si>
  <si>
    <t>RedH Large</t>
  </si>
  <si>
    <t>Win Web</t>
  </si>
  <si>
    <t>Win Server</t>
  </si>
  <si>
    <t>Red Hat Small (max. 4 vCPUs)</t>
  </si>
  <si>
    <t>Red Hat Large (&gt; 4 vCPUs)</t>
  </si>
  <si>
    <t>Sauvegarde</t>
  </si>
  <si>
    <t>Options</t>
  </si>
  <si>
    <t>BW BVPN</t>
  </si>
  <si>
    <t>Nombre de vDC</t>
  </si>
  <si>
    <t>Nom du gabarit VM</t>
  </si>
  <si>
    <t>VDC2</t>
  </si>
  <si>
    <t>VDC3</t>
  </si>
  <si>
    <t>VDC4</t>
  </si>
  <si>
    <t>VDC5</t>
  </si>
  <si>
    <t>VDC6</t>
  </si>
  <si>
    <t>VDC7</t>
  </si>
  <si>
    <t>VDC8</t>
  </si>
  <si>
    <t>VDC9</t>
  </si>
  <si>
    <t>VDC10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</si>
</sst>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64" formatCode="_(&quot;€&quot;* #,##0.00_);_(&quot;€&quot;* \(#,##0.00\);_(&quot;€&quot;* &quot;-&quot;??_);_(@_)"/>
    <numFmt numFmtId="165" formatCode="0&quot; Mbps&quot;"/>
    <numFmt numFmtId="166" formatCode="_(* #,##0.00_);_(* \(#,##0.00\);_(* &quot;-&quot;??_);_(@_)"/>
    <numFmt numFmtId="167" formatCode="0%;\-0%;;"/>
    <numFmt numFmtId="168" formatCode="_(&quot;$&quot;* #,##0.00_);_(&quot;$&quot;* \(#,##0.00\);_(&quot;$&quot;* &quot;-&quot;??_);_(@_)"/>
    <numFmt numFmtId="169" formatCode="[&gt;9.9]#;[&gt;0]#0.0;\-;"/>
    <numFmt numFmtId="170" formatCode=";;;"/>
    <numFmt numFmtId="171" formatCode="0%;\-;"/>
    <numFmt numFmtId="172" formatCode="[&gt;9.9]#;[&gt;0]#0.0;"/>
    <numFmt numFmtId="173" formatCode="####,"/>
    <numFmt numFmtId="174" formatCode="[&gt;9999]###;[&gt;0]##0;\-;"/>
    <numFmt numFmtId="175" formatCode="[&gt;9.9]#,;[&gt;0]#0.0;\-;"/>
    <numFmt numFmtId="176" formatCode="[&gt;9900]#,;[&gt;0]#0.0,;\-;"/>
    <numFmt numFmtId="177" formatCode="[&gt;9999]#,,;[&gt;0]#0.0,;\-;"/>
    <numFmt numFmtId="178" formatCode="_-* #,##0.00\ [$€-40C]_-;\-* #,##0.00\ [$€-40C]_-;_-* &quot;-&quot;??\ [$€-40C]_-;_-@_-"/>
    <numFmt numFmtId="179" formatCode="_ * #,##0_ ;_ * \(#,##0\)_ ;_ * &quot;-&quot;??_ ;_ @_ 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Helv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rgb="FFFF0000"/>
      <name val="Arial"/>
      <family val="2"/>
    </font>
    <font>
      <b/>
      <sz val="8"/>
      <name val="Arial"/>
      <family val="2"/>
    </font>
    <font>
      <b/>
      <sz val="9"/>
      <color rgb="FFFA7D00"/>
      <name val="Arial"/>
      <family val="2"/>
    </font>
    <font>
      <sz val="9"/>
      <color rgb="FFFA7D00"/>
      <name val="Arial"/>
      <family val="2"/>
    </font>
    <font>
      <sz val="9"/>
      <color rgb="FF3F3F76"/>
      <name val="Arial"/>
      <family val="2"/>
    </font>
    <font>
      <sz val="10"/>
      <color indexed="10"/>
      <name val="Arial"/>
      <family val="2"/>
    </font>
    <font>
      <b/>
      <sz val="10"/>
      <color indexed="16"/>
      <name val="Arial"/>
      <family val="2"/>
    </font>
    <font>
      <sz val="10"/>
      <color indexed="32"/>
      <name val="Arial"/>
      <family val="2"/>
    </font>
    <font>
      <b/>
      <u/>
      <sz val="10"/>
      <color indexed="24"/>
      <name val="Arial"/>
      <family val="2"/>
    </font>
    <font>
      <sz val="9"/>
      <color rgb="FF9C0006"/>
      <name val="Arial"/>
      <family val="2"/>
    </font>
    <font>
      <sz val="10"/>
      <color indexed="8"/>
      <name val="Arial"/>
      <family val="2"/>
    </font>
    <font>
      <b/>
      <sz val="10"/>
      <color indexed="26"/>
      <name val="MS Sans Serif"/>
      <family val="2"/>
    </font>
    <font>
      <sz val="9"/>
      <color rgb="FF9C650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b/>
      <sz val="8"/>
      <name val="Helv"/>
    </font>
    <font>
      <sz val="9"/>
      <color rgb="FF006100"/>
      <name val="Arial"/>
      <family val="2"/>
    </font>
    <font>
      <b/>
      <sz val="9"/>
      <color rgb="FF3F3F3F"/>
      <name val="Arial"/>
      <family val="2"/>
    </font>
    <font>
      <sz val="10"/>
      <name val="Helv"/>
      <family val="2"/>
    </font>
    <font>
      <b/>
      <sz val="10"/>
      <color indexed="10"/>
      <name val="MS Sans Serif"/>
      <family val="2"/>
    </font>
    <font>
      <b/>
      <sz val="10"/>
      <color indexed="10"/>
      <name val="Arial"/>
      <family val="2"/>
    </font>
    <font>
      <i/>
      <sz val="9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9"/>
      <color theme="1"/>
      <name val="Arial"/>
      <family val="2"/>
    </font>
    <font>
      <b/>
      <sz val="9"/>
      <name val="Helv"/>
    </font>
    <font>
      <b/>
      <sz val="9"/>
      <color theme="0"/>
      <name val="Arial"/>
      <family val="2"/>
    </font>
    <font>
      <b/>
      <sz val="12"/>
      <name val="MS Sans Serif"/>
      <family val="2"/>
    </font>
    <font>
      <sz val="9"/>
      <name val="Arial"/>
      <family val="2"/>
    </font>
    <font>
      <sz val="10"/>
      <color indexed="9"/>
      <name val="Arial"/>
      <family val="2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BABFF"/>
        <bgColor indexed="64"/>
      </patternFill>
    </fill>
    <fill>
      <patternFill patternType="solid">
        <fgColor rgb="FFC7A1E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9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1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8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4">
    <xf numFmtId="0" fontId="0" fillId="0" borderId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9" fontId="3" fillId="0" borderId="14" applyBorder="0"/>
    <xf numFmtId="167" fontId="3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6" fillId="0" borderId="0" applyNumberFormat="0" applyFill="0" applyBorder="0" applyAlignment="0" applyProtection="0"/>
    <xf numFmtId="1" fontId="7" fillId="0" borderId="15" applyBorder="0"/>
    <xf numFmtId="0" fontId="8" fillId="6" borderId="4" applyNumberFormat="0" applyAlignment="0" applyProtection="0"/>
    <xf numFmtId="0" fontId="9" fillId="0" borderId="6" applyNumberFormat="0" applyFill="0" applyAlignment="0" applyProtection="0"/>
    <xf numFmtId="166" fontId="2" fillId="0" borderId="0" applyFont="0" applyFill="0" applyBorder="0" applyAlignment="0" applyProtection="0"/>
    <xf numFmtId="0" fontId="4" fillId="8" borderId="8" applyNumberFormat="0" applyFont="0" applyAlignment="0" applyProtection="0"/>
    <xf numFmtId="168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0" fillId="5" borderId="4" applyNumberFormat="0" applyAlignment="0" applyProtection="0"/>
    <xf numFmtId="169" fontId="11" fillId="34" borderId="16"/>
    <xf numFmtId="169" fontId="12" fillId="34" borderId="16"/>
    <xf numFmtId="169" fontId="13" fillId="0" borderId="16"/>
    <xf numFmtId="0" fontId="14" fillId="0" borderId="0">
      <alignment vertical="center"/>
      <protection locked="0"/>
    </xf>
    <xf numFmtId="0" fontId="15" fillId="3" borderId="0" applyNumberFormat="0" applyBorder="0" applyAlignment="0" applyProtection="0"/>
    <xf numFmtId="1" fontId="16" fillId="35" borderId="0"/>
    <xf numFmtId="1" fontId="17" fillId="36" borderId="0"/>
    <xf numFmtId="0" fontId="18" fillId="4" borderId="0" applyNumberFormat="0" applyBorder="0" applyAlignment="0" applyProtection="0"/>
    <xf numFmtId="170" fontId="3" fillId="0" borderId="14" applyFont="0" applyFill="0" applyBorder="0" applyAlignment="0" applyProtection="0"/>
    <xf numFmtId="0" fontId="2" fillId="0" borderId="0"/>
    <xf numFmtId="0" fontId="4" fillId="0" borderId="0"/>
    <xf numFmtId="0" fontId="1" fillId="0" borderId="0"/>
    <xf numFmtId="0" fontId="2" fillId="0" borderId="0"/>
    <xf numFmtId="0" fontId="1" fillId="0" borderId="0"/>
    <xf numFmtId="0" fontId="1" fillId="0" borderId="0"/>
    <xf numFmtId="169" fontId="19" fillId="37" borderId="17"/>
    <xf numFmtId="167" fontId="16" fillId="37" borderId="18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1" fontId="20" fillId="0" borderId="15" applyBorder="0"/>
    <xf numFmtId="9" fontId="4" fillId="0" borderId="0" applyFont="0" applyFill="0" applyBorder="0" applyAlignment="0" applyProtection="0"/>
    <xf numFmtId="172" fontId="21" fillId="0" borderId="15">
      <alignment horizontal="right"/>
    </xf>
    <xf numFmtId="173" fontId="7" fillId="0" borderId="0">
      <alignment horizontal="right"/>
    </xf>
    <xf numFmtId="174" fontId="7" fillId="0" borderId="0" applyBorder="0">
      <alignment horizontal="right"/>
    </xf>
    <xf numFmtId="0" fontId="19" fillId="0" borderId="0"/>
    <xf numFmtId="0" fontId="22" fillId="2" borderId="0" applyNumberFormat="0" applyBorder="0" applyAlignment="0" applyProtection="0"/>
    <xf numFmtId="0" fontId="23" fillId="6" borderId="5" applyNumberFormat="0" applyAlignment="0" applyProtection="0"/>
    <xf numFmtId="0" fontId="24" fillId="0" borderId="0"/>
    <xf numFmtId="169" fontId="25" fillId="0" borderId="16"/>
    <xf numFmtId="9" fontId="11" fillId="38" borderId="18"/>
    <xf numFmtId="169" fontId="26" fillId="38" borderId="16"/>
    <xf numFmtId="0" fontId="27" fillId="0" borderId="0" applyNumberFormat="0" applyFill="0" applyBorder="0" applyAlignment="0" applyProtection="0"/>
    <xf numFmtId="0" fontId="28" fillId="0" borderId="1" applyNumberFormat="0" applyFill="0" applyAlignment="0" applyProtection="0"/>
    <xf numFmtId="0" fontId="29" fillId="0" borderId="2" applyNumberFormat="0" applyFill="0" applyAlignment="0" applyProtection="0"/>
    <xf numFmtId="0" fontId="30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9" applyNumberFormat="0" applyFill="0" applyAlignment="0" applyProtection="0"/>
    <xf numFmtId="175" fontId="7" fillId="0" borderId="15"/>
    <xf numFmtId="169" fontId="32" fillId="0" borderId="14" applyFill="0" applyBorder="0" applyProtection="0"/>
    <xf numFmtId="176" fontId="7" fillId="0" borderId="0"/>
    <xf numFmtId="177" fontId="7" fillId="0" borderId="0" applyFill="0" applyBorder="0" applyProtection="0"/>
    <xf numFmtId="0" fontId="33" fillId="7" borderId="7" applyNumberFormat="0" applyAlignment="0" applyProtection="0"/>
    <xf numFmtId="169" fontId="7" fillId="0" borderId="0"/>
    <xf numFmtId="1" fontId="34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79" fontId="2" fillId="0" borderId="0"/>
    <xf numFmtId="0" fontId="2" fillId="0" borderId="0"/>
    <xf numFmtId="179" fontId="2" fillId="0" borderId="0"/>
    <xf numFmtId="0" fontId="35" fillId="0" borderId="0">
      <alignment vertical="center" wrapText="1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79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9" fontId="2" fillId="0" borderId="0"/>
    <xf numFmtId="179" fontId="2" fillId="0" borderId="0"/>
    <xf numFmtId="0" fontId="37" fillId="0" borderId="0"/>
    <xf numFmtId="179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36" fillId="0" borderId="0" applyFill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/>
    <xf numFmtId="0" fontId="0" fillId="41" borderId="0" xfId="0" applyFill="1"/>
    <xf numFmtId="0" fontId="0" fillId="39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40" borderId="0" xfId="0" applyFill="1" applyAlignment="1">
      <alignment horizontal="center" vertical="center"/>
    </xf>
    <xf numFmtId="178" fontId="0" fillId="33" borderId="0" xfId="0" applyNumberFormat="1" applyFill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43" borderId="10" xfId="0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41" borderId="24" xfId="0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41" borderId="10" xfId="0" applyFill="1" applyBorder="1" applyAlignment="1">
      <alignment horizontal="center" vertical="center" wrapText="1"/>
    </xf>
    <xf numFmtId="0" fontId="0" fillId="44" borderId="0" xfId="0" applyFill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41" borderId="31" xfId="0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43" borderId="11" xfId="0" applyFill="1" applyBorder="1" applyAlignment="1">
      <alignment horizontal="center" vertical="center" wrapText="1"/>
    </xf>
    <xf numFmtId="0" fontId="0" fillId="43" borderId="35" xfId="0" applyFill="1" applyBorder="1" applyAlignment="1">
      <alignment horizontal="center" vertical="center" wrapText="1"/>
    </xf>
    <xf numFmtId="0" fontId="0" fillId="41" borderId="36" xfId="0" applyFill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45" borderId="10" xfId="0" applyFill="1" applyBorder="1" applyAlignment="1">
      <alignment horizontal="center" vertical="center" wrapText="1"/>
    </xf>
    <xf numFmtId="0" fontId="0" fillId="45" borderId="11" xfId="0" applyFill="1" applyBorder="1" applyAlignment="1">
      <alignment horizontal="center" vertical="center" wrapText="1"/>
    </xf>
    <xf numFmtId="0" fontId="41" fillId="45" borderId="10" xfId="0" applyFont="1" applyFill="1" applyBorder="1" applyAlignment="1">
      <alignment horizontal="center" vertical="center" wrapText="1"/>
    </xf>
    <xf numFmtId="0" fontId="0" fillId="45" borderId="21" xfId="0" applyFill="1" applyBorder="1" applyAlignment="1">
      <alignment horizontal="center" vertical="center" wrapText="1"/>
    </xf>
    <xf numFmtId="0" fontId="0" fillId="45" borderId="20" xfId="0" applyFill="1" applyBorder="1" applyAlignment="1">
      <alignment horizontal="center" vertical="center" wrapText="1"/>
    </xf>
    <xf numFmtId="0" fontId="0" fillId="45" borderId="26" xfId="0" applyFill="1" applyBorder="1" applyAlignment="1">
      <alignment horizontal="center" vertical="center" wrapText="1"/>
    </xf>
    <xf numFmtId="0" fontId="0" fillId="45" borderId="13" xfId="0" applyFill="1" applyBorder="1" applyAlignment="1">
      <alignment horizontal="center" vertical="center" wrapText="1"/>
    </xf>
    <xf numFmtId="0" fontId="40" fillId="42" borderId="12" xfId="0" applyFont="1" applyFill="1" applyBorder="1" applyAlignment="1">
      <alignment horizontal="center" vertical="center" wrapText="1"/>
    </xf>
    <xf numFmtId="0" fontId="40" fillId="42" borderId="24" xfId="0" applyFont="1" applyFill="1" applyBorder="1" applyAlignment="1">
      <alignment horizontal="center" vertical="center" wrapText="1"/>
    </xf>
    <xf numFmtId="0" fontId="0" fillId="41" borderId="21" xfId="0" applyFill="1" applyBorder="1" applyAlignment="1">
      <alignment horizontal="center" vertical="center" wrapText="1"/>
    </xf>
    <xf numFmtId="0" fontId="0" fillId="41" borderId="20" xfId="0" applyFill="1" applyBorder="1" applyAlignment="1">
      <alignment horizontal="center" vertical="center" wrapText="1"/>
    </xf>
    <xf numFmtId="0" fontId="0" fillId="41" borderId="26" xfId="0" applyFill="1" applyBorder="1" applyAlignment="1">
      <alignment horizontal="center" vertical="center" wrapText="1"/>
    </xf>
    <xf numFmtId="0" fontId="40" fillId="42" borderId="10" xfId="0" applyFont="1" applyFill="1" applyBorder="1" applyAlignment="1">
      <alignment horizontal="center" vertical="center" wrapText="1"/>
    </xf>
    <xf numFmtId="0" fontId="0" fillId="45" borderId="15" xfId="0" applyFill="1" applyBorder="1" applyAlignment="1">
      <alignment horizontal="center" vertical="center" wrapText="1"/>
    </xf>
    <xf numFmtId="0" fontId="0" fillId="45" borderId="25" xfId="0" applyFill="1" applyBorder="1" applyAlignment="1">
      <alignment horizontal="center" vertical="center" wrapText="1"/>
    </xf>
    <xf numFmtId="0" fontId="0" fillId="45" borderId="22" xfId="0" applyFill="1" applyBorder="1" applyAlignment="1">
      <alignment horizontal="center" vertical="center" wrapText="1"/>
    </xf>
    <xf numFmtId="0" fontId="0" fillId="45" borderId="23" xfId="0" applyFill="1" applyBorder="1" applyAlignment="1">
      <alignment horizontal="center" vertical="center" wrapText="1"/>
    </xf>
    <xf numFmtId="0" fontId="40" fillId="43" borderId="39" xfId="0" applyFont="1" applyFill="1" applyBorder="1" applyAlignment="1">
      <alignment horizontal="center" vertical="center" wrapText="1"/>
    </xf>
    <xf numFmtId="0" fontId="40" fillId="43" borderId="15" xfId="0" applyFont="1" applyFill="1" applyBorder="1" applyAlignment="1">
      <alignment horizontal="center" vertical="center" wrapText="1"/>
    </xf>
    <xf numFmtId="0" fontId="40" fillId="43" borderId="25" xfId="0" applyFont="1" applyFill="1" applyBorder="1" applyAlignment="1">
      <alignment horizontal="center" vertical="center" wrapText="1"/>
    </xf>
    <xf numFmtId="0" fontId="40" fillId="43" borderId="38" xfId="0" applyFont="1" applyFill="1" applyBorder="1" applyAlignment="1">
      <alignment horizontal="center" vertical="center" wrapText="1"/>
    </xf>
    <xf numFmtId="0" fontId="40" fillId="43" borderId="22" xfId="0" applyFont="1" applyFill="1" applyBorder="1" applyAlignment="1">
      <alignment horizontal="center" vertical="center" wrapText="1"/>
    </xf>
    <xf numFmtId="0" fontId="40" fillId="43" borderId="23" xfId="0" applyFont="1" applyFill="1" applyBorder="1" applyAlignment="1">
      <alignment horizontal="center" vertical="center" wrapText="1"/>
    </xf>
    <xf numFmtId="0" fontId="0" fillId="42" borderId="35" xfId="0" applyFill="1" applyBorder="1" applyAlignment="1">
      <alignment horizontal="center" vertical="center" wrapText="1"/>
    </xf>
    <xf numFmtId="0" fontId="0" fillId="42" borderId="40" xfId="0" applyFill="1" applyBorder="1" applyAlignment="1">
      <alignment horizontal="center" vertical="center" wrapText="1"/>
    </xf>
    <xf numFmtId="0" fontId="0" fillId="42" borderId="11" xfId="0" applyFill="1" applyBorder="1" applyAlignment="1">
      <alignment horizontal="center" vertical="center" wrapText="1"/>
    </xf>
    <xf numFmtId="0" fontId="40" fillId="42" borderId="0" xfId="0" applyFont="1" applyFill="1" applyAlignment="1">
      <alignment horizontal="center" vertical="center" wrapText="1"/>
    </xf>
    <xf numFmtId="0" fontId="40" fillId="42" borderId="19" xfId="0" applyFont="1" applyFill="1" applyBorder="1" applyAlignment="1">
      <alignment horizontal="center" vertical="center" wrapText="1"/>
    </xf>
  </cellXfs>
  <cellStyles count="124">
    <cellStyle name="%" xfId="3"/>
    <cellStyle name="% 2" xfId="92"/>
    <cellStyle name="%_Bon de commande_FCE_modifs_FR (2)" xfId="93"/>
    <cellStyle name="%_Bon de commande_FCE_modifs_FR (2) 2" xfId="94"/>
    <cellStyle name="%_Bon de commande_FCE_modifs_FR (2) 2 2" xfId="95"/>
    <cellStyle name="%_Bon de commande_FCE_modifs_FR (2) 3" xfId="96"/>
    <cellStyle name="%_Bon de commande_FCE_modifs_FR (2) 3 2" xfId="97"/>
    <cellStyle name="%-change" xfId="4"/>
    <cellStyle name="%-of" xfId="5"/>
    <cellStyle name="_090311 BTIP BdC Annexes" xfId="98"/>
    <cellStyle name="_090311 BTIP BdC Annexes 2" xfId="99"/>
    <cellStyle name="_090311 BTIP BdC Annexes 2 2" xfId="100"/>
    <cellStyle name="_090311 BTIP BdC Annexes 3" xfId="101"/>
    <cellStyle name="_090311 BTIP BdC Annexes 3 2" xfId="102"/>
    <cellStyle name="_090616 BTIP BdC" xfId="103"/>
    <cellStyle name="_090616 BTIP BdC 2" xfId="86"/>
    <cellStyle name="_090616 BTIP BdC 2 2" xfId="104"/>
    <cellStyle name="_090616 BTIP BdC 3" xfId="105"/>
    <cellStyle name="_090616 BTIP BdC 3 2" xfId="106"/>
    <cellStyle name="20 % - Accent1 2" xfId="6"/>
    <cellStyle name="20 % - Accent2 2" xfId="7"/>
    <cellStyle name="20 % - Accent3 2" xfId="8"/>
    <cellStyle name="20 % - Accent4 2" xfId="9"/>
    <cellStyle name="20 % - Accent5 2" xfId="10"/>
    <cellStyle name="20 % - Accent6 2" xfId="11"/>
    <cellStyle name="40 % - Accent1 2" xfId="12"/>
    <cellStyle name="40 % - Accent2 2" xfId="13"/>
    <cellStyle name="40 % - Accent3 2" xfId="14"/>
    <cellStyle name="40 % - Accent4 2" xfId="15"/>
    <cellStyle name="40 % - Accent5 2" xfId="16"/>
    <cellStyle name="40 % - Accent6 2" xfId="17"/>
    <cellStyle name="60 % - Accent1 2" xfId="18"/>
    <cellStyle name="60 % - Accent2 2" xfId="19"/>
    <cellStyle name="60 % - Accent3 2" xfId="20"/>
    <cellStyle name="60 % - Accent4 2" xfId="21"/>
    <cellStyle name="60 % - Accent5 2" xfId="22"/>
    <cellStyle name="60 % - Accent6 2" xfId="23"/>
    <cellStyle name="Accent1 2" xfId="24"/>
    <cellStyle name="Accent2 2" xfId="25"/>
    <cellStyle name="Accent3 2" xfId="26"/>
    <cellStyle name="Accent4 2" xfId="27"/>
    <cellStyle name="Accent5 2" xfId="28"/>
    <cellStyle name="Accent6 2" xfId="29"/>
    <cellStyle name="AFE" xfId="107"/>
    <cellStyle name="AFE 2" xfId="89"/>
    <cellStyle name="Avertissement 2" xfId="30"/>
    <cellStyle name="Blank" xfId="31"/>
    <cellStyle name="Calcul 2" xfId="32"/>
    <cellStyle name="Cellule liée 2" xfId="33"/>
    <cellStyle name="Comma 2" xfId="34"/>
    <cellStyle name="Commentaire 2" xfId="35"/>
    <cellStyle name="Currency 2" xfId="36"/>
    <cellStyle name="Currency 3" xfId="37"/>
    <cellStyle name="Entrée 2" xfId="38"/>
    <cellStyle name="Euro" xfId="108"/>
    <cellStyle name="Euro 2" xfId="109"/>
    <cellStyle name="Euro 2 2" xfId="110"/>
    <cellStyle name="Euro 2 2 2" xfId="1"/>
    <cellStyle name="Euro 2 3" xfId="122"/>
    <cellStyle name="Euro 3" xfId="111"/>
    <cellStyle name="Euro 3 2" xfId="112"/>
    <cellStyle name="Euro 3 2 2" xfId="123"/>
    <cellStyle name="Euro 3 3" xfId="87"/>
    <cellStyle name="Euro 4" xfId="120"/>
    <cellStyle name="Formula" xfId="39"/>
    <cellStyle name="Formula-Bold" xfId="40"/>
    <cellStyle name="Hard_Data" xfId="41"/>
    <cellStyle name="Hyperlink_B_xlr8r" xfId="42"/>
    <cellStyle name="Insatisfaisant 2" xfId="43"/>
    <cellStyle name="Linked" xfId="44"/>
    <cellStyle name="menu" xfId="45"/>
    <cellStyle name="Milliers 2" xfId="84"/>
    <cellStyle name="Monétaire 2" xfId="85"/>
    <cellStyle name="Monétaire 3" xfId="2"/>
    <cellStyle name="Neutre 2" xfId="46"/>
    <cellStyle name="non" xfId="47"/>
    <cellStyle name="Normal" xfId="0" builtinId="0"/>
    <cellStyle name="Normal 2" xfId="48"/>
    <cellStyle name="Normal 2 2" xfId="49"/>
    <cellStyle name="Normal 2 2 2" xfId="114"/>
    <cellStyle name="Normal 2 3" xfId="113"/>
    <cellStyle name="Normal 3" xfId="50"/>
    <cellStyle name="Normal 3 2" xfId="121"/>
    <cellStyle name="Normal 4" xfId="51"/>
    <cellStyle name="Normal 4 2" xfId="115"/>
    <cellStyle name="Normal 5" xfId="52"/>
    <cellStyle name="Normal 5 2" xfId="116"/>
    <cellStyle name="Normal 6" xfId="53"/>
    <cellStyle name="Normal 7" xfId="91"/>
    <cellStyle name="Overide" xfId="54"/>
    <cellStyle name="Overide-%" xfId="55"/>
    <cellStyle name="Percent 2" xfId="56"/>
    <cellStyle name="Percent 3" xfId="57"/>
    <cellStyle name="Percent 4" xfId="58"/>
    <cellStyle name="Percentage" xfId="59"/>
    <cellStyle name="Pourcentage 2" xfId="60"/>
    <cellStyle name="Price" xfId="61"/>
    <cellStyle name="PriceItaly" xfId="62"/>
    <cellStyle name="PriceSpain" xfId="63"/>
    <cellStyle name="Protect" xfId="64"/>
    <cellStyle name="Satisfaisant 2" xfId="65"/>
    <cellStyle name="Sortie 2" xfId="66"/>
    <cellStyle name="Style 1" xfId="67"/>
    <cellStyle name="Style 1 2" xfId="117"/>
    <cellStyle name="Style 1 2 2" xfId="118"/>
    <cellStyle name="Style 1 3" xfId="119"/>
    <cellStyle name="Style 1 3 2" xfId="88"/>
    <cellStyle name="Style 1 4" xfId="90"/>
    <cellStyle name="Sum" xfId="68"/>
    <cellStyle name="Target-%" xfId="69"/>
    <cellStyle name="Target_No" xfId="70"/>
    <cellStyle name="Texte explicatif 2" xfId="71"/>
    <cellStyle name="Titre 1 2" xfId="72"/>
    <cellStyle name="Titre 2 2" xfId="73"/>
    <cellStyle name="Titre 3 2" xfId="74"/>
    <cellStyle name="Titre 4 2" xfId="75"/>
    <cellStyle name="Total 2" xfId="76"/>
    <cellStyle name="Totals" xfId="77"/>
    <cellStyle name="units" xfId="78"/>
    <cellStyle name="Value" xfId="79"/>
    <cellStyle name="ValueItaly" xfId="80"/>
    <cellStyle name="Vérification 2" xfId="81"/>
    <cellStyle name="Volume" xfId="82"/>
    <cellStyle name="Year" xfId="83"/>
  </cellStyles>
  <dxfs count="530"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C7A1E3"/>
      <color rgb="FFFFCC29"/>
      <color rgb="FFFF3737"/>
      <color rgb="FFFF2F2F"/>
      <color rgb="FFFF4747"/>
      <color rgb="FFFF4343"/>
      <color rgb="FFFF2929"/>
      <color rgb="FF3BABFF"/>
      <color rgb="FFFFFF69"/>
      <color rgb="FFFFFF9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"/>
  <sheetViews>
    <sheetView workbookViewId="0">
      <selection activeCell="A6" sqref="A6"/>
    </sheetView>
  </sheetViews>
  <sheetFormatPr baseColWidth="10" defaultRowHeight="15" x14ac:dyDescent="0.25"/>
  <sheetData>
    <row r="5" spans="1:1" x14ac:dyDescent="0.25">
      <c r="A5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T420"/>
  <sheetViews>
    <sheetView tabSelected="1" workbookViewId="0">
      <selection activeCell="C15" sqref="C15"/>
    </sheetView>
  </sheetViews>
  <sheetFormatPr baseColWidth="10" defaultRowHeight="15" x14ac:dyDescent="0.25"/>
  <cols>
    <col min="1" max="1" width="47.28515625" style="4" customWidth="1"/>
    <col min="2" max="2" width="15" style="4" bestFit="1" customWidth="1"/>
    <col min="3" max="3" width="11.42578125" style="4"/>
    <col min="4" max="4" width="17" style="4" customWidth="1"/>
    <col min="5" max="9" width="11.42578125" style="4" customWidth="1"/>
    <col min="10" max="10" width="9.42578125" style="4" bestFit="1" customWidth="1"/>
    <col min="11" max="12" width="27.140625" style="4" bestFit="1" customWidth="1"/>
    <col min="13" max="13" width="11.28515625" style="4" bestFit="1" customWidth="1"/>
    <col min="14" max="42" width="11.42578125" style="4" customWidth="1"/>
    <col min="43" max="16384" width="11.42578125" style="4"/>
  </cols>
  <sheetData>
    <row r="2" spans="1:3" x14ac:dyDescent="0.25">
      <c r="A2" s="3"/>
      <c r="B2" s="3"/>
    </row>
    <row r="3" spans="1:3" x14ac:dyDescent="0.25">
      <c r="A3" s="3"/>
      <c r="B3" s="3"/>
    </row>
    <row r="7" spans="1:3" s="3" customFormat="1" x14ac:dyDescent="0.25"/>
    <row r="8" spans="1:3" ht="15.75" thickBot="1" x14ac:dyDescent="0.3"/>
    <row r="9" spans="1:3" ht="15.75" thickBot="1" x14ac:dyDescent="0.3">
      <c r="A9" s="59" t="s">
        <v>75</v>
      </c>
      <c r="B9" s="60"/>
      <c r="C9" s="39"/>
    </row>
    <row r="10" spans="1:3" ht="15.75" thickBot="1" x14ac:dyDescent="0.3"/>
    <row r="11" spans="1:3" ht="15.75" thickBot="1" x14ac:dyDescent="0.3">
      <c r="A11" s="59" t="s">
        <v>16</v>
      </c>
      <c r="B11" s="60"/>
      <c r="C11" s="39"/>
    </row>
    <row r="12" spans="1:3" ht="15.75" thickBot="1" x14ac:dyDescent="0.3"/>
    <row r="13" spans="1:3" ht="15.75" thickBot="1" x14ac:dyDescent="0.3">
      <c r="A13" s="59" t="s">
        <v>15</v>
      </c>
      <c r="B13" s="60"/>
      <c r="C13" s="39"/>
    </row>
    <row r="14" spans="1:3" ht="15.75" thickBot="1" x14ac:dyDescent="0.3"/>
    <row r="15" spans="1:3" ht="15.75" thickBot="1" x14ac:dyDescent="0.3">
      <c r="A15" s="59" t="s">
        <v>110</v>
      </c>
      <c r="B15" s="59"/>
      <c r="C15" s="39">
        <v>3</v>
      </c>
    </row>
    <row r="22" spans="1:20" ht="14.25" customHeigh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M22" s="17"/>
      <c r="N22" s="17"/>
    </row>
    <row r="23" spans="1:20" ht="20.25" customHeight="1" x14ac:dyDescent="0.25">
      <c r="A23" s="46" t="s">
        <v>76</v>
      </c>
      <c r="B23" s="47"/>
      <c r="C23" s="40" t="s">
        <v>77</v>
      </c>
      <c r="D23" s="41" t="s">
        <v>78</v>
      </c>
      <c r="E23" s="50" t="s">
        <v>84</v>
      </c>
      <c r="F23" s="51"/>
      <c r="G23" s="51"/>
      <c r="H23" s="51"/>
      <c r="I23" s="52"/>
      <c r="J23" s="41" t="s">
        <v>109</v>
      </c>
      <c r="K23" s="41" t="s">
        <v>94</v>
      </c>
      <c r="L23" s="45" t="s">
        <v>93</v>
      </c>
      <c r="M23" s="50" t="s">
        <v>108</v>
      </c>
      <c r="N23" s="52"/>
    </row>
    <row r="24" spans="1:20" ht="15" customHeight="1" x14ac:dyDescent="0.25">
      <c r="A24" s="48"/>
      <c r="B24" s="49"/>
      <c r="C24" s="33" t="s">
        <v>74</v>
      </c>
      <c r="D24" s="34" t="s">
        <v>80</v>
      </c>
      <c r="E24" s="53"/>
      <c r="F24" s="54"/>
      <c r="G24" s="54"/>
      <c r="H24" s="54"/>
      <c r="I24" s="55"/>
      <c r="J24" s="33"/>
      <c r="K24" s="33"/>
      <c r="L24" s="35"/>
      <c r="M24" s="53"/>
      <c r="N24" s="55"/>
      <c r="P24" s="56" t="s">
        <v>100</v>
      </c>
      <c r="Q24" s="57"/>
      <c r="R24" s="57"/>
      <c r="S24" s="57"/>
      <c r="T24" s="58"/>
    </row>
    <row r="25" spans="1:20" ht="15" customHeight="1" x14ac:dyDescent="0.25">
      <c r="A25" s="14" t="s">
        <v>111</v>
      </c>
      <c r="B25" s="14" t="s">
        <v>98</v>
      </c>
      <c r="C25" s="14" t="str">
        <f>IF(D24="PAYG", "vCPU", "Ghz")</f>
        <v>Ghz</v>
      </c>
      <c r="D25" s="14" t="s">
        <v>6</v>
      </c>
      <c r="E25" s="14" t="s">
        <v>31</v>
      </c>
      <c r="F25" s="14" t="s">
        <v>32</v>
      </c>
      <c r="G25" s="14" t="s">
        <v>95</v>
      </c>
      <c r="H25" s="14" t="s">
        <v>96</v>
      </c>
      <c r="I25" s="14" t="s">
        <v>97</v>
      </c>
      <c r="J25" s="14"/>
      <c r="K25" s="14" t="s">
        <v>10</v>
      </c>
      <c r="L25" s="14" t="s">
        <v>99</v>
      </c>
      <c r="M25" s="14" t="s">
        <v>107</v>
      </c>
      <c r="N25" s="14" t="s">
        <v>85</v>
      </c>
      <c r="P25" s="14" t="s">
        <v>103</v>
      </c>
      <c r="Q25" s="29" t="s">
        <v>104</v>
      </c>
      <c r="R25" s="30" t="s">
        <v>101</v>
      </c>
      <c r="S25" s="14" t="s">
        <v>102</v>
      </c>
      <c r="T25" s="14" t="s">
        <v>13</v>
      </c>
    </row>
    <row r="26" spans="1:20" ht="15" customHeight="1" x14ac:dyDescent="0.25">
      <c r="A26" s="15"/>
      <c r="B26" s="36"/>
      <c r="C26" s="15"/>
      <c r="D26" s="15"/>
      <c r="E26" s="15"/>
      <c r="F26" s="15"/>
      <c r="G26" s="15"/>
      <c r="H26" s="15"/>
      <c r="I26" s="15"/>
      <c r="J26" s="42"/>
      <c r="K26" s="15" t="s">
        <v>36</v>
      </c>
      <c r="L26" s="15" t="s">
        <v>36</v>
      </c>
      <c r="M26" s="15"/>
      <c r="N26" s="15"/>
      <c r="P26" s="26">
        <f>COUNTIF(K26, 'Fiche Tarifaire'!$A$46)*B26</f>
        <v>0</v>
      </c>
      <c r="Q26" s="27">
        <f>COUNTIF(K26, 'Fiche Tarifaire'!$A$47)*B26</f>
        <v>0</v>
      </c>
      <c r="R26" s="28">
        <f>COUNTIF(K26, 'Fiche Tarifaire'!$A$48)*B26</f>
        <v>0</v>
      </c>
      <c r="S26" s="26">
        <f>COUNTIF(K26, 'Fiche Tarifaire'!$A$49)*B26</f>
        <v>0</v>
      </c>
      <c r="T26" s="26">
        <f>IF(N26="oui",B26,)</f>
        <v>0</v>
      </c>
    </row>
    <row r="27" spans="1:20" ht="15" customHeight="1" x14ac:dyDescent="0.25">
      <c r="A27" s="13"/>
      <c r="B27" s="37"/>
      <c r="C27" s="13"/>
      <c r="D27" s="13"/>
      <c r="E27" s="13"/>
      <c r="F27" s="13"/>
      <c r="G27" s="13"/>
      <c r="H27" s="13"/>
      <c r="I27" s="13"/>
      <c r="J27" s="43"/>
      <c r="K27" s="13"/>
      <c r="L27" s="13"/>
      <c r="M27" s="13"/>
      <c r="N27" s="13"/>
      <c r="P27" s="13">
        <f>COUNTIF(K27, 'Fiche Tarifaire'!$A$46)*B27</f>
        <v>0</v>
      </c>
      <c r="Q27" s="21">
        <f>COUNTIF(K27, 'Fiche Tarifaire'!$A$47)*B27</f>
        <v>0</v>
      </c>
      <c r="R27" s="23">
        <f>COUNTIF(K27, 'Fiche Tarifaire'!$A$48)*B27</f>
        <v>0</v>
      </c>
      <c r="S27" s="13">
        <f>COUNTIF(K27, 'Fiche Tarifaire'!$A$49)*B27</f>
        <v>0</v>
      </c>
      <c r="T27" s="13">
        <f t="shared" ref="T27:T41" si="0">IF(N27="oui",B27,)</f>
        <v>0</v>
      </c>
    </row>
    <row r="28" spans="1:20" ht="15" customHeight="1" x14ac:dyDescent="0.25">
      <c r="A28" s="13"/>
      <c r="B28" s="37"/>
      <c r="C28" s="13"/>
      <c r="D28" s="13"/>
      <c r="E28" s="13"/>
      <c r="F28" s="13"/>
      <c r="G28" s="13"/>
      <c r="H28" s="13"/>
      <c r="I28" s="13"/>
      <c r="J28" s="43"/>
      <c r="K28" s="13"/>
      <c r="L28" s="13"/>
      <c r="M28" s="13"/>
      <c r="N28" s="13"/>
      <c r="P28" s="13">
        <f>COUNTIF(K28, 'Fiche Tarifaire'!$A$46)*B28</f>
        <v>0</v>
      </c>
      <c r="Q28" s="21">
        <f>COUNTIF(K28, 'Fiche Tarifaire'!$A$47)*B28</f>
        <v>0</v>
      </c>
      <c r="R28" s="23">
        <f>COUNTIF(K28, 'Fiche Tarifaire'!$A$48)*B28</f>
        <v>0</v>
      </c>
      <c r="S28" s="13">
        <f>COUNTIF(K28, 'Fiche Tarifaire'!$A$49)*B28</f>
        <v>0</v>
      </c>
      <c r="T28" s="13">
        <f t="shared" si="0"/>
        <v>0</v>
      </c>
    </row>
    <row r="29" spans="1:20" ht="15" customHeight="1" x14ac:dyDescent="0.25">
      <c r="A29" s="13"/>
      <c r="B29" s="37"/>
      <c r="C29" s="13"/>
      <c r="D29" s="13"/>
      <c r="E29" s="13"/>
      <c r="F29" s="13"/>
      <c r="G29" s="13"/>
      <c r="H29" s="13"/>
      <c r="I29" s="13"/>
      <c r="J29" s="43"/>
      <c r="K29" s="13"/>
      <c r="L29" s="13"/>
      <c r="M29" s="13"/>
      <c r="N29" s="13"/>
      <c r="P29" s="13">
        <f>COUNTIF(K29, 'Fiche Tarifaire'!$A$46)*B29</f>
        <v>0</v>
      </c>
      <c r="Q29" s="21">
        <f>COUNTIF(K29, 'Fiche Tarifaire'!$A$47)*B29</f>
        <v>0</v>
      </c>
      <c r="R29" s="23">
        <f>COUNTIF(K29, 'Fiche Tarifaire'!$A$48)*B29</f>
        <v>0</v>
      </c>
      <c r="S29" s="13">
        <f>COUNTIF(K29, 'Fiche Tarifaire'!$A$49)*B29</f>
        <v>0</v>
      </c>
      <c r="T29" s="13">
        <f t="shared" si="0"/>
        <v>0</v>
      </c>
    </row>
    <row r="30" spans="1:20" ht="15" customHeight="1" x14ac:dyDescent="0.25">
      <c r="A30" s="13"/>
      <c r="B30" s="37"/>
      <c r="C30" s="13"/>
      <c r="D30" s="13"/>
      <c r="E30" s="13"/>
      <c r="F30" s="13"/>
      <c r="G30" s="13"/>
      <c r="H30" s="13"/>
      <c r="I30" s="13"/>
      <c r="J30" s="43"/>
      <c r="K30" s="13"/>
      <c r="L30" s="13"/>
      <c r="M30" s="13"/>
      <c r="N30" s="13"/>
      <c r="P30" s="13">
        <f>COUNTIF(K30, 'Fiche Tarifaire'!$A$46)*B30</f>
        <v>0</v>
      </c>
      <c r="Q30" s="21">
        <f>COUNTIF(K30, 'Fiche Tarifaire'!$A$47)*B30</f>
        <v>0</v>
      </c>
      <c r="R30" s="23">
        <f>COUNTIF(K30, 'Fiche Tarifaire'!$A$48)*B30</f>
        <v>0</v>
      </c>
      <c r="S30" s="13">
        <f>COUNTIF(K30, 'Fiche Tarifaire'!$A$49)*B30</f>
        <v>0</v>
      </c>
      <c r="T30" s="13">
        <f t="shared" si="0"/>
        <v>0</v>
      </c>
    </row>
    <row r="31" spans="1:20" ht="15" customHeight="1" x14ac:dyDescent="0.25">
      <c r="A31" s="13"/>
      <c r="B31" s="37"/>
      <c r="C31" s="13"/>
      <c r="D31" s="13"/>
      <c r="E31" s="13"/>
      <c r="F31" s="13"/>
      <c r="G31" s="13"/>
      <c r="H31" s="13"/>
      <c r="I31" s="13"/>
      <c r="J31" s="43"/>
      <c r="K31" s="13"/>
      <c r="L31" s="13"/>
      <c r="M31" s="13"/>
      <c r="N31" s="13"/>
      <c r="P31" s="13">
        <f>COUNTIF(K31, 'Fiche Tarifaire'!$A$46)*B31</f>
        <v>0</v>
      </c>
      <c r="Q31" s="21">
        <f>COUNTIF(K31, 'Fiche Tarifaire'!$A$47)*B31</f>
        <v>0</v>
      </c>
      <c r="R31" s="23">
        <f>COUNTIF(K31, 'Fiche Tarifaire'!$A$48)*B31</f>
        <v>0</v>
      </c>
      <c r="S31" s="13">
        <f>COUNTIF(K31, 'Fiche Tarifaire'!$A$49)*B31</f>
        <v>0</v>
      </c>
      <c r="T31" s="13">
        <f t="shared" si="0"/>
        <v>0</v>
      </c>
    </row>
    <row r="32" spans="1:20" ht="15" customHeight="1" x14ac:dyDescent="0.25">
      <c r="A32" s="13"/>
      <c r="B32" s="37"/>
      <c r="C32" s="13"/>
      <c r="D32" s="13"/>
      <c r="E32" s="13"/>
      <c r="F32" s="13"/>
      <c r="G32" s="13"/>
      <c r="H32" s="13"/>
      <c r="I32" s="13"/>
      <c r="J32" s="43"/>
      <c r="K32" s="13"/>
      <c r="L32" s="13"/>
      <c r="M32" s="13"/>
      <c r="N32" s="13"/>
      <c r="P32" s="13">
        <f>COUNTIF(K32, 'Fiche Tarifaire'!$A$46)*B32</f>
        <v>0</v>
      </c>
      <c r="Q32" s="21">
        <f>COUNTIF(K32, 'Fiche Tarifaire'!$A$47)*B32</f>
        <v>0</v>
      </c>
      <c r="R32" s="23">
        <f>COUNTIF(K32, 'Fiche Tarifaire'!$A$48)*B32</f>
        <v>0</v>
      </c>
      <c r="S32" s="13">
        <f>COUNTIF(K32, 'Fiche Tarifaire'!$A$49)*B32</f>
        <v>0</v>
      </c>
      <c r="T32" s="13">
        <f t="shared" si="0"/>
        <v>0</v>
      </c>
    </row>
    <row r="33" spans="1:20" ht="15" customHeight="1" x14ac:dyDescent="0.25">
      <c r="A33" s="13"/>
      <c r="B33" s="37"/>
      <c r="C33" s="13"/>
      <c r="D33" s="13"/>
      <c r="E33" s="13"/>
      <c r="F33" s="13"/>
      <c r="G33" s="13"/>
      <c r="H33" s="13"/>
      <c r="I33" s="13"/>
      <c r="J33" s="43"/>
      <c r="K33" s="13"/>
      <c r="L33" s="13"/>
      <c r="M33" s="13"/>
      <c r="N33" s="13"/>
      <c r="P33" s="13">
        <f>COUNTIF(K33, 'Fiche Tarifaire'!$A$46)*B33</f>
        <v>0</v>
      </c>
      <c r="Q33" s="21">
        <f>COUNTIF(K33, 'Fiche Tarifaire'!$A$47)*B33</f>
        <v>0</v>
      </c>
      <c r="R33" s="23">
        <f>COUNTIF(K33, 'Fiche Tarifaire'!$A$48)*B33</f>
        <v>0</v>
      </c>
      <c r="S33" s="13">
        <f>COUNTIF(K33, 'Fiche Tarifaire'!$A$49)*B33</f>
        <v>0</v>
      </c>
      <c r="T33" s="13">
        <f t="shared" si="0"/>
        <v>0</v>
      </c>
    </row>
    <row r="34" spans="1:20" ht="15" customHeight="1" x14ac:dyDescent="0.25">
      <c r="A34" s="13"/>
      <c r="B34" s="37"/>
      <c r="C34" s="13"/>
      <c r="D34" s="13"/>
      <c r="E34" s="13"/>
      <c r="F34" s="13"/>
      <c r="G34" s="13"/>
      <c r="H34" s="13"/>
      <c r="I34" s="13"/>
      <c r="J34" s="43"/>
      <c r="K34" s="13"/>
      <c r="L34" s="13"/>
      <c r="M34" s="13"/>
      <c r="N34" s="13"/>
      <c r="P34" s="13">
        <f>COUNTIF(K34, 'Fiche Tarifaire'!$A$46)*B34</f>
        <v>0</v>
      </c>
      <c r="Q34" s="21">
        <f>COUNTIF(K34, 'Fiche Tarifaire'!$A$47)*B34</f>
        <v>0</v>
      </c>
      <c r="R34" s="23">
        <f>COUNTIF(K34, 'Fiche Tarifaire'!$A$48)*B34</f>
        <v>0</v>
      </c>
      <c r="S34" s="13">
        <f>COUNTIF(K34, 'Fiche Tarifaire'!$A$49)*B34</f>
        <v>0</v>
      </c>
      <c r="T34" s="13">
        <f t="shared" si="0"/>
        <v>0</v>
      </c>
    </row>
    <row r="35" spans="1:20" ht="15" customHeight="1" x14ac:dyDescent="0.25">
      <c r="A35" s="13"/>
      <c r="B35" s="37"/>
      <c r="C35" s="13"/>
      <c r="D35" s="13"/>
      <c r="E35" s="13"/>
      <c r="F35" s="13"/>
      <c r="G35" s="13"/>
      <c r="H35" s="13"/>
      <c r="I35" s="13"/>
      <c r="J35" s="43"/>
      <c r="K35" s="13"/>
      <c r="L35" s="13"/>
      <c r="M35" s="13"/>
      <c r="N35" s="13"/>
      <c r="P35" s="13">
        <f>COUNTIF(K35, 'Fiche Tarifaire'!$A$46)*B35</f>
        <v>0</v>
      </c>
      <c r="Q35" s="21">
        <f>COUNTIF(K35, 'Fiche Tarifaire'!$A$47)*B35</f>
        <v>0</v>
      </c>
      <c r="R35" s="23">
        <f>COUNTIF(K35, 'Fiche Tarifaire'!$A$48)*B35</f>
        <v>0</v>
      </c>
      <c r="S35" s="13">
        <f>COUNTIF(K35, 'Fiche Tarifaire'!$A$49)*B35</f>
        <v>0</v>
      </c>
      <c r="T35" s="13">
        <f t="shared" si="0"/>
        <v>0</v>
      </c>
    </row>
    <row r="36" spans="1:20" ht="15" customHeight="1" x14ac:dyDescent="0.25">
      <c r="A36" s="13"/>
      <c r="B36" s="37"/>
      <c r="C36" s="13"/>
      <c r="D36" s="13"/>
      <c r="E36" s="13"/>
      <c r="F36" s="13"/>
      <c r="G36" s="13"/>
      <c r="H36" s="13"/>
      <c r="I36" s="13"/>
      <c r="J36" s="43"/>
      <c r="K36" s="13"/>
      <c r="L36" s="13"/>
      <c r="M36" s="13"/>
      <c r="N36" s="13"/>
      <c r="P36" s="13">
        <f>COUNTIF(K36, 'Fiche Tarifaire'!$A$46)*B36</f>
        <v>0</v>
      </c>
      <c r="Q36" s="21">
        <f>COUNTIF(K36, 'Fiche Tarifaire'!$A$47)*B36</f>
        <v>0</v>
      </c>
      <c r="R36" s="23">
        <f>COUNTIF(K36, 'Fiche Tarifaire'!$A$48)*B36</f>
        <v>0</v>
      </c>
      <c r="S36" s="13">
        <f>COUNTIF(K36, 'Fiche Tarifaire'!$A$49)*B36</f>
        <v>0</v>
      </c>
      <c r="T36" s="13">
        <f t="shared" si="0"/>
        <v>0</v>
      </c>
    </row>
    <row r="37" spans="1:20" ht="15" customHeight="1" x14ac:dyDescent="0.25">
      <c r="A37" s="13"/>
      <c r="B37" s="37"/>
      <c r="C37" s="13"/>
      <c r="D37" s="13"/>
      <c r="E37" s="13"/>
      <c r="F37" s="13"/>
      <c r="G37" s="13"/>
      <c r="H37" s="13"/>
      <c r="I37" s="13"/>
      <c r="J37" s="43"/>
      <c r="K37" s="13"/>
      <c r="L37" s="13"/>
      <c r="M37" s="13"/>
      <c r="N37" s="13"/>
      <c r="P37" s="13">
        <f>COUNTIF(K37, 'Fiche Tarifaire'!$A$46)*B37</f>
        <v>0</v>
      </c>
      <c r="Q37" s="21">
        <f>COUNTIF(K37, 'Fiche Tarifaire'!$A$47)*B37</f>
        <v>0</v>
      </c>
      <c r="R37" s="23">
        <f>COUNTIF(K37, 'Fiche Tarifaire'!$A$48)*B37</f>
        <v>0</v>
      </c>
      <c r="S37" s="13">
        <f>COUNTIF(K37, 'Fiche Tarifaire'!$A$49)*B37</f>
        <v>0</v>
      </c>
      <c r="T37" s="13">
        <f t="shared" si="0"/>
        <v>0</v>
      </c>
    </row>
    <row r="38" spans="1:20" ht="15" customHeight="1" x14ac:dyDescent="0.25">
      <c r="A38" s="13"/>
      <c r="B38" s="37"/>
      <c r="C38" s="13"/>
      <c r="D38" s="13"/>
      <c r="E38" s="13"/>
      <c r="F38" s="13"/>
      <c r="G38" s="13"/>
      <c r="H38" s="13"/>
      <c r="I38" s="13"/>
      <c r="J38" s="43"/>
      <c r="K38" s="13"/>
      <c r="L38" s="13"/>
      <c r="M38" s="13"/>
      <c r="N38" s="13"/>
      <c r="P38" s="13">
        <f>COUNTIF(K38, 'Fiche Tarifaire'!$A$46)*B38</f>
        <v>0</v>
      </c>
      <c r="Q38" s="21">
        <f>COUNTIF(K38, 'Fiche Tarifaire'!$A$47)*B38</f>
        <v>0</v>
      </c>
      <c r="R38" s="23">
        <f>COUNTIF(K38, 'Fiche Tarifaire'!$A$48)*B38</f>
        <v>0</v>
      </c>
      <c r="S38" s="13">
        <f>COUNTIF(K38, 'Fiche Tarifaire'!$A$49)*B38</f>
        <v>0</v>
      </c>
      <c r="T38" s="13">
        <f t="shared" si="0"/>
        <v>0</v>
      </c>
    </row>
    <row r="39" spans="1:20" ht="15" customHeight="1" x14ac:dyDescent="0.25">
      <c r="A39" s="13"/>
      <c r="B39" s="37"/>
      <c r="C39" s="13"/>
      <c r="D39" s="13"/>
      <c r="E39" s="13"/>
      <c r="F39" s="13"/>
      <c r="G39" s="13"/>
      <c r="H39" s="13"/>
      <c r="I39" s="13"/>
      <c r="J39" s="43"/>
      <c r="K39" s="13"/>
      <c r="L39" s="13"/>
      <c r="M39" s="13"/>
      <c r="N39" s="13"/>
      <c r="P39" s="13">
        <f>COUNTIF(K39, 'Fiche Tarifaire'!$A$46)*B39</f>
        <v>0</v>
      </c>
      <c r="Q39" s="21">
        <f>COUNTIF(K39, 'Fiche Tarifaire'!$A$47)*B39</f>
        <v>0</v>
      </c>
      <c r="R39" s="23">
        <f>COUNTIF(K39, 'Fiche Tarifaire'!$A$48)*B39</f>
        <v>0</v>
      </c>
      <c r="S39" s="13">
        <f>COUNTIF(K39, 'Fiche Tarifaire'!$A$49)*B39</f>
        <v>0</v>
      </c>
      <c r="T39" s="13">
        <f t="shared" si="0"/>
        <v>0</v>
      </c>
    </row>
    <row r="40" spans="1:20" ht="15" customHeight="1" x14ac:dyDescent="0.25">
      <c r="A40" s="13"/>
      <c r="B40" s="37"/>
      <c r="C40" s="13"/>
      <c r="D40" s="13"/>
      <c r="E40" s="13"/>
      <c r="F40" s="13"/>
      <c r="G40" s="13"/>
      <c r="H40" s="13"/>
      <c r="I40" s="13"/>
      <c r="J40" s="43"/>
      <c r="K40" s="13"/>
      <c r="L40" s="13"/>
      <c r="M40" s="13"/>
      <c r="N40" s="13"/>
      <c r="P40" s="13">
        <f>COUNTIF(K40, 'Fiche Tarifaire'!$A$46)*B40</f>
        <v>0</v>
      </c>
      <c r="Q40" s="21">
        <f>COUNTIF(K40, 'Fiche Tarifaire'!$A$47)*B40</f>
        <v>0</v>
      </c>
      <c r="R40" s="23">
        <f>COUNTIF(K40, 'Fiche Tarifaire'!$A$48)*B40</f>
        <v>0</v>
      </c>
      <c r="S40" s="13">
        <f>COUNTIF(K40, 'Fiche Tarifaire'!$A$49)*B40</f>
        <v>0</v>
      </c>
      <c r="T40" s="13">
        <f t="shared" si="0"/>
        <v>0</v>
      </c>
    </row>
    <row r="41" spans="1:20" ht="15.75" customHeight="1" x14ac:dyDescent="0.25">
      <c r="A41" s="18"/>
      <c r="B41" s="38"/>
      <c r="C41" s="18"/>
      <c r="D41" s="18"/>
      <c r="E41" s="18"/>
      <c r="F41" s="18"/>
      <c r="G41" s="18"/>
      <c r="H41" s="18"/>
      <c r="I41" s="18"/>
      <c r="J41" s="44"/>
      <c r="K41" s="18"/>
      <c r="L41" s="18"/>
      <c r="M41" s="22"/>
      <c r="N41" s="22"/>
      <c r="P41" s="22">
        <f>COUNTIF(K41, 'Fiche Tarifaire'!$A$46)*B41</f>
        <v>0</v>
      </c>
      <c r="Q41" s="32">
        <f>COUNTIF(K41, 'Fiche Tarifaire'!$A$47)*B41</f>
        <v>0</v>
      </c>
      <c r="R41" s="24">
        <f>COUNTIF(K41, 'Fiche Tarifaire'!$A$48)*B41</f>
        <v>0</v>
      </c>
      <c r="S41" s="22">
        <f>COUNTIF(K41, 'Fiche Tarifaire'!$A$49)*B41</f>
        <v>0</v>
      </c>
      <c r="T41" s="22">
        <f t="shared" si="0"/>
        <v>0</v>
      </c>
    </row>
    <row r="42" spans="1:20" ht="13.5" customHeight="1" x14ac:dyDescent="0.25">
      <c r="A42" s="19" t="s">
        <v>100</v>
      </c>
      <c r="B42" s="19">
        <f t="shared" ref="B42:I42" si="1">SUM(B26:B41)</f>
        <v>0</v>
      </c>
      <c r="C42" s="19">
        <f t="shared" si="1"/>
        <v>0</v>
      </c>
      <c r="D42" s="19">
        <f t="shared" si="1"/>
        <v>0</v>
      </c>
      <c r="E42" s="19">
        <f t="shared" si="1"/>
        <v>0</v>
      </c>
      <c r="F42" s="19">
        <f t="shared" si="1"/>
        <v>0</v>
      </c>
      <c r="G42" s="19">
        <f t="shared" si="1"/>
        <v>0</v>
      </c>
      <c r="H42" s="19">
        <f t="shared" si="1"/>
        <v>0</v>
      </c>
      <c r="I42" s="19">
        <f t="shared" si="1"/>
        <v>0</v>
      </c>
      <c r="J42" s="19"/>
      <c r="K42" s="19"/>
      <c r="L42" s="19"/>
      <c r="M42" s="19"/>
      <c r="N42" s="19"/>
      <c r="O42" s="20"/>
      <c r="P42" s="16">
        <f>SUM(P26:P41)</f>
        <v>0</v>
      </c>
      <c r="Q42" s="31">
        <f t="shared" ref="Q42:T42" si="2">SUM(Q26:Q41)</f>
        <v>0</v>
      </c>
      <c r="R42" s="25">
        <f t="shared" si="2"/>
        <v>0</v>
      </c>
      <c r="S42" s="16">
        <f t="shared" si="2"/>
        <v>0</v>
      </c>
      <c r="T42" s="16">
        <f t="shared" si="2"/>
        <v>0</v>
      </c>
    </row>
    <row r="43" spans="1:20" ht="15" customHeight="1" x14ac:dyDescent="0.25"/>
    <row r="44" spans="1:20" ht="15" customHeight="1" x14ac:dyDescent="0.25"/>
    <row r="45" spans="1:20" ht="20.25" customHeight="1" x14ac:dyDescent="0.25">
      <c r="A45" s="46" t="s">
        <v>112</v>
      </c>
      <c r="B45" s="47"/>
      <c r="C45" s="40" t="s">
        <v>77</v>
      </c>
      <c r="D45" s="41" t="s">
        <v>78</v>
      </c>
      <c r="E45" s="50" t="s">
        <v>84</v>
      </c>
      <c r="F45" s="51"/>
      <c r="G45" s="51"/>
      <c r="H45" s="51"/>
      <c r="I45" s="52"/>
      <c r="J45" s="41" t="s">
        <v>109</v>
      </c>
      <c r="K45" s="41" t="s">
        <v>94</v>
      </c>
      <c r="L45" s="45" t="s">
        <v>93</v>
      </c>
      <c r="M45" s="50" t="s">
        <v>108</v>
      </c>
      <c r="N45" s="52"/>
    </row>
    <row r="46" spans="1:20" ht="15" customHeight="1" x14ac:dyDescent="0.25">
      <c r="A46" s="48"/>
      <c r="B46" s="49"/>
      <c r="C46" s="33" t="s">
        <v>74</v>
      </c>
      <c r="D46" s="34" t="s">
        <v>80</v>
      </c>
      <c r="E46" s="53"/>
      <c r="F46" s="54"/>
      <c r="G46" s="54"/>
      <c r="H46" s="54"/>
      <c r="I46" s="55"/>
      <c r="J46" s="33"/>
      <c r="K46" s="33"/>
      <c r="L46" s="35"/>
      <c r="M46" s="53"/>
      <c r="N46" s="55"/>
      <c r="P46" s="56" t="s">
        <v>100</v>
      </c>
      <c r="Q46" s="57"/>
      <c r="R46" s="57"/>
      <c r="S46" s="57"/>
      <c r="T46" s="58"/>
    </row>
    <row r="47" spans="1:20" ht="15" customHeight="1" x14ac:dyDescent="0.25">
      <c r="A47" s="14" t="s">
        <v>111</v>
      </c>
      <c r="B47" s="14" t="s">
        <v>98</v>
      </c>
      <c r="C47" s="14" t="str">
        <f>IF(D46="PAYG", "vCPU", "Ghz")</f>
        <v>Ghz</v>
      </c>
      <c r="D47" s="14" t="s">
        <v>6</v>
      </c>
      <c r="E47" s="14" t="s">
        <v>31</v>
      </c>
      <c r="F47" s="14" t="s">
        <v>32</v>
      </c>
      <c r="G47" s="14" t="s">
        <v>95</v>
      </c>
      <c r="H47" s="14" t="s">
        <v>96</v>
      </c>
      <c r="I47" s="14" t="s">
        <v>97</v>
      </c>
      <c r="J47" s="14"/>
      <c r="K47" s="14" t="s">
        <v>10</v>
      </c>
      <c r="L47" s="14" t="s">
        <v>99</v>
      </c>
      <c r="M47" s="14" t="s">
        <v>107</v>
      </c>
      <c r="N47" s="14" t="s">
        <v>85</v>
      </c>
      <c r="P47" s="14" t="s">
        <v>103</v>
      </c>
      <c r="Q47" s="29" t="s">
        <v>104</v>
      </c>
      <c r="R47" s="30" t="s">
        <v>101</v>
      </c>
      <c r="S47" s="14" t="s">
        <v>102</v>
      </c>
      <c r="T47" s="14" t="s">
        <v>13</v>
      </c>
    </row>
    <row r="48" spans="1:20" ht="15" customHeight="1" x14ac:dyDescent="0.25">
      <c r="A48" s="15"/>
      <c r="B48" s="36"/>
      <c r="C48" s="15"/>
      <c r="D48" s="15"/>
      <c r="E48" s="15"/>
      <c r="F48" s="15"/>
      <c r="G48" s="15"/>
      <c r="H48" s="15"/>
      <c r="I48" s="15"/>
      <c r="J48" s="42"/>
      <c r="K48" s="15" t="s">
        <v>36</v>
      </c>
      <c r="L48" s="15" t="s">
        <v>36</v>
      </c>
      <c r="M48" s="15"/>
      <c r="N48" s="15"/>
      <c r="P48" s="26">
        <f>COUNTIF(K48, 'Fiche Tarifaire'!$A$46)*B48</f>
        <v>0</v>
      </c>
      <c r="Q48" s="27">
        <f>COUNTIF(K48, 'Fiche Tarifaire'!$A$47)*B48</f>
        <v>0</v>
      </c>
      <c r="R48" s="28">
        <f>COUNTIF(K48, 'Fiche Tarifaire'!$A$48)*B48</f>
        <v>0</v>
      </c>
      <c r="S48" s="26">
        <f>COUNTIF(K48, 'Fiche Tarifaire'!$A$49)*B48</f>
        <v>0</v>
      </c>
      <c r="T48" s="26">
        <f>IF(N48="oui",B48,)</f>
        <v>0</v>
      </c>
    </row>
    <row r="49" spans="1:20" ht="15" customHeight="1" x14ac:dyDescent="0.25">
      <c r="A49" s="13"/>
      <c r="B49" s="37"/>
      <c r="C49" s="13"/>
      <c r="D49" s="13"/>
      <c r="E49" s="13"/>
      <c r="F49" s="13"/>
      <c r="G49" s="13"/>
      <c r="H49" s="13"/>
      <c r="I49" s="13"/>
      <c r="J49" s="43"/>
      <c r="K49" s="13"/>
      <c r="L49" s="13"/>
      <c r="M49" s="13"/>
      <c r="N49" s="13"/>
      <c r="P49" s="13">
        <f>COUNTIF(K49, 'Fiche Tarifaire'!$A$46)*B49</f>
        <v>0</v>
      </c>
      <c r="Q49" s="21">
        <f>COUNTIF(K49, 'Fiche Tarifaire'!$A$47)*B49</f>
        <v>0</v>
      </c>
      <c r="R49" s="23">
        <f>COUNTIF(K49, 'Fiche Tarifaire'!$A$48)*B49</f>
        <v>0</v>
      </c>
      <c r="S49" s="13">
        <f>COUNTIF(K49, 'Fiche Tarifaire'!$A$49)*B49</f>
        <v>0</v>
      </c>
      <c r="T49" s="13">
        <f t="shared" ref="T49:T63" si="3">IF(N49="oui",B49,)</f>
        <v>0</v>
      </c>
    </row>
    <row r="50" spans="1:20" ht="15" customHeight="1" x14ac:dyDescent="0.25">
      <c r="A50" s="13"/>
      <c r="B50" s="37"/>
      <c r="C50" s="13"/>
      <c r="D50" s="13"/>
      <c r="E50" s="13"/>
      <c r="F50" s="13"/>
      <c r="G50" s="13"/>
      <c r="H50" s="13"/>
      <c r="I50" s="13"/>
      <c r="J50" s="43"/>
      <c r="K50" s="13"/>
      <c r="L50" s="13"/>
      <c r="M50" s="13"/>
      <c r="N50" s="13"/>
      <c r="P50" s="13">
        <f>COUNTIF(K50, 'Fiche Tarifaire'!$A$46)*B50</f>
        <v>0</v>
      </c>
      <c r="Q50" s="21">
        <f>COUNTIF(K50, 'Fiche Tarifaire'!$A$47)*B50</f>
        <v>0</v>
      </c>
      <c r="R50" s="23">
        <f>COUNTIF(K50, 'Fiche Tarifaire'!$A$48)*B50</f>
        <v>0</v>
      </c>
      <c r="S50" s="13">
        <f>COUNTIF(K50, 'Fiche Tarifaire'!$A$49)*B50</f>
        <v>0</v>
      </c>
      <c r="T50" s="13">
        <f t="shared" si="3"/>
        <v>0</v>
      </c>
    </row>
    <row r="51" spans="1:20" ht="15" customHeight="1" x14ac:dyDescent="0.25">
      <c r="A51" s="13"/>
      <c r="B51" s="37"/>
      <c r="C51" s="13"/>
      <c r="D51" s="13"/>
      <c r="E51" s="13"/>
      <c r="F51" s="13"/>
      <c r="G51" s="13"/>
      <c r="H51" s="13"/>
      <c r="I51" s="13"/>
      <c r="J51" s="43"/>
      <c r="K51" s="13"/>
      <c r="L51" s="13"/>
      <c r="M51" s="13"/>
      <c r="N51" s="13"/>
      <c r="P51" s="13">
        <f>COUNTIF(K51, 'Fiche Tarifaire'!$A$46)*B51</f>
        <v>0</v>
      </c>
      <c r="Q51" s="21">
        <f>COUNTIF(K51, 'Fiche Tarifaire'!$A$47)*B51</f>
        <v>0</v>
      </c>
      <c r="R51" s="23">
        <f>COUNTIF(K51, 'Fiche Tarifaire'!$A$48)*B51</f>
        <v>0</v>
      </c>
      <c r="S51" s="13">
        <f>COUNTIF(K51, 'Fiche Tarifaire'!$A$49)*B51</f>
        <v>0</v>
      </c>
      <c r="T51" s="13">
        <f t="shared" si="3"/>
        <v>0</v>
      </c>
    </row>
    <row r="52" spans="1:20" ht="15" customHeight="1" x14ac:dyDescent="0.25">
      <c r="A52" s="13"/>
      <c r="B52" s="37"/>
      <c r="C52" s="13"/>
      <c r="D52" s="13"/>
      <c r="E52" s="13"/>
      <c r="F52" s="13"/>
      <c r="G52" s="13"/>
      <c r="H52" s="13"/>
      <c r="I52" s="13"/>
      <c r="J52" s="43"/>
      <c r="K52" s="13"/>
      <c r="L52" s="13"/>
      <c r="M52" s="13"/>
      <c r="N52" s="13"/>
      <c r="P52" s="13">
        <f>COUNTIF(K52, 'Fiche Tarifaire'!$A$46)*B52</f>
        <v>0</v>
      </c>
      <c r="Q52" s="21">
        <f>COUNTIF(K52, 'Fiche Tarifaire'!$A$47)*B52</f>
        <v>0</v>
      </c>
      <c r="R52" s="23">
        <f>COUNTIF(K52, 'Fiche Tarifaire'!$A$48)*B52</f>
        <v>0</v>
      </c>
      <c r="S52" s="13">
        <f>COUNTIF(K52, 'Fiche Tarifaire'!$A$49)*B52</f>
        <v>0</v>
      </c>
      <c r="T52" s="13">
        <f t="shared" si="3"/>
        <v>0</v>
      </c>
    </row>
    <row r="53" spans="1:20" ht="15" customHeight="1" x14ac:dyDescent="0.25">
      <c r="A53" s="13"/>
      <c r="B53" s="37"/>
      <c r="C53" s="13"/>
      <c r="D53" s="13"/>
      <c r="E53" s="13"/>
      <c r="F53" s="13"/>
      <c r="G53" s="13"/>
      <c r="H53" s="13"/>
      <c r="I53" s="13"/>
      <c r="J53" s="43"/>
      <c r="K53" s="13"/>
      <c r="L53" s="13"/>
      <c r="M53" s="13"/>
      <c r="N53" s="13"/>
      <c r="P53" s="13">
        <f>COUNTIF(K53, 'Fiche Tarifaire'!$A$46)*B53</f>
        <v>0</v>
      </c>
      <c r="Q53" s="21">
        <f>COUNTIF(K53, 'Fiche Tarifaire'!$A$47)*B53</f>
        <v>0</v>
      </c>
      <c r="R53" s="23">
        <f>COUNTIF(K53, 'Fiche Tarifaire'!$A$48)*B53</f>
        <v>0</v>
      </c>
      <c r="S53" s="13">
        <f>COUNTIF(K53, 'Fiche Tarifaire'!$A$49)*B53</f>
        <v>0</v>
      </c>
      <c r="T53" s="13">
        <f t="shared" si="3"/>
        <v>0</v>
      </c>
    </row>
    <row r="54" spans="1:20" ht="15" customHeight="1" x14ac:dyDescent="0.25">
      <c r="A54" s="13"/>
      <c r="B54" s="37"/>
      <c r="C54" s="13"/>
      <c r="D54" s="13"/>
      <c r="E54" s="13"/>
      <c r="F54" s="13"/>
      <c r="G54" s="13"/>
      <c r="H54" s="13"/>
      <c r="I54" s="13"/>
      <c r="J54" s="43"/>
      <c r="K54" s="13"/>
      <c r="L54" s="13"/>
      <c r="M54" s="13"/>
      <c r="N54" s="13"/>
      <c r="P54" s="13">
        <f>COUNTIF(K54, 'Fiche Tarifaire'!$A$46)*B54</f>
        <v>0</v>
      </c>
      <c r="Q54" s="21">
        <f>COUNTIF(K54, 'Fiche Tarifaire'!$A$47)*B54</f>
        <v>0</v>
      </c>
      <c r="R54" s="23">
        <f>COUNTIF(K54, 'Fiche Tarifaire'!$A$48)*B54</f>
        <v>0</v>
      </c>
      <c r="S54" s="13">
        <f>COUNTIF(K54, 'Fiche Tarifaire'!$A$49)*B54</f>
        <v>0</v>
      </c>
      <c r="T54" s="13">
        <f t="shared" si="3"/>
        <v>0</v>
      </c>
    </row>
    <row r="55" spans="1:20" ht="15" customHeight="1" x14ac:dyDescent="0.25">
      <c r="A55" s="13"/>
      <c r="B55" s="37"/>
      <c r="C55" s="13"/>
      <c r="D55" s="13"/>
      <c r="E55" s="13"/>
      <c r="F55" s="13"/>
      <c r="G55" s="13"/>
      <c r="H55" s="13"/>
      <c r="I55" s="13"/>
      <c r="J55" s="43"/>
      <c r="K55" s="13"/>
      <c r="L55" s="13"/>
      <c r="M55" s="13"/>
      <c r="N55" s="13"/>
      <c r="P55" s="13">
        <f>COUNTIF(K55, 'Fiche Tarifaire'!$A$46)*B55</f>
        <v>0</v>
      </c>
      <c r="Q55" s="21">
        <f>COUNTIF(K55, 'Fiche Tarifaire'!$A$47)*B55</f>
        <v>0</v>
      </c>
      <c r="R55" s="23">
        <f>COUNTIF(K55, 'Fiche Tarifaire'!$A$48)*B55</f>
        <v>0</v>
      </c>
      <c r="S55" s="13">
        <f>COUNTIF(K55, 'Fiche Tarifaire'!$A$49)*B55</f>
        <v>0</v>
      </c>
      <c r="T55" s="13">
        <f t="shared" si="3"/>
        <v>0</v>
      </c>
    </row>
    <row r="56" spans="1:20" ht="15" customHeight="1" x14ac:dyDescent="0.25">
      <c r="A56" s="13"/>
      <c r="B56" s="37"/>
      <c r="C56" s="13"/>
      <c r="D56" s="13"/>
      <c r="E56" s="13"/>
      <c r="F56" s="13"/>
      <c r="G56" s="13"/>
      <c r="H56" s="13"/>
      <c r="I56" s="13"/>
      <c r="J56" s="43"/>
      <c r="K56" s="13"/>
      <c r="L56" s="13"/>
      <c r="M56" s="13"/>
      <c r="N56" s="13"/>
      <c r="P56" s="13">
        <f>COUNTIF(K56, 'Fiche Tarifaire'!$A$46)*B56</f>
        <v>0</v>
      </c>
      <c r="Q56" s="21">
        <f>COUNTIF(K56, 'Fiche Tarifaire'!$A$47)*B56</f>
        <v>0</v>
      </c>
      <c r="R56" s="23">
        <f>COUNTIF(K56, 'Fiche Tarifaire'!$A$48)*B56</f>
        <v>0</v>
      </c>
      <c r="S56" s="13">
        <f>COUNTIF(K56, 'Fiche Tarifaire'!$A$49)*B56</f>
        <v>0</v>
      </c>
      <c r="T56" s="13">
        <f t="shared" si="3"/>
        <v>0</v>
      </c>
    </row>
    <row r="57" spans="1:20" ht="15" customHeight="1" x14ac:dyDescent="0.25">
      <c r="A57" s="13"/>
      <c r="B57" s="37"/>
      <c r="C57" s="13"/>
      <c r="D57" s="13"/>
      <c r="E57" s="13"/>
      <c r="F57" s="13"/>
      <c r="G57" s="13"/>
      <c r="H57" s="13"/>
      <c r="I57" s="13"/>
      <c r="J57" s="43"/>
      <c r="K57" s="13"/>
      <c r="L57" s="13"/>
      <c r="M57" s="13"/>
      <c r="N57" s="13"/>
      <c r="P57" s="13">
        <f>COUNTIF(K57, 'Fiche Tarifaire'!$A$46)*B57</f>
        <v>0</v>
      </c>
      <c r="Q57" s="21">
        <f>COUNTIF(K57, 'Fiche Tarifaire'!$A$47)*B57</f>
        <v>0</v>
      </c>
      <c r="R57" s="23">
        <f>COUNTIF(K57, 'Fiche Tarifaire'!$A$48)*B57</f>
        <v>0</v>
      </c>
      <c r="S57" s="13">
        <f>COUNTIF(K57, 'Fiche Tarifaire'!$A$49)*B57</f>
        <v>0</v>
      </c>
      <c r="T57" s="13">
        <f t="shared" si="3"/>
        <v>0</v>
      </c>
    </row>
    <row r="58" spans="1:20" ht="15" customHeight="1" x14ac:dyDescent="0.25">
      <c r="A58" s="13"/>
      <c r="B58" s="37"/>
      <c r="C58" s="13"/>
      <c r="D58" s="13"/>
      <c r="E58" s="13"/>
      <c r="F58" s="13"/>
      <c r="G58" s="13"/>
      <c r="H58" s="13"/>
      <c r="I58" s="13"/>
      <c r="J58" s="43"/>
      <c r="K58" s="13"/>
      <c r="L58" s="13"/>
      <c r="M58" s="13"/>
      <c r="N58" s="13"/>
      <c r="P58" s="13">
        <f>COUNTIF(K58, 'Fiche Tarifaire'!$A$46)*B58</f>
        <v>0</v>
      </c>
      <c r="Q58" s="21">
        <f>COUNTIF(K58, 'Fiche Tarifaire'!$A$47)*B58</f>
        <v>0</v>
      </c>
      <c r="R58" s="23">
        <f>COUNTIF(K58, 'Fiche Tarifaire'!$A$48)*B58</f>
        <v>0</v>
      </c>
      <c r="S58" s="13">
        <f>COUNTIF(K58, 'Fiche Tarifaire'!$A$49)*B58</f>
        <v>0</v>
      </c>
      <c r="T58" s="13">
        <f t="shared" si="3"/>
        <v>0</v>
      </c>
    </row>
    <row r="59" spans="1:20" ht="15" customHeight="1" x14ac:dyDescent="0.25">
      <c r="A59" s="13"/>
      <c r="B59" s="37"/>
      <c r="C59" s="13"/>
      <c r="D59" s="13"/>
      <c r="E59" s="13"/>
      <c r="F59" s="13"/>
      <c r="G59" s="13"/>
      <c r="H59" s="13"/>
      <c r="I59" s="13"/>
      <c r="J59" s="43"/>
      <c r="K59" s="13"/>
      <c r="L59" s="13"/>
      <c r="M59" s="13"/>
      <c r="N59" s="13"/>
      <c r="P59" s="13">
        <f>COUNTIF(K59, 'Fiche Tarifaire'!$A$46)*B59</f>
        <v>0</v>
      </c>
      <c r="Q59" s="21">
        <f>COUNTIF(K59, 'Fiche Tarifaire'!$A$47)*B59</f>
        <v>0</v>
      </c>
      <c r="R59" s="23">
        <f>COUNTIF(K59, 'Fiche Tarifaire'!$A$48)*B59</f>
        <v>0</v>
      </c>
      <c r="S59" s="13">
        <f>COUNTIF(K59, 'Fiche Tarifaire'!$A$49)*B59</f>
        <v>0</v>
      </c>
      <c r="T59" s="13">
        <f t="shared" si="3"/>
        <v>0</v>
      </c>
    </row>
    <row r="60" spans="1:20" ht="15" customHeight="1" x14ac:dyDescent="0.25">
      <c r="A60" s="13"/>
      <c r="B60" s="37"/>
      <c r="C60" s="13"/>
      <c r="D60" s="13"/>
      <c r="E60" s="13"/>
      <c r="F60" s="13"/>
      <c r="G60" s="13"/>
      <c r="H60" s="13"/>
      <c r="I60" s="13"/>
      <c r="J60" s="43"/>
      <c r="K60" s="13"/>
      <c r="L60" s="13"/>
      <c r="M60" s="13"/>
      <c r="N60" s="13"/>
      <c r="P60" s="13">
        <f>COUNTIF(K60, 'Fiche Tarifaire'!$A$46)*B60</f>
        <v>0</v>
      </c>
      <c r="Q60" s="21">
        <f>COUNTIF(K60, 'Fiche Tarifaire'!$A$47)*B60</f>
        <v>0</v>
      </c>
      <c r="R60" s="23">
        <f>COUNTIF(K60, 'Fiche Tarifaire'!$A$48)*B60</f>
        <v>0</v>
      </c>
      <c r="S60" s="13">
        <f>COUNTIF(K60, 'Fiche Tarifaire'!$A$49)*B60</f>
        <v>0</v>
      </c>
      <c r="T60" s="13">
        <f t="shared" si="3"/>
        <v>0</v>
      </c>
    </row>
    <row r="61" spans="1:20" ht="15" customHeight="1" x14ac:dyDescent="0.25">
      <c r="A61" s="13"/>
      <c r="B61" s="37"/>
      <c r="C61" s="13"/>
      <c r="D61" s="13"/>
      <c r="E61" s="13"/>
      <c r="F61" s="13"/>
      <c r="G61" s="13"/>
      <c r="H61" s="13"/>
      <c r="I61" s="13"/>
      <c r="J61" s="43"/>
      <c r="K61" s="13"/>
      <c r="L61" s="13"/>
      <c r="M61" s="13"/>
      <c r="N61" s="13"/>
      <c r="P61" s="13">
        <f>COUNTIF(K61, 'Fiche Tarifaire'!$A$46)*B61</f>
        <v>0</v>
      </c>
      <c r="Q61" s="21">
        <f>COUNTIF(K61, 'Fiche Tarifaire'!$A$47)*B61</f>
        <v>0</v>
      </c>
      <c r="R61" s="23">
        <f>COUNTIF(K61, 'Fiche Tarifaire'!$A$48)*B61</f>
        <v>0</v>
      </c>
      <c r="S61" s="13">
        <f>COUNTIF(K61, 'Fiche Tarifaire'!$A$49)*B61</f>
        <v>0</v>
      </c>
      <c r="T61" s="13">
        <f t="shared" si="3"/>
        <v>0</v>
      </c>
    </row>
    <row r="62" spans="1:20" ht="15" customHeight="1" x14ac:dyDescent="0.25">
      <c r="A62" s="13"/>
      <c r="B62" s="37"/>
      <c r="C62" s="13"/>
      <c r="D62" s="13"/>
      <c r="E62" s="13"/>
      <c r="F62" s="13"/>
      <c r="G62" s="13"/>
      <c r="H62" s="13"/>
      <c r="I62" s="13"/>
      <c r="J62" s="43"/>
      <c r="K62" s="13"/>
      <c r="L62" s="13"/>
      <c r="M62" s="13"/>
      <c r="N62" s="13"/>
      <c r="P62" s="13">
        <f>COUNTIF(K62, 'Fiche Tarifaire'!$A$46)*B62</f>
        <v>0</v>
      </c>
      <c r="Q62" s="21">
        <f>COUNTIF(K62, 'Fiche Tarifaire'!$A$47)*B62</f>
        <v>0</v>
      </c>
      <c r="R62" s="23">
        <f>COUNTIF(K62, 'Fiche Tarifaire'!$A$48)*B62</f>
        <v>0</v>
      </c>
      <c r="S62" s="13">
        <f>COUNTIF(K62, 'Fiche Tarifaire'!$A$49)*B62</f>
        <v>0</v>
      </c>
      <c r="T62" s="13">
        <f t="shared" si="3"/>
        <v>0</v>
      </c>
    </row>
    <row r="63" spans="1:20" ht="15.75" customHeight="1" x14ac:dyDescent="0.25">
      <c r="A63" s="18"/>
      <c r="B63" s="38"/>
      <c r="C63" s="18"/>
      <c r="D63" s="18"/>
      <c r="E63" s="18"/>
      <c r="F63" s="18"/>
      <c r="G63" s="18"/>
      <c r="H63" s="18"/>
      <c r="I63" s="18"/>
      <c r="J63" s="44"/>
      <c r="K63" s="18"/>
      <c r="L63" s="18"/>
      <c r="M63" s="22"/>
      <c r="N63" s="22"/>
      <c r="P63" s="22">
        <f>COUNTIF(K63, 'Fiche Tarifaire'!$A$46)*B63</f>
        <v>0</v>
      </c>
      <c r="Q63" s="32">
        <f>COUNTIF(K63, 'Fiche Tarifaire'!$A$47)*B63</f>
        <v>0</v>
      </c>
      <c r="R63" s="24">
        <f>COUNTIF(K63, 'Fiche Tarifaire'!$A$48)*B63</f>
        <v>0</v>
      </c>
      <c r="S63" s="22">
        <f>COUNTIF(K63, 'Fiche Tarifaire'!$A$49)*B63</f>
        <v>0</v>
      </c>
      <c r="T63" s="22">
        <f t="shared" si="3"/>
        <v>0</v>
      </c>
    </row>
    <row r="64" spans="1:20" ht="13.5" customHeight="1" x14ac:dyDescent="0.25">
      <c r="A64" s="19" t="s">
        <v>100</v>
      </c>
      <c r="B64" s="19">
        <f t="shared" ref="B64" si="4">SUM(B48:B63)</f>
        <v>0</v>
      </c>
      <c r="C64" s="19">
        <f t="shared" ref="C64" si="5">SUM(C48:C63)</f>
        <v>0</v>
      </c>
      <c r="D64" s="19">
        <f t="shared" ref="D64" si="6">SUM(D48:D63)</f>
        <v>0</v>
      </c>
      <c r="E64" s="19">
        <f t="shared" ref="E64" si="7">SUM(E48:E63)</f>
        <v>0</v>
      </c>
      <c r="F64" s="19">
        <f t="shared" ref="F64" si="8">SUM(F48:F63)</f>
        <v>0</v>
      </c>
      <c r="G64" s="19">
        <f t="shared" ref="G64" si="9">SUM(G48:G63)</f>
        <v>0</v>
      </c>
      <c r="H64" s="19">
        <f t="shared" ref="H64" si="10">SUM(H48:H63)</f>
        <v>0</v>
      </c>
      <c r="I64" s="19">
        <f t="shared" ref="I64" si="11">SUM(I48:I63)</f>
        <v>0</v>
      </c>
      <c r="J64" s="19"/>
      <c r="K64" s="19"/>
      <c r="L64" s="19"/>
      <c r="M64" s="19"/>
      <c r="N64" s="19"/>
      <c r="O64" s="20"/>
      <c r="P64" s="16">
        <f>SUM(P48:P63)</f>
        <v>0</v>
      </c>
      <c r="Q64" s="31">
        <f t="shared" ref="Q64:T64" si="12">SUM(Q48:Q63)</f>
        <v>0</v>
      </c>
      <c r="R64" s="25">
        <f t="shared" si="12"/>
        <v>0</v>
      </c>
      <c r="S64" s="16">
        <f t="shared" si="12"/>
        <v>0</v>
      </c>
      <c r="T64" s="16">
        <f t="shared" si="12"/>
        <v>0</v>
      </c>
    </row>
    <row r="65" spans="1:20" ht="15" customHeight="1" x14ac:dyDescent="0.25"/>
    <row r="66" spans="1:20" ht="15" customHeight="1" x14ac:dyDescent="0.25"/>
    <row r="67" spans="1:20" ht="20.25" customHeight="1" x14ac:dyDescent="0.25">
      <c r="A67" s="46" t="s">
        <v>113</v>
      </c>
      <c r="B67" s="47"/>
      <c r="C67" s="40" t="s">
        <v>77</v>
      </c>
      <c r="D67" s="41" t="s">
        <v>78</v>
      </c>
      <c r="E67" s="50" t="s">
        <v>84</v>
      </c>
      <c r="F67" s="51"/>
      <c r="G67" s="51"/>
      <c r="H67" s="51"/>
      <c r="I67" s="52"/>
      <c r="J67" s="41" t="s">
        <v>109</v>
      </c>
      <c r="K67" s="41" t="s">
        <v>94</v>
      </c>
      <c r="L67" s="45" t="s">
        <v>93</v>
      </c>
      <c r="M67" s="50" t="s">
        <v>108</v>
      </c>
      <c r="N67" s="52"/>
    </row>
    <row r="68" spans="1:20" ht="15" customHeight="1" x14ac:dyDescent="0.25">
      <c r="A68" s="48"/>
      <c r="B68" s="49"/>
      <c r="C68" s="33" t="s">
        <v>74</v>
      </c>
      <c r="D68" s="34" t="s">
        <v>80</v>
      </c>
      <c r="E68" s="53"/>
      <c r="F68" s="54"/>
      <c r="G68" s="54"/>
      <c r="H68" s="54"/>
      <c r="I68" s="55"/>
      <c r="J68" s="33"/>
      <c r="K68" s="33"/>
      <c r="L68" s="35"/>
      <c r="M68" s="53"/>
      <c r="N68" s="55"/>
      <c r="P68" s="56" t="s">
        <v>100</v>
      </c>
      <c r="Q68" s="57"/>
      <c r="R68" s="57"/>
      <c r="S68" s="57"/>
      <c r="T68" s="58"/>
    </row>
    <row r="69" spans="1:20" ht="15" customHeight="1" x14ac:dyDescent="0.25">
      <c r="A69" s="14" t="s">
        <v>111</v>
      </c>
      <c r="B69" s="14" t="s">
        <v>98</v>
      </c>
      <c r="C69" s="14" t="str">
        <f>IF(D68="PAYG", "vCPU", "Ghz")</f>
        <v>Ghz</v>
      </c>
      <c r="D69" s="14" t="s">
        <v>6</v>
      </c>
      <c r="E69" s="14" t="s">
        <v>31</v>
      </c>
      <c r="F69" s="14" t="s">
        <v>32</v>
      </c>
      <c r="G69" s="14" t="s">
        <v>95</v>
      </c>
      <c r="H69" s="14" t="s">
        <v>96</v>
      </c>
      <c r="I69" s="14" t="s">
        <v>97</v>
      </c>
      <c r="J69" s="14"/>
      <c r="K69" s="14" t="s">
        <v>10</v>
      </c>
      <c r="L69" s="14" t="s">
        <v>99</v>
      </c>
      <c r="M69" s="14" t="s">
        <v>107</v>
      </c>
      <c r="N69" s="14" t="s">
        <v>85</v>
      </c>
      <c r="P69" s="14" t="s">
        <v>103</v>
      </c>
      <c r="Q69" s="29" t="s">
        <v>104</v>
      </c>
      <c r="R69" s="30" t="s">
        <v>101</v>
      </c>
      <c r="S69" s="14" t="s">
        <v>102</v>
      </c>
      <c r="T69" s="14" t="s">
        <v>13</v>
      </c>
    </row>
    <row r="70" spans="1:20" ht="15" customHeight="1" x14ac:dyDescent="0.25">
      <c r="A70" s="15"/>
      <c r="B70" s="36"/>
      <c r="C70" s="15"/>
      <c r="D70" s="15"/>
      <c r="E70" s="15"/>
      <c r="F70" s="15"/>
      <c r="G70" s="15"/>
      <c r="H70" s="15"/>
      <c r="I70" s="15"/>
      <c r="J70" s="42"/>
      <c r="K70" s="15" t="s">
        <v>36</v>
      </c>
      <c r="L70" s="15" t="s">
        <v>36</v>
      </c>
      <c r="M70" s="15"/>
      <c r="N70" s="15"/>
      <c r="P70" s="26">
        <f>COUNTIF(K70, 'Fiche Tarifaire'!$A$46)*B70</f>
        <v>0</v>
      </c>
      <c r="Q70" s="27">
        <f>COUNTIF(K70, 'Fiche Tarifaire'!$A$47)*B70</f>
        <v>0</v>
      </c>
      <c r="R70" s="28">
        <f>COUNTIF(K70, 'Fiche Tarifaire'!$A$48)*B70</f>
        <v>0</v>
      </c>
      <c r="S70" s="26">
        <f>COUNTIF(K70, 'Fiche Tarifaire'!$A$49)*B70</f>
        <v>0</v>
      </c>
      <c r="T70" s="26">
        <f>IF(N70="oui",B70,)</f>
        <v>0</v>
      </c>
    </row>
    <row r="71" spans="1:20" ht="15" customHeight="1" x14ac:dyDescent="0.25">
      <c r="A71" s="13"/>
      <c r="B71" s="37"/>
      <c r="C71" s="13"/>
      <c r="D71" s="13"/>
      <c r="E71" s="13"/>
      <c r="F71" s="13"/>
      <c r="G71" s="13"/>
      <c r="H71" s="13"/>
      <c r="I71" s="13"/>
      <c r="J71" s="43"/>
      <c r="K71" s="13"/>
      <c r="L71" s="13"/>
      <c r="M71" s="13"/>
      <c r="N71" s="13"/>
      <c r="P71" s="13">
        <f>COUNTIF(K71, 'Fiche Tarifaire'!$A$46)*B71</f>
        <v>0</v>
      </c>
      <c r="Q71" s="21">
        <f>COUNTIF(K71, 'Fiche Tarifaire'!$A$47)*B71</f>
        <v>0</v>
      </c>
      <c r="R71" s="23">
        <f>COUNTIF(K71, 'Fiche Tarifaire'!$A$48)*B71</f>
        <v>0</v>
      </c>
      <c r="S71" s="13">
        <f>COUNTIF(K71, 'Fiche Tarifaire'!$A$49)*B71</f>
        <v>0</v>
      </c>
      <c r="T71" s="13">
        <f t="shared" ref="T71:T85" si="13">IF(N71="oui",B71,)</f>
        <v>0</v>
      </c>
    </row>
    <row r="72" spans="1:20" ht="15" customHeight="1" x14ac:dyDescent="0.25">
      <c r="A72" s="13"/>
      <c r="B72" s="37"/>
      <c r="C72" s="13"/>
      <c r="D72" s="13"/>
      <c r="E72" s="13"/>
      <c r="F72" s="13"/>
      <c r="G72" s="13"/>
      <c r="H72" s="13"/>
      <c r="I72" s="13"/>
      <c r="J72" s="43"/>
      <c r="K72" s="13"/>
      <c r="L72" s="13"/>
      <c r="M72" s="13"/>
      <c r="N72" s="13"/>
      <c r="P72" s="13">
        <f>COUNTIF(K72, 'Fiche Tarifaire'!$A$46)*B72</f>
        <v>0</v>
      </c>
      <c r="Q72" s="21">
        <f>COUNTIF(K72, 'Fiche Tarifaire'!$A$47)*B72</f>
        <v>0</v>
      </c>
      <c r="R72" s="23">
        <f>COUNTIF(K72, 'Fiche Tarifaire'!$A$48)*B72</f>
        <v>0</v>
      </c>
      <c r="S72" s="13">
        <f>COUNTIF(K72, 'Fiche Tarifaire'!$A$49)*B72</f>
        <v>0</v>
      </c>
      <c r="T72" s="13">
        <f t="shared" si="13"/>
        <v>0</v>
      </c>
    </row>
    <row r="73" spans="1:20" ht="15" customHeight="1" x14ac:dyDescent="0.25">
      <c r="A73" s="13"/>
      <c r="B73" s="37"/>
      <c r="C73" s="13"/>
      <c r="D73" s="13"/>
      <c r="E73" s="13"/>
      <c r="F73" s="13"/>
      <c r="G73" s="13"/>
      <c r="H73" s="13"/>
      <c r="I73" s="13"/>
      <c r="J73" s="43"/>
      <c r="K73" s="13"/>
      <c r="L73" s="13"/>
      <c r="M73" s="13"/>
      <c r="N73" s="13"/>
      <c r="P73" s="13">
        <f>COUNTIF(K73, 'Fiche Tarifaire'!$A$46)*B73</f>
        <v>0</v>
      </c>
      <c r="Q73" s="21">
        <f>COUNTIF(K73, 'Fiche Tarifaire'!$A$47)*B73</f>
        <v>0</v>
      </c>
      <c r="R73" s="23">
        <f>COUNTIF(K73, 'Fiche Tarifaire'!$A$48)*B73</f>
        <v>0</v>
      </c>
      <c r="S73" s="13">
        <f>COUNTIF(K73, 'Fiche Tarifaire'!$A$49)*B73</f>
        <v>0</v>
      </c>
      <c r="T73" s="13">
        <f t="shared" si="13"/>
        <v>0</v>
      </c>
    </row>
    <row r="74" spans="1:20" ht="15" customHeight="1" x14ac:dyDescent="0.25">
      <c r="A74" s="13"/>
      <c r="B74" s="37"/>
      <c r="C74" s="13"/>
      <c r="D74" s="13"/>
      <c r="E74" s="13"/>
      <c r="F74" s="13"/>
      <c r="G74" s="13"/>
      <c r="H74" s="13"/>
      <c r="I74" s="13"/>
      <c r="J74" s="43"/>
      <c r="K74" s="13"/>
      <c r="L74" s="13"/>
      <c r="M74" s="13"/>
      <c r="N74" s="13"/>
      <c r="P74" s="13">
        <f>COUNTIF(K74, 'Fiche Tarifaire'!$A$46)*B74</f>
        <v>0</v>
      </c>
      <c r="Q74" s="21">
        <f>COUNTIF(K74, 'Fiche Tarifaire'!$A$47)*B74</f>
        <v>0</v>
      </c>
      <c r="R74" s="23">
        <f>COUNTIF(K74, 'Fiche Tarifaire'!$A$48)*B74</f>
        <v>0</v>
      </c>
      <c r="S74" s="13">
        <f>COUNTIF(K74, 'Fiche Tarifaire'!$A$49)*B74</f>
        <v>0</v>
      </c>
      <c r="T74" s="13">
        <f t="shared" si="13"/>
        <v>0</v>
      </c>
    </row>
    <row r="75" spans="1:20" ht="15" customHeight="1" x14ac:dyDescent="0.25">
      <c r="A75" s="13"/>
      <c r="B75" s="37"/>
      <c r="C75" s="13"/>
      <c r="D75" s="13"/>
      <c r="E75" s="13"/>
      <c r="F75" s="13"/>
      <c r="G75" s="13"/>
      <c r="H75" s="13"/>
      <c r="I75" s="13"/>
      <c r="J75" s="43"/>
      <c r="K75" s="13"/>
      <c r="L75" s="13"/>
      <c r="M75" s="13"/>
      <c r="N75" s="13"/>
      <c r="P75" s="13">
        <f>COUNTIF(K75, 'Fiche Tarifaire'!$A$46)*B75</f>
        <v>0</v>
      </c>
      <c r="Q75" s="21">
        <f>COUNTIF(K75, 'Fiche Tarifaire'!$A$47)*B75</f>
        <v>0</v>
      </c>
      <c r="R75" s="23">
        <f>COUNTIF(K75, 'Fiche Tarifaire'!$A$48)*B75</f>
        <v>0</v>
      </c>
      <c r="S75" s="13">
        <f>COUNTIF(K75, 'Fiche Tarifaire'!$A$49)*B75</f>
        <v>0</v>
      </c>
      <c r="T75" s="13">
        <f t="shared" si="13"/>
        <v>0</v>
      </c>
    </row>
    <row r="76" spans="1:20" ht="15" customHeight="1" x14ac:dyDescent="0.25">
      <c r="A76" s="13"/>
      <c r="B76" s="37"/>
      <c r="C76" s="13"/>
      <c r="D76" s="13"/>
      <c r="E76" s="13"/>
      <c r="F76" s="13"/>
      <c r="G76" s="13"/>
      <c r="H76" s="13"/>
      <c r="I76" s="13"/>
      <c r="J76" s="43"/>
      <c r="K76" s="13"/>
      <c r="L76" s="13"/>
      <c r="M76" s="13"/>
      <c r="N76" s="13"/>
      <c r="P76" s="13">
        <f>COUNTIF(K76, 'Fiche Tarifaire'!$A$46)*B76</f>
        <v>0</v>
      </c>
      <c r="Q76" s="21">
        <f>COUNTIF(K76, 'Fiche Tarifaire'!$A$47)*B76</f>
        <v>0</v>
      </c>
      <c r="R76" s="23">
        <f>COUNTIF(K76, 'Fiche Tarifaire'!$A$48)*B76</f>
        <v>0</v>
      </c>
      <c r="S76" s="13">
        <f>COUNTIF(K76, 'Fiche Tarifaire'!$A$49)*B76</f>
        <v>0</v>
      </c>
      <c r="T76" s="13">
        <f t="shared" si="13"/>
        <v>0</v>
      </c>
    </row>
    <row r="77" spans="1:20" ht="15" customHeight="1" x14ac:dyDescent="0.25">
      <c r="A77" s="13"/>
      <c r="B77" s="37"/>
      <c r="C77" s="13"/>
      <c r="D77" s="13"/>
      <c r="E77" s="13"/>
      <c r="F77" s="13"/>
      <c r="G77" s="13"/>
      <c r="H77" s="13"/>
      <c r="I77" s="13"/>
      <c r="J77" s="43"/>
      <c r="K77" s="13"/>
      <c r="L77" s="13"/>
      <c r="M77" s="13"/>
      <c r="N77" s="13"/>
      <c r="P77" s="13">
        <f>COUNTIF(K77, 'Fiche Tarifaire'!$A$46)*B77</f>
        <v>0</v>
      </c>
      <c r="Q77" s="21">
        <f>COUNTIF(K77, 'Fiche Tarifaire'!$A$47)*B77</f>
        <v>0</v>
      </c>
      <c r="R77" s="23">
        <f>COUNTIF(K77, 'Fiche Tarifaire'!$A$48)*B77</f>
        <v>0</v>
      </c>
      <c r="S77" s="13">
        <f>COUNTIF(K77, 'Fiche Tarifaire'!$A$49)*B77</f>
        <v>0</v>
      </c>
      <c r="T77" s="13">
        <f t="shared" si="13"/>
        <v>0</v>
      </c>
    </row>
    <row r="78" spans="1:20" ht="15" customHeight="1" x14ac:dyDescent="0.25">
      <c r="A78" s="13"/>
      <c r="B78" s="37"/>
      <c r="C78" s="13"/>
      <c r="D78" s="13"/>
      <c r="E78" s="13"/>
      <c r="F78" s="13"/>
      <c r="G78" s="13"/>
      <c r="H78" s="13"/>
      <c r="I78" s="13"/>
      <c r="J78" s="43"/>
      <c r="K78" s="13"/>
      <c r="L78" s="13"/>
      <c r="M78" s="13"/>
      <c r="N78" s="13"/>
      <c r="P78" s="13">
        <f>COUNTIF(K78, 'Fiche Tarifaire'!$A$46)*B78</f>
        <v>0</v>
      </c>
      <c r="Q78" s="21">
        <f>COUNTIF(K78, 'Fiche Tarifaire'!$A$47)*B78</f>
        <v>0</v>
      </c>
      <c r="R78" s="23">
        <f>COUNTIF(K78, 'Fiche Tarifaire'!$A$48)*B78</f>
        <v>0</v>
      </c>
      <c r="S78" s="13">
        <f>COUNTIF(K78, 'Fiche Tarifaire'!$A$49)*B78</f>
        <v>0</v>
      </c>
      <c r="T78" s="13">
        <f t="shared" si="13"/>
        <v>0</v>
      </c>
    </row>
    <row r="79" spans="1:20" ht="15" customHeight="1" x14ac:dyDescent="0.25">
      <c r="A79" s="13"/>
      <c r="B79" s="37"/>
      <c r="C79" s="13"/>
      <c r="D79" s="13"/>
      <c r="E79" s="13"/>
      <c r="F79" s="13"/>
      <c r="G79" s="13"/>
      <c r="H79" s="13"/>
      <c r="I79" s="13"/>
      <c r="J79" s="43"/>
      <c r="K79" s="13"/>
      <c r="L79" s="13"/>
      <c r="M79" s="13"/>
      <c r="N79" s="13"/>
      <c r="P79" s="13">
        <f>COUNTIF(K79, 'Fiche Tarifaire'!$A$46)*B79</f>
        <v>0</v>
      </c>
      <c r="Q79" s="21">
        <f>COUNTIF(K79, 'Fiche Tarifaire'!$A$47)*B79</f>
        <v>0</v>
      </c>
      <c r="R79" s="23">
        <f>COUNTIF(K79, 'Fiche Tarifaire'!$A$48)*B79</f>
        <v>0</v>
      </c>
      <c r="S79" s="13">
        <f>COUNTIF(K79, 'Fiche Tarifaire'!$A$49)*B79</f>
        <v>0</v>
      </c>
      <c r="T79" s="13">
        <f t="shared" si="13"/>
        <v>0</v>
      </c>
    </row>
    <row r="80" spans="1:20" ht="15" customHeight="1" x14ac:dyDescent="0.25">
      <c r="A80" s="13"/>
      <c r="B80" s="37"/>
      <c r="C80" s="13"/>
      <c r="D80" s="13"/>
      <c r="E80" s="13"/>
      <c r="F80" s="13"/>
      <c r="G80" s="13"/>
      <c r="H80" s="13"/>
      <c r="I80" s="13"/>
      <c r="J80" s="43"/>
      <c r="K80" s="13"/>
      <c r="L80" s="13"/>
      <c r="M80" s="13"/>
      <c r="N80" s="13"/>
      <c r="P80" s="13">
        <f>COUNTIF(K80, 'Fiche Tarifaire'!$A$46)*B80</f>
        <v>0</v>
      </c>
      <c r="Q80" s="21">
        <f>COUNTIF(K80, 'Fiche Tarifaire'!$A$47)*B80</f>
        <v>0</v>
      </c>
      <c r="R80" s="23">
        <f>COUNTIF(K80, 'Fiche Tarifaire'!$A$48)*B80</f>
        <v>0</v>
      </c>
      <c r="S80" s="13">
        <f>COUNTIF(K80, 'Fiche Tarifaire'!$A$49)*B80</f>
        <v>0</v>
      </c>
      <c r="T80" s="13">
        <f t="shared" si="13"/>
        <v>0</v>
      </c>
    </row>
    <row r="81" spans="1:20" ht="15" customHeight="1" x14ac:dyDescent="0.25">
      <c r="A81" s="13"/>
      <c r="B81" s="37"/>
      <c r="C81" s="13"/>
      <c r="D81" s="13"/>
      <c r="E81" s="13"/>
      <c r="F81" s="13"/>
      <c r="G81" s="13"/>
      <c r="H81" s="13"/>
      <c r="I81" s="13"/>
      <c r="J81" s="43"/>
      <c r="K81" s="13"/>
      <c r="L81" s="13"/>
      <c r="M81" s="13"/>
      <c r="N81" s="13"/>
      <c r="P81" s="13">
        <f>COUNTIF(K81, 'Fiche Tarifaire'!$A$46)*B81</f>
        <v>0</v>
      </c>
      <c r="Q81" s="21">
        <f>COUNTIF(K81, 'Fiche Tarifaire'!$A$47)*B81</f>
        <v>0</v>
      </c>
      <c r="R81" s="23">
        <f>COUNTIF(K81, 'Fiche Tarifaire'!$A$48)*B81</f>
        <v>0</v>
      </c>
      <c r="S81" s="13">
        <f>COUNTIF(K81, 'Fiche Tarifaire'!$A$49)*B81</f>
        <v>0</v>
      </c>
      <c r="T81" s="13">
        <f t="shared" si="13"/>
        <v>0</v>
      </c>
    </row>
    <row r="82" spans="1:20" ht="15" customHeight="1" x14ac:dyDescent="0.25">
      <c r="A82" s="13"/>
      <c r="B82" s="37"/>
      <c r="C82" s="13"/>
      <c r="D82" s="13"/>
      <c r="E82" s="13"/>
      <c r="F82" s="13"/>
      <c r="G82" s="13"/>
      <c r="H82" s="13"/>
      <c r="I82" s="13"/>
      <c r="J82" s="43"/>
      <c r="K82" s="13"/>
      <c r="L82" s="13"/>
      <c r="M82" s="13"/>
      <c r="N82" s="13"/>
      <c r="P82" s="13">
        <f>COUNTIF(K82, 'Fiche Tarifaire'!$A$46)*B82</f>
        <v>0</v>
      </c>
      <c r="Q82" s="21">
        <f>COUNTIF(K82, 'Fiche Tarifaire'!$A$47)*B82</f>
        <v>0</v>
      </c>
      <c r="R82" s="23">
        <f>COUNTIF(K82, 'Fiche Tarifaire'!$A$48)*B82</f>
        <v>0</v>
      </c>
      <c r="S82" s="13">
        <f>COUNTIF(K82, 'Fiche Tarifaire'!$A$49)*B82</f>
        <v>0</v>
      </c>
      <c r="T82" s="13">
        <f t="shared" si="13"/>
        <v>0</v>
      </c>
    </row>
    <row r="83" spans="1:20" ht="15" customHeight="1" x14ac:dyDescent="0.25">
      <c r="A83" s="13"/>
      <c r="B83" s="37"/>
      <c r="C83" s="13"/>
      <c r="D83" s="13"/>
      <c r="E83" s="13"/>
      <c r="F83" s="13"/>
      <c r="G83" s="13"/>
      <c r="H83" s="13"/>
      <c r="I83" s="13"/>
      <c r="J83" s="43"/>
      <c r="K83" s="13"/>
      <c r="L83" s="13"/>
      <c r="M83" s="13"/>
      <c r="N83" s="13"/>
      <c r="P83" s="13">
        <f>COUNTIF(K83, 'Fiche Tarifaire'!$A$46)*B83</f>
        <v>0</v>
      </c>
      <c r="Q83" s="21">
        <f>COUNTIF(K83, 'Fiche Tarifaire'!$A$47)*B83</f>
        <v>0</v>
      </c>
      <c r="R83" s="23">
        <f>COUNTIF(K83, 'Fiche Tarifaire'!$A$48)*B83</f>
        <v>0</v>
      </c>
      <c r="S83" s="13">
        <f>COUNTIF(K83, 'Fiche Tarifaire'!$A$49)*B83</f>
        <v>0</v>
      </c>
      <c r="T83" s="13">
        <f t="shared" si="13"/>
        <v>0</v>
      </c>
    </row>
    <row r="84" spans="1:20" ht="15" customHeight="1" x14ac:dyDescent="0.25">
      <c r="A84" s="13"/>
      <c r="B84" s="37"/>
      <c r="C84" s="13"/>
      <c r="D84" s="13"/>
      <c r="E84" s="13"/>
      <c r="F84" s="13"/>
      <c r="G84" s="13"/>
      <c r="H84" s="13"/>
      <c r="I84" s="13"/>
      <c r="J84" s="43"/>
      <c r="K84" s="13"/>
      <c r="L84" s="13"/>
      <c r="M84" s="13"/>
      <c r="N84" s="13"/>
      <c r="P84" s="13">
        <f>COUNTIF(K84, 'Fiche Tarifaire'!$A$46)*B84</f>
        <v>0</v>
      </c>
      <c r="Q84" s="21">
        <f>COUNTIF(K84, 'Fiche Tarifaire'!$A$47)*B84</f>
        <v>0</v>
      </c>
      <c r="R84" s="23">
        <f>COUNTIF(K84, 'Fiche Tarifaire'!$A$48)*B84</f>
        <v>0</v>
      </c>
      <c r="S84" s="13">
        <f>COUNTIF(K84, 'Fiche Tarifaire'!$A$49)*B84</f>
        <v>0</v>
      </c>
      <c r="T84" s="13">
        <f t="shared" si="13"/>
        <v>0</v>
      </c>
    </row>
    <row r="85" spans="1:20" ht="15.75" customHeight="1" x14ac:dyDescent="0.25">
      <c r="A85" s="18"/>
      <c r="B85" s="38"/>
      <c r="C85" s="18"/>
      <c r="D85" s="18"/>
      <c r="E85" s="18"/>
      <c r="F85" s="18"/>
      <c r="G85" s="18"/>
      <c r="H85" s="18"/>
      <c r="I85" s="18"/>
      <c r="J85" s="44"/>
      <c r="K85" s="18"/>
      <c r="L85" s="18"/>
      <c r="M85" s="22"/>
      <c r="N85" s="22"/>
      <c r="P85" s="22">
        <f>COUNTIF(K85, 'Fiche Tarifaire'!$A$46)*B85</f>
        <v>0</v>
      </c>
      <c r="Q85" s="32">
        <f>COUNTIF(K85, 'Fiche Tarifaire'!$A$47)*B85</f>
        <v>0</v>
      </c>
      <c r="R85" s="24">
        <f>COUNTIF(K85, 'Fiche Tarifaire'!$A$48)*B85</f>
        <v>0</v>
      </c>
      <c r="S85" s="22">
        <f>COUNTIF(K85, 'Fiche Tarifaire'!$A$49)*B85</f>
        <v>0</v>
      </c>
      <c r="T85" s="22">
        <f t="shared" si="13"/>
        <v>0</v>
      </c>
    </row>
    <row r="86" spans="1:20" ht="13.5" customHeight="1" x14ac:dyDescent="0.25">
      <c r="A86" s="19" t="s">
        <v>100</v>
      </c>
      <c r="B86" s="19">
        <f t="shared" ref="B86" si="14">SUM(B70:B85)</f>
        <v>0</v>
      </c>
      <c r="C86" s="19">
        <f t="shared" ref="C86" si="15">SUM(C70:C85)</f>
        <v>0</v>
      </c>
      <c r="D86" s="19">
        <f t="shared" ref="D86" si="16">SUM(D70:D85)</f>
        <v>0</v>
      </c>
      <c r="E86" s="19">
        <f t="shared" ref="E86" si="17">SUM(E70:E85)</f>
        <v>0</v>
      </c>
      <c r="F86" s="19">
        <f t="shared" ref="F86" si="18">SUM(F70:F85)</f>
        <v>0</v>
      </c>
      <c r="G86" s="19">
        <f t="shared" ref="G86" si="19">SUM(G70:G85)</f>
        <v>0</v>
      </c>
      <c r="H86" s="19">
        <f t="shared" ref="H86" si="20">SUM(H70:H85)</f>
        <v>0</v>
      </c>
      <c r="I86" s="19">
        <f t="shared" ref="I86" si="21">SUM(I70:I85)</f>
        <v>0</v>
      </c>
      <c r="J86" s="19"/>
      <c r="K86" s="19"/>
      <c r="L86" s="19"/>
      <c r="M86" s="19"/>
      <c r="N86" s="19"/>
      <c r="O86" s="20"/>
      <c r="P86" s="16">
        <f>SUM(P70:P85)</f>
        <v>0</v>
      </c>
      <c r="Q86" s="31">
        <f t="shared" ref="Q86:T86" si="22">SUM(Q70:Q85)</f>
        <v>0</v>
      </c>
      <c r="R86" s="25">
        <f t="shared" si="22"/>
        <v>0</v>
      </c>
      <c r="S86" s="16">
        <f t="shared" si="22"/>
        <v>0</v>
      </c>
      <c r="T86" s="16">
        <f t="shared" si="22"/>
        <v>0</v>
      </c>
    </row>
    <row r="87" spans="1:20" ht="15" customHeight="1" x14ac:dyDescent="0.25"/>
    <row r="88" spans="1:20" ht="15" customHeight="1" x14ac:dyDescent="0.25"/>
    <row r="89" spans="1:20" ht="20.25" hidden="1" customHeight="1" x14ac:dyDescent="0.25">
      <c r="A89" s="46" t="s">
        <v>114</v>
      </c>
      <c r="B89" s="47"/>
      <c r="C89" s="40" t="s">
        <v>77</v>
      </c>
      <c r="D89" s="41" t="s">
        <v>78</v>
      </c>
      <c r="E89" s="50" t="s">
        <v>84</v>
      </c>
      <c r="F89" s="51"/>
      <c r="G89" s="51"/>
      <c r="H89" s="51"/>
      <c r="I89" s="52"/>
      <c r="J89" s="41" t="s">
        <v>109</v>
      </c>
      <c r="K89" s="41" t="s">
        <v>94</v>
      </c>
      <c r="L89" s="45" t="s">
        <v>93</v>
      </c>
      <c r="M89" s="50" t="s">
        <v>108</v>
      </c>
      <c r="N89" s="52"/>
    </row>
    <row r="90" spans="1:20" ht="15" hidden="1" customHeight="1" x14ac:dyDescent="0.25">
      <c r="A90" s="48"/>
      <c r="B90" s="49"/>
      <c r="C90" s="33" t="s">
        <v>74</v>
      </c>
      <c r="D90" s="34" t="s">
        <v>80</v>
      </c>
      <c r="E90" s="53"/>
      <c r="F90" s="54"/>
      <c r="G90" s="54"/>
      <c r="H90" s="54"/>
      <c r="I90" s="55"/>
      <c r="J90" s="33"/>
      <c r="K90" s="33"/>
      <c r="L90" s="35"/>
      <c r="M90" s="53"/>
      <c r="N90" s="55"/>
      <c r="P90" s="56" t="s">
        <v>100</v>
      </c>
      <c r="Q90" s="57"/>
      <c r="R90" s="57"/>
      <c r="S90" s="57"/>
      <c r="T90" s="58"/>
    </row>
    <row r="91" spans="1:20" ht="15" hidden="1" customHeight="1" x14ac:dyDescent="0.25">
      <c r="A91" s="14" t="s">
        <v>111</v>
      </c>
      <c r="B91" s="14" t="s">
        <v>98</v>
      </c>
      <c r="C91" s="14" t="str">
        <f>IF(D90="PAYG", "vCPU", "Ghz")</f>
        <v>Ghz</v>
      </c>
      <c r="D91" s="14" t="s">
        <v>6</v>
      </c>
      <c r="E91" s="14" t="s">
        <v>31</v>
      </c>
      <c r="F91" s="14" t="s">
        <v>32</v>
      </c>
      <c r="G91" s="14" t="s">
        <v>95</v>
      </c>
      <c r="H91" s="14" t="s">
        <v>96</v>
      </c>
      <c r="I91" s="14" t="s">
        <v>97</v>
      </c>
      <c r="J91" s="14"/>
      <c r="K91" s="14" t="s">
        <v>10</v>
      </c>
      <c r="L91" s="14" t="s">
        <v>99</v>
      </c>
      <c r="M91" s="14" t="s">
        <v>107</v>
      </c>
      <c r="N91" s="14" t="s">
        <v>85</v>
      </c>
      <c r="P91" s="14" t="s">
        <v>103</v>
      </c>
      <c r="Q91" s="29" t="s">
        <v>104</v>
      </c>
      <c r="R91" s="30" t="s">
        <v>101</v>
      </c>
      <c r="S91" s="14" t="s">
        <v>102</v>
      </c>
      <c r="T91" s="14" t="s">
        <v>13</v>
      </c>
    </row>
    <row r="92" spans="1:20" ht="15" hidden="1" customHeight="1" x14ac:dyDescent="0.25">
      <c r="A92" s="15"/>
      <c r="B92" s="36"/>
      <c r="C92" s="15"/>
      <c r="D92" s="15"/>
      <c r="E92" s="15"/>
      <c r="F92" s="15"/>
      <c r="G92" s="15"/>
      <c r="H92" s="15"/>
      <c r="I92" s="15"/>
      <c r="J92" s="42"/>
      <c r="K92" s="15" t="s">
        <v>36</v>
      </c>
      <c r="L92" s="15" t="s">
        <v>36</v>
      </c>
      <c r="M92" s="15"/>
      <c r="N92" s="15"/>
      <c r="P92" s="26">
        <f>COUNTIF(K92, 'Fiche Tarifaire'!$A$46)*B92</f>
        <v>0</v>
      </c>
      <c r="Q92" s="27">
        <f>COUNTIF(K92, 'Fiche Tarifaire'!$A$47)*B92</f>
        <v>0</v>
      </c>
      <c r="R92" s="28">
        <f>COUNTIF(K92, 'Fiche Tarifaire'!$A$48)*B92</f>
        <v>0</v>
      </c>
      <c r="S92" s="26">
        <f>COUNTIF(K92, 'Fiche Tarifaire'!$A$49)*B92</f>
        <v>0</v>
      </c>
      <c r="T92" s="26">
        <f>IF(N92="oui",B92,)</f>
        <v>0</v>
      </c>
    </row>
    <row r="93" spans="1:20" ht="15" hidden="1" customHeight="1" x14ac:dyDescent="0.25">
      <c r="A93" s="13"/>
      <c r="B93" s="37"/>
      <c r="C93" s="13"/>
      <c r="D93" s="13"/>
      <c r="E93" s="13"/>
      <c r="F93" s="13"/>
      <c r="G93" s="13"/>
      <c r="H93" s="13"/>
      <c r="I93" s="13"/>
      <c r="J93" s="43"/>
      <c r="K93" s="13"/>
      <c r="L93" s="13"/>
      <c r="M93" s="13"/>
      <c r="N93" s="13"/>
      <c r="P93" s="13">
        <f>COUNTIF(K93, 'Fiche Tarifaire'!$A$46)*B93</f>
        <v>0</v>
      </c>
      <c r="Q93" s="21">
        <f>COUNTIF(K93, 'Fiche Tarifaire'!$A$47)*B93</f>
        <v>0</v>
      </c>
      <c r="R93" s="23">
        <f>COUNTIF(K93, 'Fiche Tarifaire'!$A$48)*B93</f>
        <v>0</v>
      </c>
      <c r="S93" s="13">
        <f>COUNTIF(K93, 'Fiche Tarifaire'!$A$49)*B93</f>
        <v>0</v>
      </c>
      <c r="T93" s="13">
        <f t="shared" ref="T93:T107" si="23">IF(N93="oui",B93,)</f>
        <v>0</v>
      </c>
    </row>
    <row r="94" spans="1:20" ht="15" hidden="1" customHeight="1" x14ac:dyDescent="0.25">
      <c r="A94" s="13"/>
      <c r="B94" s="37"/>
      <c r="C94" s="13"/>
      <c r="D94" s="13"/>
      <c r="E94" s="13"/>
      <c r="F94" s="13"/>
      <c r="G94" s="13"/>
      <c r="H94" s="13"/>
      <c r="I94" s="13"/>
      <c r="J94" s="43"/>
      <c r="K94" s="13"/>
      <c r="L94" s="13"/>
      <c r="M94" s="13"/>
      <c r="N94" s="13"/>
      <c r="P94" s="13">
        <f>COUNTIF(K94, 'Fiche Tarifaire'!$A$46)*B94</f>
        <v>0</v>
      </c>
      <c r="Q94" s="21">
        <f>COUNTIF(K94, 'Fiche Tarifaire'!$A$47)*B94</f>
        <v>0</v>
      </c>
      <c r="R94" s="23">
        <f>COUNTIF(K94, 'Fiche Tarifaire'!$A$48)*B94</f>
        <v>0</v>
      </c>
      <c r="S94" s="13">
        <f>COUNTIF(K94, 'Fiche Tarifaire'!$A$49)*B94</f>
        <v>0</v>
      </c>
      <c r="T94" s="13">
        <f t="shared" si="23"/>
        <v>0</v>
      </c>
    </row>
    <row r="95" spans="1:20" ht="15" hidden="1" customHeight="1" x14ac:dyDescent="0.25">
      <c r="A95" s="13"/>
      <c r="B95" s="37"/>
      <c r="C95" s="13"/>
      <c r="D95" s="13"/>
      <c r="E95" s="13"/>
      <c r="F95" s="13"/>
      <c r="G95" s="13"/>
      <c r="H95" s="13"/>
      <c r="I95" s="13"/>
      <c r="J95" s="43"/>
      <c r="K95" s="13"/>
      <c r="L95" s="13"/>
      <c r="M95" s="13"/>
      <c r="N95" s="13"/>
      <c r="P95" s="13">
        <f>COUNTIF(K95, 'Fiche Tarifaire'!$A$46)*B95</f>
        <v>0</v>
      </c>
      <c r="Q95" s="21">
        <f>COUNTIF(K95, 'Fiche Tarifaire'!$A$47)*B95</f>
        <v>0</v>
      </c>
      <c r="R95" s="23">
        <f>COUNTIF(K95, 'Fiche Tarifaire'!$A$48)*B95</f>
        <v>0</v>
      </c>
      <c r="S95" s="13">
        <f>COUNTIF(K95, 'Fiche Tarifaire'!$A$49)*B95</f>
        <v>0</v>
      </c>
      <c r="T95" s="13">
        <f t="shared" si="23"/>
        <v>0</v>
      </c>
    </row>
    <row r="96" spans="1:20" ht="15" hidden="1" customHeight="1" x14ac:dyDescent="0.25">
      <c r="A96" s="13"/>
      <c r="B96" s="37"/>
      <c r="C96" s="13"/>
      <c r="D96" s="13"/>
      <c r="E96" s="13"/>
      <c r="F96" s="13"/>
      <c r="G96" s="13"/>
      <c r="H96" s="13"/>
      <c r="I96" s="13"/>
      <c r="J96" s="43"/>
      <c r="K96" s="13"/>
      <c r="L96" s="13"/>
      <c r="M96" s="13"/>
      <c r="N96" s="13"/>
      <c r="P96" s="13">
        <f>COUNTIF(K96, 'Fiche Tarifaire'!$A$46)*B96</f>
        <v>0</v>
      </c>
      <c r="Q96" s="21">
        <f>COUNTIF(K96, 'Fiche Tarifaire'!$A$47)*B96</f>
        <v>0</v>
      </c>
      <c r="R96" s="23">
        <f>COUNTIF(K96, 'Fiche Tarifaire'!$A$48)*B96</f>
        <v>0</v>
      </c>
      <c r="S96" s="13">
        <f>COUNTIF(K96, 'Fiche Tarifaire'!$A$49)*B96</f>
        <v>0</v>
      </c>
      <c r="T96" s="13">
        <f t="shared" si="23"/>
        <v>0</v>
      </c>
    </row>
    <row r="97" spans="1:20" ht="15" hidden="1" customHeight="1" x14ac:dyDescent="0.25">
      <c r="A97" s="13"/>
      <c r="B97" s="37"/>
      <c r="C97" s="13"/>
      <c r="D97" s="13"/>
      <c r="E97" s="13"/>
      <c r="F97" s="13"/>
      <c r="G97" s="13"/>
      <c r="H97" s="13"/>
      <c r="I97" s="13"/>
      <c r="J97" s="43"/>
      <c r="K97" s="13"/>
      <c r="L97" s="13"/>
      <c r="M97" s="13"/>
      <c r="N97" s="13"/>
      <c r="P97" s="13">
        <f>COUNTIF(K97, 'Fiche Tarifaire'!$A$46)*B97</f>
        <v>0</v>
      </c>
      <c r="Q97" s="21">
        <f>COUNTIF(K97, 'Fiche Tarifaire'!$A$47)*B97</f>
        <v>0</v>
      </c>
      <c r="R97" s="23">
        <f>COUNTIF(K97, 'Fiche Tarifaire'!$A$48)*B97</f>
        <v>0</v>
      </c>
      <c r="S97" s="13">
        <f>COUNTIF(K97, 'Fiche Tarifaire'!$A$49)*B97</f>
        <v>0</v>
      </c>
      <c r="T97" s="13">
        <f t="shared" si="23"/>
        <v>0</v>
      </c>
    </row>
    <row r="98" spans="1:20" ht="15" hidden="1" customHeight="1" x14ac:dyDescent="0.25">
      <c r="A98" s="13"/>
      <c r="B98" s="37"/>
      <c r="C98" s="13"/>
      <c r="D98" s="13"/>
      <c r="E98" s="13"/>
      <c r="F98" s="13"/>
      <c r="G98" s="13"/>
      <c r="H98" s="13"/>
      <c r="I98" s="13"/>
      <c r="J98" s="43"/>
      <c r="K98" s="13"/>
      <c r="L98" s="13"/>
      <c r="M98" s="13"/>
      <c r="N98" s="13"/>
      <c r="P98" s="13">
        <f>COUNTIF(K98, 'Fiche Tarifaire'!$A$46)*B98</f>
        <v>0</v>
      </c>
      <c r="Q98" s="21">
        <f>COUNTIF(K98, 'Fiche Tarifaire'!$A$47)*B98</f>
        <v>0</v>
      </c>
      <c r="R98" s="23">
        <f>COUNTIF(K98, 'Fiche Tarifaire'!$A$48)*B98</f>
        <v>0</v>
      </c>
      <c r="S98" s="13">
        <f>COUNTIF(K98, 'Fiche Tarifaire'!$A$49)*B98</f>
        <v>0</v>
      </c>
      <c r="T98" s="13">
        <f t="shared" si="23"/>
        <v>0</v>
      </c>
    </row>
    <row r="99" spans="1:20" ht="15" hidden="1" customHeight="1" x14ac:dyDescent="0.25">
      <c r="A99" s="13"/>
      <c r="B99" s="37"/>
      <c r="C99" s="13"/>
      <c r="D99" s="13"/>
      <c r="E99" s="13"/>
      <c r="F99" s="13"/>
      <c r="G99" s="13"/>
      <c r="H99" s="13"/>
      <c r="I99" s="13"/>
      <c r="J99" s="43"/>
      <c r="K99" s="13"/>
      <c r="L99" s="13"/>
      <c r="M99" s="13"/>
      <c r="N99" s="13"/>
      <c r="P99" s="13">
        <f>COUNTIF(K99, 'Fiche Tarifaire'!$A$46)*B99</f>
        <v>0</v>
      </c>
      <c r="Q99" s="21">
        <f>COUNTIF(K99, 'Fiche Tarifaire'!$A$47)*B99</f>
        <v>0</v>
      </c>
      <c r="R99" s="23">
        <f>COUNTIF(K99, 'Fiche Tarifaire'!$A$48)*B99</f>
        <v>0</v>
      </c>
      <c r="S99" s="13">
        <f>COUNTIF(K99, 'Fiche Tarifaire'!$A$49)*B99</f>
        <v>0</v>
      </c>
      <c r="T99" s="13">
        <f t="shared" si="23"/>
        <v>0</v>
      </c>
    </row>
    <row r="100" spans="1:20" ht="15" hidden="1" customHeight="1" x14ac:dyDescent="0.25">
      <c r="A100" s="13"/>
      <c r="B100" s="37"/>
      <c r="C100" s="13"/>
      <c r="D100" s="13"/>
      <c r="E100" s="13"/>
      <c r="F100" s="13"/>
      <c r="G100" s="13"/>
      <c r="H100" s="13"/>
      <c r="I100" s="13"/>
      <c r="J100" s="43"/>
      <c r="K100" s="13"/>
      <c r="L100" s="13"/>
      <c r="M100" s="13"/>
      <c r="N100" s="13"/>
      <c r="P100" s="13">
        <f>COUNTIF(K100, 'Fiche Tarifaire'!$A$46)*B100</f>
        <v>0</v>
      </c>
      <c r="Q100" s="21">
        <f>COUNTIF(K100, 'Fiche Tarifaire'!$A$47)*B100</f>
        <v>0</v>
      </c>
      <c r="R100" s="23">
        <f>COUNTIF(K100, 'Fiche Tarifaire'!$A$48)*B100</f>
        <v>0</v>
      </c>
      <c r="S100" s="13">
        <f>COUNTIF(K100, 'Fiche Tarifaire'!$A$49)*B100</f>
        <v>0</v>
      </c>
      <c r="T100" s="13">
        <f t="shared" si="23"/>
        <v>0</v>
      </c>
    </row>
    <row r="101" spans="1:20" ht="15" hidden="1" customHeight="1" x14ac:dyDescent="0.25">
      <c r="A101" s="13"/>
      <c r="B101" s="37"/>
      <c r="C101" s="13"/>
      <c r="D101" s="13"/>
      <c r="E101" s="13"/>
      <c r="F101" s="13"/>
      <c r="G101" s="13"/>
      <c r="H101" s="13"/>
      <c r="I101" s="13"/>
      <c r="J101" s="43"/>
      <c r="K101" s="13"/>
      <c r="L101" s="13"/>
      <c r="M101" s="13"/>
      <c r="N101" s="13"/>
      <c r="P101" s="13">
        <f>COUNTIF(K101, 'Fiche Tarifaire'!$A$46)*B101</f>
        <v>0</v>
      </c>
      <c r="Q101" s="21">
        <f>COUNTIF(K101, 'Fiche Tarifaire'!$A$47)*B101</f>
        <v>0</v>
      </c>
      <c r="R101" s="23">
        <f>COUNTIF(K101, 'Fiche Tarifaire'!$A$48)*B101</f>
        <v>0</v>
      </c>
      <c r="S101" s="13">
        <f>COUNTIF(K101, 'Fiche Tarifaire'!$A$49)*B101</f>
        <v>0</v>
      </c>
      <c r="T101" s="13">
        <f t="shared" si="23"/>
        <v>0</v>
      </c>
    </row>
    <row r="102" spans="1:20" ht="15" hidden="1" customHeight="1" x14ac:dyDescent="0.25">
      <c r="A102" s="13"/>
      <c r="B102" s="37"/>
      <c r="C102" s="13"/>
      <c r="D102" s="13"/>
      <c r="E102" s="13"/>
      <c r="F102" s="13"/>
      <c r="G102" s="13"/>
      <c r="H102" s="13"/>
      <c r="I102" s="13"/>
      <c r="J102" s="43"/>
      <c r="K102" s="13"/>
      <c r="L102" s="13"/>
      <c r="M102" s="13"/>
      <c r="N102" s="13"/>
      <c r="P102" s="13">
        <f>COUNTIF(K102, 'Fiche Tarifaire'!$A$46)*B102</f>
        <v>0</v>
      </c>
      <c r="Q102" s="21">
        <f>COUNTIF(K102, 'Fiche Tarifaire'!$A$47)*B102</f>
        <v>0</v>
      </c>
      <c r="R102" s="23">
        <f>COUNTIF(K102, 'Fiche Tarifaire'!$A$48)*B102</f>
        <v>0</v>
      </c>
      <c r="S102" s="13">
        <f>COUNTIF(K102, 'Fiche Tarifaire'!$A$49)*B102</f>
        <v>0</v>
      </c>
      <c r="T102" s="13">
        <f t="shared" si="23"/>
        <v>0</v>
      </c>
    </row>
    <row r="103" spans="1:20" ht="15" hidden="1" customHeight="1" x14ac:dyDescent="0.25">
      <c r="A103" s="13"/>
      <c r="B103" s="37"/>
      <c r="C103" s="13"/>
      <c r="D103" s="13"/>
      <c r="E103" s="13"/>
      <c r="F103" s="13"/>
      <c r="G103" s="13"/>
      <c r="H103" s="13"/>
      <c r="I103" s="13"/>
      <c r="J103" s="43"/>
      <c r="K103" s="13"/>
      <c r="L103" s="13"/>
      <c r="M103" s="13"/>
      <c r="N103" s="13"/>
      <c r="P103" s="13">
        <f>COUNTIF(K103, 'Fiche Tarifaire'!$A$46)*B103</f>
        <v>0</v>
      </c>
      <c r="Q103" s="21">
        <f>COUNTIF(K103, 'Fiche Tarifaire'!$A$47)*B103</f>
        <v>0</v>
      </c>
      <c r="R103" s="23">
        <f>COUNTIF(K103, 'Fiche Tarifaire'!$A$48)*B103</f>
        <v>0</v>
      </c>
      <c r="S103" s="13">
        <f>COUNTIF(K103, 'Fiche Tarifaire'!$A$49)*B103</f>
        <v>0</v>
      </c>
      <c r="T103" s="13">
        <f t="shared" si="23"/>
        <v>0</v>
      </c>
    </row>
    <row r="104" spans="1:20" ht="15" hidden="1" customHeight="1" x14ac:dyDescent="0.25">
      <c r="A104" s="13"/>
      <c r="B104" s="37"/>
      <c r="C104" s="13"/>
      <c r="D104" s="13"/>
      <c r="E104" s="13"/>
      <c r="F104" s="13"/>
      <c r="G104" s="13"/>
      <c r="H104" s="13"/>
      <c r="I104" s="13"/>
      <c r="J104" s="43"/>
      <c r="K104" s="13"/>
      <c r="L104" s="13"/>
      <c r="M104" s="13"/>
      <c r="N104" s="13"/>
      <c r="P104" s="13">
        <f>COUNTIF(K104, 'Fiche Tarifaire'!$A$46)*B104</f>
        <v>0</v>
      </c>
      <c r="Q104" s="21">
        <f>COUNTIF(K104, 'Fiche Tarifaire'!$A$47)*B104</f>
        <v>0</v>
      </c>
      <c r="R104" s="23">
        <f>COUNTIF(K104, 'Fiche Tarifaire'!$A$48)*B104</f>
        <v>0</v>
      </c>
      <c r="S104" s="13">
        <f>COUNTIF(K104, 'Fiche Tarifaire'!$A$49)*B104</f>
        <v>0</v>
      </c>
      <c r="T104" s="13">
        <f t="shared" si="23"/>
        <v>0</v>
      </c>
    </row>
    <row r="105" spans="1:20" ht="15" hidden="1" customHeight="1" x14ac:dyDescent="0.25">
      <c r="A105" s="13"/>
      <c r="B105" s="37"/>
      <c r="C105" s="13"/>
      <c r="D105" s="13"/>
      <c r="E105" s="13"/>
      <c r="F105" s="13"/>
      <c r="G105" s="13"/>
      <c r="H105" s="13"/>
      <c r="I105" s="13"/>
      <c r="J105" s="43"/>
      <c r="K105" s="13"/>
      <c r="L105" s="13"/>
      <c r="M105" s="13"/>
      <c r="N105" s="13"/>
      <c r="P105" s="13">
        <f>COUNTIF(K105, 'Fiche Tarifaire'!$A$46)*B105</f>
        <v>0</v>
      </c>
      <c r="Q105" s="21">
        <f>COUNTIF(K105, 'Fiche Tarifaire'!$A$47)*B105</f>
        <v>0</v>
      </c>
      <c r="R105" s="23">
        <f>COUNTIF(K105, 'Fiche Tarifaire'!$A$48)*B105</f>
        <v>0</v>
      </c>
      <c r="S105" s="13">
        <f>COUNTIF(K105, 'Fiche Tarifaire'!$A$49)*B105</f>
        <v>0</v>
      </c>
      <c r="T105" s="13">
        <f t="shared" si="23"/>
        <v>0</v>
      </c>
    </row>
    <row r="106" spans="1:20" ht="15" hidden="1" customHeight="1" x14ac:dyDescent="0.25">
      <c r="A106" s="13"/>
      <c r="B106" s="37"/>
      <c r="C106" s="13"/>
      <c r="D106" s="13"/>
      <c r="E106" s="13"/>
      <c r="F106" s="13"/>
      <c r="G106" s="13"/>
      <c r="H106" s="13"/>
      <c r="I106" s="13"/>
      <c r="J106" s="43"/>
      <c r="K106" s="13"/>
      <c r="L106" s="13"/>
      <c r="M106" s="13"/>
      <c r="N106" s="13"/>
      <c r="P106" s="13">
        <f>COUNTIF(K106, 'Fiche Tarifaire'!$A$46)*B106</f>
        <v>0</v>
      </c>
      <c r="Q106" s="21">
        <f>COUNTIF(K106, 'Fiche Tarifaire'!$A$47)*B106</f>
        <v>0</v>
      </c>
      <c r="R106" s="23">
        <f>COUNTIF(K106, 'Fiche Tarifaire'!$A$48)*B106</f>
        <v>0</v>
      </c>
      <c r="S106" s="13">
        <f>COUNTIF(K106, 'Fiche Tarifaire'!$A$49)*B106</f>
        <v>0</v>
      </c>
      <c r="T106" s="13">
        <f t="shared" si="23"/>
        <v>0</v>
      </c>
    </row>
    <row r="107" spans="1:20" ht="15.75" hidden="1" customHeight="1" x14ac:dyDescent="0.25">
      <c r="A107" s="18"/>
      <c r="B107" s="38"/>
      <c r="C107" s="18"/>
      <c r="D107" s="18"/>
      <c r="E107" s="18"/>
      <c r="F107" s="18"/>
      <c r="G107" s="18"/>
      <c r="H107" s="18"/>
      <c r="I107" s="18"/>
      <c r="J107" s="44"/>
      <c r="K107" s="18"/>
      <c r="L107" s="18"/>
      <c r="M107" s="22"/>
      <c r="N107" s="22"/>
      <c r="P107" s="22">
        <f>COUNTIF(K107, 'Fiche Tarifaire'!$A$46)*B107</f>
        <v>0</v>
      </c>
      <c r="Q107" s="32">
        <f>COUNTIF(K107, 'Fiche Tarifaire'!$A$47)*B107</f>
        <v>0</v>
      </c>
      <c r="R107" s="24">
        <f>COUNTIF(K107, 'Fiche Tarifaire'!$A$48)*B107</f>
        <v>0</v>
      </c>
      <c r="S107" s="22">
        <f>COUNTIF(K107, 'Fiche Tarifaire'!$A$49)*B107</f>
        <v>0</v>
      </c>
      <c r="T107" s="22">
        <f t="shared" si="23"/>
        <v>0</v>
      </c>
    </row>
    <row r="108" spans="1:20" ht="13.5" hidden="1" customHeight="1" x14ac:dyDescent="0.25">
      <c r="A108" s="19" t="s">
        <v>100</v>
      </c>
      <c r="B108" s="19">
        <f t="shared" ref="B108" si="24">SUM(B92:B107)</f>
        <v>0</v>
      </c>
      <c r="C108" s="19">
        <f t="shared" ref="C108" si="25">SUM(C92:C107)</f>
        <v>0</v>
      </c>
      <c r="D108" s="19">
        <f t="shared" ref="D108" si="26">SUM(D92:D107)</f>
        <v>0</v>
      </c>
      <c r="E108" s="19">
        <f t="shared" ref="E108" si="27">SUM(E92:E107)</f>
        <v>0</v>
      </c>
      <c r="F108" s="19">
        <f t="shared" ref="F108" si="28">SUM(F92:F107)</f>
        <v>0</v>
      </c>
      <c r="G108" s="19">
        <f t="shared" ref="G108" si="29">SUM(G92:G107)</f>
        <v>0</v>
      </c>
      <c r="H108" s="19">
        <f t="shared" ref="H108" si="30">SUM(H92:H107)</f>
        <v>0</v>
      </c>
      <c r="I108" s="19">
        <f t="shared" ref="I108" si="31">SUM(I92:I107)</f>
        <v>0</v>
      </c>
      <c r="J108" s="19"/>
      <c r="K108" s="19"/>
      <c r="L108" s="19"/>
      <c r="M108" s="19"/>
      <c r="N108" s="19"/>
      <c r="O108" s="20"/>
      <c r="P108" s="16">
        <f>SUM(P92:P107)</f>
        <v>0</v>
      </c>
      <c r="Q108" s="31">
        <f t="shared" ref="Q108:T108" si="32">SUM(Q92:Q107)</f>
        <v>0</v>
      </c>
      <c r="R108" s="25">
        <f t="shared" si="32"/>
        <v>0</v>
      </c>
      <c r="S108" s="16">
        <f t="shared" si="32"/>
        <v>0</v>
      </c>
      <c r="T108" s="16">
        <f t="shared" si="32"/>
        <v>0</v>
      </c>
    </row>
    <row r="109" spans="1:20" ht="15" hidden="1" customHeight="1" x14ac:dyDescent="0.25"/>
    <row r="110" spans="1:20" ht="15" hidden="1" customHeight="1" x14ac:dyDescent="0.25"/>
    <row r="111" spans="1:20" ht="20.25" hidden="1" customHeight="1" x14ac:dyDescent="0.25">
      <c r="A111" s="46" t="s">
        <v>115</v>
      </c>
      <c r="B111" s="47"/>
      <c r="C111" s="40" t="s">
        <v>77</v>
      </c>
      <c r="D111" s="41" t="s">
        <v>78</v>
      </c>
      <c r="E111" s="50" t="s">
        <v>84</v>
      </c>
      <c r="F111" s="51"/>
      <c r="G111" s="51"/>
      <c r="H111" s="51"/>
      <c r="I111" s="52"/>
      <c r="J111" s="41" t="s">
        <v>109</v>
      </c>
      <c r="K111" s="41" t="s">
        <v>94</v>
      </c>
      <c r="L111" s="45" t="s">
        <v>93</v>
      </c>
      <c r="M111" s="50" t="s">
        <v>108</v>
      </c>
      <c r="N111" s="52"/>
    </row>
    <row r="112" spans="1:20" ht="15" hidden="1" customHeight="1" x14ac:dyDescent="0.25">
      <c r="A112" s="48"/>
      <c r="B112" s="49"/>
      <c r="C112" s="33" t="s">
        <v>74</v>
      </c>
      <c r="D112" s="34" t="s">
        <v>80</v>
      </c>
      <c r="E112" s="53"/>
      <c r="F112" s="54"/>
      <c r="G112" s="54"/>
      <c r="H112" s="54"/>
      <c r="I112" s="55"/>
      <c r="J112" s="33"/>
      <c r="K112" s="33"/>
      <c r="L112" s="35"/>
      <c r="M112" s="53"/>
      <c r="N112" s="55"/>
      <c r="P112" s="56" t="s">
        <v>100</v>
      </c>
      <c r="Q112" s="57"/>
      <c r="R112" s="57"/>
      <c r="S112" s="57"/>
      <c r="T112" s="58"/>
    </row>
    <row r="113" spans="1:20" ht="15" hidden="1" customHeight="1" x14ac:dyDescent="0.25">
      <c r="A113" s="14" t="s">
        <v>111</v>
      </c>
      <c r="B113" s="14" t="s">
        <v>98</v>
      </c>
      <c r="C113" s="14" t="str">
        <f>IF(D112="PAYG", "vCPU", "Ghz")</f>
        <v>Ghz</v>
      </c>
      <c r="D113" s="14" t="s">
        <v>6</v>
      </c>
      <c r="E113" s="14" t="s">
        <v>31</v>
      </c>
      <c r="F113" s="14" t="s">
        <v>32</v>
      </c>
      <c r="G113" s="14" t="s">
        <v>95</v>
      </c>
      <c r="H113" s="14" t="s">
        <v>96</v>
      </c>
      <c r="I113" s="14" t="s">
        <v>97</v>
      </c>
      <c r="J113" s="14"/>
      <c r="K113" s="14" t="s">
        <v>10</v>
      </c>
      <c r="L113" s="14" t="s">
        <v>99</v>
      </c>
      <c r="M113" s="14" t="s">
        <v>107</v>
      </c>
      <c r="N113" s="14" t="s">
        <v>85</v>
      </c>
      <c r="P113" s="14" t="s">
        <v>103</v>
      </c>
      <c r="Q113" s="29" t="s">
        <v>104</v>
      </c>
      <c r="R113" s="30" t="s">
        <v>101</v>
      </c>
      <c r="S113" s="14" t="s">
        <v>102</v>
      </c>
      <c r="T113" s="14" t="s">
        <v>13</v>
      </c>
    </row>
    <row r="114" spans="1:20" ht="15" hidden="1" customHeight="1" x14ac:dyDescent="0.25">
      <c r="A114" s="15"/>
      <c r="B114" s="36"/>
      <c r="C114" s="15"/>
      <c r="D114" s="15"/>
      <c r="E114" s="15"/>
      <c r="F114" s="15"/>
      <c r="G114" s="15"/>
      <c r="H114" s="15"/>
      <c r="I114" s="15"/>
      <c r="J114" s="42"/>
      <c r="K114" s="15" t="s">
        <v>36</v>
      </c>
      <c r="L114" s="15" t="s">
        <v>36</v>
      </c>
      <c r="M114" s="15"/>
      <c r="N114" s="15"/>
      <c r="P114" s="26">
        <f>COUNTIF(K114, 'Fiche Tarifaire'!$A$46)*B114</f>
        <v>0</v>
      </c>
      <c r="Q114" s="27">
        <f>COUNTIF(K114, 'Fiche Tarifaire'!$A$47)*B114</f>
        <v>0</v>
      </c>
      <c r="R114" s="28">
        <f>COUNTIF(K114, 'Fiche Tarifaire'!$A$48)*B114</f>
        <v>0</v>
      </c>
      <c r="S114" s="26">
        <f>COUNTIF(K114, 'Fiche Tarifaire'!$A$49)*B114</f>
        <v>0</v>
      </c>
      <c r="T114" s="26">
        <f>IF(N114="oui",B114,)</f>
        <v>0</v>
      </c>
    </row>
    <row r="115" spans="1:20" ht="15" hidden="1" customHeight="1" x14ac:dyDescent="0.25">
      <c r="A115" s="13"/>
      <c r="B115" s="37"/>
      <c r="C115" s="13"/>
      <c r="D115" s="13"/>
      <c r="E115" s="13"/>
      <c r="F115" s="13"/>
      <c r="G115" s="13"/>
      <c r="H115" s="13"/>
      <c r="I115" s="13"/>
      <c r="J115" s="43"/>
      <c r="K115" s="13"/>
      <c r="L115" s="13"/>
      <c r="M115" s="13"/>
      <c r="N115" s="13"/>
      <c r="P115" s="13">
        <f>COUNTIF(K115, 'Fiche Tarifaire'!$A$46)*B115</f>
        <v>0</v>
      </c>
      <c r="Q115" s="21">
        <f>COUNTIF(K115, 'Fiche Tarifaire'!$A$47)*B115</f>
        <v>0</v>
      </c>
      <c r="R115" s="23">
        <f>COUNTIF(K115, 'Fiche Tarifaire'!$A$48)*B115</f>
        <v>0</v>
      </c>
      <c r="S115" s="13">
        <f>COUNTIF(K115, 'Fiche Tarifaire'!$A$49)*B115</f>
        <v>0</v>
      </c>
      <c r="T115" s="13">
        <f t="shared" ref="T115:T129" si="33">IF(N115="oui",B115,)</f>
        <v>0</v>
      </c>
    </row>
    <row r="116" spans="1:20" ht="15" hidden="1" customHeight="1" x14ac:dyDescent="0.25">
      <c r="A116" s="13"/>
      <c r="B116" s="37"/>
      <c r="C116" s="13"/>
      <c r="D116" s="13"/>
      <c r="E116" s="13"/>
      <c r="F116" s="13"/>
      <c r="G116" s="13"/>
      <c r="H116" s="13"/>
      <c r="I116" s="13"/>
      <c r="J116" s="43"/>
      <c r="K116" s="13"/>
      <c r="L116" s="13"/>
      <c r="M116" s="13"/>
      <c r="N116" s="13"/>
      <c r="P116" s="13">
        <f>COUNTIF(K116, 'Fiche Tarifaire'!$A$46)*B116</f>
        <v>0</v>
      </c>
      <c r="Q116" s="21">
        <f>COUNTIF(K116, 'Fiche Tarifaire'!$A$47)*B116</f>
        <v>0</v>
      </c>
      <c r="R116" s="23">
        <f>COUNTIF(K116, 'Fiche Tarifaire'!$A$48)*B116</f>
        <v>0</v>
      </c>
      <c r="S116" s="13">
        <f>COUNTIF(K116, 'Fiche Tarifaire'!$A$49)*B116</f>
        <v>0</v>
      </c>
      <c r="T116" s="13">
        <f t="shared" si="33"/>
        <v>0</v>
      </c>
    </row>
    <row r="117" spans="1:20" ht="15" hidden="1" customHeight="1" x14ac:dyDescent="0.25">
      <c r="A117" s="13"/>
      <c r="B117" s="37"/>
      <c r="C117" s="13"/>
      <c r="D117" s="13"/>
      <c r="E117" s="13"/>
      <c r="F117" s="13"/>
      <c r="G117" s="13"/>
      <c r="H117" s="13"/>
      <c r="I117" s="13"/>
      <c r="J117" s="43"/>
      <c r="K117" s="13"/>
      <c r="L117" s="13"/>
      <c r="M117" s="13"/>
      <c r="N117" s="13"/>
      <c r="P117" s="13">
        <f>COUNTIF(K117, 'Fiche Tarifaire'!$A$46)*B117</f>
        <v>0</v>
      </c>
      <c r="Q117" s="21">
        <f>COUNTIF(K117, 'Fiche Tarifaire'!$A$47)*B117</f>
        <v>0</v>
      </c>
      <c r="R117" s="23">
        <f>COUNTIF(K117, 'Fiche Tarifaire'!$A$48)*B117</f>
        <v>0</v>
      </c>
      <c r="S117" s="13">
        <f>COUNTIF(K117, 'Fiche Tarifaire'!$A$49)*B117</f>
        <v>0</v>
      </c>
      <c r="T117" s="13">
        <f t="shared" si="33"/>
        <v>0</v>
      </c>
    </row>
    <row r="118" spans="1:20" ht="15" hidden="1" customHeight="1" x14ac:dyDescent="0.25">
      <c r="A118" s="13"/>
      <c r="B118" s="37"/>
      <c r="C118" s="13"/>
      <c r="D118" s="13"/>
      <c r="E118" s="13"/>
      <c r="F118" s="13"/>
      <c r="G118" s="13"/>
      <c r="H118" s="13"/>
      <c r="I118" s="13"/>
      <c r="J118" s="43"/>
      <c r="K118" s="13"/>
      <c r="L118" s="13"/>
      <c r="M118" s="13"/>
      <c r="N118" s="13"/>
      <c r="P118" s="13">
        <f>COUNTIF(K118, 'Fiche Tarifaire'!$A$46)*B118</f>
        <v>0</v>
      </c>
      <c r="Q118" s="21">
        <f>COUNTIF(K118, 'Fiche Tarifaire'!$A$47)*B118</f>
        <v>0</v>
      </c>
      <c r="R118" s="23">
        <f>COUNTIF(K118, 'Fiche Tarifaire'!$A$48)*B118</f>
        <v>0</v>
      </c>
      <c r="S118" s="13">
        <f>COUNTIF(K118, 'Fiche Tarifaire'!$A$49)*B118</f>
        <v>0</v>
      </c>
      <c r="T118" s="13">
        <f t="shared" si="33"/>
        <v>0</v>
      </c>
    </row>
    <row r="119" spans="1:20" ht="15" hidden="1" customHeight="1" x14ac:dyDescent="0.25">
      <c r="A119" s="13"/>
      <c r="B119" s="37"/>
      <c r="C119" s="13"/>
      <c r="D119" s="13"/>
      <c r="E119" s="13"/>
      <c r="F119" s="13"/>
      <c r="G119" s="13"/>
      <c r="H119" s="13"/>
      <c r="I119" s="13"/>
      <c r="J119" s="43"/>
      <c r="K119" s="13"/>
      <c r="L119" s="13"/>
      <c r="M119" s="13"/>
      <c r="N119" s="13"/>
      <c r="P119" s="13">
        <f>COUNTIF(K119, 'Fiche Tarifaire'!$A$46)*B119</f>
        <v>0</v>
      </c>
      <c r="Q119" s="21">
        <f>COUNTIF(K119, 'Fiche Tarifaire'!$A$47)*B119</f>
        <v>0</v>
      </c>
      <c r="R119" s="23">
        <f>COUNTIF(K119, 'Fiche Tarifaire'!$A$48)*B119</f>
        <v>0</v>
      </c>
      <c r="S119" s="13">
        <f>COUNTIF(K119, 'Fiche Tarifaire'!$A$49)*B119</f>
        <v>0</v>
      </c>
      <c r="T119" s="13">
        <f t="shared" si="33"/>
        <v>0</v>
      </c>
    </row>
    <row r="120" spans="1:20" ht="15" hidden="1" customHeight="1" x14ac:dyDescent="0.25">
      <c r="A120" s="13"/>
      <c r="B120" s="37"/>
      <c r="C120" s="13"/>
      <c r="D120" s="13"/>
      <c r="E120" s="13"/>
      <c r="F120" s="13"/>
      <c r="G120" s="13"/>
      <c r="H120" s="13"/>
      <c r="I120" s="13"/>
      <c r="J120" s="43"/>
      <c r="K120" s="13"/>
      <c r="L120" s="13"/>
      <c r="M120" s="13"/>
      <c r="N120" s="13"/>
      <c r="P120" s="13">
        <f>COUNTIF(K120, 'Fiche Tarifaire'!$A$46)*B120</f>
        <v>0</v>
      </c>
      <c r="Q120" s="21">
        <f>COUNTIF(K120, 'Fiche Tarifaire'!$A$47)*B120</f>
        <v>0</v>
      </c>
      <c r="R120" s="23">
        <f>COUNTIF(K120, 'Fiche Tarifaire'!$A$48)*B120</f>
        <v>0</v>
      </c>
      <c r="S120" s="13">
        <f>COUNTIF(K120, 'Fiche Tarifaire'!$A$49)*B120</f>
        <v>0</v>
      </c>
      <c r="T120" s="13">
        <f t="shared" si="33"/>
        <v>0</v>
      </c>
    </row>
    <row r="121" spans="1:20" ht="15" hidden="1" customHeight="1" x14ac:dyDescent="0.25">
      <c r="A121" s="13"/>
      <c r="B121" s="37"/>
      <c r="C121" s="13"/>
      <c r="D121" s="13"/>
      <c r="E121" s="13"/>
      <c r="F121" s="13"/>
      <c r="G121" s="13"/>
      <c r="H121" s="13"/>
      <c r="I121" s="13"/>
      <c r="J121" s="43"/>
      <c r="K121" s="13"/>
      <c r="L121" s="13"/>
      <c r="M121" s="13"/>
      <c r="N121" s="13"/>
      <c r="P121" s="13">
        <f>COUNTIF(K121, 'Fiche Tarifaire'!$A$46)*B121</f>
        <v>0</v>
      </c>
      <c r="Q121" s="21">
        <f>COUNTIF(K121, 'Fiche Tarifaire'!$A$47)*B121</f>
        <v>0</v>
      </c>
      <c r="R121" s="23">
        <f>COUNTIF(K121, 'Fiche Tarifaire'!$A$48)*B121</f>
        <v>0</v>
      </c>
      <c r="S121" s="13">
        <f>COUNTIF(K121, 'Fiche Tarifaire'!$A$49)*B121</f>
        <v>0</v>
      </c>
      <c r="T121" s="13">
        <f t="shared" si="33"/>
        <v>0</v>
      </c>
    </row>
    <row r="122" spans="1:20" ht="15" hidden="1" customHeight="1" x14ac:dyDescent="0.25">
      <c r="A122" s="13"/>
      <c r="B122" s="37"/>
      <c r="C122" s="13"/>
      <c r="D122" s="13"/>
      <c r="E122" s="13"/>
      <c r="F122" s="13"/>
      <c r="G122" s="13"/>
      <c r="H122" s="13"/>
      <c r="I122" s="13"/>
      <c r="J122" s="43"/>
      <c r="K122" s="13"/>
      <c r="L122" s="13"/>
      <c r="M122" s="13"/>
      <c r="N122" s="13"/>
      <c r="P122" s="13">
        <f>COUNTIF(K122, 'Fiche Tarifaire'!$A$46)*B122</f>
        <v>0</v>
      </c>
      <c r="Q122" s="21">
        <f>COUNTIF(K122, 'Fiche Tarifaire'!$A$47)*B122</f>
        <v>0</v>
      </c>
      <c r="R122" s="23">
        <f>COUNTIF(K122, 'Fiche Tarifaire'!$A$48)*B122</f>
        <v>0</v>
      </c>
      <c r="S122" s="13">
        <f>COUNTIF(K122, 'Fiche Tarifaire'!$A$49)*B122</f>
        <v>0</v>
      </c>
      <c r="T122" s="13">
        <f t="shared" si="33"/>
        <v>0</v>
      </c>
    </row>
    <row r="123" spans="1:20" ht="15" hidden="1" customHeight="1" x14ac:dyDescent="0.25">
      <c r="A123" s="13"/>
      <c r="B123" s="37"/>
      <c r="C123" s="13"/>
      <c r="D123" s="13"/>
      <c r="E123" s="13"/>
      <c r="F123" s="13"/>
      <c r="G123" s="13"/>
      <c r="H123" s="13"/>
      <c r="I123" s="13"/>
      <c r="J123" s="43"/>
      <c r="K123" s="13"/>
      <c r="L123" s="13"/>
      <c r="M123" s="13"/>
      <c r="N123" s="13"/>
      <c r="P123" s="13">
        <f>COUNTIF(K123, 'Fiche Tarifaire'!$A$46)*B123</f>
        <v>0</v>
      </c>
      <c r="Q123" s="21">
        <f>COUNTIF(K123, 'Fiche Tarifaire'!$A$47)*B123</f>
        <v>0</v>
      </c>
      <c r="R123" s="23">
        <f>COUNTIF(K123, 'Fiche Tarifaire'!$A$48)*B123</f>
        <v>0</v>
      </c>
      <c r="S123" s="13">
        <f>COUNTIF(K123, 'Fiche Tarifaire'!$A$49)*B123</f>
        <v>0</v>
      </c>
      <c r="T123" s="13">
        <f t="shared" si="33"/>
        <v>0</v>
      </c>
    </row>
    <row r="124" spans="1:20" ht="15" hidden="1" customHeight="1" x14ac:dyDescent="0.25">
      <c r="A124" s="13"/>
      <c r="B124" s="37"/>
      <c r="C124" s="13"/>
      <c r="D124" s="13"/>
      <c r="E124" s="13"/>
      <c r="F124" s="13"/>
      <c r="G124" s="13"/>
      <c r="H124" s="13"/>
      <c r="I124" s="13"/>
      <c r="J124" s="43"/>
      <c r="K124" s="13"/>
      <c r="L124" s="13"/>
      <c r="M124" s="13"/>
      <c r="N124" s="13"/>
      <c r="P124" s="13">
        <f>COUNTIF(K124, 'Fiche Tarifaire'!$A$46)*B124</f>
        <v>0</v>
      </c>
      <c r="Q124" s="21">
        <f>COUNTIF(K124, 'Fiche Tarifaire'!$A$47)*B124</f>
        <v>0</v>
      </c>
      <c r="R124" s="23">
        <f>COUNTIF(K124, 'Fiche Tarifaire'!$A$48)*B124</f>
        <v>0</v>
      </c>
      <c r="S124" s="13">
        <f>COUNTIF(K124, 'Fiche Tarifaire'!$A$49)*B124</f>
        <v>0</v>
      </c>
      <c r="T124" s="13">
        <f t="shared" si="33"/>
        <v>0</v>
      </c>
    </row>
    <row r="125" spans="1:20" ht="15" hidden="1" customHeight="1" x14ac:dyDescent="0.25">
      <c r="A125" s="13"/>
      <c r="B125" s="37"/>
      <c r="C125" s="13"/>
      <c r="D125" s="13"/>
      <c r="E125" s="13"/>
      <c r="F125" s="13"/>
      <c r="G125" s="13"/>
      <c r="H125" s="13"/>
      <c r="I125" s="13"/>
      <c r="J125" s="43"/>
      <c r="K125" s="13"/>
      <c r="L125" s="13"/>
      <c r="M125" s="13"/>
      <c r="N125" s="13"/>
      <c r="P125" s="13">
        <f>COUNTIF(K125, 'Fiche Tarifaire'!$A$46)*B125</f>
        <v>0</v>
      </c>
      <c r="Q125" s="21">
        <f>COUNTIF(K125, 'Fiche Tarifaire'!$A$47)*B125</f>
        <v>0</v>
      </c>
      <c r="R125" s="23">
        <f>COUNTIF(K125, 'Fiche Tarifaire'!$A$48)*B125</f>
        <v>0</v>
      </c>
      <c r="S125" s="13">
        <f>COUNTIF(K125, 'Fiche Tarifaire'!$A$49)*B125</f>
        <v>0</v>
      </c>
      <c r="T125" s="13">
        <f t="shared" si="33"/>
        <v>0</v>
      </c>
    </row>
    <row r="126" spans="1:20" ht="15" hidden="1" customHeight="1" x14ac:dyDescent="0.25">
      <c r="A126" s="13"/>
      <c r="B126" s="37"/>
      <c r="C126" s="13"/>
      <c r="D126" s="13"/>
      <c r="E126" s="13"/>
      <c r="F126" s="13"/>
      <c r="G126" s="13"/>
      <c r="H126" s="13"/>
      <c r="I126" s="13"/>
      <c r="J126" s="43"/>
      <c r="K126" s="13"/>
      <c r="L126" s="13"/>
      <c r="M126" s="13"/>
      <c r="N126" s="13"/>
      <c r="P126" s="13">
        <f>COUNTIF(K126, 'Fiche Tarifaire'!$A$46)*B126</f>
        <v>0</v>
      </c>
      <c r="Q126" s="21">
        <f>COUNTIF(K126, 'Fiche Tarifaire'!$A$47)*B126</f>
        <v>0</v>
      </c>
      <c r="R126" s="23">
        <f>COUNTIF(K126, 'Fiche Tarifaire'!$A$48)*B126</f>
        <v>0</v>
      </c>
      <c r="S126" s="13">
        <f>COUNTIF(K126, 'Fiche Tarifaire'!$A$49)*B126</f>
        <v>0</v>
      </c>
      <c r="T126" s="13">
        <f t="shared" si="33"/>
        <v>0</v>
      </c>
    </row>
    <row r="127" spans="1:20" ht="15" hidden="1" customHeight="1" x14ac:dyDescent="0.25">
      <c r="A127" s="13"/>
      <c r="B127" s="37"/>
      <c r="C127" s="13"/>
      <c r="D127" s="13"/>
      <c r="E127" s="13"/>
      <c r="F127" s="13"/>
      <c r="G127" s="13"/>
      <c r="H127" s="13"/>
      <c r="I127" s="13"/>
      <c r="J127" s="43"/>
      <c r="K127" s="13"/>
      <c r="L127" s="13"/>
      <c r="M127" s="13"/>
      <c r="N127" s="13"/>
      <c r="P127" s="13">
        <f>COUNTIF(K127, 'Fiche Tarifaire'!$A$46)*B127</f>
        <v>0</v>
      </c>
      <c r="Q127" s="21">
        <f>COUNTIF(K127, 'Fiche Tarifaire'!$A$47)*B127</f>
        <v>0</v>
      </c>
      <c r="R127" s="23">
        <f>COUNTIF(K127, 'Fiche Tarifaire'!$A$48)*B127</f>
        <v>0</v>
      </c>
      <c r="S127" s="13">
        <f>COUNTIF(K127, 'Fiche Tarifaire'!$A$49)*B127</f>
        <v>0</v>
      </c>
      <c r="T127" s="13">
        <f t="shared" si="33"/>
        <v>0</v>
      </c>
    </row>
    <row r="128" spans="1:20" ht="15" hidden="1" customHeight="1" x14ac:dyDescent="0.25">
      <c r="A128" s="13"/>
      <c r="B128" s="37"/>
      <c r="C128" s="13"/>
      <c r="D128" s="13"/>
      <c r="E128" s="13"/>
      <c r="F128" s="13"/>
      <c r="G128" s="13"/>
      <c r="H128" s="13"/>
      <c r="I128" s="13"/>
      <c r="J128" s="43"/>
      <c r="K128" s="13"/>
      <c r="L128" s="13"/>
      <c r="M128" s="13"/>
      <c r="N128" s="13"/>
      <c r="P128" s="13">
        <f>COUNTIF(K128, 'Fiche Tarifaire'!$A$46)*B128</f>
        <v>0</v>
      </c>
      <c r="Q128" s="21">
        <f>COUNTIF(K128, 'Fiche Tarifaire'!$A$47)*B128</f>
        <v>0</v>
      </c>
      <c r="R128" s="23">
        <f>COUNTIF(K128, 'Fiche Tarifaire'!$A$48)*B128</f>
        <v>0</v>
      </c>
      <c r="S128" s="13">
        <f>COUNTIF(K128, 'Fiche Tarifaire'!$A$49)*B128</f>
        <v>0</v>
      </c>
      <c r="T128" s="13">
        <f t="shared" si="33"/>
        <v>0</v>
      </c>
    </row>
    <row r="129" spans="1:20" ht="15.75" hidden="1" customHeight="1" x14ac:dyDescent="0.25">
      <c r="A129" s="18"/>
      <c r="B129" s="38"/>
      <c r="C129" s="18"/>
      <c r="D129" s="18"/>
      <c r="E129" s="18"/>
      <c r="F129" s="18"/>
      <c r="G129" s="18"/>
      <c r="H129" s="18"/>
      <c r="I129" s="18"/>
      <c r="J129" s="44"/>
      <c r="K129" s="18"/>
      <c r="L129" s="18"/>
      <c r="M129" s="22"/>
      <c r="N129" s="22"/>
      <c r="P129" s="22">
        <f>COUNTIF(K129, 'Fiche Tarifaire'!$A$46)*B129</f>
        <v>0</v>
      </c>
      <c r="Q129" s="32">
        <f>COUNTIF(K129, 'Fiche Tarifaire'!$A$47)*B129</f>
        <v>0</v>
      </c>
      <c r="R129" s="24">
        <f>COUNTIF(K129, 'Fiche Tarifaire'!$A$48)*B129</f>
        <v>0</v>
      </c>
      <c r="S129" s="22">
        <f>COUNTIF(K129, 'Fiche Tarifaire'!$A$49)*B129</f>
        <v>0</v>
      </c>
      <c r="T129" s="22">
        <f t="shared" si="33"/>
        <v>0</v>
      </c>
    </row>
    <row r="130" spans="1:20" ht="13.5" hidden="1" customHeight="1" x14ac:dyDescent="0.25">
      <c r="A130" s="19" t="s">
        <v>100</v>
      </c>
      <c r="B130" s="19">
        <f t="shared" ref="B130" si="34">SUM(B114:B129)</f>
        <v>0</v>
      </c>
      <c r="C130" s="19">
        <f t="shared" ref="C130" si="35">SUM(C114:C129)</f>
        <v>0</v>
      </c>
      <c r="D130" s="19">
        <f t="shared" ref="D130" si="36">SUM(D114:D129)</f>
        <v>0</v>
      </c>
      <c r="E130" s="19">
        <f t="shared" ref="E130" si="37">SUM(E114:E129)</f>
        <v>0</v>
      </c>
      <c r="F130" s="19">
        <f t="shared" ref="F130" si="38">SUM(F114:F129)</f>
        <v>0</v>
      </c>
      <c r="G130" s="19">
        <f t="shared" ref="G130" si="39">SUM(G114:G129)</f>
        <v>0</v>
      </c>
      <c r="H130" s="19">
        <f t="shared" ref="H130" si="40">SUM(H114:H129)</f>
        <v>0</v>
      </c>
      <c r="I130" s="19">
        <f t="shared" ref="I130" si="41">SUM(I114:I129)</f>
        <v>0</v>
      </c>
      <c r="J130" s="19"/>
      <c r="K130" s="19"/>
      <c r="L130" s="19"/>
      <c r="M130" s="19"/>
      <c r="N130" s="19"/>
      <c r="O130" s="20"/>
      <c r="P130" s="16">
        <f>SUM(P114:P129)</f>
        <v>0</v>
      </c>
      <c r="Q130" s="31">
        <f t="shared" ref="Q130:T130" si="42">SUM(Q114:Q129)</f>
        <v>0</v>
      </c>
      <c r="R130" s="25">
        <f t="shared" si="42"/>
        <v>0</v>
      </c>
      <c r="S130" s="16">
        <f t="shared" si="42"/>
        <v>0</v>
      </c>
      <c r="T130" s="16">
        <f t="shared" si="42"/>
        <v>0</v>
      </c>
    </row>
    <row r="131" spans="1:20" ht="15" hidden="1" customHeight="1" x14ac:dyDescent="0.25"/>
    <row r="132" spans="1:20" ht="15" hidden="1" customHeight="1" x14ac:dyDescent="0.25"/>
    <row r="133" spans="1:20" ht="20.25" hidden="1" customHeight="1" x14ac:dyDescent="0.25">
      <c r="A133" s="46" t="s">
        <v>116</v>
      </c>
      <c r="B133" s="47"/>
      <c r="C133" s="40" t="s">
        <v>77</v>
      </c>
      <c r="D133" s="41" t="s">
        <v>78</v>
      </c>
      <c r="E133" s="50" t="s">
        <v>84</v>
      </c>
      <c r="F133" s="51"/>
      <c r="G133" s="51"/>
      <c r="H133" s="51"/>
      <c r="I133" s="52"/>
      <c r="J133" s="41" t="s">
        <v>109</v>
      </c>
      <c r="K133" s="41" t="s">
        <v>94</v>
      </c>
      <c r="L133" s="45" t="s">
        <v>93</v>
      </c>
      <c r="M133" s="50" t="s">
        <v>108</v>
      </c>
      <c r="N133" s="52"/>
    </row>
    <row r="134" spans="1:20" ht="15" hidden="1" customHeight="1" x14ac:dyDescent="0.25">
      <c r="A134" s="48"/>
      <c r="B134" s="49"/>
      <c r="C134" s="33" t="s">
        <v>74</v>
      </c>
      <c r="D134" s="34" t="s">
        <v>80</v>
      </c>
      <c r="E134" s="53"/>
      <c r="F134" s="54"/>
      <c r="G134" s="54"/>
      <c r="H134" s="54"/>
      <c r="I134" s="55"/>
      <c r="J134" s="33"/>
      <c r="K134" s="33"/>
      <c r="L134" s="35"/>
      <c r="M134" s="53"/>
      <c r="N134" s="55"/>
      <c r="P134" s="56" t="s">
        <v>100</v>
      </c>
      <c r="Q134" s="57"/>
      <c r="R134" s="57"/>
      <c r="S134" s="57"/>
      <c r="T134" s="58"/>
    </row>
    <row r="135" spans="1:20" ht="15" hidden="1" customHeight="1" x14ac:dyDescent="0.25">
      <c r="A135" s="14" t="s">
        <v>111</v>
      </c>
      <c r="B135" s="14" t="s">
        <v>98</v>
      </c>
      <c r="C135" s="14" t="str">
        <f>IF(D134="PAYG", "vCPU", "Ghz")</f>
        <v>Ghz</v>
      </c>
      <c r="D135" s="14" t="s">
        <v>6</v>
      </c>
      <c r="E135" s="14" t="s">
        <v>31</v>
      </c>
      <c r="F135" s="14" t="s">
        <v>32</v>
      </c>
      <c r="G135" s="14" t="s">
        <v>95</v>
      </c>
      <c r="H135" s="14" t="s">
        <v>96</v>
      </c>
      <c r="I135" s="14" t="s">
        <v>97</v>
      </c>
      <c r="J135" s="14"/>
      <c r="K135" s="14" t="s">
        <v>10</v>
      </c>
      <c r="L135" s="14" t="s">
        <v>99</v>
      </c>
      <c r="M135" s="14" t="s">
        <v>107</v>
      </c>
      <c r="N135" s="14" t="s">
        <v>85</v>
      </c>
      <c r="P135" s="14" t="s">
        <v>103</v>
      </c>
      <c r="Q135" s="29" t="s">
        <v>104</v>
      </c>
      <c r="R135" s="30" t="s">
        <v>101</v>
      </c>
      <c r="S135" s="14" t="s">
        <v>102</v>
      </c>
      <c r="T135" s="14" t="s">
        <v>13</v>
      </c>
    </row>
    <row r="136" spans="1:20" ht="15" hidden="1" customHeight="1" x14ac:dyDescent="0.25">
      <c r="A136" s="15"/>
      <c r="B136" s="36"/>
      <c r="C136" s="15"/>
      <c r="D136" s="15"/>
      <c r="E136" s="15"/>
      <c r="F136" s="15"/>
      <c r="G136" s="15"/>
      <c r="H136" s="15"/>
      <c r="I136" s="15"/>
      <c r="J136" s="42"/>
      <c r="K136" s="15" t="s">
        <v>36</v>
      </c>
      <c r="L136" s="15" t="s">
        <v>36</v>
      </c>
      <c r="M136" s="15"/>
      <c r="N136" s="15"/>
      <c r="P136" s="26">
        <f>COUNTIF(K136, 'Fiche Tarifaire'!$A$46)*B136</f>
        <v>0</v>
      </c>
      <c r="Q136" s="27">
        <f>COUNTIF(K136, 'Fiche Tarifaire'!$A$47)*B136</f>
        <v>0</v>
      </c>
      <c r="R136" s="28">
        <f>COUNTIF(K136, 'Fiche Tarifaire'!$A$48)*B136</f>
        <v>0</v>
      </c>
      <c r="S136" s="26">
        <f>COUNTIF(K136, 'Fiche Tarifaire'!$A$49)*B136</f>
        <v>0</v>
      </c>
      <c r="T136" s="26">
        <f>IF(N136="oui",B136,)</f>
        <v>0</v>
      </c>
    </row>
    <row r="137" spans="1:20" ht="15" hidden="1" customHeight="1" x14ac:dyDescent="0.25">
      <c r="A137" s="13"/>
      <c r="B137" s="37"/>
      <c r="C137" s="13"/>
      <c r="D137" s="13"/>
      <c r="E137" s="13"/>
      <c r="F137" s="13"/>
      <c r="G137" s="13"/>
      <c r="H137" s="13"/>
      <c r="I137" s="13"/>
      <c r="J137" s="43"/>
      <c r="K137" s="13"/>
      <c r="L137" s="13"/>
      <c r="M137" s="13"/>
      <c r="N137" s="13"/>
      <c r="P137" s="13">
        <f>COUNTIF(K137, 'Fiche Tarifaire'!$A$46)*B137</f>
        <v>0</v>
      </c>
      <c r="Q137" s="21">
        <f>COUNTIF(K137, 'Fiche Tarifaire'!$A$47)*B137</f>
        <v>0</v>
      </c>
      <c r="R137" s="23">
        <f>COUNTIF(K137, 'Fiche Tarifaire'!$A$48)*B137</f>
        <v>0</v>
      </c>
      <c r="S137" s="13">
        <f>COUNTIF(K137, 'Fiche Tarifaire'!$A$49)*B137</f>
        <v>0</v>
      </c>
      <c r="T137" s="13">
        <f t="shared" ref="T137:T151" si="43">IF(N137="oui",B137,)</f>
        <v>0</v>
      </c>
    </row>
    <row r="138" spans="1:20" ht="15" hidden="1" customHeight="1" x14ac:dyDescent="0.25">
      <c r="A138" s="13"/>
      <c r="B138" s="37"/>
      <c r="C138" s="13"/>
      <c r="D138" s="13"/>
      <c r="E138" s="13"/>
      <c r="F138" s="13"/>
      <c r="G138" s="13"/>
      <c r="H138" s="13"/>
      <c r="I138" s="13"/>
      <c r="J138" s="43"/>
      <c r="K138" s="13"/>
      <c r="L138" s="13"/>
      <c r="M138" s="13"/>
      <c r="N138" s="13"/>
      <c r="P138" s="13">
        <f>COUNTIF(K138, 'Fiche Tarifaire'!$A$46)*B138</f>
        <v>0</v>
      </c>
      <c r="Q138" s="21">
        <f>COUNTIF(K138, 'Fiche Tarifaire'!$A$47)*B138</f>
        <v>0</v>
      </c>
      <c r="R138" s="23">
        <f>COUNTIF(K138, 'Fiche Tarifaire'!$A$48)*B138</f>
        <v>0</v>
      </c>
      <c r="S138" s="13">
        <f>COUNTIF(K138, 'Fiche Tarifaire'!$A$49)*B138</f>
        <v>0</v>
      </c>
      <c r="T138" s="13">
        <f t="shared" si="43"/>
        <v>0</v>
      </c>
    </row>
    <row r="139" spans="1:20" ht="15" hidden="1" customHeight="1" x14ac:dyDescent="0.25">
      <c r="A139" s="13"/>
      <c r="B139" s="37"/>
      <c r="C139" s="13"/>
      <c r="D139" s="13"/>
      <c r="E139" s="13"/>
      <c r="F139" s="13"/>
      <c r="G139" s="13"/>
      <c r="H139" s="13"/>
      <c r="I139" s="13"/>
      <c r="J139" s="43"/>
      <c r="K139" s="13"/>
      <c r="L139" s="13"/>
      <c r="M139" s="13"/>
      <c r="N139" s="13"/>
      <c r="P139" s="13">
        <f>COUNTIF(K139, 'Fiche Tarifaire'!$A$46)*B139</f>
        <v>0</v>
      </c>
      <c r="Q139" s="21">
        <f>COUNTIF(K139, 'Fiche Tarifaire'!$A$47)*B139</f>
        <v>0</v>
      </c>
      <c r="R139" s="23">
        <f>COUNTIF(K139, 'Fiche Tarifaire'!$A$48)*B139</f>
        <v>0</v>
      </c>
      <c r="S139" s="13">
        <f>COUNTIF(K139, 'Fiche Tarifaire'!$A$49)*B139</f>
        <v>0</v>
      </c>
      <c r="T139" s="13">
        <f t="shared" si="43"/>
        <v>0</v>
      </c>
    </row>
    <row r="140" spans="1:20" ht="15" hidden="1" customHeight="1" x14ac:dyDescent="0.25">
      <c r="A140" s="13"/>
      <c r="B140" s="37"/>
      <c r="C140" s="13"/>
      <c r="D140" s="13"/>
      <c r="E140" s="13"/>
      <c r="F140" s="13"/>
      <c r="G140" s="13"/>
      <c r="H140" s="13"/>
      <c r="I140" s="13"/>
      <c r="J140" s="43"/>
      <c r="K140" s="13"/>
      <c r="L140" s="13"/>
      <c r="M140" s="13"/>
      <c r="N140" s="13"/>
      <c r="P140" s="13">
        <f>COUNTIF(K140, 'Fiche Tarifaire'!$A$46)*B140</f>
        <v>0</v>
      </c>
      <c r="Q140" s="21">
        <f>COUNTIF(K140, 'Fiche Tarifaire'!$A$47)*B140</f>
        <v>0</v>
      </c>
      <c r="R140" s="23">
        <f>COUNTIF(K140, 'Fiche Tarifaire'!$A$48)*B140</f>
        <v>0</v>
      </c>
      <c r="S140" s="13">
        <f>COUNTIF(K140, 'Fiche Tarifaire'!$A$49)*B140</f>
        <v>0</v>
      </c>
      <c r="T140" s="13">
        <f t="shared" si="43"/>
        <v>0</v>
      </c>
    </row>
    <row r="141" spans="1:20" ht="15" hidden="1" customHeight="1" x14ac:dyDescent="0.25">
      <c r="A141" s="13"/>
      <c r="B141" s="37"/>
      <c r="C141" s="13"/>
      <c r="D141" s="13"/>
      <c r="E141" s="13"/>
      <c r="F141" s="13"/>
      <c r="G141" s="13"/>
      <c r="H141" s="13"/>
      <c r="I141" s="13"/>
      <c r="J141" s="43"/>
      <c r="K141" s="13"/>
      <c r="L141" s="13"/>
      <c r="M141" s="13"/>
      <c r="N141" s="13"/>
      <c r="P141" s="13">
        <f>COUNTIF(K141, 'Fiche Tarifaire'!$A$46)*B141</f>
        <v>0</v>
      </c>
      <c r="Q141" s="21">
        <f>COUNTIF(K141, 'Fiche Tarifaire'!$A$47)*B141</f>
        <v>0</v>
      </c>
      <c r="R141" s="23">
        <f>COUNTIF(K141, 'Fiche Tarifaire'!$A$48)*B141</f>
        <v>0</v>
      </c>
      <c r="S141" s="13">
        <f>COUNTIF(K141, 'Fiche Tarifaire'!$A$49)*B141</f>
        <v>0</v>
      </c>
      <c r="T141" s="13">
        <f t="shared" si="43"/>
        <v>0</v>
      </c>
    </row>
    <row r="142" spans="1:20" ht="15" hidden="1" customHeight="1" x14ac:dyDescent="0.25">
      <c r="A142" s="13"/>
      <c r="B142" s="37"/>
      <c r="C142" s="13"/>
      <c r="D142" s="13"/>
      <c r="E142" s="13"/>
      <c r="F142" s="13"/>
      <c r="G142" s="13"/>
      <c r="H142" s="13"/>
      <c r="I142" s="13"/>
      <c r="J142" s="43"/>
      <c r="K142" s="13"/>
      <c r="L142" s="13"/>
      <c r="M142" s="13"/>
      <c r="N142" s="13"/>
      <c r="P142" s="13">
        <f>COUNTIF(K142, 'Fiche Tarifaire'!$A$46)*B142</f>
        <v>0</v>
      </c>
      <c r="Q142" s="21">
        <f>COUNTIF(K142, 'Fiche Tarifaire'!$A$47)*B142</f>
        <v>0</v>
      </c>
      <c r="R142" s="23">
        <f>COUNTIF(K142, 'Fiche Tarifaire'!$A$48)*B142</f>
        <v>0</v>
      </c>
      <c r="S142" s="13">
        <f>COUNTIF(K142, 'Fiche Tarifaire'!$A$49)*B142</f>
        <v>0</v>
      </c>
      <c r="T142" s="13">
        <f t="shared" si="43"/>
        <v>0</v>
      </c>
    </row>
    <row r="143" spans="1:20" ht="15" hidden="1" customHeight="1" x14ac:dyDescent="0.25">
      <c r="A143" s="13"/>
      <c r="B143" s="37"/>
      <c r="C143" s="13"/>
      <c r="D143" s="13"/>
      <c r="E143" s="13"/>
      <c r="F143" s="13"/>
      <c r="G143" s="13"/>
      <c r="H143" s="13"/>
      <c r="I143" s="13"/>
      <c r="J143" s="43"/>
      <c r="K143" s="13"/>
      <c r="L143" s="13"/>
      <c r="M143" s="13"/>
      <c r="N143" s="13"/>
      <c r="P143" s="13">
        <f>COUNTIF(K143, 'Fiche Tarifaire'!$A$46)*B143</f>
        <v>0</v>
      </c>
      <c r="Q143" s="21">
        <f>COUNTIF(K143, 'Fiche Tarifaire'!$A$47)*B143</f>
        <v>0</v>
      </c>
      <c r="R143" s="23">
        <f>COUNTIF(K143, 'Fiche Tarifaire'!$A$48)*B143</f>
        <v>0</v>
      </c>
      <c r="S143" s="13">
        <f>COUNTIF(K143, 'Fiche Tarifaire'!$A$49)*B143</f>
        <v>0</v>
      </c>
      <c r="T143" s="13">
        <f t="shared" si="43"/>
        <v>0</v>
      </c>
    </row>
    <row r="144" spans="1:20" ht="15" hidden="1" customHeight="1" x14ac:dyDescent="0.25">
      <c r="A144" s="13"/>
      <c r="B144" s="37"/>
      <c r="C144" s="13"/>
      <c r="D144" s="13"/>
      <c r="E144" s="13"/>
      <c r="F144" s="13"/>
      <c r="G144" s="13"/>
      <c r="H144" s="13"/>
      <c r="I144" s="13"/>
      <c r="J144" s="43"/>
      <c r="K144" s="13"/>
      <c r="L144" s="13"/>
      <c r="M144" s="13"/>
      <c r="N144" s="13"/>
      <c r="P144" s="13">
        <f>COUNTIF(K144, 'Fiche Tarifaire'!$A$46)*B144</f>
        <v>0</v>
      </c>
      <c r="Q144" s="21">
        <f>COUNTIF(K144, 'Fiche Tarifaire'!$A$47)*B144</f>
        <v>0</v>
      </c>
      <c r="R144" s="23">
        <f>COUNTIF(K144, 'Fiche Tarifaire'!$A$48)*B144</f>
        <v>0</v>
      </c>
      <c r="S144" s="13">
        <f>COUNTIF(K144, 'Fiche Tarifaire'!$A$49)*B144</f>
        <v>0</v>
      </c>
      <c r="T144" s="13">
        <f t="shared" si="43"/>
        <v>0</v>
      </c>
    </row>
    <row r="145" spans="1:20" ht="15" hidden="1" customHeight="1" x14ac:dyDescent="0.25">
      <c r="A145" s="13"/>
      <c r="B145" s="37"/>
      <c r="C145" s="13"/>
      <c r="D145" s="13"/>
      <c r="E145" s="13"/>
      <c r="F145" s="13"/>
      <c r="G145" s="13"/>
      <c r="H145" s="13"/>
      <c r="I145" s="13"/>
      <c r="J145" s="43"/>
      <c r="K145" s="13"/>
      <c r="L145" s="13"/>
      <c r="M145" s="13"/>
      <c r="N145" s="13"/>
      <c r="P145" s="13">
        <f>COUNTIF(K145, 'Fiche Tarifaire'!$A$46)*B145</f>
        <v>0</v>
      </c>
      <c r="Q145" s="21">
        <f>COUNTIF(K145, 'Fiche Tarifaire'!$A$47)*B145</f>
        <v>0</v>
      </c>
      <c r="R145" s="23">
        <f>COUNTIF(K145, 'Fiche Tarifaire'!$A$48)*B145</f>
        <v>0</v>
      </c>
      <c r="S145" s="13">
        <f>COUNTIF(K145, 'Fiche Tarifaire'!$A$49)*B145</f>
        <v>0</v>
      </c>
      <c r="T145" s="13">
        <f t="shared" si="43"/>
        <v>0</v>
      </c>
    </row>
    <row r="146" spans="1:20" ht="15" hidden="1" customHeight="1" x14ac:dyDescent="0.25">
      <c r="A146" s="13"/>
      <c r="B146" s="37"/>
      <c r="C146" s="13"/>
      <c r="D146" s="13"/>
      <c r="E146" s="13"/>
      <c r="F146" s="13"/>
      <c r="G146" s="13"/>
      <c r="H146" s="13"/>
      <c r="I146" s="13"/>
      <c r="J146" s="43"/>
      <c r="K146" s="13"/>
      <c r="L146" s="13"/>
      <c r="M146" s="13"/>
      <c r="N146" s="13"/>
      <c r="P146" s="13">
        <f>COUNTIF(K146, 'Fiche Tarifaire'!$A$46)*B146</f>
        <v>0</v>
      </c>
      <c r="Q146" s="21">
        <f>COUNTIF(K146, 'Fiche Tarifaire'!$A$47)*B146</f>
        <v>0</v>
      </c>
      <c r="R146" s="23">
        <f>COUNTIF(K146, 'Fiche Tarifaire'!$A$48)*B146</f>
        <v>0</v>
      </c>
      <c r="S146" s="13">
        <f>COUNTIF(K146, 'Fiche Tarifaire'!$A$49)*B146</f>
        <v>0</v>
      </c>
      <c r="T146" s="13">
        <f t="shared" si="43"/>
        <v>0</v>
      </c>
    </row>
    <row r="147" spans="1:20" ht="15" hidden="1" customHeight="1" x14ac:dyDescent="0.25">
      <c r="A147" s="13"/>
      <c r="B147" s="37"/>
      <c r="C147" s="13"/>
      <c r="D147" s="13"/>
      <c r="E147" s="13"/>
      <c r="F147" s="13"/>
      <c r="G147" s="13"/>
      <c r="H147" s="13"/>
      <c r="I147" s="13"/>
      <c r="J147" s="43"/>
      <c r="K147" s="13"/>
      <c r="L147" s="13"/>
      <c r="M147" s="13"/>
      <c r="N147" s="13"/>
      <c r="P147" s="13">
        <f>COUNTIF(K147, 'Fiche Tarifaire'!$A$46)*B147</f>
        <v>0</v>
      </c>
      <c r="Q147" s="21">
        <f>COUNTIF(K147, 'Fiche Tarifaire'!$A$47)*B147</f>
        <v>0</v>
      </c>
      <c r="R147" s="23">
        <f>COUNTIF(K147, 'Fiche Tarifaire'!$A$48)*B147</f>
        <v>0</v>
      </c>
      <c r="S147" s="13">
        <f>COUNTIF(K147, 'Fiche Tarifaire'!$A$49)*B147</f>
        <v>0</v>
      </c>
      <c r="T147" s="13">
        <f t="shared" si="43"/>
        <v>0</v>
      </c>
    </row>
    <row r="148" spans="1:20" ht="15" hidden="1" customHeight="1" x14ac:dyDescent="0.25">
      <c r="A148" s="13"/>
      <c r="B148" s="37"/>
      <c r="C148" s="13"/>
      <c r="D148" s="13"/>
      <c r="E148" s="13"/>
      <c r="F148" s="13"/>
      <c r="G148" s="13"/>
      <c r="H148" s="13"/>
      <c r="I148" s="13"/>
      <c r="J148" s="43"/>
      <c r="K148" s="13"/>
      <c r="L148" s="13"/>
      <c r="M148" s="13"/>
      <c r="N148" s="13"/>
      <c r="P148" s="13">
        <f>COUNTIF(K148, 'Fiche Tarifaire'!$A$46)*B148</f>
        <v>0</v>
      </c>
      <c r="Q148" s="21">
        <f>COUNTIF(K148, 'Fiche Tarifaire'!$A$47)*B148</f>
        <v>0</v>
      </c>
      <c r="R148" s="23">
        <f>COUNTIF(K148, 'Fiche Tarifaire'!$A$48)*B148</f>
        <v>0</v>
      </c>
      <c r="S148" s="13">
        <f>COUNTIF(K148, 'Fiche Tarifaire'!$A$49)*B148</f>
        <v>0</v>
      </c>
      <c r="T148" s="13">
        <f t="shared" si="43"/>
        <v>0</v>
      </c>
    </row>
    <row r="149" spans="1:20" ht="15" hidden="1" customHeight="1" x14ac:dyDescent="0.25">
      <c r="A149" s="13"/>
      <c r="B149" s="37"/>
      <c r="C149" s="13"/>
      <c r="D149" s="13"/>
      <c r="E149" s="13"/>
      <c r="F149" s="13"/>
      <c r="G149" s="13"/>
      <c r="H149" s="13"/>
      <c r="I149" s="13"/>
      <c r="J149" s="43"/>
      <c r="K149" s="13"/>
      <c r="L149" s="13"/>
      <c r="M149" s="13"/>
      <c r="N149" s="13"/>
      <c r="P149" s="13">
        <f>COUNTIF(K149, 'Fiche Tarifaire'!$A$46)*B149</f>
        <v>0</v>
      </c>
      <c r="Q149" s="21">
        <f>COUNTIF(K149, 'Fiche Tarifaire'!$A$47)*B149</f>
        <v>0</v>
      </c>
      <c r="R149" s="23">
        <f>COUNTIF(K149, 'Fiche Tarifaire'!$A$48)*B149</f>
        <v>0</v>
      </c>
      <c r="S149" s="13">
        <f>COUNTIF(K149, 'Fiche Tarifaire'!$A$49)*B149</f>
        <v>0</v>
      </c>
      <c r="T149" s="13">
        <f t="shared" si="43"/>
        <v>0</v>
      </c>
    </row>
    <row r="150" spans="1:20" ht="15" hidden="1" customHeight="1" x14ac:dyDescent="0.25">
      <c r="A150" s="13"/>
      <c r="B150" s="37"/>
      <c r="C150" s="13"/>
      <c r="D150" s="13"/>
      <c r="E150" s="13"/>
      <c r="F150" s="13"/>
      <c r="G150" s="13"/>
      <c r="H150" s="13"/>
      <c r="I150" s="13"/>
      <c r="J150" s="43"/>
      <c r="K150" s="13"/>
      <c r="L150" s="13"/>
      <c r="M150" s="13"/>
      <c r="N150" s="13"/>
      <c r="P150" s="13">
        <f>COUNTIF(K150, 'Fiche Tarifaire'!$A$46)*B150</f>
        <v>0</v>
      </c>
      <c r="Q150" s="21">
        <f>COUNTIF(K150, 'Fiche Tarifaire'!$A$47)*B150</f>
        <v>0</v>
      </c>
      <c r="R150" s="23">
        <f>COUNTIF(K150, 'Fiche Tarifaire'!$A$48)*B150</f>
        <v>0</v>
      </c>
      <c r="S150" s="13">
        <f>COUNTIF(K150, 'Fiche Tarifaire'!$A$49)*B150</f>
        <v>0</v>
      </c>
      <c r="T150" s="13">
        <f t="shared" si="43"/>
        <v>0</v>
      </c>
    </row>
    <row r="151" spans="1:20" ht="15.75" hidden="1" customHeight="1" x14ac:dyDescent="0.25">
      <c r="A151" s="18"/>
      <c r="B151" s="38"/>
      <c r="C151" s="18"/>
      <c r="D151" s="18"/>
      <c r="E151" s="18"/>
      <c r="F151" s="18"/>
      <c r="G151" s="18"/>
      <c r="H151" s="18"/>
      <c r="I151" s="18"/>
      <c r="J151" s="44"/>
      <c r="K151" s="18"/>
      <c r="L151" s="18"/>
      <c r="M151" s="22"/>
      <c r="N151" s="22"/>
      <c r="P151" s="22">
        <f>COUNTIF(K151, 'Fiche Tarifaire'!$A$46)*B151</f>
        <v>0</v>
      </c>
      <c r="Q151" s="32">
        <f>COUNTIF(K151, 'Fiche Tarifaire'!$A$47)*B151</f>
        <v>0</v>
      </c>
      <c r="R151" s="24">
        <f>COUNTIF(K151, 'Fiche Tarifaire'!$A$48)*B151</f>
        <v>0</v>
      </c>
      <c r="S151" s="22">
        <f>COUNTIF(K151, 'Fiche Tarifaire'!$A$49)*B151</f>
        <v>0</v>
      </c>
      <c r="T151" s="22">
        <f t="shared" si="43"/>
        <v>0</v>
      </c>
    </row>
    <row r="152" spans="1:20" ht="13.5" hidden="1" customHeight="1" x14ac:dyDescent="0.25">
      <c r="A152" s="19" t="s">
        <v>100</v>
      </c>
      <c r="B152" s="19">
        <f t="shared" ref="B152" si="44">SUM(B136:B151)</f>
        <v>0</v>
      </c>
      <c r="C152" s="19">
        <f t="shared" ref="C152" si="45">SUM(C136:C151)</f>
        <v>0</v>
      </c>
      <c r="D152" s="19">
        <f t="shared" ref="D152" si="46">SUM(D136:D151)</f>
        <v>0</v>
      </c>
      <c r="E152" s="19">
        <f t="shared" ref="E152" si="47">SUM(E136:E151)</f>
        <v>0</v>
      </c>
      <c r="F152" s="19">
        <f t="shared" ref="F152" si="48">SUM(F136:F151)</f>
        <v>0</v>
      </c>
      <c r="G152" s="19">
        <f t="shared" ref="G152" si="49">SUM(G136:G151)</f>
        <v>0</v>
      </c>
      <c r="H152" s="19">
        <f t="shared" ref="H152" si="50">SUM(H136:H151)</f>
        <v>0</v>
      </c>
      <c r="I152" s="19">
        <f t="shared" ref="I152" si="51">SUM(I136:I151)</f>
        <v>0</v>
      </c>
      <c r="J152" s="19"/>
      <c r="K152" s="19"/>
      <c r="L152" s="19"/>
      <c r="M152" s="19"/>
      <c r="N152" s="19"/>
      <c r="O152" s="20"/>
      <c r="P152" s="16">
        <f>SUM(P136:P151)</f>
        <v>0</v>
      </c>
      <c r="Q152" s="31">
        <f t="shared" ref="Q152:T152" si="52">SUM(Q136:Q151)</f>
        <v>0</v>
      </c>
      <c r="R152" s="25">
        <f t="shared" si="52"/>
        <v>0</v>
      </c>
      <c r="S152" s="16">
        <f t="shared" si="52"/>
        <v>0</v>
      </c>
      <c r="T152" s="16">
        <f t="shared" si="52"/>
        <v>0</v>
      </c>
    </row>
    <row r="153" spans="1:20" ht="15" hidden="1" customHeight="1" x14ac:dyDescent="0.25"/>
    <row r="154" spans="1:20" ht="15" hidden="1" customHeight="1" x14ac:dyDescent="0.25"/>
    <row r="155" spans="1:20" ht="20.25" hidden="1" customHeight="1" x14ac:dyDescent="0.25">
      <c r="A155" s="46" t="s">
        <v>117</v>
      </c>
      <c r="B155" s="47"/>
      <c r="C155" s="40" t="s">
        <v>77</v>
      </c>
      <c r="D155" s="41" t="s">
        <v>78</v>
      </c>
      <c r="E155" s="50" t="s">
        <v>84</v>
      </c>
      <c r="F155" s="51"/>
      <c r="G155" s="51"/>
      <c r="H155" s="51"/>
      <c r="I155" s="52"/>
      <c r="J155" s="41" t="s">
        <v>109</v>
      </c>
      <c r="K155" s="41" t="s">
        <v>94</v>
      </c>
      <c r="L155" s="45" t="s">
        <v>93</v>
      </c>
      <c r="M155" s="50" t="s">
        <v>108</v>
      </c>
      <c r="N155" s="52"/>
    </row>
    <row r="156" spans="1:20" ht="15" hidden="1" customHeight="1" x14ac:dyDescent="0.25">
      <c r="A156" s="48"/>
      <c r="B156" s="49"/>
      <c r="C156" s="33" t="s">
        <v>74</v>
      </c>
      <c r="D156" s="34" t="s">
        <v>80</v>
      </c>
      <c r="E156" s="53"/>
      <c r="F156" s="54"/>
      <c r="G156" s="54"/>
      <c r="H156" s="54"/>
      <c r="I156" s="55"/>
      <c r="J156" s="33"/>
      <c r="K156" s="33"/>
      <c r="L156" s="35"/>
      <c r="M156" s="53"/>
      <c r="N156" s="55"/>
      <c r="P156" s="56" t="s">
        <v>100</v>
      </c>
      <c r="Q156" s="57"/>
      <c r="R156" s="57"/>
      <c r="S156" s="57"/>
      <c r="T156" s="58"/>
    </row>
    <row r="157" spans="1:20" ht="15" hidden="1" customHeight="1" x14ac:dyDescent="0.25">
      <c r="A157" s="14" t="s">
        <v>111</v>
      </c>
      <c r="B157" s="14" t="s">
        <v>98</v>
      </c>
      <c r="C157" s="14" t="str">
        <f>IF(D156="PAYG", "vCPU", "Ghz")</f>
        <v>Ghz</v>
      </c>
      <c r="D157" s="14" t="s">
        <v>6</v>
      </c>
      <c r="E157" s="14" t="s">
        <v>31</v>
      </c>
      <c r="F157" s="14" t="s">
        <v>32</v>
      </c>
      <c r="G157" s="14" t="s">
        <v>95</v>
      </c>
      <c r="H157" s="14" t="s">
        <v>96</v>
      </c>
      <c r="I157" s="14" t="s">
        <v>97</v>
      </c>
      <c r="J157" s="14"/>
      <c r="K157" s="14" t="s">
        <v>10</v>
      </c>
      <c r="L157" s="14" t="s">
        <v>99</v>
      </c>
      <c r="M157" s="14" t="s">
        <v>107</v>
      </c>
      <c r="N157" s="14" t="s">
        <v>85</v>
      </c>
      <c r="P157" s="14" t="s">
        <v>103</v>
      </c>
      <c r="Q157" s="29" t="s">
        <v>104</v>
      </c>
      <c r="R157" s="30" t="s">
        <v>101</v>
      </c>
      <c r="S157" s="14" t="s">
        <v>102</v>
      </c>
      <c r="T157" s="14" t="s">
        <v>13</v>
      </c>
    </row>
    <row r="158" spans="1:20" ht="15" hidden="1" customHeight="1" x14ac:dyDescent="0.25">
      <c r="A158" s="15"/>
      <c r="B158" s="36"/>
      <c r="C158" s="15"/>
      <c r="D158" s="15"/>
      <c r="E158" s="15"/>
      <c r="F158" s="15"/>
      <c r="G158" s="15"/>
      <c r="H158" s="15"/>
      <c r="I158" s="15"/>
      <c r="J158" s="42"/>
      <c r="K158" s="15" t="s">
        <v>36</v>
      </c>
      <c r="L158" s="15" t="s">
        <v>36</v>
      </c>
      <c r="M158" s="15"/>
      <c r="N158" s="15"/>
      <c r="P158" s="26">
        <f>COUNTIF(K158, 'Fiche Tarifaire'!$A$46)*B158</f>
        <v>0</v>
      </c>
      <c r="Q158" s="27">
        <f>COUNTIF(K158, 'Fiche Tarifaire'!$A$47)*B158</f>
        <v>0</v>
      </c>
      <c r="R158" s="28">
        <f>COUNTIF(K158, 'Fiche Tarifaire'!$A$48)*B158</f>
        <v>0</v>
      </c>
      <c r="S158" s="26">
        <f>COUNTIF(K158, 'Fiche Tarifaire'!$A$49)*B158</f>
        <v>0</v>
      </c>
      <c r="T158" s="26">
        <f>IF(N158="oui",B158,)</f>
        <v>0</v>
      </c>
    </row>
    <row r="159" spans="1:20" ht="15" hidden="1" customHeight="1" x14ac:dyDescent="0.25">
      <c r="A159" s="13"/>
      <c r="B159" s="37"/>
      <c r="C159" s="13"/>
      <c r="D159" s="13"/>
      <c r="E159" s="13"/>
      <c r="F159" s="13"/>
      <c r="G159" s="13"/>
      <c r="H159" s="13"/>
      <c r="I159" s="13"/>
      <c r="J159" s="43"/>
      <c r="K159" s="13"/>
      <c r="L159" s="13"/>
      <c r="M159" s="13"/>
      <c r="N159" s="13"/>
      <c r="P159" s="13">
        <f>COUNTIF(K159, 'Fiche Tarifaire'!$A$46)*B159</f>
        <v>0</v>
      </c>
      <c r="Q159" s="21">
        <f>COUNTIF(K159, 'Fiche Tarifaire'!$A$47)*B159</f>
        <v>0</v>
      </c>
      <c r="R159" s="23">
        <f>COUNTIF(K159, 'Fiche Tarifaire'!$A$48)*B159</f>
        <v>0</v>
      </c>
      <c r="S159" s="13">
        <f>COUNTIF(K159, 'Fiche Tarifaire'!$A$49)*B159</f>
        <v>0</v>
      </c>
      <c r="T159" s="13">
        <f t="shared" ref="T159:T173" si="53">IF(N159="oui",B159,)</f>
        <v>0</v>
      </c>
    </row>
    <row r="160" spans="1:20" ht="15" hidden="1" customHeight="1" x14ac:dyDescent="0.25">
      <c r="A160" s="13"/>
      <c r="B160" s="37"/>
      <c r="C160" s="13"/>
      <c r="D160" s="13"/>
      <c r="E160" s="13"/>
      <c r="F160" s="13"/>
      <c r="G160" s="13"/>
      <c r="H160" s="13"/>
      <c r="I160" s="13"/>
      <c r="J160" s="43"/>
      <c r="K160" s="13"/>
      <c r="L160" s="13"/>
      <c r="M160" s="13"/>
      <c r="N160" s="13"/>
      <c r="P160" s="13">
        <f>COUNTIF(K160, 'Fiche Tarifaire'!$A$46)*B160</f>
        <v>0</v>
      </c>
      <c r="Q160" s="21">
        <f>COUNTIF(K160, 'Fiche Tarifaire'!$A$47)*B160</f>
        <v>0</v>
      </c>
      <c r="R160" s="23">
        <f>COUNTIF(K160, 'Fiche Tarifaire'!$A$48)*B160</f>
        <v>0</v>
      </c>
      <c r="S160" s="13">
        <f>COUNTIF(K160, 'Fiche Tarifaire'!$A$49)*B160</f>
        <v>0</v>
      </c>
      <c r="T160" s="13">
        <f t="shared" si="53"/>
        <v>0</v>
      </c>
    </row>
    <row r="161" spans="1:20" ht="15" hidden="1" customHeight="1" x14ac:dyDescent="0.25">
      <c r="A161" s="13"/>
      <c r="B161" s="37"/>
      <c r="C161" s="13"/>
      <c r="D161" s="13"/>
      <c r="E161" s="13"/>
      <c r="F161" s="13"/>
      <c r="G161" s="13"/>
      <c r="H161" s="13"/>
      <c r="I161" s="13"/>
      <c r="J161" s="43"/>
      <c r="K161" s="13"/>
      <c r="L161" s="13"/>
      <c r="M161" s="13"/>
      <c r="N161" s="13"/>
      <c r="P161" s="13">
        <f>COUNTIF(K161, 'Fiche Tarifaire'!$A$46)*B161</f>
        <v>0</v>
      </c>
      <c r="Q161" s="21">
        <f>COUNTIF(K161, 'Fiche Tarifaire'!$A$47)*B161</f>
        <v>0</v>
      </c>
      <c r="R161" s="23">
        <f>COUNTIF(K161, 'Fiche Tarifaire'!$A$48)*B161</f>
        <v>0</v>
      </c>
      <c r="S161" s="13">
        <f>COUNTIF(K161, 'Fiche Tarifaire'!$A$49)*B161</f>
        <v>0</v>
      </c>
      <c r="T161" s="13">
        <f t="shared" si="53"/>
        <v>0</v>
      </c>
    </row>
    <row r="162" spans="1:20" ht="15" hidden="1" customHeight="1" x14ac:dyDescent="0.25">
      <c r="A162" s="13"/>
      <c r="B162" s="37"/>
      <c r="C162" s="13"/>
      <c r="D162" s="13"/>
      <c r="E162" s="13"/>
      <c r="F162" s="13"/>
      <c r="G162" s="13"/>
      <c r="H162" s="13"/>
      <c r="I162" s="13"/>
      <c r="J162" s="43"/>
      <c r="K162" s="13"/>
      <c r="L162" s="13"/>
      <c r="M162" s="13"/>
      <c r="N162" s="13"/>
      <c r="P162" s="13">
        <f>COUNTIF(K162, 'Fiche Tarifaire'!$A$46)*B162</f>
        <v>0</v>
      </c>
      <c r="Q162" s="21">
        <f>COUNTIF(K162, 'Fiche Tarifaire'!$A$47)*B162</f>
        <v>0</v>
      </c>
      <c r="R162" s="23">
        <f>COUNTIF(K162, 'Fiche Tarifaire'!$A$48)*B162</f>
        <v>0</v>
      </c>
      <c r="S162" s="13">
        <f>COUNTIF(K162, 'Fiche Tarifaire'!$A$49)*B162</f>
        <v>0</v>
      </c>
      <c r="T162" s="13">
        <f t="shared" si="53"/>
        <v>0</v>
      </c>
    </row>
    <row r="163" spans="1:20" ht="15" hidden="1" customHeight="1" x14ac:dyDescent="0.25">
      <c r="A163" s="13"/>
      <c r="B163" s="37"/>
      <c r="C163" s="13"/>
      <c r="D163" s="13"/>
      <c r="E163" s="13"/>
      <c r="F163" s="13"/>
      <c r="G163" s="13"/>
      <c r="H163" s="13"/>
      <c r="I163" s="13"/>
      <c r="J163" s="43"/>
      <c r="K163" s="13"/>
      <c r="L163" s="13"/>
      <c r="M163" s="13"/>
      <c r="N163" s="13"/>
      <c r="P163" s="13">
        <f>COUNTIF(K163, 'Fiche Tarifaire'!$A$46)*B163</f>
        <v>0</v>
      </c>
      <c r="Q163" s="21">
        <f>COUNTIF(K163, 'Fiche Tarifaire'!$A$47)*B163</f>
        <v>0</v>
      </c>
      <c r="R163" s="23">
        <f>COUNTIF(K163, 'Fiche Tarifaire'!$A$48)*B163</f>
        <v>0</v>
      </c>
      <c r="S163" s="13">
        <f>COUNTIF(K163, 'Fiche Tarifaire'!$A$49)*B163</f>
        <v>0</v>
      </c>
      <c r="T163" s="13">
        <f t="shared" si="53"/>
        <v>0</v>
      </c>
    </row>
    <row r="164" spans="1:20" ht="15" hidden="1" customHeight="1" x14ac:dyDescent="0.25">
      <c r="A164" s="13"/>
      <c r="B164" s="37"/>
      <c r="C164" s="13"/>
      <c r="D164" s="13"/>
      <c r="E164" s="13"/>
      <c r="F164" s="13"/>
      <c r="G164" s="13"/>
      <c r="H164" s="13"/>
      <c r="I164" s="13"/>
      <c r="J164" s="43"/>
      <c r="K164" s="13"/>
      <c r="L164" s="13"/>
      <c r="M164" s="13"/>
      <c r="N164" s="13"/>
      <c r="P164" s="13">
        <f>COUNTIF(K164, 'Fiche Tarifaire'!$A$46)*B164</f>
        <v>0</v>
      </c>
      <c r="Q164" s="21">
        <f>COUNTIF(K164, 'Fiche Tarifaire'!$A$47)*B164</f>
        <v>0</v>
      </c>
      <c r="R164" s="23">
        <f>COUNTIF(K164, 'Fiche Tarifaire'!$A$48)*B164</f>
        <v>0</v>
      </c>
      <c r="S164" s="13">
        <f>COUNTIF(K164, 'Fiche Tarifaire'!$A$49)*B164</f>
        <v>0</v>
      </c>
      <c r="T164" s="13">
        <f t="shared" si="53"/>
        <v>0</v>
      </c>
    </row>
    <row r="165" spans="1:20" ht="15" hidden="1" customHeight="1" x14ac:dyDescent="0.25">
      <c r="A165" s="13"/>
      <c r="B165" s="37"/>
      <c r="C165" s="13"/>
      <c r="D165" s="13"/>
      <c r="E165" s="13"/>
      <c r="F165" s="13"/>
      <c r="G165" s="13"/>
      <c r="H165" s="13"/>
      <c r="I165" s="13"/>
      <c r="J165" s="43"/>
      <c r="K165" s="13"/>
      <c r="L165" s="13"/>
      <c r="M165" s="13"/>
      <c r="N165" s="13"/>
      <c r="P165" s="13">
        <f>COUNTIF(K165, 'Fiche Tarifaire'!$A$46)*B165</f>
        <v>0</v>
      </c>
      <c r="Q165" s="21">
        <f>COUNTIF(K165, 'Fiche Tarifaire'!$A$47)*B165</f>
        <v>0</v>
      </c>
      <c r="R165" s="23">
        <f>COUNTIF(K165, 'Fiche Tarifaire'!$A$48)*B165</f>
        <v>0</v>
      </c>
      <c r="S165" s="13">
        <f>COUNTIF(K165, 'Fiche Tarifaire'!$A$49)*B165</f>
        <v>0</v>
      </c>
      <c r="T165" s="13">
        <f t="shared" si="53"/>
        <v>0</v>
      </c>
    </row>
    <row r="166" spans="1:20" ht="15" hidden="1" customHeight="1" x14ac:dyDescent="0.25">
      <c r="A166" s="13"/>
      <c r="B166" s="37"/>
      <c r="C166" s="13"/>
      <c r="D166" s="13"/>
      <c r="E166" s="13"/>
      <c r="F166" s="13"/>
      <c r="G166" s="13"/>
      <c r="H166" s="13"/>
      <c r="I166" s="13"/>
      <c r="J166" s="43"/>
      <c r="K166" s="13"/>
      <c r="L166" s="13"/>
      <c r="M166" s="13"/>
      <c r="N166" s="13"/>
      <c r="P166" s="13">
        <f>COUNTIF(K166, 'Fiche Tarifaire'!$A$46)*B166</f>
        <v>0</v>
      </c>
      <c r="Q166" s="21">
        <f>COUNTIF(K166, 'Fiche Tarifaire'!$A$47)*B166</f>
        <v>0</v>
      </c>
      <c r="R166" s="23">
        <f>COUNTIF(K166, 'Fiche Tarifaire'!$A$48)*B166</f>
        <v>0</v>
      </c>
      <c r="S166" s="13">
        <f>COUNTIF(K166, 'Fiche Tarifaire'!$A$49)*B166</f>
        <v>0</v>
      </c>
      <c r="T166" s="13">
        <f t="shared" si="53"/>
        <v>0</v>
      </c>
    </row>
    <row r="167" spans="1:20" ht="15" hidden="1" customHeight="1" x14ac:dyDescent="0.25">
      <c r="A167" s="13"/>
      <c r="B167" s="37"/>
      <c r="C167" s="13"/>
      <c r="D167" s="13"/>
      <c r="E167" s="13"/>
      <c r="F167" s="13"/>
      <c r="G167" s="13"/>
      <c r="H167" s="13"/>
      <c r="I167" s="13"/>
      <c r="J167" s="43"/>
      <c r="K167" s="13"/>
      <c r="L167" s="13"/>
      <c r="M167" s="13"/>
      <c r="N167" s="13"/>
      <c r="P167" s="13">
        <f>COUNTIF(K167, 'Fiche Tarifaire'!$A$46)*B167</f>
        <v>0</v>
      </c>
      <c r="Q167" s="21">
        <f>COUNTIF(K167, 'Fiche Tarifaire'!$A$47)*B167</f>
        <v>0</v>
      </c>
      <c r="R167" s="23">
        <f>COUNTIF(K167, 'Fiche Tarifaire'!$A$48)*B167</f>
        <v>0</v>
      </c>
      <c r="S167" s="13">
        <f>COUNTIF(K167, 'Fiche Tarifaire'!$A$49)*B167</f>
        <v>0</v>
      </c>
      <c r="T167" s="13">
        <f t="shared" si="53"/>
        <v>0</v>
      </c>
    </row>
    <row r="168" spans="1:20" ht="15" hidden="1" customHeight="1" x14ac:dyDescent="0.25">
      <c r="A168" s="13"/>
      <c r="B168" s="37"/>
      <c r="C168" s="13"/>
      <c r="D168" s="13"/>
      <c r="E168" s="13"/>
      <c r="F168" s="13"/>
      <c r="G168" s="13"/>
      <c r="H168" s="13"/>
      <c r="I168" s="13"/>
      <c r="J168" s="43"/>
      <c r="K168" s="13"/>
      <c r="L168" s="13"/>
      <c r="M168" s="13"/>
      <c r="N168" s="13"/>
      <c r="P168" s="13">
        <f>COUNTIF(K168, 'Fiche Tarifaire'!$A$46)*B168</f>
        <v>0</v>
      </c>
      <c r="Q168" s="21">
        <f>COUNTIF(K168, 'Fiche Tarifaire'!$A$47)*B168</f>
        <v>0</v>
      </c>
      <c r="R168" s="23">
        <f>COUNTIF(K168, 'Fiche Tarifaire'!$A$48)*B168</f>
        <v>0</v>
      </c>
      <c r="S168" s="13">
        <f>COUNTIF(K168, 'Fiche Tarifaire'!$A$49)*B168</f>
        <v>0</v>
      </c>
      <c r="T168" s="13">
        <f t="shared" si="53"/>
        <v>0</v>
      </c>
    </row>
    <row r="169" spans="1:20" ht="15" hidden="1" customHeight="1" x14ac:dyDescent="0.25">
      <c r="A169" s="13"/>
      <c r="B169" s="37"/>
      <c r="C169" s="13"/>
      <c r="D169" s="13"/>
      <c r="E169" s="13"/>
      <c r="F169" s="13"/>
      <c r="G169" s="13"/>
      <c r="H169" s="13"/>
      <c r="I169" s="13"/>
      <c r="J169" s="43"/>
      <c r="K169" s="13"/>
      <c r="L169" s="13"/>
      <c r="M169" s="13"/>
      <c r="N169" s="13"/>
      <c r="P169" s="13">
        <f>COUNTIF(K169, 'Fiche Tarifaire'!$A$46)*B169</f>
        <v>0</v>
      </c>
      <c r="Q169" s="21">
        <f>COUNTIF(K169, 'Fiche Tarifaire'!$A$47)*B169</f>
        <v>0</v>
      </c>
      <c r="R169" s="23">
        <f>COUNTIF(K169, 'Fiche Tarifaire'!$A$48)*B169</f>
        <v>0</v>
      </c>
      <c r="S169" s="13">
        <f>COUNTIF(K169, 'Fiche Tarifaire'!$A$49)*B169</f>
        <v>0</v>
      </c>
      <c r="T169" s="13">
        <f t="shared" si="53"/>
        <v>0</v>
      </c>
    </row>
    <row r="170" spans="1:20" ht="15" hidden="1" customHeight="1" x14ac:dyDescent="0.25">
      <c r="A170" s="13"/>
      <c r="B170" s="37"/>
      <c r="C170" s="13"/>
      <c r="D170" s="13"/>
      <c r="E170" s="13"/>
      <c r="F170" s="13"/>
      <c r="G170" s="13"/>
      <c r="H170" s="13"/>
      <c r="I170" s="13"/>
      <c r="J170" s="43"/>
      <c r="K170" s="13"/>
      <c r="L170" s="13"/>
      <c r="M170" s="13"/>
      <c r="N170" s="13"/>
      <c r="P170" s="13">
        <f>COUNTIF(K170, 'Fiche Tarifaire'!$A$46)*B170</f>
        <v>0</v>
      </c>
      <c r="Q170" s="21">
        <f>COUNTIF(K170, 'Fiche Tarifaire'!$A$47)*B170</f>
        <v>0</v>
      </c>
      <c r="R170" s="23">
        <f>COUNTIF(K170, 'Fiche Tarifaire'!$A$48)*B170</f>
        <v>0</v>
      </c>
      <c r="S170" s="13">
        <f>COUNTIF(K170, 'Fiche Tarifaire'!$A$49)*B170</f>
        <v>0</v>
      </c>
      <c r="T170" s="13">
        <f t="shared" si="53"/>
        <v>0</v>
      </c>
    </row>
    <row r="171" spans="1:20" ht="15" hidden="1" customHeight="1" x14ac:dyDescent="0.25">
      <c r="A171" s="13"/>
      <c r="B171" s="37"/>
      <c r="C171" s="13"/>
      <c r="D171" s="13"/>
      <c r="E171" s="13"/>
      <c r="F171" s="13"/>
      <c r="G171" s="13"/>
      <c r="H171" s="13"/>
      <c r="I171" s="13"/>
      <c r="J171" s="43"/>
      <c r="K171" s="13"/>
      <c r="L171" s="13"/>
      <c r="M171" s="13"/>
      <c r="N171" s="13"/>
      <c r="P171" s="13">
        <f>COUNTIF(K171, 'Fiche Tarifaire'!$A$46)*B171</f>
        <v>0</v>
      </c>
      <c r="Q171" s="21">
        <f>COUNTIF(K171, 'Fiche Tarifaire'!$A$47)*B171</f>
        <v>0</v>
      </c>
      <c r="R171" s="23">
        <f>COUNTIF(K171, 'Fiche Tarifaire'!$A$48)*B171</f>
        <v>0</v>
      </c>
      <c r="S171" s="13">
        <f>COUNTIF(K171, 'Fiche Tarifaire'!$A$49)*B171</f>
        <v>0</v>
      </c>
      <c r="T171" s="13">
        <f t="shared" si="53"/>
        <v>0</v>
      </c>
    </row>
    <row r="172" spans="1:20" ht="15" hidden="1" customHeight="1" x14ac:dyDescent="0.25">
      <c r="A172" s="13"/>
      <c r="B172" s="37"/>
      <c r="C172" s="13"/>
      <c r="D172" s="13"/>
      <c r="E172" s="13"/>
      <c r="F172" s="13"/>
      <c r="G172" s="13"/>
      <c r="H172" s="13"/>
      <c r="I172" s="13"/>
      <c r="J172" s="43"/>
      <c r="K172" s="13"/>
      <c r="L172" s="13"/>
      <c r="M172" s="13"/>
      <c r="N172" s="13"/>
      <c r="P172" s="13">
        <f>COUNTIF(K172, 'Fiche Tarifaire'!$A$46)*B172</f>
        <v>0</v>
      </c>
      <c r="Q172" s="21">
        <f>COUNTIF(K172, 'Fiche Tarifaire'!$A$47)*B172</f>
        <v>0</v>
      </c>
      <c r="R172" s="23">
        <f>COUNTIF(K172, 'Fiche Tarifaire'!$A$48)*B172</f>
        <v>0</v>
      </c>
      <c r="S172" s="13">
        <f>COUNTIF(K172, 'Fiche Tarifaire'!$A$49)*B172</f>
        <v>0</v>
      </c>
      <c r="T172" s="13">
        <f t="shared" si="53"/>
        <v>0</v>
      </c>
    </row>
    <row r="173" spans="1:20" ht="15.75" hidden="1" customHeight="1" x14ac:dyDescent="0.25">
      <c r="A173" s="18"/>
      <c r="B173" s="38"/>
      <c r="C173" s="18"/>
      <c r="D173" s="18"/>
      <c r="E173" s="18"/>
      <c r="F173" s="18"/>
      <c r="G173" s="18"/>
      <c r="H173" s="18"/>
      <c r="I173" s="18"/>
      <c r="J173" s="44"/>
      <c r="K173" s="18"/>
      <c r="L173" s="18"/>
      <c r="M173" s="22"/>
      <c r="N173" s="22"/>
      <c r="P173" s="22">
        <f>COUNTIF(K173, 'Fiche Tarifaire'!$A$46)*B173</f>
        <v>0</v>
      </c>
      <c r="Q173" s="32">
        <f>COUNTIF(K173, 'Fiche Tarifaire'!$A$47)*B173</f>
        <v>0</v>
      </c>
      <c r="R173" s="24">
        <f>COUNTIF(K173, 'Fiche Tarifaire'!$A$48)*B173</f>
        <v>0</v>
      </c>
      <c r="S173" s="22">
        <f>COUNTIF(K173, 'Fiche Tarifaire'!$A$49)*B173</f>
        <v>0</v>
      </c>
      <c r="T173" s="22">
        <f t="shared" si="53"/>
        <v>0</v>
      </c>
    </row>
    <row r="174" spans="1:20" ht="13.5" hidden="1" customHeight="1" x14ac:dyDescent="0.25">
      <c r="A174" s="19" t="s">
        <v>100</v>
      </c>
      <c r="B174" s="19">
        <f t="shared" ref="B174" si="54">SUM(B158:B173)</f>
        <v>0</v>
      </c>
      <c r="C174" s="19">
        <f t="shared" ref="C174" si="55">SUM(C158:C173)</f>
        <v>0</v>
      </c>
      <c r="D174" s="19">
        <f t="shared" ref="D174" si="56">SUM(D158:D173)</f>
        <v>0</v>
      </c>
      <c r="E174" s="19">
        <f t="shared" ref="E174" si="57">SUM(E158:E173)</f>
        <v>0</v>
      </c>
      <c r="F174" s="19">
        <f t="shared" ref="F174" si="58">SUM(F158:F173)</f>
        <v>0</v>
      </c>
      <c r="G174" s="19">
        <f t="shared" ref="G174" si="59">SUM(G158:G173)</f>
        <v>0</v>
      </c>
      <c r="H174" s="19">
        <f t="shared" ref="H174" si="60">SUM(H158:H173)</f>
        <v>0</v>
      </c>
      <c r="I174" s="19">
        <f t="shared" ref="I174" si="61">SUM(I158:I173)</f>
        <v>0</v>
      </c>
      <c r="J174" s="19"/>
      <c r="K174" s="19"/>
      <c r="L174" s="19"/>
      <c r="M174" s="19"/>
      <c r="N174" s="19"/>
      <c r="O174" s="20"/>
      <c r="P174" s="16">
        <f>SUM(P158:P173)</f>
        <v>0</v>
      </c>
      <c r="Q174" s="31">
        <f t="shared" ref="Q174:T174" si="62">SUM(Q158:Q173)</f>
        <v>0</v>
      </c>
      <c r="R174" s="25">
        <f t="shared" si="62"/>
        <v>0</v>
      </c>
      <c r="S174" s="16">
        <f t="shared" si="62"/>
        <v>0</v>
      </c>
      <c r="T174" s="16">
        <f t="shared" si="62"/>
        <v>0</v>
      </c>
    </row>
    <row r="175" spans="1:20" ht="15" hidden="1" customHeight="1" x14ac:dyDescent="0.25"/>
    <row r="176" spans="1:20" ht="15" hidden="1" customHeight="1" x14ac:dyDescent="0.25"/>
    <row r="177" spans="1:20" ht="20.25" hidden="1" customHeight="1" x14ac:dyDescent="0.25">
      <c r="A177" s="46" t="s">
        <v>118</v>
      </c>
      <c r="B177" s="47"/>
      <c r="C177" s="40" t="s">
        <v>77</v>
      </c>
      <c r="D177" s="41" t="s">
        <v>78</v>
      </c>
      <c r="E177" s="50" t="s">
        <v>84</v>
      </c>
      <c r="F177" s="51"/>
      <c r="G177" s="51"/>
      <c r="H177" s="51"/>
      <c r="I177" s="52"/>
      <c r="J177" s="41" t="s">
        <v>109</v>
      </c>
      <c r="K177" s="41" t="s">
        <v>94</v>
      </c>
      <c r="L177" s="45" t="s">
        <v>93</v>
      </c>
      <c r="M177" s="50" t="s">
        <v>108</v>
      </c>
      <c r="N177" s="52"/>
    </row>
    <row r="178" spans="1:20" ht="15" hidden="1" customHeight="1" x14ac:dyDescent="0.25">
      <c r="A178" s="48"/>
      <c r="B178" s="49"/>
      <c r="C178" s="33" t="s">
        <v>74</v>
      </c>
      <c r="D178" s="34" t="s">
        <v>80</v>
      </c>
      <c r="E178" s="53"/>
      <c r="F178" s="54"/>
      <c r="G178" s="54"/>
      <c r="H178" s="54"/>
      <c r="I178" s="55"/>
      <c r="J178" s="33"/>
      <c r="K178" s="33"/>
      <c r="L178" s="35"/>
      <c r="M178" s="53"/>
      <c r="N178" s="55"/>
      <c r="P178" s="56" t="s">
        <v>100</v>
      </c>
      <c r="Q178" s="57"/>
      <c r="R178" s="57"/>
      <c r="S178" s="57"/>
      <c r="T178" s="58"/>
    </row>
    <row r="179" spans="1:20" ht="15" hidden="1" customHeight="1" x14ac:dyDescent="0.25">
      <c r="A179" s="14" t="s">
        <v>111</v>
      </c>
      <c r="B179" s="14" t="s">
        <v>98</v>
      </c>
      <c r="C179" s="14" t="str">
        <f>IF(D178="PAYG", "vCPU", "Ghz")</f>
        <v>Ghz</v>
      </c>
      <c r="D179" s="14" t="s">
        <v>6</v>
      </c>
      <c r="E179" s="14" t="s">
        <v>31</v>
      </c>
      <c r="F179" s="14" t="s">
        <v>32</v>
      </c>
      <c r="G179" s="14" t="s">
        <v>95</v>
      </c>
      <c r="H179" s="14" t="s">
        <v>96</v>
      </c>
      <c r="I179" s="14" t="s">
        <v>97</v>
      </c>
      <c r="J179" s="14"/>
      <c r="K179" s="14" t="s">
        <v>10</v>
      </c>
      <c r="L179" s="14" t="s">
        <v>99</v>
      </c>
      <c r="M179" s="14" t="s">
        <v>107</v>
      </c>
      <c r="N179" s="14" t="s">
        <v>85</v>
      </c>
      <c r="P179" s="14" t="s">
        <v>103</v>
      </c>
      <c r="Q179" s="29" t="s">
        <v>104</v>
      </c>
      <c r="R179" s="30" t="s">
        <v>101</v>
      </c>
      <c r="S179" s="14" t="s">
        <v>102</v>
      </c>
      <c r="T179" s="14" t="s">
        <v>13</v>
      </c>
    </row>
    <row r="180" spans="1:20" ht="15" hidden="1" customHeight="1" x14ac:dyDescent="0.25">
      <c r="A180" s="15"/>
      <c r="B180" s="36"/>
      <c r="C180" s="15"/>
      <c r="D180" s="15"/>
      <c r="E180" s="15"/>
      <c r="F180" s="15"/>
      <c r="G180" s="15"/>
      <c r="H180" s="15"/>
      <c r="I180" s="15"/>
      <c r="J180" s="42"/>
      <c r="K180" s="15" t="s">
        <v>36</v>
      </c>
      <c r="L180" s="15" t="s">
        <v>36</v>
      </c>
      <c r="M180" s="15"/>
      <c r="N180" s="15"/>
      <c r="P180" s="26">
        <f>COUNTIF(K180, 'Fiche Tarifaire'!$A$46)*B180</f>
        <v>0</v>
      </c>
      <c r="Q180" s="27">
        <f>COUNTIF(K180, 'Fiche Tarifaire'!$A$47)*B180</f>
        <v>0</v>
      </c>
      <c r="R180" s="28">
        <f>COUNTIF(K180, 'Fiche Tarifaire'!$A$48)*B180</f>
        <v>0</v>
      </c>
      <c r="S180" s="26">
        <f>COUNTIF(K180, 'Fiche Tarifaire'!$A$49)*B180</f>
        <v>0</v>
      </c>
      <c r="T180" s="26">
        <f>IF(N180="oui",B180,)</f>
        <v>0</v>
      </c>
    </row>
    <row r="181" spans="1:20" ht="15" hidden="1" customHeight="1" x14ac:dyDescent="0.25">
      <c r="A181" s="13"/>
      <c r="B181" s="37"/>
      <c r="C181" s="13"/>
      <c r="D181" s="13"/>
      <c r="E181" s="13"/>
      <c r="F181" s="13"/>
      <c r="G181" s="13"/>
      <c r="H181" s="13"/>
      <c r="I181" s="13"/>
      <c r="J181" s="43"/>
      <c r="K181" s="13"/>
      <c r="L181" s="13"/>
      <c r="M181" s="13"/>
      <c r="N181" s="13"/>
      <c r="P181" s="13">
        <f>COUNTIF(K181, 'Fiche Tarifaire'!$A$46)*B181</f>
        <v>0</v>
      </c>
      <c r="Q181" s="21">
        <f>COUNTIF(K181, 'Fiche Tarifaire'!$A$47)*B181</f>
        <v>0</v>
      </c>
      <c r="R181" s="23">
        <f>COUNTIF(K181, 'Fiche Tarifaire'!$A$48)*B181</f>
        <v>0</v>
      </c>
      <c r="S181" s="13">
        <f>COUNTIF(K181, 'Fiche Tarifaire'!$A$49)*B181</f>
        <v>0</v>
      </c>
      <c r="T181" s="13">
        <f t="shared" ref="T181:T195" si="63">IF(N181="oui",B181,)</f>
        <v>0</v>
      </c>
    </row>
    <row r="182" spans="1:20" ht="15" hidden="1" customHeight="1" x14ac:dyDescent="0.25">
      <c r="A182" s="13"/>
      <c r="B182" s="37"/>
      <c r="C182" s="13"/>
      <c r="D182" s="13"/>
      <c r="E182" s="13"/>
      <c r="F182" s="13"/>
      <c r="G182" s="13"/>
      <c r="H182" s="13"/>
      <c r="I182" s="13"/>
      <c r="J182" s="43"/>
      <c r="K182" s="13"/>
      <c r="L182" s="13"/>
      <c r="M182" s="13"/>
      <c r="N182" s="13"/>
      <c r="P182" s="13">
        <f>COUNTIF(K182, 'Fiche Tarifaire'!$A$46)*B182</f>
        <v>0</v>
      </c>
      <c r="Q182" s="21">
        <f>COUNTIF(K182, 'Fiche Tarifaire'!$A$47)*B182</f>
        <v>0</v>
      </c>
      <c r="R182" s="23">
        <f>COUNTIF(K182, 'Fiche Tarifaire'!$A$48)*B182</f>
        <v>0</v>
      </c>
      <c r="S182" s="13">
        <f>COUNTIF(K182, 'Fiche Tarifaire'!$A$49)*B182</f>
        <v>0</v>
      </c>
      <c r="T182" s="13">
        <f t="shared" si="63"/>
        <v>0</v>
      </c>
    </row>
    <row r="183" spans="1:20" ht="15" hidden="1" customHeight="1" x14ac:dyDescent="0.25">
      <c r="A183" s="13"/>
      <c r="B183" s="37"/>
      <c r="C183" s="13"/>
      <c r="D183" s="13"/>
      <c r="E183" s="13"/>
      <c r="F183" s="13"/>
      <c r="G183" s="13"/>
      <c r="H183" s="13"/>
      <c r="I183" s="13"/>
      <c r="J183" s="43"/>
      <c r="K183" s="13"/>
      <c r="L183" s="13"/>
      <c r="M183" s="13"/>
      <c r="N183" s="13"/>
      <c r="P183" s="13">
        <f>COUNTIF(K183, 'Fiche Tarifaire'!$A$46)*B183</f>
        <v>0</v>
      </c>
      <c r="Q183" s="21">
        <f>COUNTIF(K183, 'Fiche Tarifaire'!$A$47)*B183</f>
        <v>0</v>
      </c>
      <c r="R183" s="23">
        <f>COUNTIF(K183, 'Fiche Tarifaire'!$A$48)*B183</f>
        <v>0</v>
      </c>
      <c r="S183" s="13">
        <f>COUNTIF(K183, 'Fiche Tarifaire'!$A$49)*B183</f>
        <v>0</v>
      </c>
      <c r="T183" s="13">
        <f t="shared" si="63"/>
        <v>0</v>
      </c>
    </row>
    <row r="184" spans="1:20" ht="15" hidden="1" customHeight="1" x14ac:dyDescent="0.25">
      <c r="A184" s="13"/>
      <c r="B184" s="37"/>
      <c r="C184" s="13"/>
      <c r="D184" s="13"/>
      <c r="E184" s="13"/>
      <c r="F184" s="13"/>
      <c r="G184" s="13"/>
      <c r="H184" s="13"/>
      <c r="I184" s="13"/>
      <c r="J184" s="43"/>
      <c r="K184" s="13"/>
      <c r="L184" s="13"/>
      <c r="M184" s="13"/>
      <c r="N184" s="13"/>
      <c r="P184" s="13">
        <f>COUNTIF(K184, 'Fiche Tarifaire'!$A$46)*B184</f>
        <v>0</v>
      </c>
      <c r="Q184" s="21">
        <f>COUNTIF(K184, 'Fiche Tarifaire'!$A$47)*B184</f>
        <v>0</v>
      </c>
      <c r="R184" s="23">
        <f>COUNTIF(K184, 'Fiche Tarifaire'!$A$48)*B184</f>
        <v>0</v>
      </c>
      <c r="S184" s="13">
        <f>COUNTIF(K184, 'Fiche Tarifaire'!$A$49)*B184</f>
        <v>0</v>
      </c>
      <c r="T184" s="13">
        <f t="shared" si="63"/>
        <v>0</v>
      </c>
    </row>
    <row r="185" spans="1:20" ht="15" hidden="1" customHeight="1" x14ac:dyDescent="0.25">
      <c r="A185" s="13"/>
      <c r="B185" s="37"/>
      <c r="C185" s="13"/>
      <c r="D185" s="13"/>
      <c r="E185" s="13"/>
      <c r="F185" s="13"/>
      <c r="G185" s="13"/>
      <c r="H185" s="13"/>
      <c r="I185" s="13"/>
      <c r="J185" s="43"/>
      <c r="K185" s="13"/>
      <c r="L185" s="13"/>
      <c r="M185" s="13"/>
      <c r="N185" s="13"/>
      <c r="P185" s="13">
        <f>COUNTIF(K185, 'Fiche Tarifaire'!$A$46)*B185</f>
        <v>0</v>
      </c>
      <c r="Q185" s="21">
        <f>COUNTIF(K185, 'Fiche Tarifaire'!$A$47)*B185</f>
        <v>0</v>
      </c>
      <c r="R185" s="23">
        <f>COUNTIF(K185, 'Fiche Tarifaire'!$A$48)*B185</f>
        <v>0</v>
      </c>
      <c r="S185" s="13">
        <f>COUNTIF(K185, 'Fiche Tarifaire'!$A$49)*B185</f>
        <v>0</v>
      </c>
      <c r="T185" s="13">
        <f t="shared" si="63"/>
        <v>0</v>
      </c>
    </row>
    <row r="186" spans="1:20" ht="15" hidden="1" customHeight="1" x14ac:dyDescent="0.25">
      <c r="A186" s="13"/>
      <c r="B186" s="37"/>
      <c r="C186" s="13"/>
      <c r="D186" s="13"/>
      <c r="E186" s="13"/>
      <c r="F186" s="13"/>
      <c r="G186" s="13"/>
      <c r="H186" s="13"/>
      <c r="I186" s="13"/>
      <c r="J186" s="43"/>
      <c r="K186" s="13"/>
      <c r="L186" s="13"/>
      <c r="M186" s="13"/>
      <c r="N186" s="13"/>
      <c r="P186" s="13">
        <f>COUNTIF(K186, 'Fiche Tarifaire'!$A$46)*B186</f>
        <v>0</v>
      </c>
      <c r="Q186" s="21">
        <f>COUNTIF(K186, 'Fiche Tarifaire'!$A$47)*B186</f>
        <v>0</v>
      </c>
      <c r="R186" s="23">
        <f>COUNTIF(K186, 'Fiche Tarifaire'!$A$48)*B186</f>
        <v>0</v>
      </c>
      <c r="S186" s="13">
        <f>COUNTIF(K186, 'Fiche Tarifaire'!$A$49)*B186</f>
        <v>0</v>
      </c>
      <c r="T186" s="13">
        <f t="shared" si="63"/>
        <v>0</v>
      </c>
    </row>
    <row r="187" spans="1:20" ht="15" hidden="1" customHeight="1" x14ac:dyDescent="0.25">
      <c r="A187" s="13"/>
      <c r="B187" s="37"/>
      <c r="C187" s="13"/>
      <c r="D187" s="13"/>
      <c r="E187" s="13"/>
      <c r="F187" s="13"/>
      <c r="G187" s="13"/>
      <c r="H187" s="13"/>
      <c r="I187" s="13"/>
      <c r="J187" s="43"/>
      <c r="K187" s="13"/>
      <c r="L187" s="13"/>
      <c r="M187" s="13"/>
      <c r="N187" s="13"/>
      <c r="P187" s="13">
        <f>COUNTIF(K187, 'Fiche Tarifaire'!$A$46)*B187</f>
        <v>0</v>
      </c>
      <c r="Q187" s="21">
        <f>COUNTIF(K187, 'Fiche Tarifaire'!$A$47)*B187</f>
        <v>0</v>
      </c>
      <c r="R187" s="23">
        <f>COUNTIF(K187, 'Fiche Tarifaire'!$A$48)*B187</f>
        <v>0</v>
      </c>
      <c r="S187" s="13">
        <f>COUNTIF(K187, 'Fiche Tarifaire'!$A$49)*B187</f>
        <v>0</v>
      </c>
      <c r="T187" s="13">
        <f t="shared" si="63"/>
        <v>0</v>
      </c>
    </row>
    <row r="188" spans="1:20" ht="15" hidden="1" customHeight="1" x14ac:dyDescent="0.25">
      <c r="A188" s="13"/>
      <c r="B188" s="37"/>
      <c r="C188" s="13"/>
      <c r="D188" s="13"/>
      <c r="E188" s="13"/>
      <c r="F188" s="13"/>
      <c r="G188" s="13"/>
      <c r="H188" s="13"/>
      <c r="I188" s="13"/>
      <c r="J188" s="43"/>
      <c r="K188" s="13"/>
      <c r="L188" s="13"/>
      <c r="M188" s="13"/>
      <c r="N188" s="13"/>
      <c r="P188" s="13">
        <f>COUNTIF(K188, 'Fiche Tarifaire'!$A$46)*B188</f>
        <v>0</v>
      </c>
      <c r="Q188" s="21">
        <f>COUNTIF(K188, 'Fiche Tarifaire'!$A$47)*B188</f>
        <v>0</v>
      </c>
      <c r="R188" s="23">
        <f>COUNTIF(K188, 'Fiche Tarifaire'!$A$48)*B188</f>
        <v>0</v>
      </c>
      <c r="S188" s="13">
        <f>COUNTIF(K188, 'Fiche Tarifaire'!$A$49)*B188</f>
        <v>0</v>
      </c>
      <c r="T188" s="13">
        <f t="shared" si="63"/>
        <v>0</v>
      </c>
    </row>
    <row r="189" spans="1:20" ht="15" hidden="1" customHeight="1" x14ac:dyDescent="0.25">
      <c r="A189" s="13"/>
      <c r="B189" s="37"/>
      <c r="C189" s="13"/>
      <c r="D189" s="13"/>
      <c r="E189" s="13"/>
      <c r="F189" s="13"/>
      <c r="G189" s="13"/>
      <c r="H189" s="13"/>
      <c r="I189" s="13"/>
      <c r="J189" s="43"/>
      <c r="K189" s="13"/>
      <c r="L189" s="13"/>
      <c r="M189" s="13"/>
      <c r="N189" s="13"/>
      <c r="P189" s="13">
        <f>COUNTIF(K189, 'Fiche Tarifaire'!$A$46)*B189</f>
        <v>0</v>
      </c>
      <c r="Q189" s="21">
        <f>COUNTIF(K189, 'Fiche Tarifaire'!$A$47)*B189</f>
        <v>0</v>
      </c>
      <c r="R189" s="23">
        <f>COUNTIF(K189, 'Fiche Tarifaire'!$A$48)*B189</f>
        <v>0</v>
      </c>
      <c r="S189" s="13">
        <f>COUNTIF(K189, 'Fiche Tarifaire'!$A$49)*B189</f>
        <v>0</v>
      </c>
      <c r="T189" s="13">
        <f t="shared" si="63"/>
        <v>0</v>
      </c>
    </row>
    <row r="190" spans="1:20" ht="15" hidden="1" customHeight="1" x14ac:dyDescent="0.25">
      <c r="A190" s="13"/>
      <c r="B190" s="37"/>
      <c r="C190" s="13"/>
      <c r="D190" s="13"/>
      <c r="E190" s="13"/>
      <c r="F190" s="13"/>
      <c r="G190" s="13"/>
      <c r="H190" s="13"/>
      <c r="I190" s="13"/>
      <c r="J190" s="43"/>
      <c r="K190" s="13"/>
      <c r="L190" s="13"/>
      <c r="M190" s="13"/>
      <c r="N190" s="13"/>
      <c r="P190" s="13">
        <f>COUNTIF(K190, 'Fiche Tarifaire'!$A$46)*B190</f>
        <v>0</v>
      </c>
      <c r="Q190" s="21">
        <f>COUNTIF(K190, 'Fiche Tarifaire'!$A$47)*B190</f>
        <v>0</v>
      </c>
      <c r="R190" s="23">
        <f>COUNTIF(K190, 'Fiche Tarifaire'!$A$48)*B190</f>
        <v>0</v>
      </c>
      <c r="S190" s="13">
        <f>COUNTIF(K190, 'Fiche Tarifaire'!$A$49)*B190</f>
        <v>0</v>
      </c>
      <c r="T190" s="13">
        <f t="shared" si="63"/>
        <v>0</v>
      </c>
    </row>
    <row r="191" spans="1:20" ht="15" hidden="1" customHeight="1" x14ac:dyDescent="0.25">
      <c r="A191" s="13"/>
      <c r="B191" s="37"/>
      <c r="C191" s="13"/>
      <c r="D191" s="13"/>
      <c r="E191" s="13"/>
      <c r="F191" s="13"/>
      <c r="G191" s="13"/>
      <c r="H191" s="13"/>
      <c r="I191" s="13"/>
      <c r="J191" s="43"/>
      <c r="K191" s="13"/>
      <c r="L191" s="13"/>
      <c r="M191" s="13"/>
      <c r="N191" s="13"/>
      <c r="P191" s="13">
        <f>COUNTIF(K191, 'Fiche Tarifaire'!$A$46)*B191</f>
        <v>0</v>
      </c>
      <c r="Q191" s="21">
        <f>COUNTIF(K191, 'Fiche Tarifaire'!$A$47)*B191</f>
        <v>0</v>
      </c>
      <c r="R191" s="23">
        <f>COUNTIF(K191, 'Fiche Tarifaire'!$A$48)*B191</f>
        <v>0</v>
      </c>
      <c r="S191" s="13">
        <f>COUNTIF(K191, 'Fiche Tarifaire'!$A$49)*B191</f>
        <v>0</v>
      </c>
      <c r="T191" s="13">
        <f t="shared" si="63"/>
        <v>0</v>
      </c>
    </row>
    <row r="192" spans="1:20" ht="15" hidden="1" customHeight="1" x14ac:dyDescent="0.25">
      <c r="A192" s="13"/>
      <c r="B192" s="37"/>
      <c r="C192" s="13"/>
      <c r="D192" s="13"/>
      <c r="E192" s="13"/>
      <c r="F192" s="13"/>
      <c r="G192" s="13"/>
      <c r="H192" s="13"/>
      <c r="I192" s="13"/>
      <c r="J192" s="43"/>
      <c r="K192" s="13"/>
      <c r="L192" s="13"/>
      <c r="M192" s="13"/>
      <c r="N192" s="13"/>
      <c r="P192" s="13">
        <f>COUNTIF(K192, 'Fiche Tarifaire'!$A$46)*B192</f>
        <v>0</v>
      </c>
      <c r="Q192" s="21">
        <f>COUNTIF(K192, 'Fiche Tarifaire'!$A$47)*B192</f>
        <v>0</v>
      </c>
      <c r="R192" s="23">
        <f>COUNTIF(K192, 'Fiche Tarifaire'!$A$48)*B192</f>
        <v>0</v>
      </c>
      <c r="S192" s="13">
        <f>COUNTIF(K192, 'Fiche Tarifaire'!$A$49)*B192</f>
        <v>0</v>
      </c>
      <c r="T192" s="13">
        <f t="shared" si="63"/>
        <v>0</v>
      </c>
    </row>
    <row r="193" spans="1:20" ht="15" hidden="1" customHeight="1" x14ac:dyDescent="0.25">
      <c r="A193" s="13"/>
      <c r="B193" s="37"/>
      <c r="C193" s="13"/>
      <c r="D193" s="13"/>
      <c r="E193" s="13"/>
      <c r="F193" s="13"/>
      <c r="G193" s="13"/>
      <c r="H193" s="13"/>
      <c r="I193" s="13"/>
      <c r="J193" s="43"/>
      <c r="K193" s="13"/>
      <c r="L193" s="13"/>
      <c r="M193" s="13"/>
      <c r="N193" s="13"/>
      <c r="P193" s="13">
        <f>COUNTIF(K193, 'Fiche Tarifaire'!$A$46)*B193</f>
        <v>0</v>
      </c>
      <c r="Q193" s="21">
        <f>COUNTIF(K193, 'Fiche Tarifaire'!$A$47)*B193</f>
        <v>0</v>
      </c>
      <c r="R193" s="23">
        <f>COUNTIF(K193, 'Fiche Tarifaire'!$A$48)*B193</f>
        <v>0</v>
      </c>
      <c r="S193" s="13">
        <f>COUNTIF(K193, 'Fiche Tarifaire'!$A$49)*B193</f>
        <v>0</v>
      </c>
      <c r="T193" s="13">
        <f t="shared" si="63"/>
        <v>0</v>
      </c>
    </row>
    <row r="194" spans="1:20" ht="15" hidden="1" customHeight="1" x14ac:dyDescent="0.25">
      <c r="A194" s="13"/>
      <c r="B194" s="37"/>
      <c r="C194" s="13"/>
      <c r="D194" s="13"/>
      <c r="E194" s="13"/>
      <c r="F194" s="13"/>
      <c r="G194" s="13"/>
      <c r="H194" s="13"/>
      <c r="I194" s="13"/>
      <c r="J194" s="43"/>
      <c r="K194" s="13"/>
      <c r="L194" s="13"/>
      <c r="M194" s="13"/>
      <c r="N194" s="13"/>
      <c r="P194" s="13">
        <f>COUNTIF(K194, 'Fiche Tarifaire'!$A$46)*B194</f>
        <v>0</v>
      </c>
      <c r="Q194" s="21">
        <f>COUNTIF(K194, 'Fiche Tarifaire'!$A$47)*B194</f>
        <v>0</v>
      </c>
      <c r="R194" s="23">
        <f>COUNTIF(K194, 'Fiche Tarifaire'!$A$48)*B194</f>
        <v>0</v>
      </c>
      <c r="S194" s="13">
        <f>COUNTIF(K194, 'Fiche Tarifaire'!$A$49)*B194</f>
        <v>0</v>
      </c>
      <c r="T194" s="13">
        <f t="shared" si="63"/>
        <v>0</v>
      </c>
    </row>
    <row r="195" spans="1:20" ht="15.75" hidden="1" customHeight="1" x14ac:dyDescent="0.25">
      <c r="A195" s="18"/>
      <c r="B195" s="38"/>
      <c r="C195" s="18"/>
      <c r="D195" s="18"/>
      <c r="E195" s="18"/>
      <c r="F195" s="18"/>
      <c r="G195" s="18"/>
      <c r="H195" s="18"/>
      <c r="I195" s="18"/>
      <c r="J195" s="44"/>
      <c r="K195" s="18"/>
      <c r="L195" s="18"/>
      <c r="M195" s="22"/>
      <c r="N195" s="22"/>
      <c r="P195" s="22">
        <f>COUNTIF(K195, 'Fiche Tarifaire'!$A$46)*B195</f>
        <v>0</v>
      </c>
      <c r="Q195" s="32">
        <f>COUNTIF(K195, 'Fiche Tarifaire'!$A$47)*B195</f>
        <v>0</v>
      </c>
      <c r="R195" s="24">
        <f>COUNTIF(K195, 'Fiche Tarifaire'!$A$48)*B195</f>
        <v>0</v>
      </c>
      <c r="S195" s="22">
        <f>COUNTIF(K195, 'Fiche Tarifaire'!$A$49)*B195</f>
        <v>0</v>
      </c>
      <c r="T195" s="22">
        <f t="shared" si="63"/>
        <v>0</v>
      </c>
    </row>
    <row r="196" spans="1:20" ht="13.5" hidden="1" customHeight="1" x14ac:dyDescent="0.25">
      <c r="A196" s="19" t="s">
        <v>100</v>
      </c>
      <c r="B196" s="19">
        <f t="shared" ref="B196" si="64">SUM(B180:B195)</f>
        <v>0</v>
      </c>
      <c r="C196" s="19">
        <f t="shared" ref="C196" si="65">SUM(C180:C195)</f>
        <v>0</v>
      </c>
      <c r="D196" s="19">
        <f t="shared" ref="D196" si="66">SUM(D180:D195)</f>
        <v>0</v>
      </c>
      <c r="E196" s="19">
        <f t="shared" ref="E196" si="67">SUM(E180:E195)</f>
        <v>0</v>
      </c>
      <c r="F196" s="19">
        <f t="shared" ref="F196" si="68">SUM(F180:F195)</f>
        <v>0</v>
      </c>
      <c r="G196" s="19">
        <f t="shared" ref="G196" si="69">SUM(G180:G195)</f>
        <v>0</v>
      </c>
      <c r="H196" s="19">
        <f t="shared" ref="H196" si="70">SUM(H180:H195)</f>
        <v>0</v>
      </c>
      <c r="I196" s="19">
        <f t="shared" ref="I196" si="71">SUM(I180:I195)</f>
        <v>0</v>
      </c>
      <c r="J196" s="19"/>
      <c r="K196" s="19"/>
      <c r="L196" s="19"/>
      <c r="M196" s="19"/>
      <c r="N196" s="19"/>
      <c r="O196" s="20"/>
      <c r="P196" s="16">
        <f>SUM(P180:P195)</f>
        <v>0</v>
      </c>
      <c r="Q196" s="31">
        <f t="shared" ref="Q196:T196" si="72">SUM(Q180:Q195)</f>
        <v>0</v>
      </c>
      <c r="R196" s="25">
        <f t="shared" si="72"/>
        <v>0</v>
      </c>
      <c r="S196" s="16">
        <f t="shared" si="72"/>
        <v>0</v>
      </c>
      <c r="T196" s="16">
        <f t="shared" si="72"/>
        <v>0</v>
      </c>
    </row>
    <row r="197" spans="1:20" ht="15" hidden="1" customHeight="1" x14ac:dyDescent="0.25"/>
    <row r="198" spans="1:20" ht="15" hidden="1" customHeight="1" x14ac:dyDescent="0.25"/>
    <row r="199" spans="1:20" ht="20.25" hidden="1" customHeight="1" x14ac:dyDescent="0.25">
      <c r="A199" s="46" t="s">
        <v>119</v>
      </c>
      <c r="B199" s="47"/>
      <c r="C199" s="40" t="s">
        <v>77</v>
      </c>
      <c r="D199" s="41" t="s">
        <v>78</v>
      </c>
      <c r="E199" s="50" t="s">
        <v>84</v>
      </c>
      <c r="F199" s="51"/>
      <c r="G199" s="51"/>
      <c r="H199" s="51"/>
      <c r="I199" s="52"/>
      <c r="J199" s="41" t="s">
        <v>109</v>
      </c>
      <c r="K199" s="41" t="s">
        <v>94</v>
      </c>
      <c r="L199" s="45" t="s">
        <v>93</v>
      </c>
      <c r="M199" s="50" t="s">
        <v>108</v>
      </c>
      <c r="N199" s="52"/>
    </row>
    <row r="200" spans="1:20" ht="15" hidden="1" customHeight="1" x14ac:dyDescent="0.25">
      <c r="A200" s="48"/>
      <c r="B200" s="49"/>
      <c r="C200" s="33" t="s">
        <v>74</v>
      </c>
      <c r="D200" s="34" t="s">
        <v>80</v>
      </c>
      <c r="E200" s="53"/>
      <c r="F200" s="54"/>
      <c r="G200" s="54"/>
      <c r="H200" s="54"/>
      <c r="I200" s="55"/>
      <c r="J200" s="33"/>
      <c r="K200" s="33"/>
      <c r="L200" s="35"/>
      <c r="M200" s="53"/>
      <c r="N200" s="55"/>
      <c r="P200" s="56" t="s">
        <v>100</v>
      </c>
      <c r="Q200" s="57"/>
      <c r="R200" s="57"/>
      <c r="S200" s="57"/>
      <c r="T200" s="58"/>
    </row>
    <row r="201" spans="1:20" ht="15" hidden="1" customHeight="1" x14ac:dyDescent="0.25">
      <c r="A201" s="14" t="s">
        <v>111</v>
      </c>
      <c r="B201" s="14" t="s">
        <v>98</v>
      </c>
      <c r="C201" s="14" t="str">
        <f>IF(D200="PAYG", "vCPU", "Ghz")</f>
        <v>Ghz</v>
      </c>
      <c r="D201" s="14" t="s">
        <v>6</v>
      </c>
      <c r="E201" s="14" t="s">
        <v>31</v>
      </c>
      <c r="F201" s="14" t="s">
        <v>32</v>
      </c>
      <c r="G201" s="14" t="s">
        <v>95</v>
      </c>
      <c r="H201" s="14" t="s">
        <v>96</v>
      </c>
      <c r="I201" s="14" t="s">
        <v>97</v>
      </c>
      <c r="J201" s="14"/>
      <c r="K201" s="14" t="s">
        <v>10</v>
      </c>
      <c r="L201" s="14" t="s">
        <v>99</v>
      </c>
      <c r="M201" s="14" t="s">
        <v>107</v>
      </c>
      <c r="N201" s="14" t="s">
        <v>85</v>
      </c>
      <c r="P201" s="14" t="s">
        <v>103</v>
      </c>
      <c r="Q201" s="29" t="s">
        <v>104</v>
      </c>
      <c r="R201" s="30" t="s">
        <v>101</v>
      </c>
      <c r="S201" s="14" t="s">
        <v>102</v>
      </c>
      <c r="T201" s="14" t="s">
        <v>13</v>
      </c>
    </row>
    <row r="202" spans="1:20" ht="15" hidden="1" customHeight="1" x14ac:dyDescent="0.25">
      <c r="A202" s="15"/>
      <c r="B202" s="36"/>
      <c r="C202" s="15"/>
      <c r="D202" s="15"/>
      <c r="E202" s="15"/>
      <c r="F202" s="15"/>
      <c r="G202" s="15"/>
      <c r="H202" s="15"/>
      <c r="I202" s="15"/>
      <c r="J202" s="42"/>
      <c r="K202" s="15" t="s">
        <v>36</v>
      </c>
      <c r="L202" s="15" t="s">
        <v>36</v>
      </c>
      <c r="M202" s="15"/>
      <c r="N202" s="15"/>
      <c r="P202" s="26">
        <f>COUNTIF(K202, 'Fiche Tarifaire'!$A$46)*B202</f>
        <v>0</v>
      </c>
      <c r="Q202" s="27">
        <f>COUNTIF(K202, 'Fiche Tarifaire'!$A$47)*B202</f>
        <v>0</v>
      </c>
      <c r="R202" s="28">
        <f>COUNTIF(K202, 'Fiche Tarifaire'!$A$48)*B202</f>
        <v>0</v>
      </c>
      <c r="S202" s="26">
        <f>COUNTIF(K202, 'Fiche Tarifaire'!$A$49)*B202</f>
        <v>0</v>
      </c>
      <c r="T202" s="26">
        <f>IF(N202="oui",B202,)</f>
        <v>0</v>
      </c>
    </row>
    <row r="203" spans="1:20" ht="15" hidden="1" customHeight="1" x14ac:dyDescent="0.25">
      <c r="A203" s="13"/>
      <c r="B203" s="37"/>
      <c r="C203" s="13"/>
      <c r="D203" s="13"/>
      <c r="E203" s="13"/>
      <c r="F203" s="13"/>
      <c r="G203" s="13"/>
      <c r="H203" s="13"/>
      <c r="I203" s="13"/>
      <c r="J203" s="43"/>
      <c r="K203" s="13"/>
      <c r="L203" s="13"/>
      <c r="M203" s="13"/>
      <c r="N203" s="13"/>
      <c r="P203" s="13">
        <f>COUNTIF(K203, 'Fiche Tarifaire'!$A$46)*B203</f>
        <v>0</v>
      </c>
      <c r="Q203" s="21">
        <f>COUNTIF(K203, 'Fiche Tarifaire'!$A$47)*B203</f>
        <v>0</v>
      </c>
      <c r="R203" s="23">
        <f>COUNTIF(K203, 'Fiche Tarifaire'!$A$48)*B203</f>
        <v>0</v>
      </c>
      <c r="S203" s="13">
        <f>COUNTIF(K203, 'Fiche Tarifaire'!$A$49)*B203</f>
        <v>0</v>
      </c>
      <c r="T203" s="13">
        <f t="shared" ref="T203:T217" si="73">IF(N203="oui",B203,)</f>
        <v>0</v>
      </c>
    </row>
    <row r="204" spans="1:20" ht="15" hidden="1" customHeight="1" x14ac:dyDescent="0.25">
      <c r="A204" s="13"/>
      <c r="B204" s="37"/>
      <c r="C204" s="13"/>
      <c r="D204" s="13"/>
      <c r="E204" s="13"/>
      <c r="F204" s="13"/>
      <c r="G204" s="13"/>
      <c r="H204" s="13"/>
      <c r="I204" s="13"/>
      <c r="J204" s="43"/>
      <c r="K204" s="13"/>
      <c r="L204" s="13"/>
      <c r="M204" s="13"/>
      <c r="N204" s="13"/>
      <c r="P204" s="13">
        <f>COUNTIF(K204, 'Fiche Tarifaire'!$A$46)*B204</f>
        <v>0</v>
      </c>
      <c r="Q204" s="21">
        <f>COUNTIF(K204, 'Fiche Tarifaire'!$A$47)*B204</f>
        <v>0</v>
      </c>
      <c r="R204" s="23">
        <f>COUNTIF(K204, 'Fiche Tarifaire'!$A$48)*B204</f>
        <v>0</v>
      </c>
      <c r="S204" s="13">
        <f>COUNTIF(K204, 'Fiche Tarifaire'!$A$49)*B204</f>
        <v>0</v>
      </c>
      <c r="T204" s="13">
        <f t="shared" si="73"/>
        <v>0</v>
      </c>
    </row>
    <row r="205" spans="1:20" ht="15" hidden="1" customHeight="1" x14ac:dyDescent="0.25">
      <c r="A205" s="13"/>
      <c r="B205" s="37"/>
      <c r="C205" s="13"/>
      <c r="D205" s="13"/>
      <c r="E205" s="13"/>
      <c r="F205" s="13"/>
      <c r="G205" s="13"/>
      <c r="H205" s="13"/>
      <c r="I205" s="13"/>
      <c r="J205" s="43"/>
      <c r="K205" s="13"/>
      <c r="L205" s="13"/>
      <c r="M205" s="13"/>
      <c r="N205" s="13"/>
      <c r="P205" s="13">
        <f>COUNTIF(K205, 'Fiche Tarifaire'!$A$46)*B205</f>
        <v>0</v>
      </c>
      <c r="Q205" s="21">
        <f>COUNTIF(K205, 'Fiche Tarifaire'!$A$47)*B205</f>
        <v>0</v>
      </c>
      <c r="R205" s="23">
        <f>COUNTIF(K205, 'Fiche Tarifaire'!$A$48)*B205</f>
        <v>0</v>
      </c>
      <c r="S205" s="13">
        <f>COUNTIF(K205, 'Fiche Tarifaire'!$A$49)*B205</f>
        <v>0</v>
      </c>
      <c r="T205" s="13">
        <f t="shared" si="73"/>
        <v>0</v>
      </c>
    </row>
    <row r="206" spans="1:20" ht="15" hidden="1" customHeight="1" x14ac:dyDescent="0.25">
      <c r="A206" s="13"/>
      <c r="B206" s="37"/>
      <c r="C206" s="13"/>
      <c r="D206" s="13"/>
      <c r="E206" s="13"/>
      <c r="F206" s="13"/>
      <c r="G206" s="13"/>
      <c r="H206" s="13"/>
      <c r="I206" s="13"/>
      <c r="J206" s="43"/>
      <c r="K206" s="13"/>
      <c r="L206" s="13"/>
      <c r="M206" s="13"/>
      <c r="N206" s="13"/>
      <c r="P206" s="13">
        <f>COUNTIF(K206, 'Fiche Tarifaire'!$A$46)*B206</f>
        <v>0</v>
      </c>
      <c r="Q206" s="21">
        <f>COUNTIF(K206, 'Fiche Tarifaire'!$A$47)*B206</f>
        <v>0</v>
      </c>
      <c r="R206" s="23">
        <f>COUNTIF(K206, 'Fiche Tarifaire'!$A$48)*B206</f>
        <v>0</v>
      </c>
      <c r="S206" s="13">
        <f>COUNTIF(K206, 'Fiche Tarifaire'!$A$49)*B206</f>
        <v>0</v>
      </c>
      <c r="T206" s="13">
        <f t="shared" si="73"/>
        <v>0</v>
      </c>
    </row>
    <row r="207" spans="1:20" ht="15" hidden="1" customHeight="1" x14ac:dyDescent="0.25">
      <c r="A207" s="13"/>
      <c r="B207" s="37"/>
      <c r="C207" s="13"/>
      <c r="D207" s="13"/>
      <c r="E207" s="13"/>
      <c r="F207" s="13"/>
      <c r="G207" s="13"/>
      <c r="H207" s="13"/>
      <c r="I207" s="13"/>
      <c r="J207" s="43"/>
      <c r="K207" s="13"/>
      <c r="L207" s="13"/>
      <c r="M207" s="13"/>
      <c r="N207" s="13"/>
      <c r="P207" s="13">
        <f>COUNTIF(K207, 'Fiche Tarifaire'!$A$46)*B207</f>
        <v>0</v>
      </c>
      <c r="Q207" s="21">
        <f>COUNTIF(K207, 'Fiche Tarifaire'!$A$47)*B207</f>
        <v>0</v>
      </c>
      <c r="R207" s="23">
        <f>COUNTIF(K207, 'Fiche Tarifaire'!$A$48)*B207</f>
        <v>0</v>
      </c>
      <c r="S207" s="13">
        <f>COUNTIF(K207, 'Fiche Tarifaire'!$A$49)*B207</f>
        <v>0</v>
      </c>
      <c r="T207" s="13">
        <f t="shared" si="73"/>
        <v>0</v>
      </c>
    </row>
    <row r="208" spans="1:20" ht="15" hidden="1" customHeight="1" x14ac:dyDescent="0.25">
      <c r="A208" s="13"/>
      <c r="B208" s="37"/>
      <c r="C208" s="13"/>
      <c r="D208" s="13"/>
      <c r="E208" s="13"/>
      <c r="F208" s="13"/>
      <c r="G208" s="13"/>
      <c r="H208" s="13"/>
      <c r="I208" s="13"/>
      <c r="J208" s="43"/>
      <c r="K208" s="13"/>
      <c r="L208" s="13"/>
      <c r="M208" s="13"/>
      <c r="N208" s="13"/>
      <c r="P208" s="13">
        <f>COUNTIF(K208, 'Fiche Tarifaire'!$A$46)*B208</f>
        <v>0</v>
      </c>
      <c r="Q208" s="21">
        <f>COUNTIF(K208, 'Fiche Tarifaire'!$A$47)*B208</f>
        <v>0</v>
      </c>
      <c r="R208" s="23">
        <f>COUNTIF(K208, 'Fiche Tarifaire'!$A$48)*B208</f>
        <v>0</v>
      </c>
      <c r="S208" s="13">
        <f>COUNTIF(K208, 'Fiche Tarifaire'!$A$49)*B208</f>
        <v>0</v>
      </c>
      <c r="T208" s="13">
        <f t="shared" si="73"/>
        <v>0</v>
      </c>
    </row>
    <row r="209" spans="1:20" ht="15" hidden="1" customHeight="1" x14ac:dyDescent="0.25">
      <c r="A209" s="13"/>
      <c r="B209" s="37"/>
      <c r="C209" s="13"/>
      <c r="D209" s="13"/>
      <c r="E209" s="13"/>
      <c r="F209" s="13"/>
      <c r="G209" s="13"/>
      <c r="H209" s="13"/>
      <c r="I209" s="13"/>
      <c r="J209" s="43"/>
      <c r="K209" s="13"/>
      <c r="L209" s="13"/>
      <c r="M209" s="13"/>
      <c r="N209" s="13"/>
      <c r="P209" s="13">
        <f>COUNTIF(K209, 'Fiche Tarifaire'!$A$46)*B209</f>
        <v>0</v>
      </c>
      <c r="Q209" s="21">
        <f>COUNTIF(K209, 'Fiche Tarifaire'!$A$47)*B209</f>
        <v>0</v>
      </c>
      <c r="R209" s="23">
        <f>COUNTIF(K209, 'Fiche Tarifaire'!$A$48)*B209</f>
        <v>0</v>
      </c>
      <c r="S209" s="13">
        <f>COUNTIF(K209, 'Fiche Tarifaire'!$A$49)*B209</f>
        <v>0</v>
      </c>
      <c r="T209" s="13">
        <f t="shared" si="73"/>
        <v>0</v>
      </c>
    </row>
    <row r="210" spans="1:20" ht="15" hidden="1" customHeight="1" x14ac:dyDescent="0.25">
      <c r="A210" s="13"/>
      <c r="B210" s="37"/>
      <c r="C210" s="13"/>
      <c r="D210" s="13"/>
      <c r="E210" s="13"/>
      <c r="F210" s="13"/>
      <c r="G210" s="13"/>
      <c r="H210" s="13"/>
      <c r="I210" s="13"/>
      <c r="J210" s="43"/>
      <c r="K210" s="13"/>
      <c r="L210" s="13"/>
      <c r="M210" s="13"/>
      <c r="N210" s="13"/>
      <c r="P210" s="13">
        <f>COUNTIF(K210, 'Fiche Tarifaire'!$A$46)*B210</f>
        <v>0</v>
      </c>
      <c r="Q210" s="21">
        <f>COUNTIF(K210, 'Fiche Tarifaire'!$A$47)*B210</f>
        <v>0</v>
      </c>
      <c r="R210" s="23">
        <f>COUNTIF(K210, 'Fiche Tarifaire'!$A$48)*B210</f>
        <v>0</v>
      </c>
      <c r="S210" s="13">
        <f>COUNTIF(K210, 'Fiche Tarifaire'!$A$49)*B210</f>
        <v>0</v>
      </c>
      <c r="T210" s="13">
        <f t="shared" si="73"/>
        <v>0</v>
      </c>
    </row>
    <row r="211" spans="1:20" ht="15" hidden="1" customHeight="1" x14ac:dyDescent="0.25">
      <c r="A211" s="13"/>
      <c r="B211" s="37"/>
      <c r="C211" s="13"/>
      <c r="D211" s="13"/>
      <c r="E211" s="13"/>
      <c r="F211" s="13"/>
      <c r="G211" s="13"/>
      <c r="H211" s="13"/>
      <c r="I211" s="13"/>
      <c r="J211" s="43"/>
      <c r="K211" s="13"/>
      <c r="L211" s="13"/>
      <c r="M211" s="13"/>
      <c r="N211" s="13"/>
      <c r="P211" s="13">
        <f>COUNTIF(K211, 'Fiche Tarifaire'!$A$46)*B211</f>
        <v>0</v>
      </c>
      <c r="Q211" s="21">
        <f>COUNTIF(K211, 'Fiche Tarifaire'!$A$47)*B211</f>
        <v>0</v>
      </c>
      <c r="R211" s="23">
        <f>COUNTIF(K211, 'Fiche Tarifaire'!$A$48)*B211</f>
        <v>0</v>
      </c>
      <c r="S211" s="13">
        <f>COUNTIF(K211, 'Fiche Tarifaire'!$A$49)*B211</f>
        <v>0</v>
      </c>
      <c r="T211" s="13">
        <f t="shared" si="73"/>
        <v>0</v>
      </c>
    </row>
    <row r="212" spans="1:20" ht="15" hidden="1" customHeight="1" x14ac:dyDescent="0.25">
      <c r="A212" s="13"/>
      <c r="B212" s="37"/>
      <c r="C212" s="13"/>
      <c r="D212" s="13"/>
      <c r="E212" s="13"/>
      <c r="F212" s="13"/>
      <c r="G212" s="13"/>
      <c r="H212" s="13"/>
      <c r="I212" s="13"/>
      <c r="J212" s="43"/>
      <c r="K212" s="13"/>
      <c r="L212" s="13"/>
      <c r="M212" s="13"/>
      <c r="N212" s="13"/>
      <c r="P212" s="13">
        <f>COUNTIF(K212, 'Fiche Tarifaire'!$A$46)*B212</f>
        <v>0</v>
      </c>
      <c r="Q212" s="21">
        <f>COUNTIF(K212, 'Fiche Tarifaire'!$A$47)*B212</f>
        <v>0</v>
      </c>
      <c r="R212" s="23">
        <f>COUNTIF(K212, 'Fiche Tarifaire'!$A$48)*B212</f>
        <v>0</v>
      </c>
      <c r="S212" s="13">
        <f>COUNTIF(K212, 'Fiche Tarifaire'!$A$49)*B212</f>
        <v>0</v>
      </c>
      <c r="T212" s="13">
        <f t="shared" si="73"/>
        <v>0</v>
      </c>
    </row>
    <row r="213" spans="1:20" ht="15" hidden="1" customHeight="1" x14ac:dyDescent="0.25">
      <c r="A213" s="13"/>
      <c r="B213" s="37"/>
      <c r="C213" s="13"/>
      <c r="D213" s="13"/>
      <c r="E213" s="13"/>
      <c r="F213" s="13"/>
      <c r="G213" s="13"/>
      <c r="H213" s="13"/>
      <c r="I213" s="13"/>
      <c r="J213" s="43"/>
      <c r="K213" s="13"/>
      <c r="L213" s="13"/>
      <c r="M213" s="13"/>
      <c r="N213" s="13"/>
      <c r="P213" s="13">
        <f>COUNTIF(K213, 'Fiche Tarifaire'!$A$46)*B213</f>
        <v>0</v>
      </c>
      <c r="Q213" s="21">
        <f>COUNTIF(K213, 'Fiche Tarifaire'!$A$47)*B213</f>
        <v>0</v>
      </c>
      <c r="R213" s="23">
        <f>COUNTIF(K213, 'Fiche Tarifaire'!$A$48)*B213</f>
        <v>0</v>
      </c>
      <c r="S213" s="13">
        <f>COUNTIF(K213, 'Fiche Tarifaire'!$A$49)*B213</f>
        <v>0</v>
      </c>
      <c r="T213" s="13">
        <f t="shared" si="73"/>
        <v>0</v>
      </c>
    </row>
    <row r="214" spans="1:20" ht="15" hidden="1" customHeight="1" x14ac:dyDescent="0.25">
      <c r="A214" s="13"/>
      <c r="B214" s="37"/>
      <c r="C214" s="13"/>
      <c r="D214" s="13"/>
      <c r="E214" s="13"/>
      <c r="F214" s="13"/>
      <c r="G214" s="13"/>
      <c r="H214" s="13"/>
      <c r="I214" s="13"/>
      <c r="J214" s="43"/>
      <c r="K214" s="13"/>
      <c r="L214" s="13"/>
      <c r="M214" s="13"/>
      <c r="N214" s="13"/>
      <c r="P214" s="13">
        <f>COUNTIF(K214, 'Fiche Tarifaire'!$A$46)*B214</f>
        <v>0</v>
      </c>
      <c r="Q214" s="21">
        <f>COUNTIF(K214, 'Fiche Tarifaire'!$A$47)*B214</f>
        <v>0</v>
      </c>
      <c r="R214" s="23">
        <f>COUNTIF(K214, 'Fiche Tarifaire'!$A$48)*B214</f>
        <v>0</v>
      </c>
      <c r="S214" s="13">
        <f>COUNTIF(K214, 'Fiche Tarifaire'!$A$49)*B214</f>
        <v>0</v>
      </c>
      <c r="T214" s="13">
        <f t="shared" si="73"/>
        <v>0</v>
      </c>
    </row>
    <row r="215" spans="1:20" ht="15" hidden="1" customHeight="1" x14ac:dyDescent="0.25">
      <c r="A215" s="13"/>
      <c r="B215" s="37"/>
      <c r="C215" s="13"/>
      <c r="D215" s="13"/>
      <c r="E215" s="13"/>
      <c r="F215" s="13"/>
      <c r="G215" s="13"/>
      <c r="H215" s="13"/>
      <c r="I215" s="13"/>
      <c r="J215" s="43"/>
      <c r="K215" s="13"/>
      <c r="L215" s="13"/>
      <c r="M215" s="13"/>
      <c r="N215" s="13"/>
      <c r="P215" s="13">
        <f>COUNTIF(K215, 'Fiche Tarifaire'!$A$46)*B215</f>
        <v>0</v>
      </c>
      <c r="Q215" s="21">
        <f>COUNTIF(K215, 'Fiche Tarifaire'!$A$47)*B215</f>
        <v>0</v>
      </c>
      <c r="R215" s="23">
        <f>COUNTIF(K215, 'Fiche Tarifaire'!$A$48)*B215</f>
        <v>0</v>
      </c>
      <c r="S215" s="13">
        <f>COUNTIF(K215, 'Fiche Tarifaire'!$A$49)*B215</f>
        <v>0</v>
      </c>
      <c r="T215" s="13">
        <f t="shared" si="73"/>
        <v>0</v>
      </c>
    </row>
    <row r="216" spans="1:20" ht="15" hidden="1" customHeight="1" x14ac:dyDescent="0.25">
      <c r="A216" s="13"/>
      <c r="B216" s="37"/>
      <c r="C216" s="13"/>
      <c r="D216" s="13"/>
      <c r="E216" s="13"/>
      <c r="F216" s="13"/>
      <c r="G216" s="13"/>
      <c r="H216" s="13"/>
      <c r="I216" s="13"/>
      <c r="J216" s="43"/>
      <c r="K216" s="13"/>
      <c r="L216" s="13"/>
      <c r="M216" s="13"/>
      <c r="N216" s="13"/>
      <c r="P216" s="13">
        <f>COUNTIF(K216, 'Fiche Tarifaire'!$A$46)*B216</f>
        <v>0</v>
      </c>
      <c r="Q216" s="21">
        <f>COUNTIF(K216, 'Fiche Tarifaire'!$A$47)*B216</f>
        <v>0</v>
      </c>
      <c r="R216" s="23">
        <f>COUNTIF(K216, 'Fiche Tarifaire'!$A$48)*B216</f>
        <v>0</v>
      </c>
      <c r="S216" s="13">
        <f>COUNTIF(K216, 'Fiche Tarifaire'!$A$49)*B216</f>
        <v>0</v>
      </c>
      <c r="T216" s="13">
        <f t="shared" si="73"/>
        <v>0</v>
      </c>
    </row>
    <row r="217" spans="1:20" ht="15.75" hidden="1" customHeight="1" x14ac:dyDescent="0.25">
      <c r="A217" s="18"/>
      <c r="B217" s="38"/>
      <c r="C217" s="18"/>
      <c r="D217" s="18"/>
      <c r="E217" s="18"/>
      <c r="F217" s="18"/>
      <c r="G217" s="18"/>
      <c r="H217" s="18"/>
      <c r="I217" s="18"/>
      <c r="J217" s="44"/>
      <c r="K217" s="18"/>
      <c r="L217" s="18"/>
      <c r="M217" s="22"/>
      <c r="N217" s="22"/>
      <c r="P217" s="22">
        <f>COUNTIF(K217, 'Fiche Tarifaire'!$A$46)*B217</f>
        <v>0</v>
      </c>
      <c r="Q217" s="32">
        <f>COUNTIF(K217, 'Fiche Tarifaire'!$A$47)*B217</f>
        <v>0</v>
      </c>
      <c r="R217" s="24">
        <f>COUNTIF(K217, 'Fiche Tarifaire'!$A$48)*B217</f>
        <v>0</v>
      </c>
      <c r="S217" s="22">
        <f>COUNTIF(K217, 'Fiche Tarifaire'!$A$49)*B217</f>
        <v>0</v>
      </c>
      <c r="T217" s="22">
        <f t="shared" si="73"/>
        <v>0</v>
      </c>
    </row>
    <row r="218" spans="1:20" ht="13.5" hidden="1" customHeight="1" x14ac:dyDescent="0.25">
      <c r="A218" s="19" t="s">
        <v>100</v>
      </c>
      <c r="B218" s="19">
        <f t="shared" ref="B218" si="74">SUM(B202:B217)</f>
        <v>0</v>
      </c>
      <c r="C218" s="19">
        <f t="shared" ref="C218" si="75">SUM(C202:C217)</f>
        <v>0</v>
      </c>
      <c r="D218" s="19">
        <f t="shared" ref="D218" si="76">SUM(D202:D217)</f>
        <v>0</v>
      </c>
      <c r="E218" s="19">
        <f t="shared" ref="E218" si="77">SUM(E202:E217)</f>
        <v>0</v>
      </c>
      <c r="F218" s="19">
        <f t="shared" ref="F218" si="78">SUM(F202:F217)</f>
        <v>0</v>
      </c>
      <c r="G218" s="19">
        <f t="shared" ref="G218" si="79">SUM(G202:G217)</f>
        <v>0</v>
      </c>
      <c r="H218" s="19">
        <f t="shared" ref="H218" si="80">SUM(H202:H217)</f>
        <v>0</v>
      </c>
      <c r="I218" s="19">
        <f t="shared" ref="I218" si="81">SUM(I202:I217)</f>
        <v>0</v>
      </c>
      <c r="J218" s="19"/>
      <c r="K218" s="19"/>
      <c r="L218" s="19"/>
      <c r="M218" s="19"/>
      <c r="N218" s="19"/>
      <c r="O218" s="20"/>
      <c r="P218" s="16">
        <f>SUM(P202:P217)</f>
        <v>0</v>
      </c>
      <c r="Q218" s="31">
        <f t="shared" ref="Q218:T218" si="82">SUM(Q202:Q217)</f>
        <v>0</v>
      </c>
      <c r="R218" s="25">
        <f t="shared" si="82"/>
        <v>0</v>
      </c>
      <c r="S218" s="16">
        <f t="shared" si="82"/>
        <v>0</v>
      </c>
      <c r="T218" s="16">
        <f t="shared" si="82"/>
        <v>0</v>
      </c>
    </row>
    <row r="219" spans="1:20" ht="15" hidden="1" customHeight="1" x14ac:dyDescent="0.25"/>
    <row r="220" spans="1:20" ht="15" hidden="1" customHeight="1" x14ac:dyDescent="0.25"/>
    <row r="221" spans="1:20" ht="20.25" hidden="1" customHeight="1" x14ac:dyDescent="0.25">
      <c r="A221" s="46" t="s">
        <v>120</v>
      </c>
      <c r="B221" s="47"/>
      <c r="C221" s="40" t="s">
        <v>77</v>
      </c>
      <c r="D221" s="41" t="s">
        <v>78</v>
      </c>
      <c r="E221" s="50" t="s">
        <v>84</v>
      </c>
      <c r="F221" s="51"/>
      <c r="G221" s="51"/>
      <c r="H221" s="51"/>
      <c r="I221" s="52"/>
      <c r="J221" s="41" t="s">
        <v>109</v>
      </c>
      <c r="K221" s="41" t="s">
        <v>94</v>
      </c>
      <c r="L221" s="45" t="s">
        <v>93</v>
      </c>
      <c r="M221" s="50" t="s">
        <v>108</v>
      </c>
      <c r="N221" s="52"/>
    </row>
    <row r="222" spans="1:20" ht="15" hidden="1" customHeight="1" x14ac:dyDescent="0.25">
      <c r="A222" s="48"/>
      <c r="B222" s="49"/>
      <c r="C222" s="33" t="s">
        <v>74</v>
      </c>
      <c r="D222" s="34" t="s">
        <v>80</v>
      </c>
      <c r="E222" s="53"/>
      <c r="F222" s="54"/>
      <c r="G222" s="54"/>
      <c r="H222" s="54"/>
      <c r="I222" s="55"/>
      <c r="J222" s="33"/>
      <c r="K222" s="33"/>
      <c r="L222" s="35"/>
      <c r="M222" s="53"/>
      <c r="N222" s="55"/>
      <c r="P222" s="56" t="s">
        <v>100</v>
      </c>
      <c r="Q222" s="57"/>
      <c r="R222" s="57"/>
      <c r="S222" s="57"/>
      <c r="T222" s="58"/>
    </row>
    <row r="223" spans="1:20" ht="15" hidden="1" customHeight="1" x14ac:dyDescent="0.25">
      <c r="A223" s="14" t="s">
        <v>111</v>
      </c>
      <c r="B223" s="14" t="s">
        <v>98</v>
      </c>
      <c r="C223" s="14" t="str">
        <f>IF(D222="PAYG", "vCPU", "Ghz")</f>
        <v>Ghz</v>
      </c>
      <c r="D223" s="14" t="s">
        <v>6</v>
      </c>
      <c r="E223" s="14" t="s">
        <v>31</v>
      </c>
      <c r="F223" s="14" t="s">
        <v>32</v>
      </c>
      <c r="G223" s="14" t="s">
        <v>95</v>
      </c>
      <c r="H223" s="14" t="s">
        <v>96</v>
      </c>
      <c r="I223" s="14" t="s">
        <v>97</v>
      </c>
      <c r="J223" s="14"/>
      <c r="K223" s="14" t="s">
        <v>10</v>
      </c>
      <c r="L223" s="14" t="s">
        <v>99</v>
      </c>
      <c r="M223" s="14" t="s">
        <v>107</v>
      </c>
      <c r="N223" s="14" t="s">
        <v>85</v>
      </c>
      <c r="P223" s="14" t="s">
        <v>103</v>
      </c>
      <c r="Q223" s="29" t="s">
        <v>104</v>
      </c>
      <c r="R223" s="30" t="s">
        <v>101</v>
      </c>
      <c r="S223" s="14" t="s">
        <v>102</v>
      </c>
      <c r="T223" s="14" t="s">
        <v>13</v>
      </c>
    </row>
    <row r="224" spans="1:20" ht="15" hidden="1" customHeight="1" x14ac:dyDescent="0.25">
      <c r="A224" s="15"/>
      <c r="B224" s="36"/>
      <c r="C224" s="15"/>
      <c r="D224" s="15"/>
      <c r="E224" s="15"/>
      <c r="F224" s="15"/>
      <c r="G224" s="15"/>
      <c r="H224" s="15"/>
      <c r="I224" s="15"/>
      <c r="J224" s="42"/>
      <c r="K224" s="15" t="s">
        <v>36</v>
      </c>
      <c r="L224" s="15" t="s">
        <v>36</v>
      </c>
      <c r="M224" s="15"/>
      <c r="N224" s="15"/>
      <c r="P224" s="26">
        <f>COUNTIF(K224, 'Fiche Tarifaire'!$A$46)*B224</f>
        <v>0</v>
      </c>
      <c r="Q224" s="27">
        <f>COUNTIF(K224, 'Fiche Tarifaire'!$A$47)*B224</f>
        <v>0</v>
      </c>
      <c r="R224" s="28">
        <f>COUNTIF(K224, 'Fiche Tarifaire'!$A$48)*B224</f>
        <v>0</v>
      </c>
      <c r="S224" s="26">
        <f>COUNTIF(K224, 'Fiche Tarifaire'!$A$49)*B224</f>
        <v>0</v>
      </c>
      <c r="T224" s="26">
        <f>IF(N224="oui",B224,)</f>
        <v>0</v>
      </c>
    </row>
    <row r="225" spans="1:20" ht="15" hidden="1" customHeight="1" x14ac:dyDescent="0.25">
      <c r="A225" s="13"/>
      <c r="B225" s="37"/>
      <c r="C225" s="13"/>
      <c r="D225" s="13"/>
      <c r="E225" s="13"/>
      <c r="F225" s="13"/>
      <c r="G225" s="13"/>
      <c r="H225" s="13"/>
      <c r="I225" s="13"/>
      <c r="J225" s="43"/>
      <c r="K225" s="13"/>
      <c r="L225" s="13"/>
      <c r="M225" s="13"/>
      <c r="N225" s="13"/>
      <c r="P225" s="13">
        <f>COUNTIF(K225, 'Fiche Tarifaire'!$A$46)*B225</f>
        <v>0</v>
      </c>
      <c r="Q225" s="21">
        <f>COUNTIF(K225, 'Fiche Tarifaire'!$A$47)*B225</f>
        <v>0</v>
      </c>
      <c r="R225" s="23">
        <f>COUNTIF(K225, 'Fiche Tarifaire'!$A$48)*B225</f>
        <v>0</v>
      </c>
      <c r="S225" s="13">
        <f>COUNTIF(K225, 'Fiche Tarifaire'!$A$49)*B225</f>
        <v>0</v>
      </c>
      <c r="T225" s="13">
        <f t="shared" ref="T225:T239" si="83">IF(N225="oui",B225,)</f>
        <v>0</v>
      </c>
    </row>
    <row r="226" spans="1:20" ht="15" hidden="1" customHeight="1" x14ac:dyDescent="0.25">
      <c r="A226" s="13"/>
      <c r="B226" s="37"/>
      <c r="C226" s="13"/>
      <c r="D226" s="13"/>
      <c r="E226" s="13"/>
      <c r="F226" s="13"/>
      <c r="G226" s="13"/>
      <c r="H226" s="13"/>
      <c r="I226" s="13"/>
      <c r="J226" s="43"/>
      <c r="K226" s="13"/>
      <c r="L226" s="13"/>
      <c r="M226" s="13"/>
      <c r="N226" s="13"/>
      <c r="P226" s="13">
        <f>COUNTIF(K226, 'Fiche Tarifaire'!$A$46)*B226</f>
        <v>0</v>
      </c>
      <c r="Q226" s="21">
        <f>COUNTIF(K226, 'Fiche Tarifaire'!$A$47)*B226</f>
        <v>0</v>
      </c>
      <c r="R226" s="23">
        <f>COUNTIF(K226, 'Fiche Tarifaire'!$A$48)*B226</f>
        <v>0</v>
      </c>
      <c r="S226" s="13">
        <f>COUNTIF(K226, 'Fiche Tarifaire'!$A$49)*B226</f>
        <v>0</v>
      </c>
      <c r="T226" s="13">
        <f t="shared" si="83"/>
        <v>0</v>
      </c>
    </row>
    <row r="227" spans="1:20" ht="15" hidden="1" customHeight="1" x14ac:dyDescent="0.25">
      <c r="A227" s="13"/>
      <c r="B227" s="37"/>
      <c r="C227" s="13"/>
      <c r="D227" s="13"/>
      <c r="E227" s="13"/>
      <c r="F227" s="13"/>
      <c r="G227" s="13"/>
      <c r="H227" s="13"/>
      <c r="I227" s="13"/>
      <c r="J227" s="43"/>
      <c r="K227" s="13"/>
      <c r="L227" s="13"/>
      <c r="M227" s="13"/>
      <c r="N227" s="13"/>
      <c r="P227" s="13">
        <f>COUNTIF(K227, 'Fiche Tarifaire'!$A$46)*B227</f>
        <v>0</v>
      </c>
      <c r="Q227" s="21">
        <f>COUNTIF(K227, 'Fiche Tarifaire'!$A$47)*B227</f>
        <v>0</v>
      </c>
      <c r="R227" s="23">
        <f>COUNTIF(K227, 'Fiche Tarifaire'!$A$48)*B227</f>
        <v>0</v>
      </c>
      <c r="S227" s="13">
        <f>COUNTIF(K227, 'Fiche Tarifaire'!$A$49)*B227</f>
        <v>0</v>
      </c>
      <c r="T227" s="13">
        <f t="shared" si="83"/>
        <v>0</v>
      </c>
    </row>
    <row r="228" spans="1:20" ht="15" hidden="1" customHeight="1" x14ac:dyDescent="0.25">
      <c r="A228" s="13"/>
      <c r="B228" s="37"/>
      <c r="C228" s="13"/>
      <c r="D228" s="13"/>
      <c r="E228" s="13"/>
      <c r="F228" s="13"/>
      <c r="G228" s="13"/>
      <c r="H228" s="13"/>
      <c r="I228" s="13"/>
      <c r="J228" s="43"/>
      <c r="K228" s="13"/>
      <c r="L228" s="13"/>
      <c r="M228" s="13"/>
      <c r="N228" s="13"/>
      <c r="P228" s="13">
        <f>COUNTIF(K228, 'Fiche Tarifaire'!$A$46)*B228</f>
        <v>0</v>
      </c>
      <c r="Q228" s="21">
        <f>COUNTIF(K228, 'Fiche Tarifaire'!$A$47)*B228</f>
        <v>0</v>
      </c>
      <c r="R228" s="23">
        <f>COUNTIF(K228, 'Fiche Tarifaire'!$A$48)*B228</f>
        <v>0</v>
      </c>
      <c r="S228" s="13">
        <f>COUNTIF(K228, 'Fiche Tarifaire'!$A$49)*B228</f>
        <v>0</v>
      </c>
      <c r="T228" s="13">
        <f t="shared" si="83"/>
        <v>0</v>
      </c>
    </row>
    <row r="229" spans="1:20" ht="15" hidden="1" customHeight="1" x14ac:dyDescent="0.25">
      <c r="A229" s="13"/>
      <c r="B229" s="37"/>
      <c r="C229" s="13"/>
      <c r="D229" s="13"/>
      <c r="E229" s="13"/>
      <c r="F229" s="13"/>
      <c r="G229" s="13"/>
      <c r="H229" s="13"/>
      <c r="I229" s="13"/>
      <c r="J229" s="43"/>
      <c r="K229" s="13"/>
      <c r="L229" s="13"/>
      <c r="M229" s="13"/>
      <c r="N229" s="13"/>
      <c r="P229" s="13">
        <f>COUNTIF(K229, 'Fiche Tarifaire'!$A$46)*B229</f>
        <v>0</v>
      </c>
      <c r="Q229" s="21">
        <f>COUNTIF(K229, 'Fiche Tarifaire'!$A$47)*B229</f>
        <v>0</v>
      </c>
      <c r="R229" s="23">
        <f>COUNTIF(K229, 'Fiche Tarifaire'!$A$48)*B229</f>
        <v>0</v>
      </c>
      <c r="S229" s="13">
        <f>COUNTIF(K229, 'Fiche Tarifaire'!$A$49)*B229</f>
        <v>0</v>
      </c>
      <c r="T229" s="13">
        <f t="shared" si="83"/>
        <v>0</v>
      </c>
    </row>
    <row r="230" spans="1:20" ht="15" hidden="1" customHeight="1" x14ac:dyDescent="0.25">
      <c r="A230" s="13"/>
      <c r="B230" s="37"/>
      <c r="C230" s="13"/>
      <c r="D230" s="13"/>
      <c r="E230" s="13"/>
      <c r="F230" s="13"/>
      <c r="G230" s="13"/>
      <c r="H230" s="13"/>
      <c r="I230" s="13"/>
      <c r="J230" s="43"/>
      <c r="K230" s="13"/>
      <c r="L230" s="13"/>
      <c r="M230" s="13"/>
      <c r="N230" s="13"/>
      <c r="P230" s="13">
        <f>COUNTIF(K230, 'Fiche Tarifaire'!$A$46)*B230</f>
        <v>0</v>
      </c>
      <c r="Q230" s="21">
        <f>COUNTIF(K230, 'Fiche Tarifaire'!$A$47)*B230</f>
        <v>0</v>
      </c>
      <c r="R230" s="23">
        <f>COUNTIF(K230, 'Fiche Tarifaire'!$A$48)*B230</f>
        <v>0</v>
      </c>
      <c r="S230" s="13">
        <f>COUNTIF(K230, 'Fiche Tarifaire'!$A$49)*B230</f>
        <v>0</v>
      </c>
      <c r="T230" s="13">
        <f t="shared" si="83"/>
        <v>0</v>
      </c>
    </row>
    <row r="231" spans="1:20" ht="15" hidden="1" customHeight="1" x14ac:dyDescent="0.25">
      <c r="A231" s="13"/>
      <c r="B231" s="37"/>
      <c r="C231" s="13"/>
      <c r="D231" s="13"/>
      <c r="E231" s="13"/>
      <c r="F231" s="13"/>
      <c r="G231" s="13"/>
      <c r="H231" s="13"/>
      <c r="I231" s="13"/>
      <c r="J231" s="43"/>
      <c r="K231" s="13"/>
      <c r="L231" s="13"/>
      <c r="M231" s="13"/>
      <c r="N231" s="13"/>
      <c r="P231" s="13">
        <f>COUNTIF(K231, 'Fiche Tarifaire'!$A$46)*B231</f>
        <v>0</v>
      </c>
      <c r="Q231" s="21">
        <f>COUNTIF(K231, 'Fiche Tarifaire'!$A$47)*B231</f>
        <v>0</v>
      </c>
      <c r="R231" s="23">
        <f>COUNTIF(K231, 'Fiche Tarifaire'!$A$48)*B231</f>
        <v>0</v>
      </c>
      <c r="S231" s="13">
        <f>COUNTIF(K231, 'Fiche Tarifaire'!$A$49)*B231</f>
        <v>0</v>
      </c>
      <c r="T231" s="13">
        <f t="shared" si="83"/>
        <v>0</v>
      </c>
    </row>
    <row r="232" spans="1:20" ht="15" hidden="1" customHeight="1" x14ac:dyDescent="0.25">
      <c r="A232" s="13"/>
      <c r="B232" s="37"/>
      <c r="C232" s="13"/>
      <c r="D232" s="13"/>
      <c r="E232" s="13"/>
      <c r="F232" s="13"/>
      <c r="G232" s="13"/>
      <c r="H232" s="13"/>
      <c r="I232" s="13"/>
      <c r="J232" s="43"/>
      <c r="K232" s="13"/>
      <c r="L232" s="13"/>
      <c r="M232" s="13"/>
      <c r="N232" s="13"/>
      <c r="P232" s="13">
        <f>COUNTIF(K232, 'Fiche Tarifaire'!$A$46)*B232</f>
        <v>0</v>
      </c>
      <c r="Q232" s="21">
        <f>COUNTIF(K232, 'Fiche Tarifaire'!$A$47)*B232</f>
        <v>0</v>
      </c>
      <c r="R232" s="23">
        <f>COUNTIF(K232, 'Fiche Tarifaire'!$A$48)*B232</f>
        <v>0</v>
      </c>
      <c r="S232" s="13">
        <f>COUNTIF(K232, 'Fiche Tarifaire'!$A$49)*B232</f>
        <v>0</v>
      </c>
      <c r="T232" s="13">
        <f t="shared" si="83"/>
        <v>0</v>
      </c>
    </row>
    <row r="233" spans="1:20" ht="15" hidden="1" customHeight="1" x14ac:dyDescent="0.25">
      <c r="A233" s="13"/>
      <c r="B233" s="37"/>
      <c r="C233" s="13"/>
      <c r="D233" s="13"/>
      <c r="E233" s="13"/>
      <c r="F233" s="13"/>
      <c r="G233" s="13"/>
      <c r="H233" s="13"/>
      <c r="I233" s="13"/>
      <c r="J233" s="43"/>
      <c r="K233" s="13"/>
      <c r="L233" s="13"/>
      <c r="M233" s="13"/>
      <c r="N233" s="13"/>
      <c r="P233" s="13">
        <f>COUNTIF(K233, 'Fiche Tarifaire'!$A$46)*B233</f>
        <v>0</v>
      </c>
      <c r="Q233" s="21">
        <f>COUNTIF(K233, 'Fiche Tarifaire'!$A$47)*B233</f>
        <v>0</v>
      </c>
      <c r="R233" s="23">
        <f>COUNTIF(K233, 'Fiche Tarifaire'!$A$48)*B233</f>
        <v>0</v>
      </c>
      <c r="S233" s="13">
        <f>COUNTIF(K233, 'Fiche Tarifaire'!$A$49)*B233</f>
        <v>0</v>
      </c>
      <c r="T233" s="13">
        <f t="shared" si="83"/>
        <v>0</v>
      </c>
    </row>
    <row r="234" spans="1:20" ht="15" hidden="1" customHeight="1" x14ac:dyDescent="0.25">
      <c r="A234" s="13"/>
      <c r="B234" s="37"/>
      <c r="C234" s="13"/>
      <c r="D234" s="13"/>
      <c r="E234" s="13"/>
      <c r="F234" s="13"/>
      <c r="G234" s="13"/>
      <c r="H234" s="13"/>
      <c r="I234" s="13"/>
      <c r="J234" s="43"/>
      <c r="K234" s="13"/>
      <c r="L234" s="13"/>
      <c r="M234" s="13"/>
      <c r="N234" s="13"/>
      <c r="P234" s="13">
        <f>COUNTIF(K234, 'Fiche Tarifaire'!$A$46)*B234</f>
        <v>0</v>
      </c>
      <c r="Q234" s="21">
        <f>COUNTIF(K234, 'Fiche Tarifaire'!$A$47)*B234</f>
        <v>0</v>
      </c>
      <c r="R234" s="23">
        <f>COUNTIF(K234, 'Fiche Tarifaire'!$A$48)*B234</f>
        <v>0</v>
      </c>
      <c r="S234" s="13">
        <f>COUNTIF(K234, 'Fiche Tarifaire'!$A$49)*B234</f>
        <v>0</v>
      </c>
      <c r="T234" s="13">
        <f t="shared" si="83"/>
        <v>0</v>
      </c>
    </row>
    <row r="235" spans="1:20" ht="15" hidden="1" customHeight="1" x14ac:dyDescent="0.25">
      <c r="A235" s="13"/>
      <c r="B235" s="37"/>
      <c r="C235" s="13"/>
      <c r="D235" s="13"/>
      <c r="E235" s="13"/>
      <c r="F235" s="13"/>
      <c r="G235" s="13"/>
      <c r="H235" s="13"/>
      <c r="I235" s="13"/>
      <c r="J235" s="43"/>
      <c r="K235" s="13"/>
      <c r="L235" s="13"/>
      <c r="M235" s="13"/>
      <c r="N235" s="13"/>
      <c r="P235" s="13">
        <f>COUNTIF(K235, 'Fiche Tarifaire'!$A$46)*B235</f>
        <v>0</v>
      </c>
      <c r="Q235" s="21">
        <f>COUNTIF(K235, 'Fiche Tarifaire'!$A$47)*B235</f>
        <v>0</v>
      </c>
      <c r="R235" s="23">
        <f>COUNTIF(K235, 'Fiche Tarifaire'!$A$48)*B235</f>
        <v>0</v>
      </c>
      <c r="S235" s="13">
        <f>COUNTIF(K235, 'Fiche Tarifaire'!$A$49)*B235</f>
        <v>0</v>
      </c>
      <c r="T235" s="13">
        <f t="shared" si="83"/>
        <v>0</v>
      </c>
    </row>
    <row r="236" spans="1:20" ht="15" hidden="1" customHeight="1" x14ac:dyDescent="0.25">
      <c r="A236" s="13"/>
      <c r="B236" s="37"/>
      <c r="C236" s="13"/>
      <c r="D236" s="13"/>
      <c r="E236" s="13"/>
      <c r="F236" s="13"/>
      <c r="G236" s="13"/>
      <c r="H236" s="13"/>
      <c r="I236" s="13"/>
      <c r="J236" s="43"/>
      <c r="K236" s="13"/>
      <c r="L236" s="13"/>
      <c r="M236" s="13"/>
      <c r="N236" s="13"/>
      <c r="P236" s="13">
        <f>COUNTIF(K236, 'Fiche Tarifaire'!$A$46)*B236</f>
        <v>0</v>
      </c>
      <c r="Q236" s="21">
        <f>COUNTIF(K236, 'Fiche Tarifaire'!$A$47)*B236</f>
        <v>0</v>
      </c>
      <c r="R236" s="23">
        <f>COUNTIF(K236, 'Fiche Tarifaire'!$A$48)*B236</f>
        <v>0</v>
      </c>
      <c r="S236" s="13">
        <f>COUNTIF(K236, 'Fiche Tarifaire'!$A$49)*B236</f>
        <v>0</v>
      </c>
      <c r="T236" s="13">
        <f t="shared" si="83"/>
        <v>0</v>
      </c>
    </row>
    <row r="237" spans="1:20" ht="15" hidden="1" customHeight="1" x14ac:dyDescent="0.25">
      <c r="A237" s="13"/>
      <c r="B237" s="37"/>
      <c r="C237" s="13"/>
      <c r="D237" s="13"/>
      <c r="E237" s="13"/>
      <c r="F237" s="13"/>
      <c r="G237" s="13"/>
      <c r="H237" s="13"/>
      <c r="I237" s="13"/>
      <c r="J237" s="43"/>
      <c r="K237" s="13"/>
      <c r="L237" s="13"/>
      <c r="M237" s="13"/>
      <c r="N237" s="13"/>
      <c r="P237" s="13">
        <f>COUNTIF(K237, 'Fiche Tarifaire'!$A$46)*B237</f>
        <v>0</v>
      </c>
      <c r="Q237" s="21">
        <f>COUNTIF(K237, 'Fiche Tarifaire'!$A$47)*B237</f>
        <v>0</v>
      </c>
      <c r="R237" s="23">
        <f>COUNTIF(K237, 'Fiche Tarifaire'!$A$48)*B237</f>
        <v>0</v>
      </c>
      <c r="S237" s="13">
        <f>COUNTIF(K237, 'Fiche Tarifaire'!$A$49)*B237</f>
        <v>0</v>
      </c>
      <c r="T237" s="13">
        <f t="shared" si="83"/>
        <v>0</v>
      </c>
    </row>
    <row r="238" spans="1:20" ht="15" hidden="1" customHeight="1" x14ac:dyDescent="0.25">
      <c r="A238" s="13"/>
      <c r="B238" s="37"/>
      <c r="C238" s="13"/>
      <c r="D238" s="13"/>
      <c r="E238" s="13"/>
      <c r="F238" s="13"/>
      <c r="G238" s="13"/>
      <c r="H238" s="13"/>
      <c r="I238" s="13"/>
      <c r="J238" s="43"/>
      <c r="K238" s="13"/>
      <c r="L238" s="13"/>
      <c r="M238" s="13"/>
      <c r="N238" s="13"/>
      <c r="P238" s="13">
        <f>COUNTIF(K238, 'Fiche Tarifaire'!$A$46)*B238</f>
        <v>0</v>
      </c>
      <c r="Q238" s="21">
        <f>COUNTIF(K238, 'Fiche Tarifaire'!$A$47)*B238</f>
        <v>0</v>
      </c>
      <c r="R238" s="23">
        <f>COUNTIF(K238, 'Fiche Tarifaire'!$A$48)*B238</f>
        <v>0</v>
      </c>
      <c r="S238" s="13">
        <f>COUNTIF(K238, 'Fiche Tarifaire'!$A$49)*B238</f>
        <v>0</v>
      </c>
      <c r="T238" s="13">
        <f t="shared" si="83"/>
        <v>0</v>
      </c>
    </row>
    <row r="239" spans="1:20" ht="15.75" hidden="1" customHeight="1" x14ac:dyDescent="0.25">
      <c r="A239" s="18"/>
      <c r="B239" s="38"/>
      <c r="C239" s="18"/>
      <c r="D239" s="18"/>
      <c r="E239" s="18"/>
      <c r="F239" s="18"/>
      <c r="G239" s="18"/>
      <c r="H239" s="18"/>
      <c r="I239" s="18"/>
      <c r="J239" s="44"/>
      <c r="K239" s="18"/>
      <c r="L239" s="18"/>
      <c r="M239" s="22"/>
      <c r="N239" s="22"/>
      <c r="P239" s="22">
        <f>COUNTIF(K239, 'Fiche Tarifaire'!$A$46)*B239</f>
        <v>0</v>
      </c>
      <c r="Q239" s="32">
        <f>COUNTIF(K239, 'Fiche Tarifaire'!$A$47)*B239</f>
        <v>0</v>
      </c>
      <c r="R239" s="24">
        <f>COUNTIF(K239, 'Fiche Tarifaire'!$A$48)*B239</f>
        <v>0</v>
      </c>
      <c r="S239" s="22">
        <f>COUNTIF(K239, 'Fiche Tarifaire'!$A$49)*B239</f>
        <v>0</v>
      </c>
      <c r="T239" s="22">
        <f t="shared" si="83"/>
        <v>0</v>
      </c>
    </row>
    <row r="240" spans="1:20" ht="13.5" hidden="1" customHeight="1" x14ac:dyDescent="0.25">
      <c r="A240" s="19" t="s">
        <v>100</v>
      </c>
      <c r="B240" s="19">
        <f t="shared" ref="B240" si="84">SUM(B224:B239)</f>
        <v>0</v>
      </c>
      <c r="C240" s="19">
        <f t="shared" ref="C240" si="85">SUM(C224:C239)</f>
        <v>0</v>
      </c>
      <c r="D240" s="19">
        <f t="shared" ref="D240" si="86">SUM(D224:D239)</f>
        <v>0</v>
      </c>
      <c r="E240" s="19">
        <f t="shared" ref="E240" si="87">SUM(E224:E239)</f>
        <v>0</v>
      </c>
      <c r="F240" s="19">
        <f t="shared" ref="F240" si="88">SUM(F224:F239)</f>
        <v>0</v>
      </c>
      <c r="G240" s="19">
        <f t="shared" ref="G240" si="89">SUM(G224:G239)</f>
        <v>0</v>
      </c>
      <c r="H240" s="19">
        <f t="shared" ref="H240" si="90">SUM(H224:H239)</f>
        <v>0</v>
      </c>
      <c r="I240" s="19">
        <f t="shared" ref="I240" si="91">SUM(I224:I239)</f>
        <v>0</v>
      </c>
      <c r="J240" s="19"/>
      <c r="K240" s="19"/>
      <c r="L240" s="19"/>
      <c r="M240" s="19"/>
      <c r="N240" s="19"/>
      <c r="O240" s="20"/>
      <c r="P240" s="16">
        <f>SUM(P224:P239)</f>
        <v>0</v>
      </c>
      <c r="Q240" s="31">
        <f t="shared" ref="Q240:T240" si="92">SUM(Q224:Q239)</f>
        <v>0</v>
      </c>
      <c r="R240" s="25">
        <f t="shared" si="92"/>
        <v>0</v>
      </c>
      <c r="S240" s="16">
        <f t="shared" si="92"/>
        <v>0</v>
      </c>
      <c r="T240" s="16">
        <f t="shared" si="92"/>
        <v>0</v>
      </c>
    </row>
    <row r="241" ht="15" hidden="1" customHeight="1" x14ac:dyDescent="0.25"/>
    <row r="242" ht="15" hidden="1" customHeight="1" x14ac:dyDescent="0.25"/>
    <row r="243" ht="15" hidden="1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</sheetData>
  <mergeCells count="44">
    <mergeCell ref="P24:T24"/>
    <mergeCell ref="A23:B24"/>
    <mergeCell ref="E23:I24"/>
    <mergeCell ref="M23:N24"/>
    <mergeCell ref="A9:B9"/>
    <mergeCell ref="A11:B11"/>
    <mergeCell ref="A13:B13"/>
    <mergeCell ref="A15:B15"/>
    <mergeCell ref="A45:B46"/>
    <mergeCell ref="E45:I46"/>
    <mergeCell ref="M45:N46"/>
    <mergeCell ref="P46:T46"/>
    <mergeCell ref="A67:B68"/>
    <mergeCell ref="E67:I68"/>
    <mergeCell ref="M67:N68"/>
    <mergeCell ref="P68:T68"/>
    <mergeCell ref="A89:B90"/>
    <mergeCell ref="E89:I90"/>
    <mergeCell ref="M89:N90"/>
    <mergeCell ref="P90:T90"/>
    <mergeCell ref="A111:B112"/>
    <mergeCell ref="E111:I112"/>
    <mergeCell ref="M111:N112"/>
    <mergeCell ref="P112:T112"/>
    <mergeCell ref="A133:B134"/>
    <mergeCell ref="E133:I134"/>
    <mergeCell ref="M133:N134"/>
    <mergeCell ref="P134:T134"/>
    <mergeCell ref="A155:B156"/>
    <mergeCell ref="E155:I156"/>
    <mergeCell ref="M155:N156"/>
    <mergeCell ref="P156:T156"/>
    <mergeCell ref="A221:B222"/>
    <mergeCell ref="E221:I222"/>
    <mergeCell ref="M221:N222"/>
    <mergeCell ref="P222:T222"/>
    <mergeCell ref="A177:B178"/>
    <mergeCell ref="E177:I178"/>
    <mergeCell ref="M177:N178"/>
    <mergeCell ref="P178:T178"/>
    <mergeCell ref="A199:B200"/>
    <mergeCell ref="E199:I200"/>
    <mergeCell ref="M199:N200"/>
    <mergeCell ref="P200:T200"/>
  </mergeCells>
  <conditionalFormatting sqref="G27">
    <cfRule type="expression" dxfId="529" priority="1484">
      <formula>OR(C24="Eco", C24="Standard")</formula>
    </cfRule>
  </conditionalFormatting>
  <conditionalFormatting sqref="G26">
    <cfRule type="expression" dxfId="528" priority="1483">
      <formula>OR(C24="Eco", C24="Standard")</formula>
    </cfRule>
  </conditionalFormatting>
  <conditionalFormatting sqref="G28">
    <cfRule type="expression" dxfId="527" priority="1482">
      <formula>OR(C24="Eco", C24="Standard")</formula>
    </cfRule>
  </conditionalFormatting>
  <conditionalFormatting sqref="G29">
    <cfRule type="expression" dxfId="526" priority="1481">
      <formula>OR(C24="Eco", C24="Standard")</formula>
    </cfRule>
  </conditionalFormatting>
  <conditionalFormatting sqref="G30">
    <cfRule type="expression" dxfId="525" priority="1480">
      <formula>OR(C24="Eco", C24="Standard")</formula>
    </cfRule>
  </conditionalFormatting>
  <conditionalFormatting sqref="G31">
    <cfRule type="expression" dxfId="524" priority="1479">
      <formula>OR(C24="Eco", C24="Standard")</formula>
    </cfRule>
  </conditionalFormatting>
  <conditionalFormatting sqref="G32">
    <cfRule type="expression" dxfId="523" priority="1478">
      <formula>OR(C24="Eco", C24="Standard")</formula>
    </cfRule>
  </conditionalFormatting>
  <conditionalFormatting sqref="G33">
    <cfRule type="expression" dxfId="522" priority="1477">
      <formula>OR(C24="Eco", C24="Standard")</formula>
    </cfRule>
  </conditionalFormatting>
  <conditionalFormatting sqref="G34">
    <cfRule type="expression" dxfId="521" priority="1476">
      <formula>OR(C24="Eco", C24="Standard")</formula>
    </cfRule>
  </conditionalFormatting>
  <conditionalFormatting sqref="G35">
    <cfRule type="expression" dxfId="520" priority="1475">
      <formula>OR(C24="Eco", C24="Standard")</formula>
    </cfRule>
  </conditionalFormatting>
  <conditionalFormatting sqref="G36">
    <cfRule type="expression" dxfId="519" priority="1474">
      <formula>OR(C24="Eco", C24="Standard")</formula>
    </cfRule>
  </conditionalFormatting>
  <conditionalFormatting sqref="G37">
    <cfRule type="expression" dxfId="518" priority="1473">
      <formula>OR(C24="Eco", C24="Standard")</formula>
    </cfRule>
  </conditionalFormatting>
  <conditionalFormatting sqref="G38">
    <cfRule type="expression" dxfId="517" priority="1471">
      <formula>OR(C24="Eco", C24="Standard")</formula>
    </cfRule>
  </conditionalFormatting>
  <conditionalFormatting sqref="G39">
    <cfRule type="expression" dxfId="516" priority="1470">
      <formula>OR(C24="Eco", C24="Standard")</formula>
    </cfRule>
  </conditionalFormatting>
  <conditionalFormatting sqref="G40">
    <cfRule type="expression" dxfId="515" priority="1466">
      <formula>OR(C24="Eco", C24="Standard")</formula>
    </cfRule>
  </conditionalFormatting>
  <conditionalFormatting sqref="G41">
    <cfRule type="expression" dxfId="514" priority="1465">
      <formula>OR(C24="Eco", C24="Standard")</formula>
    </cfRule>
  </conditionalFormatting>
  <conditionalFormatting sqref="H26:I39">
    <cfRule type="expression" dxfId="513" priority="1464">
      <formula>OR(C24="Eco", C24="Standard")</formula>
    </cfRule>
  </conditionalFormatting>
  <conditionalFormatting sqref="H27:I37">
    <cfRule type="expression" dxfId="512" priority="1463">
      <formula>OR(C24="Eco", C24="Standard")</formula>
    </cfRule>
  </conditionalFormatting>
  <conditionalFormatting sqref="H28">
    <cfRule type="expression" dxfId="511" priority="1462">
      <formula>OR(C24="Eco", C24="Standard")</formula>
    </cfRule>
  </conditionalFormatting>
  <conditionalFormatting sqref="H29">
    <cfRule type="expression" dxfId="510" priority="1461">
      <formula>OR(C24="Eco", C24="Standard")</formula>
    </cfRule>
  </conditionalFormatting>
  <conditionalFormatting sqref="H30">
    <cfRule type="expression" dxfId="509" priority="1460">
      <formula>OR(C24="Eco", C24="Standard")</formula>
    </cfRule>
  </conditionalFormatting>
  <conditionalFormatting sqref="H31">
    <cfRule type="expression" dxfId="508" priority="1459">
      <formula>OR(C24="Eco", C24="Standard")</formula>
    </cfRule>
  </conditionalFormatting>
  <conditionalFormatting sqref="H32">
    <cfRule type="expression" dxfId="507" priority="1458">
      <formula>OR(C24="Eco", C24="Standard")</formula>
    </cfRule>
  </conditionalFormatting>
  <conditionalFormatting sqref="H33">
    <cfRule type="expression" dxfId="506" priority="1457">
      <formula>OR(C24="Eco", C24="Standard")</formula>
    </cfRule>
  </conditionalFormatting>
  <conditionalFormatting sqref="H34">
    <cfRule type="expression" dxfId="505" priority="1456">
      <formula>OR(C24="Eco", C24="Standard")</formula>
    </cfRule>
  </conditionalFormatting>
  <conditionalFormatting sqref="H35">
    <cfRule type="expression" dxfId="504" priority="1455">
      <formula>OR(C24="Eco", C24="Standard")</formula>
    </cfRule>
  </conditionalFormatting>
  <conditionalFormatting sqref="H36">
    <cfRule type="expression" dxfId="503" priority="1454">
      <formula>OR(C24="Eco", C24="Standard")</formula>
    </cfRule>
  </conditionalFormatting>
  <conditionalFormatting sqref="H37">
    <cfRule type="expression" dxfId="502" priority="1453">
      <formula>OR(C24="Eco", C24="Standard")</formula>
    </cfRule>
  </conditionalFormatting>
  <conditionalFormatting sqref="H38">
    <cfRule type="expression" dxfId="501" priority="1451">
      <formula>OR(C24="Eco", C24="Standard")</formula>
    </cfRule>
  </conditionalFormatting>
  <conditionalFormatting sqref="H39">
    <cfRule type="expression" dxfId="500" priority="1450">
      <formula>OR(C24="Eco", C24="Standard")</formula>
    </cfRule>
  </conditionalFormatting>
  <conditionalFormatting sqref="H40">
    <cfRule type="expression" dxfId="499" priority="1446">
      <formula>OR(C24="Eco", C24="Standard")</formula>
    </cfRule>
  </conditionalFormatting>
  <conditionalFormatting sqref="H41">
    <cfRule type="expression" dxfId="498" priority="1445">
      <formula>OR(C24="Eco", C24="Standard")</formula>
    </cfRule>
  </conditionalFormatting>
  <conditionalFormatting sqref="I26">
    <cfRule type="expression" dxfId="497" priority="1444">
      <formula>OR(C24="Eco", C24="Standard")</formula>
    </cfRule>
  </conditionalFormatting>
  <conditionalFormatting sqref="I27">
    <cfRule type="expression" dxfId="496" priority="1443">
      <formula>OR(C24="Eco", C24="Standard")</formula>
    </cfRule>
  </conditionalFormatting>
  <conditionalFormatting sqref="I28">
    <cfRule type="expression" dxfId="495" priority="1442">
      <formula>OR(C24="Eco", C24="Standard")</formula>
    </cfRule>
  </conditionalFormatting>
  <conditionalFormatting sqref="I29">
    <cfRule type="expression" dxfId="494" priority="1441">
      <formula>OR(C24="Eco", C24="Standard")</formula>
    </cfRule>
  </conditionalFormatting>
  <conditionalFormatting sqref="I30">
    <cfRule type="expression" dxfId="493" priority="1440">
      <formula>OR(C24="Eco", C24="Standard")</formula>
    </cfRule>
  </conditionalFormatting>
  <conditionalFormatting sqref="I31">
    <cfRule type="expression" dxfId="492" priority="1439">
      <formula>OR(C24="Eco", C24="Standard")</formula>
    </cfRule>
  </conditionalFormatting>
  <conditionalFormatting sqref="I32">
    <cfRule type="expression" dxfId="491" priority="1438">
      <formula>OR(C24="Eco", C24="Standard")</formula>
    </cfRule>
  </conditionalFormatting>
  <conditionalFormatting sqref="I33">
    <cfRule type="expression" dxfId="490" priority="1437">
      <formula>OR(C24="Eco", C24="Standard")</formula>
    </cfRule>
  </conditionalFormatting>
  <conditionalFormatting sqref="I34">
    <cfRule type="expression" dxfId="489" priority="1436">
      <formula>OR(C24="Eco", C24="Standard")</formula>
    </cfRule>
  </conditionalFormatting>
  <conditionalFormatting sqref="I35">
    <cfRule type="expression" dxfId="488" priority="1435">
      <formula>OR(C24="Eco", C24="Standard")</formula>
    </cfRule>
  </conditionalFormatting>
  <conditionalFormatting sqref="I36">
    <cfRule type="expression" dxfId="487" priority="1434">
      <formula>OR(C24="Eco", C24="Standard")</formula>
    </cfRule>
  </conditionalFormatting>
  <conditionalFormatting sqref="I37">
    <cfRule type="expression" dxfId="486" priority="1433">
      <formula>OR(C24="Eco", C24="Standard")</formula>
    </cfRule>
  </conditionalFormatting>
  <conditionalFormatting sqref="I38">
    <cfRule type="expression" dxfId="485" priority="1431">
      <formula>OR(C24="Eco", C24="Standard")</formula>
    </cfRule>
  </conditionalFormatting>
  <conditionalFormatting sqref="I39">
    <cfRule type="expression" dxfId="484" priority="1430">
      <formula>OR(C24="Eco", C24="Standard")</formula>
    </cfRule>
  </conditionalFormatting>
  <conditionalFormatting sqref="I40">
    <cfRule type="expression" dxfId="483" priority="1426">
      <formula>OR(C24="Eco", C24="Standard")</formula>
    </cfRule>
  </conditionalFormatting>
  <conditionalFormatting sqref="I41">
    <cfRule type="expression" dxfId="482" priority="1425">
      <formula>OR(C24="Eco", C24="Standard")</formula>
    </cfRule>
  </conditionalFormatting>
  <conditionalFormatting sqref="H40:I41">
    <cfRule type="expression" dxfId="481" priority="1486">
      <formula>OR(#REF!="Eco", #REF!="Standard")</formula>
    </cfRule>
  </conditionalFormatting>
  <conditionalFormatting sqref="H40:I41">
    <cfRule type="expression" dxfId="480" priority="1488">
      <formula>OR(#REF!="Eco", #REF!="Standard")</formula>
    </cfRule>
  </conditionalFormatting>
  <conditionalFormatting sqref="K24">
    <cfRule type="expression" dxfId="479" priority="1424">
      <formula>AND(IF(ISBLANK(L24), FALSE, TRUE), ISBLANK(K24))</formula>
    </cfRule>
  </conditionalFormatting>
  <conditionalFormatting sqref="H38:I39">
    <cfRule type="expression" dxfId="478" priority="1490">
      <formula>OR(C37="Eco", C37="Standard")</formula>
    </cfRule>
  </conditionalFormatting>
  <conditionalFormatting sqref="D24">
    <cfRule type="expression" dxfId="477" priority="955">
      <formula>AND(C24="High Perf", D24="PAYG")</formula>
    </cfRule>
  </conditionalFormatting>
  <conditionalFormatting sqref="G49">
    <cfRule type="expression" dxfId="476" priority="474">
      <formula>OR(C46="Eco", C46="Standard")</formula>
    </cfRule>
  </conditionalFormatting>
  <conditionalFormatting sqref="G48">
    <cfRule type="expression" dxfId="475" priority="473">
      <formula>OR(C46="Eco", C46="Standard")</formula>
    </cfRule>
  </conditionalFormatting>
  <conditionalFormatting sqref="G50">
    <cfRule type="expression" dxfId="474" priority="472">
      <formula>OR(C46="Eco", C46="Standard")</formula>
    </cfRule>
  </conditionalFormatting>
  <conditionalFormatting sqref="G51">
    <cfRule type="expression" dxfId="473" priority="471">
      <formula>OR(C46="Eco", C46="Standard")</formula>
    </cfRule>
  </conditionalFormatting>
  <conditionalFormatting sqref="G52">
    <cfRule type="expression" dxfId="472" priority="470">
      <formula>OR(C46="Eco", C46="Standard")</formula>
    </cfRule>
  </conditionalFormatting>
  <conditionalFormatting sqref="G53">
    <cfRule type="expression" dxfId="471" priority="469">
      <formula>OR(C46="Eco", C46="Standard")</formula>
    </cfRule>
  </conditionalFormatting>
  <conditionalFormatting sqref="G54">
    <cfRule type="expression" dxfId="470" priority="468">
      <formula>OR(C46="Eco", C46="Standard")</formula>
    </cfRule>
  </conditionalFormatting>
  <conditionalFormatting sqref="G55">
    <cfRule type="expression" dxfId="469" priority="467">
      <formula>OR(C46="Eco", C46="Standard")</formula>
    </cfRule>
  </conditionalFormatting>
  <conditionalFormatting sqref="G56">
    <cfRule type="expression" dxfId="468" priority="466">
      <formula>OR(C46="Eco", C46="Standard")</formula>
    </cfRule>
  </conditionalFormatting>
  <conditionalFormatting sqref="G57">
    <cfRule type="expression" dxfId="467" priority="465">
      <formula>OR(C46="Eco", C46="Standard")</formula>
    </cfRule>
  </conditionalFormatting>
  <conditionalFormatting sqref="G58">
    <cfRule type="expression" dxfId="466" priority="464">
      <formula>OR(C46="Eco", C46="Standard")</formula>
    </cfRule>
  </conditionalFormatting>
  <conditionalFormatting sqref="G59">
    <cfRule type="expression" dxfId="465" priority="463">
      <formula>OR(C46="Eco", C46="Standard")</formula>
    </cfRule>
  </conditionalFormatting>
  <conditionalFormatting sqref="G60">
    <cfRule type="expression" dxfId="464" priority="462">
      <formula>OR(C46="Eco", C46="Standard")</formula>
    </cfRule>
  </conditionalFormatting>
  <conditionalFormatting sqref="G61">
    <cfRule type="expression" dxfId="463" priority="461">
      <formula>OR(C46="Eco", C46="Standard")</formula>
    </cfRule>
  </conditionalFormatting>
  <conditionalFormatting sqref="G62">
    <cfRule type="expression" dxfId="462" priority="460">
      <formula>OR(C46="Eco", C46="Standard")</formula>
    </cfRule>
  </conditionalFormatting>
  <conditionalFormatting sqref="G63">
    <cfRule type="expression" dxfId="461" priority="459">
      <formula>OR(C46="Eco", C46="Standard")</formula>
    </cfRule>
  </conditionalFormatting>
  <conditionalFormatting sqref="H48:I61">
    <cfRule type="expression" dxfId="460" priority="458">
      <formula>OR(C46="Eco", C46="Standard")</formula>
    </cfRule>
  </conditionalFormatting>
  <conditionalFormatting sqref="H49:I59">
    <cfRule type="expression" dxfId="459" priority="457">
      <formula>OR(C46="Eco", C46="Standard")</formula>
    </cfRule>
  </conditionalFormatting>
  <conditionalFormatting sqref="H50">
    <cfRule type="expression" dxfId="458" priority="456">
      <formula>OR(C46="Eco", C46="Standard")</formula>
    </cfRule>
  </conditionalFormatting>
  <conditionalFormatting sqref="H51">
    <cfRule type="expression" dxfId="457" priority="455">
      <formula>OR(C46="Eco", C46="Standard")</formula>
    </cfRule>
  </conditionalFormatting>
  <conditionalFormatting sqref="H52">
    <cfRule type="expression" dxfId="456" priority="454">
      <formula>OR(C46="Eco", C46="Standard")</formula>
    </cfRule>
  </conditionalFormatting>
  <conditionalFormatting sqref="H53">
    <cfRule type="expression" dxfId="455" priority="453">
      <formula>OR(C46="Eco", C46="Standard")</formula>
    </cfRule>
  </conditionalFormatting>
  <conditionalFormatting sqref="H54">
    <cfRule type="expression" dxfId="454" priority="452">
      <formula>OR(C46="Eco", C46="Standard")</formula>
    </cfRule>
  </conditionalFormatting>
  <conditionalFormatting sqref="H55">
    <cfRule type="expression" dxfId="453" priority="451">
      <formula>OR(C46="Eco", C46="Standard")</formula>
    </cfRule>
  </conditionalFormatting>
  <conditionalFormatting sqref="H56">
    <cfRule type="expression" dxfId="452" priority="450">
      <formula>OR(C46="Eco", C46="Standard")</formula>
    </cfRule>
  </conditionalFormatting>
  <conditionalFormatting sqref="H57">
    <cfRule type="expression" dxfId="451" priority="449">
      <formula>OR(C46="Eco", C46="Standard")</formula>
    </cfRule>
  </conditionalFormatting>
  <conditionalFormatting sqref="H58">
    <cfRule type="expression" dxfId="450" priority="448">
      <formula>OR(C46="Eco", C46="Standard")</formula>
    </cfRule>
  </conditionalFormatting>
  <conditionalFormatting sqref="H59">
    <cfRule type="expression" dxfId="449" priority="447">
      <formula>OR(C46="Eco", C46="Standard")</formula>
    </cfRule>
  </conditionalFormatting>
  <conditionalFormatting sqref="H60">
    <cfRule type="expression" dxfId="448" priority="446">
      <formula>OR(C46="Eco", C46="Standard")</formula>
    </cfRule>
  </conditionalFormatting>
  <conditionalFormatting sqref="H61">
    <cfRule type="expression" dxfId="447" priority="445">
      <formula>OR(C46="Eco", C46="Standard")</formula>
    </cfRule>
  </conditionalFormatting>
  <conditionalFormatting sqref="H62">
    <cfRule type="expression" dxfId="446" priority="444">
      <formula>OR(C46="Eco", C46="Standard")</formula>
    </cfRule>
  </conditionalFormatting>
  <conditionalFormatting sqref="H63">
    <cfRule type="expression" dxfId="445" priority="443">
      <formula>OR(C46="Eco", C46="Standard")</formula>
    </cfRule>
  </conditionalFormatting>
  <conditionalFormatting sqref="I48">
    <cfRule type="expression" dxfId="444" priority="442">
      <formula>OR(C46="Eco", C46="Standard")</formula>
    </cfRule>
  </conditionalFormatting>
  <conditionalFormatting sqref="I49">
    <cfRule type="expression" dxfId="443" priority="441">
      <formula>OR(C46="Eco", C46="Standard")</formula>
    </cfRule>
  </conditionalFormatting>
  <conditionalFormatting sqref="I50">
    <cfRule type="expression" dxfId="442" priority="440">
      <formula>OR(C46="Eco", C46="Standard")</formula>
    </cfRule>
  </conditionalFormatting>
  <conditionalFormatting sqref="I51">
    <cfRule type="expression" dxfId="441" priority="439">
      <formula>OR(C46="Eco", C46="Standard")</formula>
    </cfRule>
  </conditionalFormatting>
  <conditionalFormatting sqref="I52">
    <cfRule type="expression" dxfId="440" priority="438">
      <formula>OR(C46="Eco", C46="Standard")</formula>
    </cfRule>
  </conditionalFormatting>
  <conditionalFormatting sqref="I53">
    <cfRule type="expression" dxfId="439" priority="437">
      <formula>OR(C46="Eco", C46="Standard")</formula>
    </cfRule>
  </conditionalFormatting>
  <conditionalFormatting sqref="I54">
    <cfRule type="expression" dxfId="438" priority="436">
      <formula>OR(C46="Eco", C46="Standard")</formula>
    </cfRule>
  </conditionalFormatting>
  <conditionalFormatting sqref="I55">
    <cfRule type="expression" dxfId="437" priority="435">
      <formula>OR(C46="Eco", C46="Standard")</formula>
    </cfRule>
  </conditionalFormatting>
  <conditionalFormatting sqref="I56">
    <cfRule type="expression" dxfId="436" priority="434">
      <formula>OR(C46="Eco", C46="Standard")</formula>
    </cfRule>
  </conditionalFormatting>
  <conditionalFormatting sqref="I57">
    <cfRule type="expression" dxfId="435" priority="433">
      <formula>OR(C46="Eco", C46="Standard")</formula>
    </cfRule>
  </conditionalFormatting>
  <conditionalFormatting sqref="I58">
    <cfRule type="expression" dxfId="434" priority="432">
      <formula>OR(C46="Eco", C46="Standard")</formula>
    </cfRule>
  </conditionalFormatting>
  <conditionalFormatting sqref="I59">
    <cfRule type="expression" dxfId="433" priority="431">
      <formula>OR(C46="Eco", C46="Standard")</formula>
    </cfRule>
  </conditionalFormatting>
  <conditionalFormatting sqref="I60">
    <cfRule type="expression" dxfId="432" priority="430">
      <formula>OR(C46="Eco", C46="Standard")</formula>
    </cfRule>
  </conditionalFormatting>
  <conditionalFormatting sqref="I61">
    <cfRule type="expression" dxfId="431" priority="429">
      <formula>OR(C46="Eco", C46="Standard")</formula>
    </cfRule>
  </conditionalFormatting>
  <conditionalFormatting sqref="I62">
    <cfRule type="expression" dxfId="430" priority="428">
      <formula>OR(C46="Eco", C46="Standard")</formula>
    </cfRule>
  </conditionalFormatting>
  <conditionalFormatting sqref="I63">
    <cfRule type="expression" dxfId="429" priority="427">
      <formula>OR(C46="Eco", C46="Standard")</formula>
    </cfRule>
  </conditionalFormatting>
  <conditionalFormatting sqref="H62:I63">
    <cfRule type="expression" dxfId="428" priority="475">
      <formula>OR(#REF!="Eco", #REF!="Standard")</formula>
    </cfRule>
  </conditionalFormatting>
  <conditionalFormatting sqref="H62:I63">
    <cfRule type="expression" dxfId="427" priority="476">
      <formula>OR(#REF!="Eco", #REF!="Standard")</formula>
    </cfRule>
  </conditionalFormatting>
  <conditionalFormatting sqref="K46">
    <cfRule type="expression" dxfId="426" priority="426">
      <formula>AND(IF(ISBLANK(L46), FALSE, TRUE), ISBLANK(K46))</formula>
    </cfRule>
  </conditionalFormatting>
  <conditionalFormatting sqref="H60:I61">
    <cfRule type="expression" dxfId="425" priority="477">
      <formula>OR(C59="Eco", C59="Standard")</formula>
    </cfRule>
  </conditionalFormatting>
  <conditionalFormatting sqref="D46">
    <cfRule type="expression" dxfId="424" priority="425">
      <formula>AND(C46="High Perf", D46="PAYG")</formula>
    </cfRule>
  </conditionalFormatting>
  <conditionalFormatting sqref="G71">
    <cfRule type="expression" dxfId="423" priority="421">
      <formula>OR(C68="Eco", C68="Standard")</formula>
    </cfRule>
  </conditionalFormatting>
  <conditionalFormatting sqref="G70">
    <cfRule type="expression" dxfId="422" priority="420">
      <formula>OR(C68="Eco", C68="Standard")</formula>
    </cfRule>
  </conditionalFormatting>
  <conditionalFormatting sqref="G72">
    <cfRule type="expression" dxfId="421" priority="419">
      <formula>OR(C68="Eco", C68="Standard")</formula>
    </cfRule>
  </conditionalFormatting>
  <conditionalFormatting sqref="G73">
    <cfRule type="expression" dxfId="420" priority="418">
      <formula>OR(C68="Eco", C68="Standard")</formula>
    </cfRule>
  </conditionalFormatting>
  <conditionalFormatting sqref="G74">
    <cfRule type="expression" dxfId="419" priority="417">
      <formula>OR(C68="Eco", C68="Standard")</formula>
    </cfRule>
  </conditionalFormatting>
  <conditionalFormatting sqref="G75">
    <cfRule type="expression" dxfId="418" priority="416">
      <formula>OR(C68="Eco", C68="Standard")</formula>
    </cfRule>
  </conditionalFormatting>
  <conditionalFormatting sqref="G76">
    <cfRule type="expression" dxfId="417" priority="415">
      <formula>OR(C68="Eco", C68="Standard")</formula>
    </cfRule>
  </conditionalFormatting>
  <conditionalFormatting sqref="G77">
    <cfRule type="expression" dxfId="416" priority="414">
      <formula>OR(C68="Eco", C68="Standard")</formula>
    </cfRule>
  </conditionalFormatting>
  <conditionalFormatting sqref="G78">
    <cfRule type="expression" dxfId="415" priority="413">
      <formula>OR(C68="Eco", C68="Standard")</formula>
    </cfRule>
  </conditionalFormatting>
  <conditionalFormatting sqref="G79">
    <cfRule type="expression" dxfId="414" priority="412">
      <formula>OR(C68="Eco", C68="Standard")</formula>
    </cfRule>
  </conditionalFormatting>
  <conditionalFormatting sqref="G80">
    <cfRule type="expression" dxfId="413" priority="411">
      <formula>OR(C68="Eco", C68="Standard")</formula>
    </cfRule>
  </conditionalFormatting>
  <conditionalFormatting sqref="G81">
    <cfRule type="expression" dxfId="412" priority="410">
      <formula>OR(C68="Eco", C68="Standard")</formula>
    </cfRule>
  </conditionalFormatting>
  <conditionalFormatting sqref="G82">
    <cfRule type="expression" dxfId="411" priority="409">
      <formula>OR(C68="Eco", C68="Standard")</formula>
    </cfRule>
  </conditionalFormatting>
  <conditionalFormatting sqref="G83">
    <cfRule type="expression" dxfId="410" priority="408">
      <formula>OR(C68="Eco", C68="Standard")</formula>
    </cfRule>
  </conditionalFormatting>
  <conditionalFormatting sqref="G84">
    <cfRule type="expression" dxfId="409" priority="407">
      <formula>OR(C68="Eco", C68="Standard")</formula>
    </cfRule>
  </conditionalFormatting>
  <conditionalFormatting sqref="G85">
    <cfRule type="expression" dxfId="408" priority="406">
      <formula>OR(C68="Eco", C68="Standard")</formula>
    </cfRule>
  </conditionalFormatting>
  <conditionalFormatting sqref="H70:I83">
    <cfRule type="expression" dxfId="407" priority="405">
      <formula>OR(C68="Eco", C68="Standard")</formula>
    </cfRule>
  </conditionalFormatting>
  <conditionalFormatting sqref="H71:I81">
    <cfRule type="expression" dxfId="406" priority="404">
      <formula>OR(C68="Eco", C68="Standard")</formula>
    </cfRule>
  </conditionalFormatting>
  <conditionalFormatting sqref="H72">
    <cfRule type="expression" dxfId="405" priority="403">
      <formula>OR(C68="Eco", C68="Standard")</formula>
    </cfRule>
  </conditionalFormatting>
  <conditionalFormatting sqref="H73">
    <cfRule type="expression" dxfId="404" priority="402">
      <formula>OR(C68="Eco", C68="Standard")</formula>
    </cfRule>
  </conditionalFormatting>
  <conditionalFormatting sqref="H74">
    <cfRule type="expression" dxfId="403" priority="401">
      <formula>OR(C68="Eco", C68="Standard")</formula>
    </cfRule>
  </conditionalFormatting>
  <conditionalFormatting sqref="H75">
    <cfRule type="expression" dxfId="402" priority="400">
      <formula>OR(C68="Eco", C68="Standard")</formula>
    </cfRule>
  </conditionalFormatting>
  <conditionalFormatting sqref="H76">
    <cfRule type="expression" dxfId="401" priority="399">
      <formula>OR(C68="Eco", C68="Standard")</formula>
    </cfRule>
  </conditionalFormatting>
  <conditionalFormatting sqref="H77">
    <cfRule type="expression" dxfId="400" priority="398">
      <formula>OR(C68="Eco", C68="Standard")</formula>
    </cfRule>
  </conditionalFormatting>
  <conditionalFormatting sqref="H78">
    <cfRule type="expression" dxfId="399" priority="397">
      <formula>OR(C68="Eco", C68="Standard")</formula>
    </cfRule>
  </conditionalFormatting>
  <conditionalFormatting sqref="H79">
    <cfRule type="expression" dxfId="398" priority="396">
      <formula>OR(C68="Eco", C68="Standard")</formula>
    </cfRule>
  </conditionalFormatting>
  <conditionalFormatting sqref="H80">
    <cfRule type="expression" dxfId="397" priority="395">
      <formula>OR(C68="Eco", C68="Standard")</formula>
    </cfRule>
  </conditionalFormatting>
  <conditionalFormatting sqref="H81">
    <cfRule type="expression" dxfId="396" priority="394">
      <formula>OR(C68="Eco", C68="Standard")</formula>
    </cfRule>
  </conditionalFormatting>
  <conditionalFormatting sqref="H82">
    <cfRule type="expression" dxfId="395" priority="393">
      <formula>OR(C68="Eco", C68="Standard")</formula>
    </cfRule>
  </conditionalFormatting>
  <conditionalFormatting sqref="H83">
    <cfRule type="expression" dxfId="394" priority="392">
      <formula>OR(C68="Eco", C68="Standard")</formula>
    </cfRule>
  </conditionalFormatting>
  <conditionalFormatting sqref="H84">
    <cfRule type="expression" dxfId="393" priority="391">
      <formula>OR(C68="Eco", C68="Standard")</formula>
    </cfRule>
  </conditionalFormatting>
  <conditionalFormatting sqref="H85">
    <cfRule type="expression" dxfId="392" priority="390">
      <formula>OR(C68="Eco", C68="Standard")</formula>
    </cfRule>
  </conditionalFormatting>
  <conditionalFormatting sqref="I70">
    <cfRule type="expression" dxfId="391" priority="389">
      <formula>OR(C68="Eco", C68="Standard")</formula>
    </cfRule>
  </conditionalFormatting>
  <conditionalFormatting sqref="I71">
    <cfRule type="expression" dxfId="390" priority="388">
      <formula>OR(C68="Eco", C68="Standard")</formula>
    </cfRule>
  </conditionalFormatting>
  <conditionalFormatting sqref="I72">
    <cfRule type="expression" dxfId="389" priority="387">
      <formula>OR(C68="Eco", C68="Standard")</formula>
    </cfRule>
  </conditionalFormatting>
  <conditionalFormatting sqref="I73">
    <cfRule type="expression" dxfId="388" priority="386">
      <formula>OR(C68="Eco", C68="Standard")</formula>
    </cfRule>
  </conditionalFormatting>
  <conditionalFormatting sqref="I74">
    <cfRule type="expression" dxfId="387" priority="385">
      <formula>OR(C68="Eco", C68="Standard")</formula>
    </cfRule>
  </conditionalFormatting>
  <conditionalFormatting sqref="I75">
    <cfRule type="expression" dxfId="386" priority="384">
      <formula>OR(C68="Eco", C68="Standard")</formula>
    </cfRule>
  </conditionalFormatting>
  <conditionalFormatting sqref="I76">
    <cfRule type="expression" dxfId="385" priority="383">
      <formula>OR(C68="Eco", C68="Standard")</formula>
    </cfRule>
  </conditionalFormatting>
  <conditionalFormatting sqref="I77">
    <cfRule type="expression" dxfId="384" priority="382">
      <formula>OR(C68="Eco", C68="Standard")</formula>
    </cfRule>
  </conditionalFormatting>
  <conditionalFormatting sqref="I78">
    <cfRule type="expression" dxfId="383" priority="381">
      <formula>OR(C68="Eco", C68="Standard")</formula>
    </cfRule>
  </conditionalFormatting>
  <conditionalFormatting sqref="I79">
    <cfRule type="expression" dxfId="382" priority="380">
      <formula>OR(C68="Eco", C68="Standard")</formula>
    </cfRule>
  </conditionalFormatting>
  <conditionalFormatting sqref="I80">
    <cfRule type="expression" dxfId="381" priority="379">
      <formula>OR(C68="Eco", C68="Standard")</formula>
    </cfRule>
  </conditionalFormatting>
  <conditionalFormatting sqref="I81">
    <cfRule type="expression" dxfId="380" priority="378">
      <formula>OR(C68="Eco", C68="Standard")</formula>
    </cfRule>
  </conditionalFormatting>
  <conditionalFormatting sqref="I82">
    <cfRule type="expression" dxfId="379" priority="377">
      <formula>OR(C68="Eco", C68="Standard")</formula>
    </cfRule>
  </conditionalFormatting>
  <conditionalFormatting sqref="I83">
    <cfRule type="expression" dxfId="378" priority="376">
      <formula>OR(C68="Eco", C68="Standard")</formula>
    </cfRule>
  </conditionalFormatting>
  <conditionalFormatting sqref="I84">
    <cfRule type="expression" dxfId="377" priority="375">
      <formula>OR(C68="Eco", C68="Standard")</formula>
    </cfRule>
  </conditionalFormatting>
  <conditionalFormatting sqref="I85">
    <cfRule type="expression" dxfId="376" priority="374">
      <formula>OR(C68="Eco", C68="Standard")</formula>
    </cfRule>
  </conditionalFormatting>
  <conditionalFormatting sqref="H84:I85">
    <cfRule type="expression" dxfId="375" priority="422">
      <formula>OR(#REF!="Eco", #REF!="Standard")</formula>
    </cfRule>
  </conditionalFormatting>
  <conditionalFormatting sqref="H84:I85">
    <cfRule type="expression" dxfId="374" priority="423">
      <formula>OR(#REF!="Eco", #REF!="Standard")</formula>
    </cfRule>
  </conditionalFormatting>
  <conditionalFormatting sqref="K68">
    <cfRule type="expression" dxfId="373" priority="373">
      <formula>AND(IF(ISBLANK(L68), FALSE, TRUE), ISBLANK(K68))</formula>
    </cfRule>
  </conditionalFormatting>
  <conditionalFormatting sqref="H82:I83">
    <cfRule type="expression" dxfId="372" priority="424">
      <formula>OR(C81="Eco", C81="Standard")</formula>
    </cfRule>
  </conditionalFormatting>
  <conditionalFormatting sqref="D68">
    <cfRule type="expression" dxfId="371" priority="372">
      <formula>AND(C68="High Perf", D68="PAYG")</formula>
    </cfRule>
  </conditionalFormatting>
  <conditionalFormatting sqref="G93">
    <cfRule type="expression" dxfId="370" priority="368">
      <formula>OR(C90="Eco", C90="Standard")</formula>
    </cfRule>
  </conditionalFormatting>
  <conditionalFormatting sqref="G92">
    <cfRule type="expression" dxfId="369" priority="367">
      <formula>OR(C90="Eco", C90="Standard")</formula>
    </cfRule>
  </conditionalFormatting>
  <conditionalFormatting sqref="G94">
    <cfRule type="expression" dxfId="368" priority="366">
      <formula>OR(C90="Eco", C90="Standard")</formula>
    </cfRule>
  </conditionalFormatting>
  <conditionalFormatting sqref="G95">
    <cfRule type="expression" dxfId="367" priority="365">
      <formula>OR(C90="Eco", C90="Standard")</formula>
    </cfRule>
  </conditionalFormatting>
  <conditionalFormatting sqref="G96">
    <cfRule type="expression" dxfId="366" priority="364">
      <formula>OR(C90="Eco", C90="Standard")</formula>
    </cfRule>
  </conditionalFormatting>
  <conditionalFormatting sqref="G97">
    <cfRule type="expression" dxfId="365" priority="363">
      <formula>OR(C90="Eco", C90="Standard")</formula>
    </cfRule>
  </conditionalFormatting>
  <conditionalFormatting sqref="G98">
    <cfRule type="expression" dxfId="364" priority="362">
      <formula>OR(C90="Eco", C90="Standard")</formula>
    </cfRule>
  </conditionalFormatting>
  <conditionalFormatting sqref="G99">
    <cfRule type="expression" dxfId="363" priority="361">
      <formula>OR(C90="Eco", C90="Standard")</formula>
    </cfRule>
  </conditionalFormatting>
  <conditionalFormatting sqref="G100">
    <cfRule type="expression" dxfId="362" priority="360">
      <formula>OR(C90="Eco", C90="Standard")</formula>
    </cfRule>
  </conditionalFormatting>
  <conditionalFormatting sqref="G101">
    <cfRule type="expression" dxfId="361" priority="359">
      <formula>OR(C90="Eco", C90="Standard")</formula>
    </cfRule>
  </conditionalFormatting>
  <conditionalFormatting sqref="G102">
    <cfRule type="expression" dxfId="360" priority="358">
      <formula>OR(C90="Eco", C90="Standard")</formula>
    </cfRule>
  </conditionalFormatting>
  <conditionalFormatting sqref="G103">
    <cfRule type="expression" dxfId="359" priority="357">
      <formula>OR(C90="Eco", C90="Standard")</formula>
    </cfRule>
  </conditionalFormatting>
  <conditionalFormatting sqref="G104">
    <cfRule type="expression" dxfId="358" priority="356">
      <formula>OR(C90="Eco", C90="Standard")</formula>
    </cfRule>
  </conditionalFormatting>
  <conditionalFormatting sqref="G105">
    <cfRule type="expression" dxfId="357" priority="355">
      <formula>OR(C90="Eco", C90="Standard")</formula>
    </cfRule>
  </conditionalFormatting>
  <conditionalFormatting sqref="G106">
    <cfRule type="expression" dxfId="356" priority="354">
      <formula>OR(C90="Eco", C90="Standard")</formula>
    </cfRule>
  </conditionalFormatting>
  <conditionalFormatting sqref="G107">
    <cfRule type="expression" dxfId="355" priority="353">
      <formula>OR(C90="Eco", C90="Standard")</formula>
    </cfRule>
  </conditionalFormatting>
  <conditionalFormatting sqref="H92:I105">
    <cfRule type="expression" dxfId="354" priority="352">
      <formula>OR(C90="Eco", C90="Standard")</formula>
    </cfRule>
  </conditionalFormatting>
  <conditionalFormatting sqref="H93:I103">
    <cfRule type="expression" dxfId="353" priority="351">
      <formula>OR(C90="Eco", C90="Standard")</formula>
    </cfRule>
  </conditionalFormatting>
  <conditionalFormatting sqref="H94">
    <cfRule type="expression" dxfId="352" priority="350">
      <formula>OR(C90="Eco", C90="Standard")</formula>
    </cfRule>
  </conditionalFormatting>
  <conditionalFormatting sqref="H95">
    <cfRule type="expression" dxfId="351" priority="349">
      <formula>OR(C90="Eco", C90="Standard")</formula>
    </cfRule>
  </conditionalFormatting>
  <conditionalFormatting sqref="H96">
    <cfRule type="expression" dxfId="350" priority="348">
      <formula>OR(C90="Eco", C90="Standard")</formula>
    </cfRule>
  </conditionalFormatting>
  <conditionalFormatting sqref="H97">
    <cfRule type="expression" dxfId="349" priority="347">
      <formula>OR(C90="Eco", C90="Standard")</formula>
    </cfRule>
  </conditionalFormatting>
  <conditionalFormatting sqref="H98">
    <cfRule type="expression" dxfId="348" priority="346">
      <formula>OR(C90="Eco", C90="Standard")</formula>
    </cfRule>
  </conditionalFormatting>
  <conditionalFormatting sqref="H99">
    <cfRule type="expression" dxfId="347" priority="345">
      <formula>OR(C90="Eco", C90="Standard")</formula>
    </cfRule>
  </conditionalFormatting>
  <conditionalFormatting sqref="H100">
    <cfRule type="expression" dxfId="346" priority="344">
      <formula>OR(C90="Eco", C90="Standard")</formula>
    </cfRule>
  </conditionalFormatting>
  <conditionalFormatting sqref="H101">
    <cfRule type="expression" dxfId="345" priority="343">
      <formula>OR(C90="Eco", C90="Standard")</formula>
    </cfRule>
  </conditionalFormatting>
  <conditionalFormatting sqref="H102">
    <cfRule type="expression" dxfId="344" priority="342">
      <formula>OR(C90="Eco", C90="Standard")</formula>
    </cfRule>
  </conditionalFormatting>
  <conditionalFormatting sqref="H103">
    <cfRule type="expression" dxfId="343" priority="341">
      <formula>OR(C90="Eco", C90="Standard")</formula>
    </cfRule>
  </conditionalFormatting>
  <conditionalFormatting sqref="H104">
    <cfRule type="expression" dxfId="342" priority="340">
      <formula>OR(C90="Eco", C90="Standard")</formula>
    </cfRule>
  </conditionalFormatting>
  <conditionalFormatting sqref="H105">
    <cfRule type="expression" dxfId="341" priority="339">
      <formula>OR(C90="Eco", C90="Standard")</formula>
    </cfRule>
  </conditionalFormatting>
  <conditionalFormatting sqref="H106">
    <cfRule type="expression" dxfId="340" priority="338">
      <formula>OR(C90="Eco", C90="Standard")</formula>
    </cfRule>
  </conditionalFormatting>
  <conditionalFormatting sqref="H107">
    <cfRule type="expression" dxfId="339" priority="337">
      <formula>OR(C90="Eco", C90="Standard")</formula>
    </cfRule>
  </conditionalFormatting>
  <conditionalFormatting sqref="I92">
    <cfRule type="expression" dxfId="338" priority="336">
      <formula>OR(C90="Eco", C90="Standard")</formula>
    </cfRule>
  </conditionalFormatting>
  <conditionalFormatting sqref="I93">
    <cfRule type="expression" dxfId="337" priority="335">
      <formula>OR(C90="Eco", C90="Standard")</formula>
    </cfRule>
  </conditionalFormatting>
  <conditionalFormatting sqref="I94">
    <cfRule type="expression" dxfId="336" priority="334">
      <formula>OR(C90="Eco", C90="Standard")</formula>
    </cfRule>
  </conditionalFormatting>
  <conditionalFormatting sqref="I95">
    <cfRule type="expression" dxfId="335" priority="333">
      <formula>OR(C90="Eco", C90="Standard")</formula>
    </cfRule>
  </conditionalFormatting>
  <conditionalFormatting sqref="I96">
    <cfRule type="expression" dxfId="334" priority="332">
      <formula>OR(C90="Eco", C90="Standard")</formula>
    </cfRule>
  </conditionalFormatting>
  <conditionalFormatting sqref="I97">
    <cfRule type="expression" dxfId="333" priority="331">
      <formula>OR(C90="Eco", C90="Standard")</formula>
    </cfRule>
  </conditionalFormatting>
  <conditionalFormatting sqref="I98">
    <cfRule type="expression" dxfId="332" priority="330">
      <formula>OR(C90="Eco", C90="Standard")</formula>
    </cfRule>
  </conditionalFormatting>
  <conditionalFormatting sqref="I99">
    <cfRule type="expression" dxfId="331" priority="329">
      <formula>OR(C90="Eco", C90="Standard")</formula>
    </cfRule>
  </conditionalFormatting>
  <conditionalFormatting sqref="I100">
    <cfRule type="expression" dxfId="330" priority="328">
      <formula>OR(C90="Eco", C90="Standard")</formula>
    </cfRule>
  </conditionalFormatting>
  <conditionalFormatting sqref="I101">
    <cfRule type="expression" dxfId="329" priority="327">
      <formula>OR(C90="Eco", C90="Standard")</formula>
    </cfRule>
  </conditionalFormatting>
  <conditionalFormatting sqref="I102">
    <cfRule type="expression" dxfId="328" priority="326">
      <formula>OR(C90="Eco", C90="Standard")</formula>
    </cfRule>
  </conditionalFormatting>
  <conditionalFormatting sqref="I103">
    <cfRule type="expression" dxfId="327" priority="325">
      <formula>OR(C90="Eco", C90="Standard")</formula>
    </cfRule>
  </conditionalFormatting>
  <conditionalFormatting sqref="I104">
    <cfRule type="expression" dxfId="326" priority="324">
      <formula>OR(C90="Eco", C90="Standard")</formula>
    </cfRule>
  </conditionalFormatting>
  <conditionalFormatting sqref="I105">
    <cfRule type="expression" dxfId="325" priority="323">
      <formula>OR(C90="Eco", C90="Standard")</formula>
    </cfRule>
  </conditionalFormatting>
  <conditionalFormatting sqref="I106">
    <cfRule type="expression" dxfId="324" priority="322">
      <formula>OR(C90="Eco", C90="Standard")</formula>
    </cfRule>
  </conditionalFormatting>
  <conditionalFormatting sqref="I107">
    <cfRule type="expression" dxfId="323" priority="321">
      <formula>OR(C90="Eco", C90="Standard")</formula>
    </cfRule>
  </conditionalFormatting>
  <conditionalFormatting sqref="H106:I107">
    <cfRule type="expression" dxfId="322" priority="369">
      <formula>OR(#REF!="Eco", #REF!="Standard")</formula>
    </cfRule>
  </conditionalFormatting>
  <conditionalFormatting sqref="H106:I107">
    <cfRule type="expression" dxfId="321" priority="370">
      <formula>OR(#REF!="Eco", #REF!="Standard")</formula>
    </cfRule>
  </conditionalFormatting>
  <conditionalFormatting sqref="K90">
    <cfRule type="expression" dxfId="320" priority="320">
      <formula>AND(IF(ISBLANK(L90), FALSE, TRUE), ISBLANK(K90))</formula>
    </cfRule>
  </conditionalFormatting>
  <conditionalFormatting sqref="H104:I105">
    <cfRule type="expression" dxfId="319" priority="371">
      <formula>OR(C103="Eco", C103="Standard")</formula>
    </cfRule>
  </conditionalFormatting>
  <conditionalFormatting sqref="D90">
    <cfRule type="expression" dxfId="318" priority="319">
      <formula>AND(C90="High Perf", D90="PAYG")</formula>
    </cfRule>
  </conditionalFormatting>
  <conditionalFormatting sqref="G115">
    <cfRule type="expression" dxfId="317" priority="315">
      <formula>OR(C112="Eco", C112="Standard")</formula>
    </cfRule>
  </conditionalFormatting>
  <conditionalFormatting sqref="G114">
    <cfRule type="expression" dxfId="316" priority="314">
      <formula>OR(C112="Eco", C112="Standard")</formula>
    </cfRule>
  </conditionalFormatting>
  <conditionalFormatting sqref="G116">
    <cfRule type="expression" dxfId="315" priority="313">
      <formula>OR(C112="Eco", C112="Standard")</formula>
    </cfRule>
  </conditionalFormatting>
  <conditionalFormatting sqref="G117">
    <cfRule type="expression" dxfId="314" priority="312">
      <formula>OR(C112="Eco", C112="Standard")</formula>
    </cfRule>
  </conditionalFormatting>
  <conditionalFormatting sqref="G118">
    <cfRule type="expression" dxfId="313" priority="311">
      <formula>OR(C112="Eco", C112="Standard")</formula>
    </cfRule>
  </conditionalFormatting>
  <conditionalFormatting sqref="G119">
    <cfRule type="expression" dxfId="312" priority="310">
      <formula>OR(C112="Eco", C112="Standard")</formula>
    </cfRule>
  </conditionalFormatting>
  <conditionalFormatting sqref="G120">
    <cfRule type="expression" dxfId="311" priority="309">
      <formula>OR(C112="Eco", C112="Standard")</formula>
    </cfRule>
  </conditionalFormatting>
  <conditionalFormatting sqref="G121">
    <cfRule type="expression" dxfId="310" priority="308">
      <formula>OR(C112="Eco", C112="Standard")</formula>
    </cfRule>
  </conditionalFormatting>
  <conditionalFormatting sqref="G122">
    <cfRule type="expression" dxfId="309" priority="307">
      <formula>OR(C112="Eco", C112="Standard")</formula>
    </cfRule>
  </conditionalFormatting>
  <conditionalFormatting sqref="G123">
    <cfRule type="expression" dxfId="308" priority="306">
      <formula>OR(C112="Eco", C112="Standard")</formula>
    </cfRule>
  </conditionalFormatting>
  <conditionalFormatting sqref="G124">
    <cfRule type="expression" dxfId="307" priority="305">
      <formula>OR(C112="Eco", C112="Standard")</formula>
    </cfRule>
  </conditionalFormatting>
  <conditionalFormatting sqref="G125">
    <cfRule type="expression" dxfId="306" priority="304">
      <formula>OR(C112="Eco", C112="Standard")</formula>
    </cfRule>
  </conditionalFormatting>
  <conditionalFormatting sqref="G126">
    <cfRule type="expression" dxfId="305" priority="303">
      <formula>OR(C112="Eco", C112="Standard")</formula>
    </cfRule>
  </conditionalFormatting>
  <conditionalFormatting sqref="G127">
    <cfRule type="expression" dxfId="304" priority="302">
      <formula>OR(C112="Eco", C112="Standard")</formula>
    </cfRule>
  </conditionalFormatting>
  <conditionalFormatting sqref="G128">
    <cfRule type="expression" dxfId="303" priority="301">
      <formula>OR(C112="Eco", C112="Standard")</formula>
    </cfRule>
  </conditionalFormatting>
  <conditionalFormatting sqref="G129">
    <cfRule type="expression" dxfId="302" priority="300">
      <formula>OR(C112="Eco", C112="Standard")</formula>
    </cfRule>
  </conditionalFormatting>
  <conditionalFormatting sqref="H114:I127">
    <cfRule type="expression" dxfId="301" priority="299">
      <formula>OR(C112="Eco", C112="Standard")</formula>
    </cfRule>
  </conditionalFormatting>
  <conditionalFormatting sqref="H115:I125">
    <cfRule type="expression" dxfId="300" priority="298">
      <formula>OR(C112="Eco", C112="Standard")</formula>
    </cfRule>
  </conditionalFormatting>
  <conditionalFormatting sqref="H116">
    <cfRule type="expression" dxfId="299" priority="297">
      <formula>OR(C112="Eco", C112="Standard")</formula>
    </cfRule>
  </conditionalFormatting>
  <conditionalFormatting sqref="H117">
    <cfRule type="expression" dxfId="298" priority="296">
      <formula>OR(C112="Eco", C112="Standard")</formula>
    </cfRule>
  </conditionalFormatting>
  <conditionalFormatting sqref="H118">
    <cfRule type="expression" dxfId="297" priority="295">
      <formula>OR(C112="Eco", C112="Standard")</formula>
    </cfRule>
  </conditionalFormatting>
  <conditionalFormatting sqref="H119">
    <cfRule type="expression" dxfId="296" priority="294">
      <formula>OR(C112="Eco", C112="Standard")</formula>
    </cfRule>
  </conditionalFormatting>
  <conditionalFormatting sqref="H120">
    <cfRule type="expression" dxfId="295" priority="293">
      <formula>OR(C112="Eco", C112="Standard")</formula>
    </cfRule>
  </conditionalFormatting>
  <conditionalFormatting sqref="H121">
    <cfRule type="expression" dxfId="294" priority="292">
      <formula>OR(C112="Eco", C112="Standard")</formula>
    </cfRule>
  </conditionalFormatting>
  <conditionalFormatting sqref="H122">
    <cfRule type="expression" dxfId="293" priority="291">
      <formula>OR(C112="Eco", C112="Standard")</formula>
    </cfRule>
  </conditionalFormatting>
  <conditionalFormatting sqref="H123">
    <cfRule type="expression" dxfId="292" priority="290">
      <formula>OR(C112="Eco", C112="Standard")</formula>
    </cfRule>
  </conditionalFormatting>
  <conditionalFormatting sqref="H124">
    <cfRule type="expression" dxfId="291" priority="289">
      <formula>OR(C112="Eco", C112="Standard")</formula>
    </cfRule>
  </conditionalFormatting>
  <conditionalFormatting sqref="H125">
    <cfRule type="expression" dxfId="290" priority="288">
      <formula>OR(C112="Eco", C112="Standard")</formula>
    </cfRule>
  </conditionalFormatting>
  <conditionalFormatting sqref="H126">
    <cfRule type="expression" dxfId="289" priority="287">
      <formula>OR(C112="Eco", C112="Standard")</formula>
    </cfRule>
  </conditionalFormatting>
  <conditionalFormatting sqref="H127">
    <cfRule type="expression" dxfId="288" priority="286">
      <formula>OR(C112="Eco", C112="Standard")</formula>
    </cfRule>
  </conditionalFormatting>
  <conditionalFormatting sqref="H128">
    <cfRule type="expression" dxfId="287" priority="285">
      <formula>OR(C112="Eco", C112="Standard")</formula>
    </cfRule>
  </conditionalFormatting>
  <conditionalFormatting sqref="H129">
    <cfRule type="expression" dxfId="286" priority="284">
      <formula>OR(C112="Eco", C112="Standard")</formula>
    </cfRule>
  </conditionalFormatting>
  <conditionalFormatting sqref="I114">
    <cfRule type="expression" dxfId="285" priority="283">
      <formula>OR(C112="Eco", C112="Standard")</formula>
    </cfRule>
  </conditionalFormatting>
  <conditionalFormatting sqref="I115">
    <cfRule type="expression" dxfId="284" priority="282">
      <formula>OR(C112="Eco", C112="Standard")</formula>
    </cfRule>
  </conditionalFormatting>
  <conditionalFormatting sqref="I116">
    <cfRule type="expression" dxfId="283" priority="281">
      <formula>OR(C112="Eco", C112="Standard")</formula>
    </cfRule>
  </conditionalFormatting>
  <conditionalFormatting sqref="I117">
    <cfRule type="expression" dxfId="282" priority="280">
      <formula>OR(C112="Eco", C112="Standard")</formula>
    </cfRule>
  </conditionalFormatting>
  <conditionalFormatting sqref="I118">
    <cfRule type="expression" dxfId="281" priority="279">
      <formula>OR(C112="Eco", C112="Standard")</formula>
    </cfRule>
  </conditionalFormatting>
  <conditionalFormatting sqref="I119">
    <cfRule type="expression" dxfId="280" priority="278">
      <formula>OR(C112="Eco", C112="Standard")</formula>
    </cfRule>
  </conditionalFormatting>
  <conditionalFormatting sqref="I120">
    <cfRule type="expression" dxfId="279" priority="277">
      <formula>OR(C112="Eco", C112="Standard")</formula>
    </cfRule>
  </conditionalFormatting>
  <conditionalFormatting sqref="I121">
    <cfRule type="expression" dxfId="278" priority="276">
      <formula>OR(C112="Eco", C112="Standard")</formula>
    </cfRule>
  </conditionalFormatting>
  <conditionalFormatting sqref="I122">
    <cfRule type="expression" dxfId="277" priority="275">
      <formula>OR(C112="Eco", C112="Standard")</formula>
    </cfRule>
  </conditionalFormatting>
  <conditionalFormatting sqref="I123">
    <cfRule type="expression" dxfId="276" priority="274">
      <formula>OR(C112="Eco", C112="Standard")</formula>
    </cfRule>
  </conditionalFormatting>
  <conditionalFormatting sqref="I124">
    <cfRule type="expression" dxfId="275" priority="273">
      <formula>OR(C112="Eco", C112="Standard")</formula>
    </cfRule>
  </conditionalFormatting>
  <conditionalFormatting sqref="I125">
    <cfRule type="expression" dxfId="274" priority="272">
      <formula>OR(C112="Eco", C112="Standard")</formula>
    </cfRule>
  </conditionalFormatting>
  <conditionalFormatting sqref="I126">
    <cfRule type="expression" dxfId="273" priority="271">
      <formula>OR(C112="Eco", C112="Standard")</formula>
    </cfRule>
  </conditionalFormatting>
  <conditionalFormatting sqref="I127">
    <cfRule type="expression" dxfId="272" priority="270">
      <formula>OR(C112="Eco", C112="Standard")</formula>
    </cfRule>
  </conditionalFormatting>
  <conditionalFormatting sqref="I128">
    <cfRule type="expression" dxfId="271" priority="269">
      <formula>OR(C112="Eco", C112="Standard")</formula>
    </cfRule>
  </conditionalFormatting>
  <conditionalFormatting sqref="I129">
    <cfRule type="expression" dxfId="270" priority="268">
      <formula>OR(C112="Eco", C112="Standard")</formula>
    </cfRule>
  </conditionalFormatting>
  <conditionalFormatting sqref="H128:I129">
    <cfRule type="expression" dxfId="269" priority="316">
      <formula>OR(#REF!="Eco", #REF!="Standard")</formula>
    </cfRule>
  </conditionalFormatting>
  <conditionalFormatting sqref="H128:I129">
    <cfRule type="expression" dxfId="268" priority="317">
      <formula>OR(#REF!="Eco", #REF!="Standard")</formula>
    </cfRule>
  </conditionalFormatting>
  <conditionalFormatting sqref="K112">
    <cfRule type="expression" dxfId="267" priority="267">
      <formula>AND(IF(ISBLANK(L112), FALSE, TRUE), ISBLANK(K112))</formula>
    </cfRule>
  </conditionalFormatting>
  <conditionalFormatting sqref="H126:I127">
    <cfRule type="expression" dxfId="266" priority="318">
      <formula>OR(C125="Eco", C125="Standard")</formula>
    </cfRule>
  </conditionalFormatting>
  <conditionalFormatting sqref="D112">
    <cfRule type="expression" dxfId="265" priority="266">
      <formula>AND(C112="High Perf", D112="PAYG")</formula>
    </cfRule>
  </conditionalFormatting>
  <conditionalFormatting sqref="G137">
    <cfRule type="expression" dxfId="264" priority="262">
      <formula>OR(C134="Eco", C134="Standard")</formula>
    </cfRule>
  </conditionalFormatting>
  <conditionalFormatting sqref="G136">
    <cfRule type="expression" dxfId="263" priority="261">
      <formula>OR(C134="Eco", C134="Standard")</formula>
    </cfRule>
  </conditionalFormatting>
  <conditionalFormatting sqref="G138">
    <cfRule type="expression" dxfId="262" priority="260">
      <formula>OR(C134="Eco", C134="Standard")</formula>
    </cfRule>
  </conditionalFormatting>
  <conditionalFormatting sqref="G139">
    <cfRule type="expression" dxfId="261" priority="259">
      <formula>OR(C134="Eco", C134="Standard")</formula>
    </cfRule>
  </conditionalFormatting>
  <conditionalFormatting sqref="G140">
    <cfRule type="expression" dxfId="260" priority="258">
      <formula>OR(C134="Eco", C134="Standard")</formula>
    </cfRule>
  </conditionalFormatting>
  <conditionalFormatting sqref="G141">
    <cfRule type="expression" dxfId="259" priority="257">
      <formula>OR(C134="Eco", C134="Standard")</formula>
    </cfRule>
  </conditionalFormatting>
  <conditionalFormatting sqref="G142">
    <cfRule type="expression" dxfId="258" priority="256">
      <formula>OR(C134="Eco", C134="Standard")</formula>
    </cfRule>
  </conditionalFormatting>
  <conditionalFormatting sqref="G143">
    <cfRule type="expression" dxfId="257" priority="255">
      <formula>OR(C134="Eco", C134="Standard")</formula>
    </cfRule>
  </conditionalFormatting>
  <conditionalFormatting sqref="G144">
    <cfRule type="expression" dxfId="256" priority="254">
      <formula>OR(C134="Eco", C134="Standard")</formula>
    </cfRule>
  </conditionalFormatting>
  <conditionalFormatting sqref="G145">
    <cfRule type="expression" dxfId="255" priority="253">
      <formula>OR(C134="Eco", C134="Standard")</formula>
    </cfRule>
  </conditionalFormatting>
  <conditionalFormatting sqref="G146">
    <cfRule type="expression" dxfId="254" priority="252">
      <formula>OR(C134="Eco", C134="Standard")</formula>
    </cfRule>
  </conditionalFormatting>
  <conditionalFormatting sqref="G147">
    <cfRule type="expression" dxfId="253" priority="251">
      <formula>OR(C134="Eco", C134="Standard")</formula>
    </cfRule>
  </conditionalFormatting>
  <conditionalFormatting sqref="G148">
    <cfRule type="expression" dxfId="252" priority="250">
      <formula>OR(C134="Eco", C134="Standard")</formula>
    </cfRule>
  </conditionalFormatting>
  <conditionalFormatting sqref="G149">
    <cfRule type="expression" dxfId="251" priority="249">
      <formula>OR(C134="Eco", C134="Standard")</formula>
    </cfRule>
  </conditionalFormatting>
  <conditionalFormatting sqref="G150">
    <cfRule type="expression" dxfId="250" priority="248">
      <formula>OR(C134="Eco", C134="Standard")</formula>
    </cfRule>
  </conditionalFormatting>
  <conditionalFormatting sqref="G151">
    <cfRule type="expression" dxfId="249" priority="247">
      <formula>OR(C134="Eco", C134="Standard")</formula>
    </cfRule>
  </conditionalFormatting>
  <conditionalFormatting sqref="H136:I149">
    <cfRule type="expression" dxfId="248" priority="246">
      <formula>OR(C134="Eco", C134="Standard")</formula>
    </cfRule>
  </conditionalFormatting>
  <conditionalFormatting sqref="H137:I147">
    <cfRule type="expression" dxfId="247" priority="245">
      <formula>OR(C134="Eco", C134="Standard")</formula>
    </cfRule>
  </conditionalFormatting>
  <conditionalFormatting sqref="H138">
    <cfRule type="expression" dxfId="246" priority="244">
      <formula>OR(C134="Eco", C134="Standard")</formula>
    </cfRule>
  </conditionalFormatting>
  <conditionalFormatting sqref="H139">
    <cfRule type="expression" dxfId="245" priority="243">
      <formula>OR(C134="Eco", C134="Standard")</formula>
    </cfRule>
  </conditionalFormatting>
  <conditionalFormatting sqref="H140">
    <cfRule type="expression" dxfId="244" priority="242">
      <formula>OR(C134="Eco", C134="Standard")</formula>
    </cfRule>
  </conditionalFormatting>
  <conditionalFormatting sqref="H141">
    <cfRule type="expression" dxfId="243" priority="241">
      <formula>OR(C134="Eco", C134="Standard")</formula>
    </cfRule>
  </conditionalFormatting>
  <conditionalFormatting sqref="H142">
    <cfRule type="expression" dxfId="242" priority="240">
      <formula>OR(C134="Eco", C134="Standard")</formula>
    </cfRule>
  </conditionalFormatting>
  <conditionalFormatting sqref="H143">
    <cfRule type="expression" dxfId="241" priority="239">
      <formula>OR(C134="Eco", C134="Standard")</formula>
    </cfRule>
  </conditionalFormatting>
  <conditionalFormatting sqref="H144">
    <cfRule type="expression" dxfId="240" priority="238">
      <formula>OR(C134="Eco", C134="Standard")</formula>
    </cfRule>
  </conditionalFormatting>
  <conditionalFormatting sqref="H145">
    <cfRule type="expression" dxfId="239" priority="237">
      <formula>OR(C134="Eco", C134="Standard")</formula>
    </cfRule>
  </conditionalFormatting>
  <conditionalFormatting sqref="H146">
    <cfRule type="expression" dxfId="238" priority="236">
      <formula>OR(C134="Eco", C134="Standard")</formula>
    </cfRule>
  </conditionalFormatting>
  <conditionalFormatting sqref="H147">
    <cfRule type="expression" dxfId="237" priority="235">
      <formula>OR(C134="Eco", C134="Standard")</formula>
    </cfRule>
  </conditionalFormatting>
  <conditionalFormatting sqref="H148">
    <cfRule type="expression" dxfId="236" priority="234">
      <formula>OR(C134="Eco", C134="Standard")</formula>
    </cfRule>
  </conditionalFormatting>
  <conditionalFormatting sqref="H149">
    <cfRule type="expression" dxfId="235" priority="233">
      <formula>OR(C134="Eco", C134="Standard")</formula>
    </cfRule>
  </conditionalFormatting>
  <conditionalFormatting sqref="H150">
    <cfRule type="expression" dxfId="234" priority="232">
      <formula>OR(C134="Eco", C134="Standard")</formula>
    </cfRule>
  </conditionalFormatting>
  <conditionalFormatting sqref="H151">
    <cfRule type="expression" dxfId="233" priority="231">
      <formula>OR(C134="Eco", C134="Standard")</formula>
    </cfRule>
  </conditionalFormatting>
  <conditionalFormatting sqref="I136">
    <cfRule type="expression" dxfId="232" priority="230">
      <formula>OR(C134="Eco", C134="Standard")</formula>
    </cfRule>
  </conditionalFormatting>
  <conditionalFormatting sqref="I137">
    <cfRule type="expression" dxfId="231" priority="229">
      <formula>OR(C134="Eco", C134="Standard")</formula>
    </cfRule>
  </conditionalFormatting>
  <conditionalFormatting sqref="I138">
    <cfRule type="expression" dxfId="230" priority="228">
      <formula>OR(C134="Eco", C134="Standard")</formula>
    </cfRule>
  </conditionalFormatting>
  <conditionalFormatting sqref="I139">
    <cfRule type="expression" dxfId="229" priority="227">
      <formula>OR(C134="Eco", C134="Standard")</formula>
    </cfRule>
  </conditionalFormatting>
  <conditionalFormatting sqref="I140">
    <cfRule type="expression" dxfId="228" priority="226">
      <formula>OR(C134="Eco", C134="Standard")</formula>
    </cfRule>
  </conditionalFormatting>
  <conditionalFormatting sqref="I141">
    <cfRule type="expression" dxfId="227" priority="225">
      <formula>OR(C134="Eco", C134="Standard")</formula>
    </cfRule>
  </conditionalFormatting>
  <conditionalFormatting sqref="I142">
    <cfRule type="expression" dxfId="226" priority="224">
      <formula>OR(C134="Eco", C134="Standard")</formula>
    </cfRule>
  </conditionalFormatting>
  <conditionalFormatting sqref="I143">
    <cfRule type="expression" dxfId="225" priority="223">
      <formula>OR(C134="Eco", C134="Standard")</formula>
    </cfRule>
  </conditionalFormatting>
  <conditionalFormatting sqref="I144">
    <cfRule type="expression" dxfId="224" priority="222">
      <formula>OR(C134="Eco", C134="Standard")</formula>
    </cfRule>
  </conditionalFormatting>
  <conditionalFormatting sqref="I145">
    <cfRule type="expression" dxfId="223" priority="221">
      <formula>OR(C134="Eco", C134="Standard")</formula>
    </cfRule>
  </conditionalFormatting>
  <conditionalFormatting sqref="I146">
    <cfRule type="expression" dxfId="222" priority="220">
      <formula>OR(C134="Eco", C134="Standard")</formula>
    </cfRule>
  </conditionalFormatting>
  <conditionalFormatting sqref="I147">
    <cfRule type="expression" dxfId="221" priority="219">
      <formula>OR(C134="Eco", C134="Standard")</formula>
    </cfRule>
  </conditionalFormatting>
  <conditionalFormatting sqref="I148">
    <cfRule type="expression" dxfId="220" priority="218">
      <formula>OR(C134="Eco", C134="Standard")</formula>
    </cfRule>
  </conditionalFormatting>
  <conditionalFormatting sqref="I149">
    <cfRule type="expression" dxfId="219" priority="217">
      <formula>OR(C134="Eco", C134="Standard")</formula>
    </cfRule>
  </conditionalFormatting>
  <conditionalFormatting sqref="I150">
    <cfRule type="expression" dxfId="218" priority="216">
      <formula>OR(C134="Eco", C134="Standard")</formula>
    </cfRule>
  </conditionalFormatting>
  <conditionalFormatting sqref="I151">
    <cfRule type="expression" dxfId="217" priority="215">
      <formula>OR(C134="Eco", C134="Standard")</formula>
    </cfRule>
  </conditionalFormatting>
  <conditionalFormatting sqref="H150:I151">
    <cfRule type="expression" dxfId="216" priority="263">
      <formula>OR(#REF!="Eco", #REF!="Standard")</formula>
    </cfRule>
  </conditionalFormatting>
  <conditionalFormatting sqref="H150:I151">
    <cfRule type="expression" dxfId="215" priority="264">
      <formula>OR(#REF!="Eco", #REF!="Standard")</formula>
    </cfRule>
  </conditionalFormatting>
  <conditionalFormatting sqref="K134">
    <cfRule type="expression" dxfId="214" priority="214">
      <formula>AND(IF(ISBLANK(L134), FALSE, TRUE), ISBLANK(K134))</formula>
    </cfRule>
  </conditionalFormatting>
  <conditionalFormatting sqref="H148:I149">
    <cfRule type="expression" dxfId="213" priority="265">
      <formula>OR(C147="Eco", C147="Standard")</formula>
    </cfRule>
  </conditionalFormatting>
  <conditionalFormatting sqref="D134">
    <cfRule type="expression" dxfId="212" priority="213">
      <formula>AND(C134="High Perf", D134="PAYG")</formula>
    </cfRule>
  </conditionalFormatting>
  <conditionalFormatting sqref="G159">
    <cfRule type="expression" dxfId="211" priority="209">
      <formula>OR(C156="Eco", C156="Standard")</formula>
    </cfRule>
  </conditionalFormatting>
  <conditionalFormatting sqref="G158">
    <cfRule type="expression" dxfId="210" priority="208">
      <formula>OR(C156="Eco", C156="Standard")</formula>
    </cfRule>
  </conditionalFormatting>
  <conditionalFormatting sqref="G160">
    <cfRule type="expression" dxfId="209" priority="207">
      <formula>OR(C156="Eco", C156="Standard")</formula>
    </cfRule>
  </conditionalFormatting>
  <conditionalFormatting sqref="G161">
    <cfRule type="expression" dxfId="208" priority="206">
      <formula>OR(C156="Eco", C156="Standard")</formula>
    </cfRule>
  </conditionalFormatting>
  <conditionalFormatting sqref="G162">
    <cfRule type="expression" dxfId="207" priority="205">
      <formula>OR(C156="Eco", C156="Standard")</formula>
    </cfRule>
  </conditionalFormatting>
  <conditionalFormatting sqref="G163">
    <cfRule type="expression" dxfId="206" priority="204">
      <formula>OR(C156="Eco", C156="Standard")</formula>
    </cfRule>
  </conditionalFormatting>
  <conditionalFormatting sqref="G164">
    <cfRule type="expression" dxfId="205" priority="203">
      <formula>OR(C156="Eco", C156="Standard")</formula>
    </cfRule>
  </conditionalFormatting>
  <conditionalFormatting sqref="G165">
    <cfRule type="expression" dxfId="204" priority="202">
      <formula>OR(C156="Eco", C156="Standard")</formula>
    </cfRule>
  </conditionalFormatting>
  <conditionalFormatting sqref="G166">
    <cfRule type="expression" dxfId="203" priority="201">
      <formula>OR(C156="Eco", C156="Standard")</formula>
    </cfRule>
  </conditionalFormatting>
  <conditionalFormatting sqref="G167">
    <cfRule type="expression" dxfId="202" priority="200">
      <formula>OR(C156="Eco", C156="Standard")</formula>
    </cfRule>
  </conditionalFormatting>
  <conditionalFormatting sqref="G168">
    <cfRule type="expression" dxfId="201" priority="199">
      <formula>OR(C156="Eco", C156="Standard")</formula>
    </cfRule>
  </conditionalFormatting>
  <conditionalFormatting sqref="G169">
    <cfRule type="expression" dxfId="200" priority="198">
      <formula>OR(C156="Eco", C156="Standard")</formula>
    </cfRule>
  </conditionalFormatting>
  <conditionalFormatting sqref="G170">
    <cfRule type="expression" dxfId="199" priority="197">
      <formula>OR(C156="Eco", C156="Standard")</formula>
    </cfRule>
  </conditionalFormatting>
  <conditionalFormatting sqref="G171">
    <cfRule type="expression" dxfId="198" priority="196">
      <formula>OR(C156="Eco", C156="Standard")</formula>
    </cfRule>
  </conditionalFormatting>
  <conditionalFormatting sqref="G172">
    <cfRule type="expression" dxfId="197" priority="195">
      <formula>OR(C156="Eco", C156="Standard")</formula>
    </cfRule>
  </conditionalFormatting>
  <conditionalFormatting sqref="G173">
    <cfRule type="expression" dxfId="196" priority="194">
      <formula>OR(C156="Eco", C156="Standard")</formula>
    </cfRule>
  </conditionalFormatting>
  <conditionalFormatting sqref="H158:I171">
    <cfRule type="expression" dxfId="195" priority="193">
      <formula>OR(C156="Eco", C156="Standard")</formula>
    </cfRule>
  </conditionalFormatting>
  <conditionalFormatting sqref="H159:I169">
    <cfRule type="expression" dxfId="194" priority="192">
      <formula>OR(C156="Eco", C156="Standard")</formula>
    </cfRule>
  </conditionalFormatting>
  <conditionalFormatting sqref="H160">
    <cfRule type="expression" dxfId="193" priority="191">
      <formula>OR(C156="Eco", C156="Standard")</formula>
    </cfRule>
  </conditionalFormatting>
  <conditionalFormatting sqref="H161">
    <cfRule type="expression" dxfId="192" priority="190">
      <formula>OR(C156="Eco", C156="Standard")</formula>
    </cfRule>
  </conditionalFormatting>
  <conditionalFormatting sqref="H162">
    <cfRule type="expression" dxfId="191" priority="189">
      <formula>OR(C156="Eco", C156="Standard")</formula>
    </cfRule>
  </conditionalFormatting>
  <conditionalFormatting sqref="H163">
    <cfRule type="expression" dxfId="190" priority="188">
      <formula>OR(C156="Eco", C156="Standard")</formula>
    </cfRule>
  </conditionalFormatting>
  <conditionalFormatting sqref="H164">
    <cfRule type="expression" dxfId="189" priority="187">
      <formula>OR(C156="Eco", C156="Standard")</formula>
    </cfRule>
  </conditionalFormatting>
  <conditionalFormatting sqref="H165">
    <cfRule type="expression" dxfId="188" priority="186">
      <formula>OR(C156="Eco", C156="Standard")</formula>
    </cfRule>
  </conditionalFormatting>
  <conditionalFormatting sqref="H166">
    <cfRule type="expression" dxfId="187" priority="185">
      <formula>OR(C156="Eco", C156="Standard")</formula>
    </cfRule>
  </conditionalFormatting>
  <conditionalFormatting sqref="H167">
    <cfRule type="expression" dxfId="186" priority="184">
      <formula>OR(C156="Eco", C156="Standard")</formula>
    </cfRule>
  </conditionalFormatting>
  <conditionalFormatting sqref="H168">
    <cfRule type="expression" dxfId="185" priority="183">
      <formula>OR(C156="Eco", C156="Standard")</formula>
    </cfRule>
  </conditionalFormatting>
  <conditionalFormatting sqref="H169">
    <cfRule type="expression" dxfId="184" priority="182">
      <formula>OR(C156="Eco", C156="Standard")</formula>
    </cfRule>
  </conditionalFormatting>
  <conditionalFormatting sqref="H170">
    <cfRule type="expression" dxfId="183" priority="181">
      <formula>OR(C156="Eco", C156="Standard")</formula>
    </cfRule>
  </conditionalFormatting>
  <conditionalFormatting sqref="H171">
    <cfRule type="expression" dxfId="182" priority="180">
      <formula>OR(C156="Eco", C156="Standard")</formula>
    </cfRule>
  </conditionalFormatting>
  <conditionalFormatting sqref="H172">
    <cfRule type="expression" dxfId="181" priority="179">
      <formula>OR(C156="Eco", C156="Standard")</formula>
    </cfRule>
  </conditionalFormatting>
  <conditionalFormatting sqref="H173">
    <cfRule type="expression" dxfId="180" priority="178">
      <formula>OR(C156="Eco", C156="Standard")</formula>
    </cfRule>
  </conditionalFormatting>
  <conditionalFormatting sqref="I158">
    <cfRule type="expression" dxfId="179" priority="177">
      <formula>OR(C156="Eco", C156="Standard")</formula>
    </cfRule>
  </conditionalFormatting>
  <conditionalFormatting sqref="I159">
    <cfRule type="expression" dxfId="178" priority="176">
      <formula>OR(C156="Eco", C156="Standard")</formula>
    </cfRule>
  </conditionalFormatting>
  <conditionalFormatting sqref="I160">
    <cfRule type="expression" dxfId="177" priority="175">
      <formula>OR(C156="Eco", C156="Standard")</formula>
    </cfRule>
  </conditionalFormatting>
  <conditionalFormatting sqref="I161">
    <cfRule type="expression" dxfId="176" priority="174">
      <formula>OR(C156="Eco", C156="Standard")</formula>
    </cfRule>
  </conditionalFormatting>
  <conditionalFormatting sqref="I162">
    <cfRule type="expression" dxfId="175" priority="173">
      <formula>OR(C156="Eco", C156="Standard")</formula>
    </cfRule>
  </conditionalFormatting>
  <conditionalFormatting sqref="I163">
    <cfRule type="expression" dxfId="174" priority="172">
      <formula>OR(C156="Eco", C156="Standard")</formula>
    </cfRule>
  </conditionalFormatting>
  <conditionalFormatting sqref="I164">
    <cfRule type="expression" dxfId="173" priority="171">
      <formula>OR(C156="Eco", C156="Standard")</formula>
    </cfRule>
  </conditionalFormatting>
  <conditionalFormatting sqref="I165">
    <cfRule type="expression" dxfId="172" priority="170">
      <formula>OR(C156="Eco", C156="Standard")</formula>
    </cfRule>
  </conditionalFormatting>
  <conditionalFormatting sqref="I166">
    <cfRule type="expression" dxfId="171" priority="169">
      <formula>OR(C156="Eco", C156="Standard")</formula>
    </cfRule>
  </conditionalFormatting>
  <conditionalFormatting sqref="I167">
    <cfRule type="expression" dxfId="170" priority="168">
      <formula>OR(C156="Eco", C156="Standard")</formula>
    </cfRule>
  </conditionalFormatting>
  <conditionalFormatting sqref="I168">
    <cfRule type="expression" dxfId="169" priority="167">
      <formula>OR(C156="Eco", C156="Standard")</formula>
    </cfRule>
  </conditionalFormatting>
  <conditionalFormatting sqref="I169">
    <cfRule type="expression" dxfId="168" priority="166">
      <formula>OR(C156="Eco", C156="Standard")</formula>
    </cfRule>
  </conditionalFormatting>
  <conditionalFormatting sqref="I170">
    <cfRule type="expression" dxfId="167" priority="165">
      <formula>OR(C156="Eco", C156="Standard")</formula>
    </cfRule>
  </conditionalFormatting>
  <conditionalFormatting sqref="I171">
    <cfRule type="expression" dxfId="166" priority="164">
      <formula>OR(C156="Eco", C156="Standard")</formula>
    </cfRule>
  </conditionalFormatting>
  <conditionalFormatting sqref="I172">
    <cfRule type="expression" dxfId="165" priority="163">
      <formula>OR(C156="Eco", C156="Standard")</formula>
    </cfRule>
  </conditionalFormatting>
  <conditionalFormatting sqref="I173">
    <cfRule type="expression" dxfId="164" priority="162">
      <formula>OR(C156="Eco", C156="Standard")</formula>
    </cfRule>
  </conditionalFormatting>
  <conditionalFormatting sqref="H172:I173">
    <cfRule type="expression" dxfId="163" priority="210">
      <formula>OR(#REF!="Eco", #REF!="Standard")</formula>
    </cfRule>
  </conditionalFormatting>
  <conditionalFormatting sqref="H172:I173">
    <cfRule type="expression" dxfId="162" priority="211">
      <formula>OR(#REF!="Eco", #REF!="Standard")</formula>
    </cfRule>
  </conditionalFormatting>
  <conditionalFormatting sqref="K156">
    <cfRule type="expression" dxfId="161" priority="161">
      <formula>AND(IF(ISBLANK(L156), FALSE, TRUE), ISBLANK(K156))</formula>
    </cfRule>
  </conditionalFormatting>
  <conditionalFormatting sqref="H170:I171">
    <cfRule type="expression" dxfId="160" priority="212">
      <formula>OR(C169="Eco", C169="Standard")</formula>
    </cfRule>
  </conditionalFormatting>
  <conditionalFormatting sqref="D156">
    <cfRule type="expression" dxfId="159" priority="160">
      <formula>AND(C156="High Perf", D156="PAYG")</formula>
    </cfRule>
  </conditionalFormatting>
  <conditionalFormatting sqref="G181">
    <cfRule type="expression" dxfId="158" priority="156">
      <formula>OR(C178="Eco", C178="Standard")</formula>
    </cfRule>
  </conditionalFormatting>
  <conditionalFormatting sqref="G180">
    <cfRule type="expression" dxfId="157" priority="155">
      <formula>OR(C178="Eco", C178="Standard")</formula>
    </cfRule>
  </conditionalFormatting>
  <conditionalFormatting sqref="G182">
    <cfRule type="expression" dxfId="156" priority="154">
      <formula>OR(C178="Eco", C178="Standard")</formula>
    </cfRule>
  </conditionalFormatting>
  <conditionalFormatting sqref="G183">
    <cfRule type="expression" dxfId="155" priority="153">
      <formula>OR(C178="Eco", C178="Standard")</formula>
    </cfRule>
  </conditionalFormatting>
  <conditionalFormatting sqref="G184">
    <cfRule type="expression" dxfId="154" priority="152">
      <formula>OR(C178="Eco", C178="Standard")</formula>
    </cfRule>
  </conditionalFormatting>
  <conditionalFormatting sqref="G185">
    <cfRule type="expression" dxfId="153" priority="151">
      <formula>OR(C178="Eco", C178="Standard")</formula>
    </cfRule>
  </conditionalFormatting>
  <conditionalFormatting sqref="G186">
    <cfRule type="expression" dxfId="152" priority="150">
      <formula>OR(C178="Eco", C178="Standard")</formula>
    </cfRule>
  </conditionalFormatting>
  <conditionalFormatting sqref="G187">
    <cfRule type="expression" dxfId="151" priority="149">
      <formula>OR(C178="Eco", C178="Standard")</formula>
    </cfRule>
  </conditionalFormatting>
  <conditionalFormatting sqref="G188">
    <cfRule type="expression" dxfId="150" priority="148">
      <formula>OR(C178="Eco", C178="Standard")</formula>
    </cfRule>
  </conditionalFormatting>
  <conditionalFormatting sqref="G189">
    <cfRule type="expression" dxfId="149" priority="147">
      <formula>OR(C178="Eco", C178="Standard")</formula>
    </cfRule>
  </conditionalFormatting>
  <conditionalFormatting sqref="G190">
    <cfRule type="expression" dxfId="148" priority="146">
      <formula>OR(C178="Eco", C178="Standard")</formula>
    </cfRule>
  </conditionalFormatting>
  <conditionalFormatting sqref="G191">
    <cfRule type="expression" dxfId="147" priority="145">
      <formula>OR(C178="Eco", C178="Standard")</formula>
    </cfRule>
  </conditionalFormatting>
  <conditionalFormatting sqref="G192">
    <cfRule type="expression" dxfId="146" priority="144">
      <formula>OR(C178="Eco", C178="Standard")</formula>
    </cfRule>
  </conditionalFormatting>
  <conditionalFormatting sqref="G193">
    <cfRule type="expression" dxfId="145" priority="143">
      <formula>OR(C178="Eco", C178="Standard")</formula>
    </cfRule>
  </conditionalFormatting>
  <conditionalFormatting sqref="G194">
    <cfRule type="expression" dxfId="144" priority="142">
      <formula>OR(C178="Eco", C178="Standard")</formula>
    </cfRule>
  </conditionalFormatting>
  <conditionalFormatting sqref="G195">
    <cfRule type="expression" dxfId="143" priority="141">
      <formula>OR(C178="Eco", C178="Standard")</formula>
    </cfRule>
  </conditionalFormatting>
  <conditionalFormatting sqref="H180:I193">
    <cfRule type="expression" dxfId="142" priority="140">
      <formula>OR(C178="Eco", C178="Standard")</formula>
    </cfRule>
  </conditionalFormatting>
  <conditionalFormatting sqref="H181:I191">
    <cfRule type="expression" dxfId="141" priority="139">
      <formula>OR(C178="Eco", C178="Standard")</formula>
    </cfRule>
  </conditionalFormatting>
  <conditionalFormatting sqref="H182">
    <cfRule type="expression" dxfId="140" priority="138">
      <formula>OR(C178="Eco", C178="Standard")</formula>
    </cfRule>
  </conditionalFormatting>
  <conditionalFormatting sqref="H183">
    <cfRule type="expression" dxfId="139" priority="137">
      <formula>OR(C178="Eco", C178="Standard")</formula>
    </cfRule>
  </conditionalFormatting>
  <conditionalFormatting sqref="H184">
    <cfRule type="expression" dxfId="138" priority="136">
      <formula>OR(C178="Eco", C178="Standard")</formula>
    </cfRule>
  </conditionalFormatting>
  <conditionalFormatting sqref="H185">
    <cfRule type="expression" dxfId="137" priority="135">
      <formula>OR(C178="Eco", C178="Standard")</formula>
    </cfRule>
  </conditionalFormatting>
  <conditionalFormatting sqref="H186">
    <cfRule type="expression" dxfId="136" priority="134">
      <formula>OR(C178="Eco", C178="Standard")</formula>
    </cfRule>
  </conditionalFormatting>
  <conditionalFormatting sqref="H187">
    <cfRule type="expression" dxfId="135" priority="133">
      <formula>OR(C178="Eco", C178="Standard")</formula>
    </cfRule>
  </conditionalFormatting>
  <conditionalFormatting sqref="H188">
    <cfRule type="expression" dxfId="134" priority="132">
      <formula>OR(C178="Eco", C178="Standard")</formula>
    </cfRule>
  </conditionalFormatting>
  <conditionalFormatting sqref="H189">
    <cfRule type="expression" dxfId="133" priority="131">
      <formula>OR(C178="Eco", C178="Standard")</formula>
    </cfRule>
  </conditionalFormatting>
  <conditionalFormatting sqref="H190">
    <cfRule type="expression" dxfId="132" priority="130">
      <formula>OR(C178="Eco", C178="Standard")</formula>
    </cfRule>
  </conditionalFormatting>
  <conditionalFormatting sqref="H191">
    <cfRule type="expression" dxfId="131" priority="129">
      <formula>OR(C178="Eco", C178="Standard")</formula>
    </cfRule>
  </conditionalFormatting>
  <conditionalFormatting sqref="H192">
    <cfRule type="expression" dxfId="130" priority="128">
      <formula>OR(C178="Eco", C178="Standard")</formula>
    </cfRule>
  </conditionalFormatting>
  <conditionalFormatting sqref="H193">
    <cfRule type="expression" dxfId="129" priority="127">
      <formula>OR(C178="Eco", C178="Standard")</formula>
    </cfRule>
  </conditionalFormatting>
  <conditionalFormatting sqref="H194">
    <cfRule type="expression" dxfId="128" priority="126">
      <formula>OR(C178="Eco", C178="Standard")</formula>
    </cfRule>
  </conditionalFormatting>
  <conditionalFormatting sqref="H195">
    <cfRule type="expression" dxfId="127" priority="125">
      <formula>OR(C178="Eco", C178="Standard")</formula>
    </cfRule>
  </conditionalFormatting>
  <conditionalFormatting sqref="I180">
    <cfRule type="expression" dxfId="126" priority="124">
      <formula>OR(C178="Eco", C178="Standard")</formula>
    </cfRule>
  </conditionalFormatting>
  <conditionalFormatting sqref="I181">
    <cfRule type="expression" dxfId="125" priority="123">
      <formula>OR(C178="Eco", C178="Standard")</formula>
    </cfRule>
  </conditionalFormatting>
  <conditionalFormatting sqref="I182">
    <cfRule type="expression" dxfId="124" priority="122">
      <formula>OR(C178="Eco", C178="Standard")</formula>
    </cfRule>
  </conditionalFormatting>
  <conditionalFormatting sqref="I183">
    <cfRule type="expression" dxfId="123" priority="121">
      <formula>OR(C178="Eco", C178="Standard")</formula>
    </cfRule>
  </conditionalFormatting>
  <conditionalFormatting sqref="I184">
    <cfRule type="expression" dxfId="122" priority="120">
      <formula>OR(C178="Eco", C178="Standard")</formula>
    </cfRule>
  </conditionalFormatting>
  <conditionalFormatting sqref="I185">
    <cfRule type="expression" dxfId="121" priority="119">
      <formula>OR(C178="Eco", C178="Standard")</formula>
    </cfRule>
  </conditionalFormatting>
  <conditionalFormatting sqref="I186">
    <cfRule type="expression" dxfId="120" priority="118">
      <formula>OR(C178="Eco", C178="Standard")</formula>
    </cfRule>
  </conditionalFormatting>
  <conditionalFormatting sqref="I187">
    <cfRule type="expression" dxfId="119" priority="117">
      <formula>OR(C178="Eco", C178="Standard")</formula>
    </cfRule>
  </conditionalFormatting>
  <conditionalFormatting sqref="I188">
    <cfRule type="expression" dxfId="118" priority="116">
      <formula>OR(C178="Eco", C178="Standard")</formula>
    </cfRule>
  </conditionalFormatting>
  <conditionalFormatting sqref="I189">
    <cfRule type="expression" dxfId="117" priority="115">
      <formula>OR(C178="Eco", C178="Standard")</formula>
    </cfRule>
  </conditionalFormatting>
  <conditionalFormatting sqref="I190">
    <cfRule type="expression" dxfId="116" priority="114">
      <formula>OR(C178="Eco", C178="Standard")</formula>
    </cfRule>
  </conditionalFormatting>
  <conditionalFormatting sqref="I191">
    <cfRule type="expression" dxfId="115" priority="113">
      <formula>OR(C178="Eco", C178="Standard")</formula>
    </cfRule>
  </conditionalFormatting>
  <conditionalFormatting sqref="I192">
    <cfRule type="expression" dxfId="114" priority="112">
      <formula>OR(C178="Eco", C178="Standard")</formula>
    </cfRule>
  </conditionalFormatting>
  <conditionalFormatting sqref="I193">
    <cfRule type="expression" dxfId="113" priority="111">
      <formula>OR(C178="Eco", C178="Standard")</formula>
    </cfRule>
  </conditionalFormatting>
  <conditionalFormatting sqref="I194">
    <cfRule type="expression" dxfId="112" priority="110">
      <formula>OR(C178="Eco", C178="Standard")</formula>
    </cfRule>
  </conditionalFormatting>
  <conditionalFormatting sqref="I195">
    <cfRule type="expression" dxfId="111" priority="109">
      <formula>OR(C178="Eco", C178="Standard")</formula>
    </cfRule>
  </conditionalFormatting>
  <conditionalFormatting sqref="H194:I195">
    <cfRule type="expression" dxfId="110" priority="157">
      <formula>OR(#REF!="Eco", #REF!="Standard")</formula>
    </cfRule>
  </conditionalFormatting>
  <conditionalFormatting sqref="H194:I195">
    <cfRule type="expression" dxfId="109" priority="158">
      <formula>OR(#REF!="Eco", #REF!="Standard")</formula>
    </cfRule>
  </conditionalFormatting>
  <conditionalFormatting sqref="K178">
    <cfRule type="expression" dxfId="108" priority="108">
      <formula>AND(IF(ISBLANK(L178), FALSE, TRUE), ISBLANK(K178))</formula>
    </cfRule>
  </conditionalFormatting>
  <conditionalFormatting sqref="H192:I193">
    <cfRule type="expression" dxfId="107" priority="159">
      <formula>OR(C191="Eco", C191="Standard")</formula>
    </cfRule>
  </conditionalFormatting>
  <conditionalFormatting sqref="D178">
    <cfRule type="expression" dxfId="106" priority="107">
      <formula>AND(C178="High Perf", D178="PAYG")</formula>
    </cfRule>
  </conditionalFormatting>
  <conditionalFormatting sqref="G203">
    <cfRule type="expression" dxfId="105" priority="103">
      <formula>OR(C200="Eco", C200="Standard")</formula>
    </cfRule>
  </conditionalFormatting>
  <conditionalFormatting sqref="G202">
    <cfRule type="expression" dxfId="104" priority="102">
      <formula>OR(C200="Eco", C200="Standard")</formula>
    </cfRule>
  </conditionalFormatting>
  <conditionalFormatting sqref="G204">
    <cfRule type="expression" dxfId="103" priority="101">
      <formula>OR(C200="Eco", C200="Standard")</formula>
    </cfRule>
  </conditionalFormatting>
  <conditionalFormatting sqref="G205">
    <cfRule type="expression" dxfId="102" priority="100">
      <formula>OR(C200="Eco", C200="Standard")</formula>
    </cfRule>
  </conditionalFormatting>
  <conditionalFormatting sqref="G206">
    <cfRule type="expression" dxfId="101" priority="99">
      <formula>OR(C200="Eco", C200="Standard")</formula>
    </cfRule>
  </conditionalFormatting>
  <conditionalFormatting sqref="G207">
    <cfRule type="expression" dxfId="100" priority="98">
      <formula>OR(C200="Eco", C200="Standard")</formula>
    </cfRule>
  </conditionalFormatting>
  <conditionalFormatting sqref="G208">
    <cfRule type="expression" dxfId="99" priority="97">
      <formula>OR(C200="Eco", C200="Standard")</formula>
    </cfRule>
  </conditionalFormatting>
  <conditionalFormatting sqref="G209">
    <cfRule type="expression" dxfId="98" priority="96">
      <formula>OR(C200="Eco", C200="Standard")</formula>
    </cfRule>
  </conditionalFormatting>
  <conditionalFormatting sqref="G210">
    <cfRule type="expression" dxfId="97" priority="95">
      <formula>OR(C200="Eco", C200="Standard")</formula>
    </cfRule>
  </conditionalFormatting>
  <conditionalFormatting sqref="G211">
    <cfRule type="expression" dxfId="96" priority="94">
      <formula>OR(C200="Eco", C200="Standard")</formula>
    </cfRule>
  </conditionalFormatting>
  <conditionalFormatting sqref="G212">
    <cfRule type="expression" dxfId="95" priority="93">
      <formula>OR(C200="Eco", C200="Standard")</formula>
    </cfRule>
  </conditionalFormatting>
  <conditionalFormatting sqref="G213">
    <cfRule type="expression" dxfId="94" priority="92">
      <formula>OR(C200="Eco", C200="Standard")</formula>
    </cfRule>
  </conditionalFormatting>
  <conditionalFormatting sqref="G214">
    <cfRule type="expression" dxfId="93" priority="91">
      <formula>OR(C200="Eco", C200="Standard")</formula>
    </cfRule>
  </conditionalFormatting>
  <conditionalFormatting sqref="G215">
    <cfRule type="expression" dxfId="92" priority="90">
      <formula>OR(C200="Eco", C200="Standard")</formula>
    </cfRule>
  </conditionalFormatting>
  <conditionalFormatting sqref="G216">
    <cfRule type="expression" dxfId="91" priority="89">
      <formula>OR(C200="Eco", C200="Standard")</formula>
    </cfRule>
  </conditionalFormatting>
  <conditionalFormatting sqref="G217">
    <cfRule type="expression" dxfId="90" priority="88">
      <formula>OR(C200="Eco", C200="Standard")</formula>
    </cfRule>
  </conditionalFormatting>
  <conditionalFormatting sqref="H202:I215">
    <cfRule type="expression" dxfId="89" priority="87">
      <formula>OR(C200="Eco", C200="Standard")</formula>
    </cfRule>
  </conditionalFormatting>
  <conditionalFormatting sqref="H203:I213">
    <cfRule type="expression" dxfId="88" priority="86">
      <formula>OR(C200="Eco", C200="Standard")</formula>
    </cfRule>
  </conditionalFormatting>
  <conditionalFormatting sqref="H204">
    <cfRule type="expression" dxfId="87" priority="85">
      <formula>OR(C200="Eco", C200="Standard")</formula>
    </cfRule>
  </conditionalFormatting>
  <conditionalFormatting sqref="H205">
    <cfRule type="expression" dxfId="86" priority="84">
      <formula>OR(C200="Eco", C200="Standard")</formula>
    </cfRule>
  </conditionalFormatting>
  <conditionalFormatting sqref="H206">
    <cfRule type="expression" dxfId="85" priority="83">
      <formula>OR(C200="Eco", C200="Standard")</formula>
    </cfRule>
  </conditionalFormatting>
  <conditionalFormatting sqref="H207">
    <cfRule type="expression" dxfId="84" priority="82">
      <formula>OR(C200="Eco", C200="Standard")</formula>
    </cfRule>
  </conditionalFormatting>
  <conditionalFormatting sqref="H208">
    <cfRule type="expression" dxfId="83" priority="81">
      <formula>OR(C200="Eco", C200="Standard")</formula>
    </cfRule>
  </conditionalFormatting>
  <conditionalFormatting sqref="H209">
    <cfRule type="expression" dxfId="82" priority="80">
      <formula>OR(C200="Eco", C200="Standard")</formula>
    </cfRule>
  </conditionalFormatting>
  <conditionalFormatting sqref="H210">
    <cfRule type="expression" dxfId="81" priority="79">
      <formula>OR(C200="Eco", C200="Standard")</formula>
    </cfRule>
  </conditionalFormatting>
  <conditionalFormatting sqref="H211">
    <cfRule type="expression" dxfId="80" priority="78">
      <formula>OR(C200="Eco", C200="Standard")</formula>
    </cfRule>
  </conditionalFormatting>
  <conditionalFormatting sqref="H212">
    <cfRule type="expression" dxfId="79" priority="77">
      <formula>OR(C200="Eco", C200="Standard")</formula>
    </cfRule>
  </conditionalFormatting>
  <conditionalFormatting sqref="H213">
    <cfRule type="expression" dxfId="78" priority="76">
      <formula>OR(C200="Eco", C200="Standard")</formula>
    </cfRule>
  </conditionalFormatting>
  <conditionalFormatting sqref="H214">
    <cfRule type="expression" dxfId="77" priority="75">
      <formula>OR(C200="Eco", C200="Standard")</formula>
    </cfRule>
  </conditionalFormatting>
  <conditionalFormatting sqref="H215">
    <cfRule type="expression" dxfId="76" priority="74">
      <formula>OR(C200="Eco", C200="Standard")</formula>
    </cfRule>
  </conditionalFormatting>
  <conditionalFormatting sqref="H216">
    <cfRule type="expression" dxfId="75" priority="73">
      <formula>OR(C200="Eco", C200="Standard")</formula>
    </cfRule>
  </conditionalFormatting>
  <conditionalFormatting sqref="H217">
    <cfRule type="expression" dxfId="74" priority="72">
      <formula>OR(C200="Eco", C200="Standard")</formula>
    </cfRule>
  </conditionalFormatting>
  <conditionalFormatting sqref="I202">
    <cfRule type="expression" dxfId="73" priority="71">
      <formula>OR(C200="Eco", C200="Standard")</formula>
    </cfRule>
  </conditionalFormatting>
  <conditionalFormatting sqref="I203">
    <cfRule type="expression" dxfId="72" priority="70">
      <formula>OR(C200="Eco", C200="Standard")</formula>
    </cfRule>
  </conditionalFormatting>
  <conditionalFormatting sqref="I204">
    <cfRule type="expression" dxfId="71" priority="69">
      <formula>OR(C200="Eco", C200="Standard")</formula>
    </cfRule>
  </conditionalFormatting>
  <conditionalFormatting sqref="I205">
    <cfRule type="expression" dxfId="70" priority="68">
      <formula>OR(C200="Eco", C200="Standard")</formula>
    </cfRule>
  </conditionalFormatting>
  <conditionalFormatting sqref="I206">
    <cfRule type="expression" dxfId="69" priority="67">
      <formula>OR(C200="Eco", C200="Standard")</formula>
    </cfRule>
  </conditionalFormatting>
  <conditionalFormatting sqref="I207">
    <cfRule type="expression" dxfId="68" priority="66">
      <formula>OR(C200="Eco", C200="Standard")</formula>
    </cfRule>
  </conditionalFormatting>
  <conditionalFormatting sqref="I208">
    <cfRule type="expression" dxfId="67" priority="65">
      <formula>OR(C200="Eco", C200="Standard")</formula>
    </cfRule>
  </conditionalFormatting>
  <conditionalFormatting sqref="I209">
    <cfRule type="expression" dxfId="66" priority="64">
      <formula>OR(C200="Eco", C200="Standard")</formula>
    </cfRule>
  </conditionalFormatting>
  <conditionalFormatting sqref="I210">
    <cfRule type="expression" dxfId="65" priority="63">
      <formula>OR(C200="Eco", C200="Standard")</formula>
    </cfRule>
  </conditionalFormatting>
  <conditionalFormatting sqref="I211">
    <cfRule type="expression" dxfId="64" priority="62">
      <formula>OR(C200="Eco", C200="Standard")</formula>
    </cfRule>
  </conditionalFormatting>
  <conditionalFormatting sqref="I212">
    <cfRule type="expression" dxfId="63" priority="61">
      <formula>OR(C200="Eco", C200="Standard")</formula>
    </cfRule>
  </conditionalFormatting>
  <conditionalFormatting sqref="I213">
    <cfRule type="expression" dxfId="62" priority="60">
      <formula>OR(C200="Eco", C200="Standard")</formula>
    </cfRule>
  </conditionalFormatting>
  <conditionalFormatting sqref="I214">
    <cfRule type="expression" dxfId="61" priority="59">
      <formula>OR(C200="Eco", C200="Standard")</formula>
    </cfRule>
  </conditionalFormatting>
  <conditionalFormatting sqref="I215">
    <cfRule type="expression" dxfId="60" priority="58">
      <formula>OR(C200="Eco", C200="Standard")</formula>
    </cfRule>
  </conditionalFormatting>
  <conditionalFormatting sqref="I216">
    <cfRule type="expression" dxfId="59" priority="57">
      <formula>OR(C200="Eco", C200="Standard")</formula>
    </cfRule>
  </conditionalFormatting>
  <conditionalFormatting sqref="I217">
    <cfRule type="expression" dxfId="58" priority="56">
      <formula>OR(C200="Eco", C200="Standard")</formula>
    </cfRule>
  </conditionalFormatting>
  <conditionalFormatting sqref="H216:I217">
    <cfRule type="expression" dxfId="57" priority="104">
      <formula>OR(#REF!="Eco", #REF!="Standard")</formula>
    </cfRule>
  </conditionalFormatting>
  <conditionalFormatting sqref="H216:I217">
    <cfRule type="expression" dxfId="56" priority="105">
      <formula>OR(#REF!="Eco", #REF!="Standard")</formula>
    </cfRule>
  </conditionalFormatting>
  <conditionalFormatting sqref="K200">
    <cfRule type="expression" dxfId="55" priority="55">
      <formula>AND(IF(ISBLANK(L200), FALSE, TRUE), ISBLANK(K200))</formula>
    </cfRule>
  </conditionalFormatting>
  <conditionalFormatting sqref="H214:I215">
    <cfRule type="expression" dxfId="54" priority="106">
      <formula>OR(C213="Eco", C213="Standard")</formula>
    </cfRule>
  </conditionalFormatting>
  <conditionalFormatting sqref="D200">
    <cfRule type="expression" dxfId="53" priority="54">
      <formula>AND(C200="High Perf", D200="PAYG")</formula>
    </cfRule>
  </conditionalFormatting>
  <conditionalFormatting sqref="G225">
    <cfRule type="expression" dxfId="52" priority="50">
      <formula>OR(C222="Eco", C222="Standard")</formula>
    </cfRule>
  </conditionalFormatting>
  <conditionalFormatting sqref="G224">
    <cfRule type="expression" dxfId="51" priority="49">
      <formula>OR(C222="Eco", C222="Standard")</formula>
    </cfRule>
  </conditionalFormatting>
  <conditionalFormatting sqref="G226">
    <cfRule type="expression" dxfId="50" priority="48">
      <formula>OR(C222="Eco", C222="Standard")</formula>
    </cfRule>
  </conditionalFormatting>
  <conditionalFormatting sqref="G227">
    <cfRule type="expression" dxfId="49" priority="47">
      <formula>OR(C222="Eco", C222="Standard")</formula>
    </cfRule>
  </conditionalFormatting>
  <conditionalFormatting sqref="G228">
    <cfRule type="expression" dxfId="48" priority="46">
      <formula>OR(C222="Eco", C222="Standard")</formula>
    </cfRule>
  </conditionalFormatting>
  <conditionalFormatting sqref="G229">
    <cfRule type="expression" dxfId="47" priority="45">
      <formula>OR(C222="Eco", C222="Standard")</formula>
    </cfRule>
  </conditionalFormatting>
  <conditionalFormatting sqref="G230">
    <cfRule type="expression" dxfId="46" priority="44">
      <formula>OR(C222="Eco", C222="Standard")</formula>
    </cfRule>
  </conditionalFormatting>
  <conditionalFormatting sqref="G231">
    <cfRule type="expression" dxfId="45" priority="43">
      <formula>OR(C222="Eco", C222="Standard")</formula>
    </cfRule>
  </conditionalFormatting>
  <conditionalFormatting sqref="G232">
    <cfRule type="expression" dxfId="44" priority="42">
      <formula>OR(C222="Eco", C222="Standard")</formula>
    </cfRule>
  </conditionalFormatting>
  <conditionalFormatting sqref="G233">
    <cfRule type="expression" dxfId="43" priority="41">
      <formula>OR(C222="Eco", C222="Standard")</formula>
    </cfRule>
  </conditionalFormatting>
  <conditionalFormatting sqref="G234">
    <cfRule type="expression" dxfId="42" priority="40">
      <formula>OR(C222="Eco", C222="Standard")</formula>
    </cfRule>
  </conditionalFormatting>
  <conditionalFormatting sqref="G235">
    <cfRule type="expression" dxfId="41" priority="39">
      <formula>OR(C222="Eco", C222="Standard")</formula>
    </cfRule>
  </conditionalFormatting>
  <conditionalFormatting sqref="G236">
    <cfRule type="expression" dxfId="40" priority="38">
      <formula>OR(C222="Eco", C222="Standard")</formula>
    </cfRule>
  </conditionalFormatting>
  <conditionalFormatting sqref="G237">
    <cfRule type="expression" dxfId="39" priority="37">
      <formula>OR(C222="Eco", C222="Standard")</formula>
    </cfRule>
  </conditionalFormatting>
  <conditionalFormatting sqref="G238">
    <cfRule type="expression" dxfId="38" priority="36">
      <formula>OR(C222="Eco", C222="Standard")</formula>
    </cfRule>
  </conditionalFormatting>
  <conditionalFormatting sqref="G239">
    <cfRule type="expression" dxfId="37" priority="35">
      <formula>OR(C222="Eco", C222="Standard")</formula>
    </cfRule>
  </conditionalFormatting>
  <conditionalFormatting sqref="H224:I237">
    <cfRule type="expression" dxfId="36" priority="34">
      <formula>OR(C222="Eco", C222="Standard")</formula>
    </cfRule>
  </conditionalFormatting>
  <conditionalFormatting sqref="H225:I235">
    <cfRule type="expression" dxfId="35" priority="33">
      <formula>OR(C222="Eco", C222="Standard")</formula>
    </cfRule>
  </conditionalFormatting>
  <conditionalFormatting sqref="H226">
    <cfRule type="expression" dxfId="34" priority="32">
      <formula>OR(C222="Eco", C222="Standard")</formula>
    </cfRule>
  </conditionalFormatting>
  <conditionalFormatting sqref="H227">
    <cfRule type="expression" dxfId="33" priority="31">
      <formula>OR(C222="Eco", C222="Standard")</formula>
    </cfRule>
  </conditionalFormatting>
  <conditionalFormatting sqref="H228">
    <cfRule type="expression" dxfId="32" priority="30">
      <formula>OR(C222="Eco", C222="Standard")</formula>
    </cfRule>
  </conditionalFormatting>
  <conditionalFormatting sqref="H229">
    <cfRule type="expression" dxfId="31" priority="29">
      <formula>OR(C222="Eco", C222="Standard")</formula>
    </cfRule>
  </conditionalFormatting>
  <conditionalFormatting sqref="H230">
    <cfRule type="expression" dxfId="30" priority="28">
      <formula>OR(C222="Eco", C222="Standard")</formula>
    </cfRule>
  </conditionalFormatting>
  <conditionalFormatting sqref="H231">
    <cfRule type="expression" dxfId="29" priority="27">
      <formula>OR(C222="Eco", C222="Standard")</formula>
    </cfRule>
  </conditionalFormatting>
  <conditionalFormatting sqref="H232">
    <cfRule type="expression" dxfId="28" priority="26">
      <formula>OR(C222="Eco", C222="Standard")</formula>
    </cfRule>
  </conditionalFormatting>
  <conditionalFormatting sqref="H233">
    <cfRule type="expression" dxfId="27" priority="25">
      <formula>OR(C222="Eco", C222="Standard")</formula>
    </cfRule>
  </conditionalFormatting>
  <conditionalFormatting sqref="H234">
    <cfRule type="expression" dxfId="26" priority="24">
      <formula>OR(C222="Eco", C222="Standard")</formula>
    </cfRule>
  </conditionalFormatting>
  <conditionalFormatting sqref="H235">
    <cfRule type="expression" dxfId="25" priority="23">
      <formula>OR(C222="Eco", C222="Standard")</formula>
    </cfRule>
  </conditionalFormatting>
  <conditionalFormatting sqref="H236">
    <cfRule type="expression" dxfId="24" priority="22">
      <formula>OR(C222="Eco", C222="Standard")</formula>
    </cfRule>
  </conditionalFormatting>
  <conditionalFormatting sqref="H237">
    <cfRule type="expression" dxfId="23" priority="21">
      <formula>OR(C222="Eco", C222="Standard")</formula>
    </cfRule>
  </conditionalFormatting>
  <conditionalFormatting sqref="H238">
    <cfRule type="expression" dxfId="22" priority="20">
      <formula>OR(C222="Eco", C222="Standard")</formula>
    </cfRule>
  </conditionalFormatting>
  <conditionalFormatting sqref="H239">
    <cfRule type="expression" dxfId="21" priority="19">
      <formula>OR(C222="Eco", C222="Standard")</formula>
    </cfRule>
  </conditionalFormatting>
  <conditionalFormatting sqref="I224">
    <cfRule type="expression" dxfId="20" priority="18">
      <formula>OR(C222="Eco", C222="Standard")</formula>
    </cfRule>
  </conditionalFormatting>
  <conditionalFormatting sqref="I225">
    <cfRule type="expression" dxfId="19" priority="17">
      <formula>OR(C222="Eco", C222="Standard")</formula>
    </cfRule>
  </conditionalFormatting>
  <conditionalFormatting sqref="I226">
    <cfRule type="expression" dxfId="18" priority="16">
      <formula>OR(C222="Eco", C222="Standard")</formula>
    </cfRule>
  </conditionalFormatting>
  <conditionalFormatting sqref="I227">
    <cfRule type="expression" dxfId="17" priority="15">
      <formula>OR(C222="Eco", C222="Standard")</formula>
    </cfRule>
  </conditionalFormatting>
  <conditionalFormatting sqref="I228">
    <cfRule type="expression" dxfId="16" priority="14">
      <formula>OR(C222="Eco", C222="Standard")</formula>
    </cfRule>
  </conditionalFormatting>
  <conditionalFormatting sqref="I229">
    <cfRule type="expression" dxfId="15" priority="13">
      <formula>OR(C222="Eco", C222="Standard")</formula>
    </cfRule>
  </conditionalFormatting>
  <conditionalFormatting sqref="I230">
    <cfRule type="expression" dxfId="14" priority="12">
      <formula>OR(C222="Eco", C222="Standard")</formula>
    </cfRule>
  </conditionalFormatting>
  <conditionalFormatting sqref="I231">
    <cfRule type="expression" dxfId="13" priority="11">
      <formula>OR(C222="Eco", C222="Standard")</formula>
    </cfRule>
  </conditionalFormatting>
  <conditionalFormatting sqref="I232">
    <cfRule type="expression" dxfId="12" priority="10">
      <formula>OR(C222="Eco", C222="Standard")</formula>
    </cfRule>
  </conditionalFormatting>
  <conditionalFormatting sqref="I233">
    <cfRule type="expression" dxfId="11" priority="9">
      <formula>OR(C222="Eco", C222="Standard")</formula>
    </cfRule>
  </conditionalFormatting>
  <conditionalFormatting sqref="I234">
    <cfRule type="expression" dxfId="10" priority="8">
      <formula>OR(C222="Eco", C222="Standard")</formula>
    </cfRule>
  </conditionalFormatting>
  <conditionalFormatting sqref="I235">
    <cfRule type="expression" dxfId="9" priority="7">
      <formula>OR(C222="Eco", C222="Standard")</formula>
    </cfRule>
  </conditionalFormatting>
  <conditionalFormatting sqref="I236">
    <cfRule type="expression" dxfId="8" priority="6">
      <formula>OR(C222="Eco", C222="Standard")</formula>
    </cfRule>
  </conditionalFormatting>
  <conditionalFormatting sqref="I237">
    <cfRule type="expression" dxfId="7" priority="5">
      <formula>OR(C222="Eco", C222="Standard")</formula>
    </cfRule>
  </conditionalFormatting>
  <conditionalFormatting sqref="I238">
    <cfRule type="expression" dxfId="6" priority="4">
      <formula>OR(C222="Eco", C222="Standard")</formula>
    </cfRule>
  </conditionalFormatting>
  <conditionalFormatting sqref="I239">
    <cfRule type="expression" dxfId="5" priority="3">
      <formula>OR(C222="Eco", C222="Standard")</formula>
    </cfRule>
  </conditionalFormatting>
  <conditionalFormatting sqref="H238:I239">
    <cfRule type="expression" dxfId="4" priority="51">
      <formula>OR(#REF!="Eco", #REF!="Standard")</formula>
    </cfRule>
  </conditionalFormatting>
  <conditionalFormatting sqref="H238:I239">
    <cfRule type="expression" dxfId="3" priority="52">
      <formula>OR(#REF!="Eco", #REF!="Standard")</formula>
    </cfRule>
  </conditionalFormatting>
  <conditionalFormatting sqref="K222">
    <cfRule type="expression" dxfId="2" priority="2">
      <formula>AND(IF(ISBLANK(L222), FALSE, TRUE), ISBLANK(K222))</formula>
    </cfRule>
  </conditionalFormatting>
  <conditionalFormatting sqref="H236:I237">
    <cfRule type="expression" dxfId="1" priority="53">
      <formula>OR(C235="Eco", C235="Standard")</formula>
    </cfRule>
  </conditionalFormatting>
  <conditionalFormatting sqref="D222">
    <cfRule type="expression" dxfId="0" priority="1">
      <formula>AND(C222="High Perf", D222="PAYG")</formula>
    </cfRule>
  </conditionalFormatting>
  <dataValidations count="13">
    <dataValidation type="list" allowBlank="1" showInputMessage="1" showErrorMessage="1" sqref="C10">
      <formula1>"1 an,3 ans"</formula1>
    </dataValidation>
    <dataValidation type="list" allowBlank="1" showInputMessage="1" showErrorMessage="1" sqref="C13">
      <formula1>"oui,non"</formula1>
    </dataValidation>
    <dataValidation type="list" allowBlank="1" showInputMessage="1" showErrorMessage="1" sqref="C24 C178 C200 C46 C68 C90 C112 C134 C156 C222">
      <formula1>"Eco,Standard,High Perf"</formula1>
    </dataValidation>
    <dataValidation type="list" allowBlank="1" showInputMessage="1" showErrorMessage="1" sqref="C9">
      <formula1>durée_contrat</formula1>
    </dataValidation>
    <dataValidation type="list" allowBlank="1" showInputMessage="1" showErrorMessage="1" sqref="K114:L129 K92:L107 K180:L195 K202:L217 K26:L41 K136:L151 K48:L63 K158:L173 K70:L85 K224:L239">
      <formula1>OperatingSystem</formula1>
    </dataValidation>
    <dataValidation type="list" allowBlank="1" showInputMessage="1" showErrorMessage="1" sqref="M26:M41 M180:M195 M202:M217 M48:M63 M70:M85 M92:M107 M114:M129 M136:M151 M158:M173 M224:M239">
      <formula1>NSS_policy</formula1>
    </dataValidation>
    <dataValidation type="list" allowBlank="1" showInputMessage="1" sqref="D24 D178 D200 D46 D68 D90 D112 D134 D156 D222">
      <formula1>IF(OR(C24="Eco",C24="Standard"),AllocationPAYG_AP,Allocation_AP)</formula1>
    </dataValidation>
    <dataValidation type="list" errorStyle="warning" allowBlank="1" showInputMessage="1" showErrorMessage="1" errorTitle="OUUUU Pinaise !!!" error="Vindiou qu'sa fait beaucoup ! Bon courage à toi l'ami !" sqref="C15">
      <formula1>nbr_vdc_10</formula1>
    </dataValidation>
    <dataValidation type="list" allowBlank="1" showInputMessage="1" showErrorMessage="1" sqref="J27:J41 J181:J195 J203:J217 J49:J63 J71:J85 J93:J107 J115:J129 J137:J151 J159:J173 J225:J239">
      <formula1>profil_stockage_interne</formula1>
    </dataValidation>
    <dataValidation type="list" allowBlank="1" showInputMessage="1" showErrorMessage="1" sqref="N26:N41 N180:N195 N202:N217 N48:N63 N70:N85 N92:N107 N114:N129 N136:N151 N158:N173 N224:N239">
      <formula1>oui_non</formula1>
    </dataValidation>
    <dataValidation type="whole" errorStyle="information" allowBlank="1" showInputMessage="1" showErrorMessage="1" errorTitle="Attention au nombre de vCPU" error="Attention au nombre de vCPU : saisir une valeur entre 1 et 8_x000a__x000a_Si vous êtes en mode Allocation Pool, ne tenez pas compte de ce message et saisissez une valeur en Ghz._x000a_" sqref="C26:C41 C180:C195 C202:C217 C48:C63 C70:C85 C92:C107 C114:C129 C136:C151 C158:C173 C224:C239">
      <formula1>1</formula1>
      <formula2>8</formula2>
    </dataValidation>
    <dataValidation type="whole" errorStyle="warning" allowBlank="1" showInputMessage="1" showErrorMessage="1" errorTitle="Attention : valeur non conforme" error="La quantité de RAM est limitée à 64GO / VM_x000a__x000a_Si ce gabarit prend en compte plusieurs VM, vous pouvez laisser la valeur que vous venez de rentrer." promptTitle="GB" sqref="D26:D41 D180:D195 D202:D217 D48:D63 D70:D85 D92:D107 D114:D129 D136:D151 D158:D173 D224:D239">
      <formula1>0</formula1>
      <formula2>64</formula2>
    </dataValidation>
    <dataValidation type="whole" errorStyle="warning" allowBlank="1" showInputMessage="1" showErrorMessage="1" errorTitle="Erreur de saisie" error="Saisir une quantité entre 1 et 1000 (Mbps)" promptTitle="Valeur en Mbps" prompt="par pas de 1" sqref="L24 J24 L46 J46 L68 J68 L90 J90 L112 J112 L134 J134 L156 J156 L178 J178 L200 J200 L222 J222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'Fiche Tarifaire'!$A$88:$A$90</xm:f>
          </x14:formula1>
          <xm:sqref>C11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4"/>
  <sheetViews>
    <sheetView workbookViewId="0">
      <selection activeCell="D12" sqref="D12"/>
    </sheetView>
  </sheetViews>
  <sheetFormatPr baseColWidth="10" defaultRowHeight="15" x14ac:dyDescent="0.25"/>
  <sheetData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D90"/>
  <sheetViews>
    <sheetView workbookViewId="0">
      <selection activeCell="D68" sqref="D68"/>
    </sheetView>
  </sheetViews>
  <sheetFormatPr baseColWidth="10" defaultRowHeight="15" x14ac:dyDescent="0.25"/>
  <cols>
    <col min="1" max="1" width="48.42578125" style="5" bestFit="1" customWidth="1"/>
    <col min="2" max="2" width="18.7109375" style="5" bestFit="1" customWidth="1"/>
    <col min="3" max="3" width="11" style="5" bestFit="1" customWidth="1"/>
    <col min="4" max="4" width="15.85546875" style="5" customWidth="1"/>
    <col min="5" max="16384" width="11.42578125" style="5"/>
  </cols>
  <sheetData>
    <row r="2" spans="1:4" x14ac:dyDescent="0.25">
      <c r="A2" s="5" t="s">
        <v>3</v>
      </c>
    </row>
    <row r="5" spans="1:4" x14ac:dyDescent="0.25">
      <c r="A5" s="5" t="s">
        <v>26</v>
      </c>
      <c r="B5" s="5" t="s">
        <v>0</v>
      </c>
      <c r="C5" s="5" t="s">
        <v>27</v>
      </c>
      <c r="D5" s="5" t="s">
        <v>28</v>
      </c>
    </row>
    <row r="6" spans="1:4" x14ac:dyDescent="0.25">
      <c r="A6" s="5" t="s">
        <v>17</v>
      </c>
    </row>
    <row r="7" spans="1:4" x14ac:dyDescent="0.25">
      <c r="A7" s="5" t="s">
        <v>18</v>
      </c>
    </row>
    <row r="8" spans="1:4" x14ac:dyDescent="0.25">
      <c r="A8" s="5" t="s">
        <v>19</v>
      </c>
    </row>
    <row r="10" spans="1:4" x14ac:dyDescent="0.25">
      <c r="A10" s="5" t="s">
        <v>26</v>
      </c>
      <c r="B10" s="5" t="s">
        <v>0</v>
      </c>
      <c r="C10" s="5" t="s">
        <v>27</v>
      </c>
      <c r="D10" s="5" t="s">
        <v>28</v>
      </c>
    </row>
    <row r="11" spans="1:4" x14ac:dyDescent="0.25">
      <c r="A11" s="5" t="s">
        <v>20</v>
      </c>
    </row>
    <row r="12" spans="1:4" x14ac:dyDescent="0.25">
      <c r="A12" s="5" t="s">
        <v>21</v>
      </c>
    </row>
    <row r="13" spans="1:4" x14ac:dyDescent="0.25">
      <c r="A13" s="5" t="s">
        <v>22</v>
      </c>
    </row>
    <row r="15" spans="1:4" x14ac:dyDescent="0.25">
      <c r="A15" s="5" t="s">
        <v>26</v>
      </c>
      <c r="B15" s="5" t="s">
        <v>0</v>
      </c>
      <c r="C15" s="5" t="s">
        <v>27</v>
      </c>
      <c r="D15" s="5" t="s">
        <v>28</v>
      </c>
    </row>
    <row r="16" spans="1:4" x14ac:dyDescent="0.25">
      <c r="A16" s="5" t="s">
        <v>23</v>
      </c>
    </row>
    <row r="17" spans="1:2" x14ac:dyDescent="0.25">
      <c r="A17" s="5" t="s">
        <v>24</v>
      </c>
    </row>
    <row r="18" spans="1:2" x14ac:dyDescent="0.25">
      <c r="A18" s="5" t="s">
        <v>25</v>
      </c>
    </row>
    <row r="20" spans="1:2" x14ac:dyDescent="0.25">
      <c r="A20" s="5" t="s">
        <v>7</v>
      </c>
    </row>
    <row r="21" spans="1:2" x14ac:dyDescent="0.25">
      <c r="A21" s="5" t="s">
        <v>29</v>
      </c>
      <c r="B21" s="5" t="s">
        <v>30</v>
      </c>
    </row>
    <row r="22" spans="1:2" x14ac:dyDescent="0.25">
      <c r="A22" s="5" t="s">
        <v>31</v>
      </c>
    </row>
    <row r="23" spans="1:2" x14ac:dyDescent="0.25">
      <c r="A23" s="5" t="s">
        <v>32</v>
      </c>
    </row>
    <row r="24" spans="1:2" x14ac:dyDescent="0.25">
      <c r="A24" s="5" t="s">
        <v>33</v>
      </c>
    </row>
    <row r="25" spans="1:2" x14ac:dyDescent="0.25">
      <c r="A25" s="5" t="s">
        <v>34</v>
      </c>
    </row>
    <row r="26" spans="1:2" x14ac:dyDescent="0.25">
      <c r="A26" s="5" t="s">
        <v>35</v>
      </c>
    </row>
    <row r="29" spans="1:2" x14ac:dyDescent="0.25">
      <c r="A29" s="5" t="s">
        <v>8</v>
      </c>
    </row>
    <row r="30" spans="1:2" x14ac:dyDescent="0.25">
      <c r="A30" s="6">
        <v>10</v>
      </c>
    </row>
    <row r="31" spans="1:2" x14ac:dyDescent="0.25">
      <c r="A31" s="6">
        <v>20</v>
      </c>
    </row>
    <row r="32" spans="1:2" x14ac:dyDescent="0.25">
      <c r="A32" s="6">
        <v>50</v>
      </c>
    </row>
    <row r="33" spans="1:1" x14ac:dyDescent="0.25">
      <c r="A33" s="6">
        <v>200</v>
      </c>
    </row>
    <row r="34" spans="1:1" x14ac:dyDescent="0.25">
      <c r="A34" s="6">
        <v>500</v>
      </c>
    </row>
    <row r="35" spans="1:1" x14ac:dyDescent="0.25">
      <c r="A35" s="6">
        <v>1000</v>
      </c>
    </row>
    <row r="36" spans="1:1" x14ac:dyDescent="0.25">
      <c r="A36" s="7"/>
    </row>
    <row r="37" spans="1:1" x14ac:dyDescent="0.25">
      <c r="A37" s="7"/>
    </row>
    <row r="38" spans="1:1" x14ac:dyDescent="0.25">
      <c r="A38" s="5" t="s">
        <v>9</v>
      </c>
    </row>
    <row r="39" spans="1:1" x14ac:dyDescent="0.25">
      <c r="A39" s="6">
        <v>10</v>
      </c>
    </row>
    <row r="40" spans="1:1" x14ac:dyDescent="0.25">
      <c r="A40" s="6">
        <v>20</v>
      </c>
    </row>
    <row r="41" spans="1:1" x14ac:dyDescent="0.25">
      <c r="A41" s="6">
        <v>50</v>
      </c>
    </row>
    <row r="42" spans="1:1" x14ac:dyDescent="0.25">
      <c r="A42" s="6">
        <v>50</v>
      </c>
    </row>
    <row r="45" spans="1:1" x14ac:dyDescent="0.25">
      <c r="A45" s="5" t="s">
        <v>38</v>
      </c>
    </row>
    <row r="46" spans="1:1" x14ac:dyDescent="0.25">
      <c r="A46" s="8" t="s">
        <v>36</v>
      </c>
    </row>
    <row r="47" spans="1:1" x14ac:dyDescent="0.25">
      <c r="A47" s="8" t="s">
        <v>37</v>
      </c>
    </row>
    <row r="48" spans="1:1" x14ac:dyDescent="0.25">
      <c r="A48" s="8" t="s">
        <v>105</v>
      </c>
    </row>
    <row r="49" spans="1:3" x14ac:dyDescent="0.25">
      <c r="A49" s="8" t="s">
        <v>106</v>
      </c>
    </row>
    <row r="50" spans="1:3" x14ac:dyDescent="0.25">
      <c r="A50" s="8" t="s">
        <v>39</v>
      </c>
    </row>
    <row r="51" spans="1:3" x14ac:dyDescent="0.25">
      <c r="A51" s="9" t="s">
        <v>39</v>
      </c>
    </row>
    <row r="52" spans="1:3" x14ac:dyDescent="0.25">
      <c r="A52" s="9" t="s">
        <v>39</v>
      </c>
    </row>
    <row r="53" spans="1:3" x14ac:dyDescent="0.25">
      <c r="A53" s="9" t="s">
        <v>39</v>
      </c>
    </row>
    <row r="54" spans="1:3" x14ac:dyDescent="0.25">
      <c r="A54" s="9" t="s">
        <v>39</v>
      </c>
    </row>
    <row r="55" spans="1:3" x14ac:dyDescent="0.25">
      <c r="A55" s="10" t="s">
        <v>40</v>
      </c>
    </row>
    <row r="57" spans="1:3" x14ac:dyDescent="0.25">
      <c r="A57" s="5" t="s">
        <v>11</v>
      </c>
    </row>
    <row r="60" spans="1:3" x14ac:dyDescent="0.25">
      <c r="A60" s="5" t="s">
        <v>12</v>
      </c>
    </row>
    <row r="61" spans="1:3" x14ac:dyDescent="0.25">
      <c r="A61" s="11" t="s">
        <v>41</v>
      </c>
      <c r="B61" s="11" t="s">
        <v>56</v>
      </c>
      <c r="C61" s="12"/>
    </row>
    <row r="62" spans="1:3" x14ac:dyDescent="0.25">
      <c r="A62" s="11" t="s">
        <v>42</v>
      </c>
      <c r="B62" s="11" t="s">
        <v>57</v>
      </c>
      <c r="C62" s="12"/>
    </row>
    <row r="63" spans="1:3" x14ac:dyDescent="0.25">
      <c r="A63" s="11" t="s">
        <v>43</v>
      </c>
      <c r="B63" s="11" t="s">
        <v>58</v>
      </c>
      <c r="C63" s="12"/>
    </row>
    <row r="64" spans="1:3" x14ac:dyDescent="0.25">
      <c r="A64" s="11" t="s">
        <v>44</v>
      </c>
      <c r="B64" s="11" t="s">
        <v>59</v>
      </c>
      <c r="C64" s="12"/>
    </row>
    <row r="65" spans="1:3" x14ac:dyDescent="0.25">
      <c r="A65" s="11" t="s">
        <v>45</v>
      </c>
      <c r="B65" s="11" t="s">
        <v>60</v>
      </c>
      <c r="C65" s="12"/>
    </row>
    <row r="66" spans="1:3" x14ac:dyDescent="0.25">
      <c r="A66" s="11" t="s">
        <v>46</v>
      </c>
      <c r="B66" s="11" t="s">
        <v>61</v>
      </c>
      <c r="C66" s="12"/>
    </row>
    <row r="67" spans="1:3" x14ac:dyDescent="0.25">
      <c r="A67" s="11" t="s">
        <v>47</v>
      </c>
      <c r="B67" s="11" t="s">
        <v>62</v>
      </c>
      <c r="C67" s="12"/>
    </row>
    <row r="68" spans="1:3" x14ac:dyDescent="0.25">
      <c r="A68" s="11" t="s">
        <v>48</v>
      </c>
      <c r="B68" s="11" t="s">
        <v>63</v>
      </c>
      <c r="C68" s="12"/>
    </row>
    <row r="69" spans="1:3" x14ac:dyDescent="0.25">
      <c r="A69" s="11" t="s">
        <v>49</v>
      </c>
      <c r="B69" s="11" t="s">
        <v>64</v>
      </c>
      <c r="C69" s="12"/>
    </row>
    <row r="70" spans="1:3" x14ac:dyDescent="0.25">
      <c r="A70" s="11" t="s">
        <v>50</v>
      </c>
      <c r="B70" s="11" t="s">
        <v>65</v>
      </c>
      <c r="C70" s="12"/>
    </row>
    <row r="71" spans="1:3" x14ac:dyDescent="0.25">
      <c r="A71" s="11" t="s">
        <v>51</v>
      </c>
      <c r="B71" s="11" t="s">
        <v>66</v>
      </c>
      <c r="C71" s="12"/>
    </row>
    <row r="72" spans="1:3" x14ac:dyDescent="0.25">
      <c r="A72" s="11" t="s">
        <v>52</v>
      </c>
      <c r="B72" s="11" t="s">
        <v>67</v>
      </c>
      <c r="C72" s="12"/>
    </row>
    <row r="73" spans="1:3" x14ac:dyDescent="0.25">
      <c r="A73" s="11" t="s">
        <v>53</v>
      </c>
      <c r="B73" s="11" t="s">
        <v>68</v>
      </c>
      <c r="C73" s="12"/>
    </row>
    <row r="74" spans="1:3" x14ac:dyDescent="0.25">
      <c r="A74" s="11" t="s">
        <v>54</v>
      </c>
      <c r="B74" s="11" t="s">
        <v>69</v>
      </c>
      <c r="C74" s="12"/>
    </row>
    <row r="75" spans="1:3" x14ac:dyDescent="0.25">
      <c r="A75" s="11" t="s">
        <v>55</v>
      </c>
      <c r="B75" s="11" t="s">
        <v>70</v>
      </c>
      <c r="C75" s="12"/>
    </row>
    <row r="77" spans="1:3" x14ac:dyDescent="0.25">
      <c r="A77" s="5" t="s">
        <v>13</v>
      </c>
    </row>
    <row r="78" spans="1:3" x14ac:dyDescent="0.25">
      <c r="A78" s="11" t="s">
        <v>71</v>
      </c>
      <c r="B78" s="5">
        <v>56</v>
      </c>
    </row>
    <row r="79" spans="1:3" ht="30" x14ac:dyDescent="0.25">
      <c r="A79" s="4" t="s">
        <v>72</v>
      </c>
      <c r="B79" s="5">
        <v>8.5000000000000006E-2</v>
      </c>
    </row>
    <row r="81" spans="1:2" x14ac:dyDescent="0.25">
      <c r="A81" s="5" t="s">
        <v>14</v>
      </c>
    </row>
    <row r="84" spans="1:2" x14ac:dyDescent="0.25">
      <c r="A84" s="5" t="s">
        <v>15</v>
      </c>
    </row>
    <row r="85" spans="1:2" x14ac:dyDescent="0.25">
      <c r="A85" s="5" t="s">
        <v>73</v>
      </c>
      <c r="B85" s="5">
        <v>1600</v>
      </c>
    </row>
    <row r="87" spans="1:2" x14ac:dyDescent="0.25">
      <c r="A87" s="5" t="s">
        <v>16</v>
      </c>
    </row>
    <row r="88" spans="1:2" x14ac:dyDescent="0.25">
      <c r="A88" s="5" t="s">
        <v>74</v>
      </c>
    </row>
    <row r="89" spans="1:2" x14ac:dyDescent="0.25">
      <c r="A89" s="5" t="s">
        <v>31</v>
      </c>
    </row>
    <row r="90" spans="1:2" x14ac:dyDescent="0.25">
      <c r="A90" s="5" t="s">
        <v>32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21"/>
  <sheetViews>
    <sheetView workbookViewId="0">
      <selection activeCell="G16" sqref="G16"/>
    </sheetView>
  </sheetViews>
  <sheetFormatPr baseColWidth="10" defaultRowHeight="15" x14ac:dyDescent="0.25"/>
  <cols>
    <col min="1" max="1" width="18.7109375" bestFit="1" customWidth="1"/>
  </cols>
  <sheetData>
    <row r="1" spans="1:5" x14ac:dyDescent="0.25">
      <c r="A1" s="2" t="s">
        <v>0</v>
      </c>
      <c r="E1" t="s">
        <v>92</v>
      </c>
    </row>
    <row r="2" spans="1:5" x14ac:dyDescent="0.25">
      <c r="A2" t="s">
        <v>79</v>
      </c>
      <c r="E2">
        <v>1</v>
      </c>
    </row>
    <row r="3" spans="1:5" x14ac:dyDescent="0.25">
      <c r="A3" t="s">
        <v>80</v>
      </c>
      <c r="E3">
        <v>2</v>
      </c>
    </row>
    <row r="4" spans="1:5" x14ac:dyDescent="0.25">
      <c r="E4">
        <v>3</v>
      </c>
    </row>
    <row r="5" spans="1:5" x14ac:dyDescent="0.25">
      <c r="A5" s="2" t="s">
        <v>81</v>
      </c>
      <c r="E5">
        <v>4</v>
      </c>
    </row>
    <row r="6" spans="1:5" x14ac:dyDescent="0.25">
      <c r="A6" t="s">
        <v>82</v>
      </c>
      <c r="E6" s="1">
        <v>5</v>
      </c>
    </row>
    <row r="7" spans="1:5" x14ac:dyDescent="0.25">
      <c r="A7" t="s">
        <v>83</v>
      </c>
      <c r="E7" s="1">
        <v>6</v>
      </c>
    </row>
    <row r="8" spans="1:5" x14ac:dyDescent="0.25">
      <c r="E8" s="1">
        <v>7</v>
      </c>
    </row>
    <row r="9" spans="1:5" x14ac:dyDescent="0.25">
      <c r="A9" t="s">
        <v>86</v>
      </c>
      <c r="E9" s="1">
        <v>8</v>
      </c>
    </row>
    <row r="10" spans="1:5" x14ac:dyDescent="0.25">
      <c r="A10" t="s">
        <v>87</v>
      </c>
      <c r="E10" s="1">
        <v>9</v>
      </c>
    </row>
    <row r="11" spans="1:5" x14ac:dyDescent="0.25">
      <c r="E11" s="1">
        <v>10</v>
      </c>
    </row>
    <row r="12" spans="1:5" x14ac:dyDescent="0.25">
      <c r="A12" s="2" t="s">
        <v>91</v>
      </c>
      <c r="E12" s="1">
        <v>11</v>
      </c>
    </row>
    <row r="13" spans="1:5" x14ac:dyDescent="0.25">
      <c r="A13" t="s">
        <v>88</v>
      </c>
      <c r="E13" s="1">
        <v>12</v>
      </c>
    </row>
    <row r="14" spans="1:5" x14ac:dyDescent="0.25">
      <c r="A14" t="s">
        <v>74</v>
      </c>
      <c r="E14" s="1"/>
    </row>
    <row r="15" spans="1:5" x14ac:dyDescent="0.25">
      <c r="A15" t="s">
        <v>89</v>
      </c>
      <c r="E15" s="1"/>
    </row>
    <row r="16" spans="1:5" x14ac:dyDescent="0.25">
      <c r="A16" t="s">
        <v>90</v>
      </c>
      <c r="E16" s="1"/>
    </row>
    <row r="17" spans="5:5" x14ac:dyDescent="0.25">
      <c r="E17" s="1"/>
    </row>
    <row r="18" spans="5:5" x14ac:dyDescent="0.25">
      <c r="E18" s="1"/>
    </row>
    <row r="19" spans="5:5" x14ac:dyDescent="0.25">
      <c r="E19" s="1"/>
    </row>
    <row r="20" spans="5:5" x14ac:dyDescent="0.25">
      <c r="E20" s="1"/>
    </row>
    <row r="21" spans="5:5" x14ac:dyDescent="0.25">
      <c r="E21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topLeftCell="A19" workbookViewId="0">
      <selection activeCell="F22" sqref="F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15</vt:i4>
      </vt:variant>
    </vt:vector>
  </HeadingPairs>
  <TitlesOfParts>
    <vt:vector size="21" baseType="lpstr">
      <vt:lpstr>Mode d'emploi</vt:lpstr>
      <vt:lpstr>Design</vt:lpstr>
      <vt:lpstr>Sortie</vt:lpstr>
      <vt:lpstr>Fiche Tarifaire</vt:lpstr>
      <vt:lpstr>ParamCaché</vt:lpstr>
      <vt:lpstr>Presta accompagnement</vt:lpstr>
      <vt:lpstr>Allocation_AP</vt:lpstr>
      <vt:lpstr>AllocationPAYG_AP</vt:lpstr>
      <vt:lpstr>classe_service_compute</vt:lpstr>
      <vt:lpstr>durée_contrat</vt:lpstr>
      <vt:lpstr>nbr_vDC</vt:lpstr>
      <vt:lpstr>nbr_vdc_10</vt:lpstr>
      <vt:lpstr>nbr_vdc_12</vt:lpstr>
      <vt:lpstr>nbr_vDC_a</vt:lpstr>
      <vt:lpstr>NSS_policy</vt:lpstr>
      <vt:lpstr>OperatingSystem</vt:lpstr>
      <vt:lpstr>oui_non</vt:lpstr>
      <vt:lpstr>profil_stockage_interne</vt:lpstr>
      <vt:lpstr>storage_Silver_Gold</vt:lpstr>
      <vt:lpstr>storage_Silver_Gold_Platinium</vt:lpstr>
      <vt:lpstr>vdc_1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PORTENARD Gregory OBS/OCB</dc:creator>
  <cp:lastModifiedBy>Ben</cp:lastModifiedBy>
  <dcterms:created xsi:type="dcterms:W3CDTF">2016-11-18T13:53:01Z</dcterms:created>
  <dcterms:modified xsi:type="dcterms:W3CDTF">2016-11-25T21:04:56Z</dcterms:modified>
</cp:coreProperties>
</file>