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2995" windowHeight="1056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H16" i="1" l="1"/>
  <c r="H26" i="1"/>
  <c r="H31" i="1"/>
  <c r="H21" i="1"/>
  <c r="H11" i="1"/>
  <c r="H6" i="1"/>
  <c r="E30" i="1"/>
  <c r="E25" i="1"/>
  <c r="E20" i="1"/>
  <c r="E15" i="1"/>
  <c r="E10" i="1"/>
</calcChain>
</file>

<file path=xl/sharedStrings.xml><?xml version="1.0" encoding="utf-8"?>
<sst xmlns="http://schemas.openxmlformats.org/spreadsheetml/2006/main" count="63" uniqueCount="27">
  <si>
    <t>Description</t>
  </si>
  <si>
    <t>Start Date</t>
  </si>
  <si>
    <t>SO Amount</t>
  </si>
  <si>
    <t>$$CLEANING</t>
  </si>
  <si>
    <t>PCS</t>
  </si>
  <si>
    <t>$$MFL_MOB_TOOL</t>
  </si>
  <si>
    <t>DEF.GMFL MOB</t>
  </si>
  <si>
    <t>$$MFL_ONSITE</t>
  </si>
  <si>
    <t>DEF.GMFL ONSITE</t>
  </si>
  <si>
    <t>$$MFL_SUPPLY_FINAL</t>
  </si>
  <si>
    <t>DEF.GMFL Final</t>
  </si>
  <si>
    <t>Total amount</t>
  </si>
  <si>
    <t>DEF.GMFL.24</t>
  </si>
  <si>
    <t>MFL0.6</t>
  </si>
  <si>
    <t>MFL06</t>
  </si>
  <si>
    <t>MF06</t>
  </si>
  <si>
    <t>DEF.GMFL.XYZ.12</t>
  </si>
  <si>
    <t>$$SMFL_FINAL</t>
  </si>
  <si>
    <t>DEF.GMFL.32</t>
  </si>
  <si>
    <t>$$DEF_ONSITE</t>
  </si>
  <si>
    <t>$$DEF_SUPPLY_FINAL</t>
  </si>
  <si>
    <t>Item</t>
  </si>
  <si>
    <t>Code</t>
  </si>
  <si>
    <t>Type</t>
  </si>
  <si>
    <t>Vérif,</t>
  </si>
  <si>
    <t>valeur calculée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</si>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</sst>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BABABA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14" fontId="2" fillId="2" borderId="1" xfId="0" applyNumberFormat="1" applyFont="1" applyFill="1" applyBorder="1" applyAlignment="1">
      <alignment horizontal="center" wrapText="1"/>
    </xf>
    <xf numFmtId="164" fontId="2" fillId="2" borderId="1" xfId="1" applyNumberFormat="1" applyFont="1" applyFill="1" applyBorder="1" applyAlignment="1">
      <alignment horizontal="center" vertical="top" wrapText="1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14" fontId="0" fillId="3" borderId="1" xfId="0" applyNumberFormat="1" applyFont="1" applyFill="1" applyBorder="1" applyAlignment="1">
      <alignment horizontal="center"/>
    </xf>
    <xf numFmtId="164" fontId="0" fillId="3" borderId="1" xfId="1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14" fontId="0" fillId="0" borderId="1" xfId="0" applyNumberFormat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  <xf numFmtId="49" fontId="3" fillId="4" borderId="1" xfId="0" applyNumberFormat="1" applyFont="1" applyFill="1" applyBorder="1"/>
    <xf numFmtId="14" fontId="3" fillId="4" borderId="1" xfId="0" applyNumberFormat="1" applyFont="1" applyFill="1" applyBorder="1"/>
    <xf numFmtId="164" fontId="3" fillId="4" borderId="1" xfId="1" applyNumberFormat="1" applyFont="1" applyFill="1" applyBorder="1"/>
    <xf numFmtId="49" fontId="0" fillId="0" borderId="1" xfId="0" applyNumberFormat="1" applyFont="1" applyBorder="1" applyAlignment="1">
      <alignment horizontal="center"/>
    </xf>
    <xf numFmtId="49" fontId="0" fillId="0" borderId="1" xfId="0" applyNumberFormat="1" applyFont="1" applyBorder="1"/>
    <xf numFmtId="14" fontId="0" fillId="0" borderId="1" xfId="0" applyNumberFormat="1" applyFont="1" applyBorder="1"/>
    <xf numFmtId="164" fontId="0" fillId="0" borderId="1" xfId="1" applyNumberFormat="1" applyFont="1" applyBorder="1"/>
    <xf numFmtId="49" fontId="0" fillId="3" borderId="1" xfId="0" applyNumberFormat="1" applyFont="1" applyFill="1" applyBorder="1" applyAlignment="1">
      <alignment horizontal="center"/>
    </xf>
    <xf numFmtId="49" fontId="0" fillId="3" borderId="1" xfId="0" applyNumberFormat="1" applyFont="1" applyFill="1" applyBorder="1"/>
    <xf numFmtId="14" fontId="0" fillId="3" borderId="1" xfId="0" applyNumberFormat="1" applyFont="1" applyFill="1" applyBorder="1"/>
    <xf numFmtId="164" fontId="0" fillId="3" borderId="1" xfId="1" applyNumberFormat="1" applyFont="1" applyFill="1" applyBorder="1"/>
    <xf numFmtId="14" fontId="3" fillId="4" borderId="1" xfId="0" applyNumberFormat="1" applyFont="1" applyFill="1" applyBorder="1" applyAlignment="1">
      <alignment horizontal="center"/>
    </xf>
    <xf numFmtId="164" fontId="3" fillId="4" borderId="1" xfId="1" applyNumberFormat="1" applyFont="1" applyFill="1" applyBorder="1" applyAlignment="1">
      <alignment horizontal="center"/>
    </xf>
    <xf numFmtId="2" fontId="2" fillId="2" borderId="1" xfId="1" applyNumberFormat="1" applyFont="1" applyFill="1" applyBorder="1" applyAlignment="1">
      <alignment horizontal="right" wrapText="1"/>
    </xf>
    <xf numFmtId="2" fontId="0" fillId="3" borderId="1" xfId="1" applyNumberFormat="1" applyFont="1" applyFill="1" applyBorder="1" applyAlignment="1">
      <alignment horizontal="right"/>
    </xf>
    <xf numFmtId="2" fontId="0" fillId="0" borderId="1" xfId="1" applyNumberFormat="1" applyFont="1" applyBorder="1" applyAlignment="1">
      <alignment horizontal="right"/>
    </xf>
    <xf numFmtId="2" fontId="3" fillId="3" borderId="1" xfId="1" applyNumberFormat="1" applyFont="1" applyFill="1" applyBorder="1" applyAlignment="1">
      <alignment horizontal="right"/>
    </xf>
    <xf numFmtId="2" fontId="3" fillId="0" borderId="1" xfId="1" applyNumberFormat="1" applyFont="1" applyBorder="1" applyAlignment="1">
      <alignment horizontal="right"/>
    </xf>
    <xf numFmtId="2" fontId="0" fillId="0" borderId="0" xfId="1" applyNumberFormat="1" applyFont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Google%20Drive/Suivi%20jobs%20&amp;%20facturation_version%20de%20travail_v02.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s"/>
      <sheetName val="Pipes"/>
      <sheetName val="SO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1"/>
  <sheetViews>
    <sheetView tabSelected="1" workbookViewId="0">
      <selection activeCell="I2" sqref="I2"/>
    </sheetView>
  </sheetViews>
  <sheetFormatPr baseColWidth="10" defaultColWidth="9.140625" defaultRowHeight="15" outlineLevelRow="1" x14ac:dyDescent="0.25"/>
  <cols>
    <col min="1" max="1" width="5.140625" bestFit="1" customWidth="1"/>
    <col min="2" max="2" width="20.42578125" bestFit="1" customWidth="1"/>
    <col min="3" max="3" width="16.7109375" bestFit="1" customWidth="1"/>
    <col min="4" max="4" width="31.42578125" bestFit="1" customWidth="1"/>
    <col min="5" max="5" width="10.7109375" bestFit="1" customWidth="1"/>
    <col min="6" max="6" width="11.42578125" bestFit="1" customWidth="1"/>
    <col min="7" max="7" width="14.42578125" style="32" bestFit="1" customWidth="1"/>
    <col min="8" max="8" width="14.42578125" bestFit="1" customWidth="1"/>
  </cols>
  <sheetData>
    <row r="1" spans="1:9" x14ac:dyDescent="0.25">
      <c r="A1" s="1" t="s">
        <v>21</v>
      </c>
      <c r="B1" s="1" t="s">
        <v>22</v>
      </c>
      <c r="C1" s="1" t="s">
        <v>23</v>
      </c>
      <c r="D1" s="2" t="s">
        <v>0</v>
      </c>
      <c r="E1" s="3" t="s">
        <v>1</v>
      </c>
      <c r="F1" s="4" t="s">
        <v>24</v>
      </c>
      <c r="G1" s="27" t="s">
        <v>2</v>
      </c>
      <c r="H1" t="s">
        <v>25</v>
      </c>
      <c r="I1" t="s">
        <v>26</v>
      </c>
    </row>
    <row r="2" spans="1:9" outlineLevel="1" x14ac:dyDescent="0.25">
      <c r="A2" s="5">
        <v>1</v>
      </c>
      <c r="B2" s="5" t="s">
        <v>3</v>
      </c>
      <c r="C2" s="5" t="s">
        <v>4</v>
      </c>
      <c r="D2" s="6"/>
      <c r="E2" s="7">
        <v>42386</v>
      </c>
      <c r="F2" s="8">
        <v>8988.75</v>
      </c>
      <c r="G2" s="28">
        <v>8988.75</v>
      </c>
    </row>
    <row r="3" spans="1:9" outlineLevel="1" x14ac:dyDescent="0.25">
      <c r="A3" s="9">
        <v>2</v>
      </c>
      <c r="B3" s="9" t="s">
        <v>5</v>
      </c>
      <c r="C3" s="9" t="s">
        <v>6</v>
      </c>
      <c r="D3" s="10"/>
      <c r="E3" s="11">
        <v>42385</v>
      </c>
      <c r="F3" s="12">
        <v>22697.7</v>
      </c>
      <c r="G3" s="29">
        <v>22697.7</v>
      </c>
    </row>
    <row r="4" spans="1:9" outlineLevel="1" x14ac:dyDescent="0.25">
      <c r="A4" s="5">
        <v>3</v>
      </c>
      <c r="B4" s="5" t="s">
        <v>7</v>
      </c>
      <c r="C4" s="5" t="s">
        <v>8</v>
      </c>
      <c r="D4" s="6"/>
      <c r="E4" s="7">
        <v>42386</v>
      </c>
      <c r="F4" s="8">
        <v>45393.03</v>
      </c>
      <c r="G4" s="28">
        <v>45393.03</v>
      </c>
    </row>
    <row r="5" spans="1:9" outlineLevel="1" x14ac:dyDescent="0.25">
      <c r="A5" s="9">
        <v>4</v>
      </c>
      <c r="B5" s="9" t="s">
        <v>9</v>
      </c>
      <c r="C5" s="9" t="s">
        <v>10</v>
      </c>
      <c r="D5" s="10"/>
      <c r="E5" s="11">
        <v>42387</v>
      </c>
      <c r="F5" s="12"/>
      <c r="G5" s="29">
        <v>22697.7</v>
      </c>
    </row>
    <row r="6" spans="1:9" x14ac:dyDescent="0.25">
      <c r="A6" s="13">
        <v>5</v>
      </c>
      <c r="B6" s="13" t="s">
        <v>11</v>
      </c>
      <c r="C6" s="13"/>
      <c r="D6" s="14"/>
      <c r="E6" s="15"/>
      <c r="F6" s="16"/>
      <c r="G6" s="30">
        <v>123196.52999999998</v>
      </c>
      <c r="H6">
        <f>SUBTOTAL(9,G2:G5)</f>
        <v>99777.18</v>
      </c>
      <c r="I6">
        <v>99777.18</v>
      </c>
    </row>
    <row r="7" spans="1:9" outlineLevel="1" x14ac:dyDescent="0.25">
      <c r="A7" s="17">
        <v>6</v>
      </c>
      <c r="B7" s="17" t="s">
        <v>3</v>
      </c>
      <c r="C7" s="17" t="s">
        <v>4</v>
      </c>
      <c r="D7" s="18"/>
      <c r="E7" s="19">
        <v>42070</v>
      </c>
      <c r="F7" s="20">
        <v>721.65</v>
      </c>
      <c r="G7" s="29">
        <v>721.65</v>
      </c>
    </row>
    <row r="8" spans="1:9" outlineLevel="1" x14ac:dyDescent="0.25">
      <c r="A8" s="21">
        <v>7</v>
      </c>
      <c r="B8" s="21" t="s">
        <v>5</v>
      </c>
      <c r="C8" s="21" t="s">
        <v>13</v>
      </c>
      <c r="D8" s="22"/>
      <c r="E8" s="23">
        <v>42436</v>
      </c>
      <c r="F8" s="24">
        <v>5542.85</v>
      </c>
      <c r="G8" s="28">
        <v>5542.85</v>
      </c>
    </row>
    <row r="9" spans="1:9" outlineLevel="1" x14ac:dyDescent="0.25">
      <c r="A9" s="17">
        <v>8</v>
      </c>
      <c r="B9" s="17" t="s">
        <v>7</v>
      </c>
      <c r="C9" s="17" t="s">
        <v>14</v>
      </c>
      <c r="D9" s="18"/>
      <c r="E9" s="19">
        <v>42436</v>
      </c>
      <c r="F9" s="20">
        <v>11085.7</v>
      </c>
      <c r="G9" s="29">
        <v>11085.7</v>
      </c>
    </row>
    <row r="10" spans="1:9" outlineLevel="1" x14ac:dyDescent="0.25">
      <c r="A10" s="21">
        <v>9</v>
      </c>
      <c r="B10" s="21" t="s">
        <v>9</v>
      </c>
      <c r="C10" s="21" t="s">
        <v>15</v>
      </c>
      <c r="D10" s="22"/>
      <c r="E10" s="23">
        <f>E9+60</f>
        <v>42496</v>
      </c>
      <c r="F10" s="6"/>
      <c r="G10" s="28">
        <v>5542.85</v>
      </c>
    </row>
    <row r="11" spans="1:9" x14ac:dyDescent="0.25">
      <c r="A11" s="13">
        <v>10</v>
      </c>
      <c r="B11" s="13" t="s">
        <v>11</v>
      </c>
      <c r="C11" s="13"/>
      <c r="D11" s="14"/>
      <c r="E11" s="15"/>
      <c r="F11" s="16"/>
      <c r="G11" s="31">
        <v>222447.41</v>
      </c>
      <c r="H11">
        <f>SUBTOTAL(9,G7:G10)</f>
        <v>22893.050000000003</v>
      </c>
      <c r="I11">
        <v>22893.050000000003</v>
      </c>
    </row>
    <row r="12" spans="1:9" outlineLevel="1" x14ac:dyDescent="0.25">
      <c r="A12" s="21">
        <v>11</v>
      </c>
      <c r="B12" s="21" t="s">
        <v>3</v>
      </c>
      <c r="C12" s="21" t="s">
        <v>4</v>
      </c>
      <c r="D12" s="22"/>
      <c r="E12" s="7">
        <v>42458</v>
      </c>
      <c r="F12" s="8">
        <v>0</v>
      </c>
      <c r="G12" s="28">
        <v>2533</v>
      </c>
    </row>
    <row r="13" spans="1:9" outlineLevel="1" x14ac:dyDescent="0.25">
      <c r="A13" s="17">
        <v>12</v>
      </c>
      <c r="B13" s="17" t="s">
        <v>5</v>
      </c>
      <c r="C13" s="17" t="s">
        <v>16</v>
      </c>
      <c r="D13" s="18"/>
      <c r="E13" s="11">
        <v>42460</v>
      </c>
      <c r="F13" s="12"/>
      <c r="G13" s="29">
        <v>13434.23</v>
      </c>
    </row>
    <row r="14" spans="1:9" outlineLevel="1" x14ac:dyDescent="0.25">
      <c r="A14" s="21">
        <v>13</v>
      </c>
      <c r="B14" s="21" t="s">
        <v>7</v>
      </c>
      <c r="C14" s="21" t="s">
        <v>16</v>
      </c>
      <c r="D14" s="22"/>
      <c r="E14" s="7">
        <v>42460</v>
      </c>
      <c r="F14" s="8"/>
      <c r="G14" s="28">
        <v>26868.449999999997</v>
      </c>
    </row>
    <row r="15" spans="1:9" outlineLevel="1" x14ac:dyDescent="0.25">
      <c r="A15" s="17">
        <v>14</v>
      </c>
      <c r="B15" s="17" t="s">
        <v>9</v>
      </c>
      <c r="C15" s="17" t="s">
        <v>16</v>
      </c>
      <c r="D15" s="18"/>
      <c r="E15" s="11">
        <f>E14+60</f>
        <v>42520</v>
      </c>
      <c r="F15" s="12"/>
      <c r="G15" s="29">
        <v>13434.23</v>
      </c>
    </row>
    <row r="16" spans="1:9" x14ac:dyDescent="0.25">
      <c r="A16" s="13">
        <v>15</v>
      </c>
      <c r="B16" s="13" t="s">
        <v>11</v>
      </c>
      <c r="C16" s="13"/>
      <c r="D16" s="14"/>
      <c r="E16" s="25"/>
      <c r="F16" s="26"/>
      <c r="G16" s="30">
        <v>501164.73</v>
      </c>
      <c r="H16">
        <f>SUBTOTAL(9,G12:G15)</f>
        <v>56269.909999999989</v>
      </c>
      <c r="I16">
        <v>56269.909999999989</v>
      </c>
    </row>
    <row r="17" spans="1:9" outlineLevel="1" x14ac:dyDescent="0.25">
      <c r="A17" s="17">
        <v>16</v>
      </c>
      <c r="B17" s="17" t="s">
        <v>3</v>
      </c>
      <c r="C17" s="17" t="s">
        <v>4</v>
      </c>
      <c r="D17" s="18"/>
      <c r="E17" s="19">
        <v>42464.291666666664</v>
      </c>
      <c r="F17" s="20"/>
      <c r="G17" s="29">
        <v>8988.75</v>
      </c>
    </row>
    <row r="18" spans="1:9" outlineLevel="1" x14ac:dyDescent="0.25">
      <c r="A18" s="21">
        <v>17</v>
      </c>
      <c r="B18" s="21" t="s">
        <v>5</v>
      </c>
      <c r="C18" s="21" t="s">
        <v>12</v>
      </c>
      <c r="D18" s="22"/>
      <c r="E18" s="23">
        <v>42466</v>
      </c>
      <c r="F18" s="24"/>
      <c r="G18" s="28">
        <v>22697.66</v>
      </c>
    </row>
    <row r="19" spans="1:9" outlineLevel="1" x14ac:dyDescent="0.25">
      <c r="A19" s="17">
        <v>18</v>
      </c>
      <c r="B19" s="17" t="s">
        <v>7</v>
      </c>
      <c r="C19" s="17" t="s">
        <v>12</v>
      </c>
      <c r="D19" s="18"/>
      <c r="E19" s="19">
        <v>42466</v>
      </c>
      <c r="F19" s="20"/>
      <c r="G19" s="29">
        <v>45395.32</v>
      </c>
    </row>
    <row r="20" spans="1:9" outlineLevel="1" x14ac:dyDescent="0.25">
      <c r="A20" s="21">
        <v>19</v>
      </c>
      <c r="B20" s="21" t="s">
        <v>17</v>
      </c>
      <c r="C20" s="21" t="s">
        <v>12</v>
      </c>
      <c r="D20" s="22"/>
      <c r="E20" s="23">
        <f>E19+60</f>
        <v>42526</v>
      </c>
      <c r="F20" s="24"/>
      <c r="G20" s="28">
        <v>22697.66</v>
      </c>
    </row>
    <row r="21" spans="1:9" x14ac:dyDescent="0.25">
      <c r="A21" s="13">
        <v>20</v>
      </c>
      <c r="B21" s="13" t="s">
        <v>11</v>
      </c>
      <c r="C21" s="13"/>
      <c r="D21" s="14"/>
      <c r="E21" s="15"/>
      <c r="F21" s="16"/>
      <c r="G21" s="31">
        <v>1102108.8499999999</v>
      </c>
      <c r="H21">
        <f>SUBTOTAL(9,G17:G20)</f>
        <v>99779.39</v>
      </c>
      <c r="I21">
        <v>99779.39</v>
      </c>
    </row>
    <row r="22" spans="1:9" outlineLevel="1" x14ac:dyDescent="0.25">
      <c r="A22" s="21">
        <v>21</v>
      </c>
      <c r="B22" s="21" t="s">
        <v>3</v>
      </c>
      <c r="C22" s="21" t="s">
        <v>4</v>
      </c>
      <c r="D22" s="22"/>
      <c r="E22" s="23">
        <v>42471</v>
      </c>
      <c r="F22" s="24"/>
      <c r="G22" s="28">
        <v>16205.25</v>
      </c>
    </row>
    <row r="23" spans="1:9" outlineLevel="1" x14ac:dyDescent="0.25">
      <c r="A23" s="17">
        <v>22</v>
      </c>
      <c r="B23" s="17" t="s">
        <v>5</v>
      </c>
      <c r="C23" s="17" t="s">
        <v>18</v>
      </c>
      <c r="D23" s="18"/>
      <c r="E23" s="19">
        <v>42473</v>
      </c>
      <c r="F23" s="20"/>
      <c r="G23" s="29">
        <v>17434.939999999999</v>
      </c>
    </row>
    <row r="24" spans="1:9" outlineLevel="1" x14ac:dyDescent="0.25">
      <c r="A24" s="21">
        <v>23</v>
      </c>
      <c r="B24" s="21" t="s">
        <v>5</v>
      </c>
      <c r="C24" s="21" t="s">
        <v>18</v>
      </c>
      <c r="D24" s="22"/>
      <c r="E24" s="23">
        <v>42474</v>
      </c>
      <c r="F24" s="24"/>
      <c r="G24" s="28">
        <v>34869.879999999997</v>
      </c>
    </row>
    <row r="25" spans="1:9" outlineLevel="1" x14ac:dyDescent="0.25">
      <c r="A25" s="17">
        <v>24</v>
      </c>
      <c r="B25" s="17" t="s">
        <v>9</v>
      </c>
      <c r="C25" s="17" t="s">
        <v>18</v>
      </c>
      <c r="D25" s="18"/>
      <c r="E25" s="19">
        <f>E24+60</f>
        <v>42534</v>
      </c>
      <c r="F25" s="20"/>
      <c r="G25" s="29">
        <v>17434.939999999999</v>
      </c>
    </row>
    <row r="26" spans="1:9" x14ac:dyDescent="0.25">
      <c r="A26" s="13">
        <v>25</v>
      </c>
      <c r="B26" s="13" t="s">
        <v>11</v>
      </c>
      <c r="C26" s="13"/>
      <c r="D26" s="14"/>
      <c r="E26" s="15"/>
      <c r="F26" s="16"/>
      <c r="G26" s="30">
        <v>2290162.7099999995</v>
      </c>
      <c r="H26">
        <f>SUBTOTAL(9,G22:G24)</f>
        <v>68510.070000000007</v>
      </c>
      <c r="I26">
        <v>85945.010000000009</v>
      </c>
    </row>
    <row r="27" spans="1:9" outlineLevel="1" x14ac:dyDescent="0.25">
      <c r="A27" s="17">
        <v>26</v>
      </c>
      <c r="B27" s="17" t="s">
        <v>3</v>
      </c>
      <c r="C27" s="17" t="s">
        <v>4</v>
      </c>
      <c r="D27" s="18"/>
      <c r="E27" s="19">
        <v>42478</v>
      </c>
      <c r="F27" s="20"/>
      <c r="G27" s="29">
        <v>16205.25</v>
      </c>
    </row>
    <row r="28" spans="1:9" outlineLevel="1" x14ac:dyDescent="0.25">
      <c r="A28" s="21">
        <v>27</v>
      </c>
      <c r="B28" s="21" t="s">
        <v>5</v>
      </c>
      <c r="C28" s="21" t="s">
        <v>18</v>
      </c>
      <c r="D28" s="22"/>
      <c r="E28" s="23">
        <v>42480</v>
      </c>
      <c r="F28" s="24"/>
      <c r="G28" s="28">
        <v>21638.07</v>
      </c>
    </row>
    <row r="29" spans="1:9" outlineLevel="1" x14ac:dyDescent="0.25">
      <c r="A29" s="17">
        <v>28</v>
      </c>
      <c r="B29" s="17" t="s">
        <v>19</v>
      </c>
      <c r="C29" s="17" t="s">
        <v>18</v>
      </c>
      <c r="D29" s="18"/>
      <c r="E29" s="19">
        <v>42480</v>
      </c>
      <c r="F29" s="20"/>
      <c r="G29" s="29">
        <v>43276.15</v>
      </c>
    </row>
    <row r="30" spans="1:9" outlineLevel="1" x14ac:dyDescent="0.25">
      <c r="A30" s="21">
        <v>29</v>
      </c>
      <c r="B30" s="21" t="s">
        <v>20</v>
      </c>
      <c r="C30" s="21" t="s">
        <v>18</v>
      </c>
      <c r="D30" s="22"/>
      <c r="E30" s="23">
        <f>+E29+60</f>
        <v>42540</v>
      </c>
      <c r="F30" s="24"/>
      <c r="G30" s="28">
        <v>21638.07</v>
      </c>
    </row>
    <row r="31" spans="1:9" x14ac:dyDescent="0.25">
      <c r="A31" s="13">
        <v>30</v>
      </c>
      <c r="B31" s="13" t="s">
        <v>11</v>
      </c>
      <c r="C31" s="13"/>
      <c r="D31" s="14"/>
      <c r="E31" s="15"/>
      <c r="F31" s="16"/>
      <c r="G31" s="31">
        <v>4683082.96</v>
      </c>
      <c r="H31">
        <f>SUBTOTAL(9,G27:G30)</f>
        <v>102757.54000000001</v>
      </c>
      <c r="I31">
        <v>102757.54000000001</v>
      </c>
    </row>
  </sheetData>
  <dataValidations count="2">
    <dataValidation type="list" allowBlank="1" showInputMessage="1" showErrorMessage="1" sqref="B5:B7 B10">
      <formula1>$AAC$1:$AAC$17</formula1>
    </dataValidation>
    <dataValidation type="list" allowBlank="1" showInputMessage="1" showErrorMessage="1" sqref="B2:B4 B8:B9">
      <formula1>$AAC$1:$AAC$6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[1]Pipes!#REF!</xm:f>
          </x14:formula1>
          <xm:sqref>B17:B20 B27:B30 B22:B25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Ben</cp:lastModifiedBy>
  <dcterms:created xsi:type="dcterms:W3CDTF">2016-03-19T19:13:32Z</dcterms:created>
  <dcterms:modified xsi:type="dcterms:W3CDTF">2016-03-19T20:31:07Z</dcterms:modified>
</cp:coreProperties>
</file>