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3635" windowHeight="8250"/>
  </bookViews>
  <sheets>
    <sheet name="Accueil" sheetId="17" r:id="rId1"/>
    <sheet name="Suivi" sheetId="14" r:id="rId2"/>
    <sheet name="Liste des OF" sheetId="5" r:id="rId3"/>
    <sheet name="ICH" sheetId="12" r:id="rId4"/>
    <sheet name="ICPR" sheetId="6" r:id="rId5"/>
    <sheet name="Synthése" sheetId="15" r:id="rId6"/>
  </sheets>
  <definedNames>
    <definedName name="_xlnm._FilterDatabase" localSheetId="2" hidden="1">'Liste des OF'!$A$5:$AC$452</definedName>
    <definedName name="_xlnm._FilterDatabase" localSheetId="1" hidden="1">Suivi!$A$2:$E$544</definedName>
    <definedName name="_xlnm.Print_Area" localSheetId="3">ICH!$A$1:$K$17</definedName>
    <definedName name="_xlnm.Print_Area" localSheetId="4">ICPR!$A$1:$K$18</definedName>
    <definedName name="_xlnm.Print_Area" localSheetId="1">Suivi!$97:$180</definedName>
  </definedNames>
  <calcPr calcId="145621" calcOnSave="0"/>
</workbook>
</file>

<file path=xl/calcChain.xml><?xml version="1.0" encoding="utf-8"?>
<calcChain xmlns="http://schemas.openxmlformats.org/spreadsheetml/2006/main">
  <c r="C313" i="5" l="1"/>
  <c r="B315" i="5" l="1"/>
  <c r="C315" i="5"/>
  <c r="B316" i="5"/>
  <c r="C316" i="5"/>
  <c r="B317" i="5"/>
  <c r="C317" i="5"/>
  <c r="B318" i="5"/>
  <c r="C318" i="5"/>
  <c r="B319" i="5"/>
  <c r="C319" i="5"/>
  <c r="B401" i="5"/>
  <c r="B320" i="5"/>
  <c r="C320" i="5"/>
  <c r="B321" i="5"/>
  <c r="C321" i="5"/>
  <c r="B322" i="5"/>
  <c r="C322" i="5"/>
  <c r="B323" i="5"/>
  <c r="C323" i="5"/>
  <c r="B324" i="5"/>
  <c r="C324" i="5"/>
  <c r="B325" i="5"/>
  <c r="C325" i="5"/>
  <c r="B326" i="5"/>
  <c r="C326" i="5"/>
  <c r="B327" i="5"/>
  <c r="C327" i="5"/>
  <c r="B328" i="5"/>
  <c r="C328" i="5"/>
  <c r="B402" i="5"/>
  <c r="C402" i="5"/>
  <c r="B329" i="5"/>
  <c r="C329" i="5"/>
  <c r="B403" i="5"/>
  <c r="C403" i="5"/>
  <c r="B311" i="5"/>
  <c r="C311" i="5"/>
  <c r="B331" i="5"/>
  <c r="C331" i="5"/>
  <c r="B332" i="5"/>
  <c r="C332" i="5"/>
  <c r="B333" i="5"/>
  <c r="C333" i="5"/>
  <c r="B432" i="5"/>
  <c r="C432" i="5"/>
  <c r="B335" i="5"/>
  <c r="C335" i="5"/>
  <c r="B404" i="5"/>
  <c r="C404" i="5"/>
  <c r="B405" i="5"/>
  <c r="C405" i="5"/>
  <c r="B337" i="5"/>
  <c r="C337" i="5"/>
  <c r="B338" i="5"/>
  <c r="C338" i="5"/>
  <c r="B339" i="5"/>
  <c r="C339" i="5"/>
  <c r="B433" i="5"/>
  <c r="C433" i="5"/>
  <c r="B406" i="5"/>
  <c r="C406" i="5"/>
  <c r="B340" i="5"/>
  <c r="C340" i="5"/>
  <c r="B341" i="5"/>
  <c r="C341" i="5"/>
  <c r="B342" i="5"/>
  <c r="C342" i="5"/>
  <c r="B434" i="5"/>
  <c r="C434" i="5"/>
  <c r="B344" i="5"/>
  <c r="C344" i="5"/>
  <c r="B346" i="5"/>
  <c r="C346" i="5"/>
  <c r="B435" i="5"/>
  <c r="C435" i="5"/>
  <c r="B347" i="5"/>
  <c r="C347" i="5"/>
  <c r="B436" i="5"/>
  <c r="C436" i="5"/>
  <c r="B437" i="5"/>
  <c r="C437" i="5"/>
  <c r="B438" i="5"/>
  <c r="C438" i="5"/>
  <c r="B439" i="5"/>
  <c r="C439" i="5"/>
  <c r="B27" i="5"/>
  <c r="C27" i="5"/>
  <c r="B440" i="5"/>
  <c r="C440" i="5"/>
  <c r="B28" i="5"/>
  <c r="C28" i="5"/>
  <c r="B349" i="5"/>
  <c r="C349" i="5"/>
  <c r="B351" i="5"/>
  <c r="C351" i="5"/>
  <c r="B441" i="5"/>
  <c r="C441" i="5"/>
  <c r="B442" i="5"/>
  <c r="C442" i="5"/>
  <c r="B443" i="5"/>
  <c r="C443" i="5"/>
  <c r="B381" i="5"/>
  <c r="C381" i="5"/>
  <c r="B382" i="5"/>
  <c r="C382" i="5"/>
  <c r="B407" i="5"/>
  <c r="C407" i="5"/>
  <c r="B383" i="5"/>
  <c r="C383" i="5"/>
  <c r="B29" i="5"/>
  <c r="C29" i="5"/>
  <c r="B444" i="5"/>
  <c r="C444" i="5"/>
  <c r="B445" i="5"/>
  <c r="C445" i="5"/>
  <c r="B446" i="5"/>
  <c r="C446" i="5"/>
  <c r="B447" i="5"/>
  <c r="C447" i="5"/>
  <c r="B448" i="5"/>
  <c r="C448" i="5"/>
  <c r="B6" i="5"/>
  <c r="C6" i="5"/>
  <c r="B30" i="5"/>
  <c r="C30" i="5"/>
  <c r="B449" i="5"/>
  <c r="C449" i="5"/>
  <c r="B450" i="5"/>
  <c r="C450" i="5"/>
  <c r="B384" i="5"/>
  <c r="C384" i="5"/>
  <c r="B385" i="5"/>
  <c r="C385" i="5"/>
  <c r="B386" i="5"/>
  <c r="C386" i="5"/>
  <c r="B387" i="5"/>
  <c r="C387" i="5"/>
  <c r="B388" i="5"/>
  <c r="C388" i="5"/>
  <c r="B343" i="5"/>
  <c r="C343" i="5"/>
  <c r="B358" i="5"/>
  <c r="C358" i="5"/>
  <c r="B389" i="5"/>
  <c r="C389" i="5"/>
  <c r="B390" i="5"/>
  <c r="C390" i="5"/>
  <c r="B391" i="5"/>
  <c r="C391" i="5"/>
  <c r="B392" i="5"/>
  <c r="C392" i="5"/>
  <c r="B393" i="5"/>
  <c r="C393" i="5"/>
  <c r="B394" i="5"/>
  <c r="C394" i="5"/>
  <c r="B395" i="5"/>
  <c r="C395" i="5"/>
  <c r="B396" i="5"/>
  <c r="C396" i="5"/>
  <c r="B397" i="5"/>
  <c r="C397" i="5"/>
  <c r="B408" i="5"/>
  <c r="C408" i="5"/>
  <c r="B9" i="5"/>
  <c r="C9" i="5"/>
  <c r="B7" i="5"/>
  <c r="C7" i="5"/>
  <c r="B75" i="5"/>
  <c r="C75" i="5"/>
  <c r="B398" i="5"/>
  <c r="C398" i="5"/>
  <c r="B409" i="5"/>
  <c r="C409" i="5"/>
  <c r="B399" i="5"/>
  <c r="C399" i="5"/>
  <c r="B79" i="5"/>
  <c r="C79" i="5"/>
  <c r="B8" i="5"/>
  <c r="C8" i="5"/>
  <c r="B400" i="5"/>
  <c r="C400" i="5"/>
  <c r="B25" i="5"/>
  <c r="C25" i="5"/>
  <c r="B26" i="5"/>
  <c r="C26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92" i="5"/>
  <c r="C92" i="5"/>
  <c r="B430" i="5"/>
  <c r="C430" i="5"/>
  <c r="B410" i="5"/>
  <c r="C410" i="5"/>
  <c r="B95" i="5"/>
  <c r="C95" i="5"/>
  <c r="B50" i="5"/>
  <c r="C50" i="5"/>
  <c r="B97" i="5"/>
  <c r="C97" i="5"/>
  <c r="B98" i="5"/>
  <c r="C98" i="5"/>
  <c r="B14" i="5"/>
  <c r="C14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107" i="5"/>
  <c r="C107" i="5"/>
  <c r="B429" i="5"/>
  <c r="C429" i="5"/>
  <c r="B31" i="5"/>
  <c r="C31" i="5"/>
  <c r="B58" i="5"/>
  <c r="C58" i="5"/>
  <c r="B109" i="5"/>
  <c r="C109" i="5"/>
  <c r="B110" i="5"/>
  <c r="C110" i="5"/>
  <c r="B32" i="5"/>
  <c r="C32" i="5"/>
  <c r="B411" i="5"/>
  <c r="C411" i="5"/>
  <c r="B59" i="5"/>
  <c r="C59" i="5"/>
  <c r="B412" i="5"/>
  <c r="C412" i="5"/>
  <c r="B413" i="5"/>
  <c r="C413" i="5"/>
  <c r="B60" i="5"/>
  <c r="C60" i="5"/>
  <c r="B61" i="5"/>
  <c r="C61" i="5"/>
  <c r="B33" i="5"/>
  <c r="C33" i="5"/>
  <c r="B10" i="5"/>
  <c r="C10" i="5"/>
  <c r="B62" i="5"/>
  <c r="C62" i="5"/>
  <c r="B11" i="5"/>
  <c r="C11" i="5"/>
  <c r="B118" i="5"/>
  <c r="C118" i="5"/>
  <c r="B63" i="5"/>
  <c r="C63" i="5"/>
  <c r="B64" i="5"/>
  <c r="C64" i="5"/>
  <c r="B121" i="5"/>
  <c r="C121" i="5"/>
  <c r="B65" i="5"/>
  <c r="C65" i="5"/>
  <c r="B123" i="5"/>
  <c r="C123" i="5"/>
  <c r="B66" i="5"/>
  <c r="C66" i="5"/>
  <c r="B67" i="5"/>
  <c r="C67" i="5"/>
  <c r="B126" i="5"/>
  <c r="C126" i="5"/>
  <c r="B127" i="5"/>
  <c r="C127" i="5"/>
  <c r="B128" i="5"/>
  <c r="C128" i="5"/>
  <c r="B129" i="5"/>
  <c r="C129" i="5"/>
  <c r="B130" i="5"/>
  <c r="C130" i="5"/>
  <c r="B131" i="5"/>
  <c r="C131" i="5"/>
  <c r="B132" i="5"/>
  <c r="C132" i="5"/>
  <c r="B68" i="5"/>
  <c r="C68" i="5"/>
  <c r="B134" i="5"/>
  <c r="C134" i="5"/>
  <c r="B135" i="5"/>
  <c r="C135" i="5"/>
  <c r="B136" i="5"/>
  <c r="C136" i="5"/>
  <c r="B15" i="5"/>
  <c r="C15" i="5"/>
  <c r="B138" i="5"/>
  <c r="C138" i="5"/>
  <c r="B35" i="5"/>
  <c r="C35" i="5"/>
  <c r="B36" i="5"/>
  <c r="C36" i="5"/>
  <c r="B74" i="5"/>
  <c r="C74" i="5"/>
  <c r="B99" i="5"/>
  <c r="C99" i="5"/>
  <c r="B137" i="5"/>
  <c r="C137" i="5"/>
  <c r="B139" i="5"/>
  <c r="C139" i="5"/>
  <c r="B69" i="5"/>
  <c r="C69" i="5"/>
  <c r="B70" i="5"/>
  <c r="C70" i="5"/>
  <c r="B71" i="5"/>
  <c r="C71" i="5"/>
  <c r="B140" i="5"/>
  <c r="C140" i="5"/>
  <c r="B141" i="5"/>
  <c r="C141" i="5"/>
  <c r="B142" i="5"/>
  <c r="C142" i="5"/>
  <c r="B143" i="5"/>
  <c r="C143" i="5"/>
  <c r="B144" i="5"/>
  <c r="C144" i="5"/>
  <c r="B148" i="5"/>
  <c r="C148" i="5"/>
  <c r="B149" i="5"/>
  <c r="C149" i="5"/>
  <c r="B150" i="5"/>
  <c r="C150" i="5"/>
  <c r="B151" i="5"/>
  <c r="C151" i="5"/>
  <c r="B152" i="5"/>
  <c r="C152" i="5"/>
  <c r="B153" i="5"/>
  <c r="C153" i="5"/>
  <c r="B154" i="5"/>
  <c r="C154" i="5"/>
  <c r="B160" i="5"/>
  <c r="C160" i="5"/>
  <c r="B161" i="5"/>
  <c r="C161" i="5"/>
  <c r="B162" i="5"/>
  <c r="C162" i="5"/>
  <c r="B163" i="5"/>
  <c r="C163" i="5"/>
  <c r="B164" i="5"/>
  <c r="C164" i="5"/>
  <c r="B72" i="5"/>
  <c r="C72" i="5"/>
  <c r="B166" i="5"/>
  <c r="C166" i="5"/>
  <c r="B73" i="5"/>
  <c r="C73" i="5"/>
  <c r="B12" i="5"/>
  <c r="C12" i="5"/>
  <c r="B76" i="5"/>
  <c r="C76" i="5"/>
  <c r="B414" i="5"/>
  <c r="C414" i="5"/>
  <c r="B155" i="5"/>
  <c r="C155" i="5"/>
  <c r="B171" i="5"/>
  <c r="C171" i="5"/>
  <c r="B172" i="5"/>
  <c r="C172" i="5"/>
  <c r="B77" i="5"/>
  <c r="C77" i="5"/>
  <c r="B174" i="5"/>
  <c r="C174" i="5"/>
  <c r="B156" i="5"/>
  <c r="C156" i="5"/>
  <c r="B157" i="5"/>
  <c r="C157" i="5"/>
  <c r="B78" i="5"/>
  <c r="C78" i="5"/>
  <c r="B178" i="5"/>
  <c r="C178" i="5"/>
  <c r="B179" i="5"/>
  <c r="C179" i="5"/>
  <c r="B158" i="5"/>
  <c r="C158" i="5"/>
  <c r="B159" i="5"/>
  <c r="C159" i="5"/>
  <c r="B80" i="5"/>
  <c r="C80" i="5"/>
  <c r="B81" i="5"/>
  <c r="C81" i="5"/>
  <c r="B82" i="5"/>
  <c r="C82" i="5"/>
  <c r="B83" i="5"/>
  <c r="C83" i="5"/>
  <c r="B186" i="5"/>
  <c r="C186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3" i="5"/>
  <c r="C93" i="5"/>
  <c r="B94" i="5"/>
  <c r="C94" i="5"/>
  <c r="B96" i="5"/>
  <c r="C96" i="5"/>
  <c r="B100" i="5"/>
  <c r="C100" i="5"/>
  <c r="B101" i="5"/>
  <c r="C101" i="5"/>
  <c r="B102" i="5"/>
  <c r="C102" i="5"/>
  <c r="B103" i="5"/>
  <c r="C103" i="5"/>
  <c r="B202" i="5"/>
  <c r="C202" i="5"/>
  <c r="B104" i="5"/>
  <c r="C104" i="5"/>
  <c r="B431" i="5"/>
  <c r="C431" i="5"/>
  <c r="B415" i="5"/>
  <c r="C415" i="5"/>
  <c r="B105" i="5"/>
  <c r="C105" i="5"/>
  <c r="B207" i="5"/>
  <c r="C207" i="5"/>
  <c r="B106" i="5"/>
  <c r="C106" i="5"/>
  <c r="B416" i="5"/>
  <c r="C416" i="5"/>
  <c r="B417" i="5"/>
  <c r="C417" i="5"/>
  <c r="B418" i="5"/>
  <c r="C418" i="5"/>
  <c r="B419" i="5"/>
  <c r="C419" i="5"/>
  <c r="B420" i="5"/>
  <c r="C420" i="5"/>
  <c r="B34" i="5"/>
  <c r="C34" i="5"/>
  <c r="B108" i="5"/>
  <c r="C108" i="5"/>
  <c r="B111" i="5"/>
  <c r="C111" i="5"/>
  <c r="B112" i="5"/>
  <c r="C112" i="5"/>
  <c r="B113" i="5"/>
  <c r="C113" i="5"/>
  <c r="B114" i="5"/>
  <c r="C114" i="5"/>
  <c r="B115" i="5"/>
  <c r="C115" i="5"/>
  <c r="B220" i="5"/>
  <c r="C220" i="5"/>
  <c r="B116" i="5"/>
  <c r="C116" i="5"/>
  <c r="B421" i="5"/>
  <c r="C421" i="5"/>
  <c r="B117" i="5"/>
  <c r="C117" i="5"/>
  <c r="B119" i="5"/>
  <c r="C119" i="5"/>
  <c r="B120" i="5"/>
  <c r="C120" i="5"/>
  <c r="B226" i="5"/>
  <c r="C226" i="5"/>
  <c r="B122" i="5"/>
  <c r="C122" i="5"/>
  <c r="B124" i="5"/>
  <c r="C124" i="5"/>
  <c r="B229" i="5"/>
  <c r="C229" i="5"/>
  <c r="B125" i="5"/>
  <c r="C125" i="5"/>
  <c r="B133" i="5"/>
  <c r="C133" i="5"/>
  <c r="B232" i="5"/>
  <c r="C232" i="5"/>
  <c r="B145" i="5"/>
  <c r="C145" i="5"/>
  <c r="B146" i="5"/>
  <c r="C146" i="5"/>
  <c r="B147" i="5"/>
  <c r="C147" i="5"/>
  <c r="B165" i="5"/>
  <c r="C165" i="5"/>
  <c r="B167" i="5"/>
  <c r="C167" i="5"/>
  <c r="B168" i="5"/>
  <c r="C168" i="5"/>
  <c r="B169" i="5"/>
  <c r="C169" i="5"/>
  <c r="B173" i="5"/>
  <c r="C173" i="5"/>
  <c r="B177" i="5"/>
  <c r="C177" i="5"/>
  <c r="B182" i="5"/>
  <c r="C182" i="5"/>
  <c r="B183" i="5"/>
  <c r="C183" i="5"/>
  <c r="B184" i="5"/>
  <c r="C184" i="5"/>
  <c r="B185" i="5"/>
  <c r="C185" i="5"/>
  <c r="B187" i="5"/>
  <c r="C187" i="5"/>
  <c r="B188" i="5"/>
  <c r="C188" i="5"/>
  <c r="B248" i="5"/>
  <c r="C248" i="5"/>
  <c r="B422" i="5"/>
  <c r="C422" i="5"/>
  <c r="B250" i="5"/>
  <c r="C250" i="5"/>
  <c r="B251" i="5"/>
  <c r="C251" i="5"/>
  <c r="B189" i="5"/>
  <c r="C189" i="5"/>
  <c r="B190" i="5"/>
  <c r="C190" i="5"/>
  <c r="B191" i="5"/>
  <c r="C191" i="5"/>
  <c r="B255" i="5"/>
  <c r="C255" i="5"/>
  <c r="B192" i="5"/>
  <c r="C192" i="5"/>
  <c r="B257" i="5"/>
  <c r="C257" i="5"/>
  <c r="B258" i="5"/>
  <c r="C258" i="5"/>
  <c r="B259" i="5"/>
  <c r="C259" i="5"/>
  <c r="B193" i="5"/>
  <c r="C193" i="5"/>
  <c r="B261" i="5"/>
  <c r="C261" i="5"/>
  <c r="B262" i="5"/>
  <c r="C262" i="5"/>
  <c r="B263" i="5"/>
  <c r="C263" i="5"/>
  <c r="B13" i="5"/>
  <c r="C13" i="5"/>
  <c r="B194" i="5"/>
  <c r="C194" i="5"/>
  <c r="B265" i="5"/>
  <c r="C265" i="5"/>
  <c r="B266" i="5"/>
  <c r="C266" i="5"/>
  <c r="B267" i="5"/>
  <c r="C267" i="5"/>
  <c r="B195" i="5"/>
  <c r="C195" i="5"/>
  <c r="B269" i="5"/>
  <c r="C269" i="5"/>
  <c r="B451" i="5"/>
  <c r="C451" i="5"/>
  <c r="B170" i="5"/>
  <c r="C170" i="5"/>
  <c r="B175" i="5"/>
  <c r="C175" i="5"/>
  <c r="B176" i="5"/>
  <c r="C176" i="5"/>
  <c r="B196" i="5"/>
  <c r="C196" i="5"/>
  <c r="B197" i="5"/>
  <c r="C197" i="5"/>
  <c r="B180" i="5"/>
  <c r="C180" i="5"/>
  <c r="B198" i="5"/>
  <c r="C198" i="5"/>
  <c r="B181" i="5"/>
  <c r="C181" i="5"/>
  <c r="B199" i="5"/>
  <c r="C199" i="5"/>
  <c r="B452" i="5"/>
  <c r="C452" i="5"/>
  <c r="B200" i="5"/>
  <c r="C200" i="5"/>
  <c r="B280" i="5"/>
  <c r="C280" i="5"/>
  <c r="B201" i="5"/>
  <c r="C201" i="5"/>
  <c r="B16" i="5"/>
  <c r="C16" i="5"/>
  <c r="B203" i="5"/>
  <c r="C203" i="5"/>
  <c r="B204" i="5"/>
  <c r="C204" i="5"/>
  <c r="B284" i="5"/>
  <c r="C284" i="5"/>
  <c r="B205" i="5"/>
  <c r="C205" i="5"/>
  <c r="B206" i="5"/>
  <c r="C206" i="5"/>
  <c r="B208" i="5"/>
  <c r="C208" i="5"/>
  <c r="B209" i="5"/>
  <c r="C209" i="5"/>
  <c r="B210" i="5"/>
  <c r="C210" i="5"/>
  <c r="B211" i="5"/>
  <c r="C211" i="5"/>
  <c r="B212" i="5"/>
  <c r="C212" i="5"/>
  <c r="B213" i="5"/>
  <c r="C213" i="5"/>
  <c r="B214" i="5"/>
  <c r="C214" i="5"/>
  <c r="B423" i="5"/>
  <c r="C423" i="5"/>
  <c r="B215" i="5"/>
  <c r="C215" i="5"/>
  <c r="B216" i="5"/>
  <c r="C216" i="5"/>
  <c r="B217" i="5"/>
  <c r="C217" i="5"/>
  <c r="B218" i="5"/>
  <c r="C218" i="5"/>
  <c r="B299" i="5"/>
  <c r="C299" i="5"/>
  <c r="B300" i="5"/>
  <c r="C300" i="5"/>
  <c r="B270" i="5"/>
  <c r="C270" i="5"/>
  <c r="B302" i="5"/>
  <c r="C302" i="5"/>
  <c r="B17" i="5"/>
  <c r="C17" i="5"/>
  <c r="B219" i="5"/>
  <c r="C219" i="5"/>
  <c r="B221" i="5"/>
  <c r="C221" i="5"/>
  <c r="B305" i="5"/>
  <c r="C305" i="5"/>
  <c r="B222" i="5"/>
  <c r="C222" i="5"/>
  <c r="B223" i="5"/>
  <c r="C223" i="5"/>
  <c r="B367" i="5"/>
  <c r="C367" i="5"/>
  <c r="B424" i="5"/>
  <c r="C424" i="5"/>
  <c r="B271" i="5"/>
  <c r="C271" i="5"/>
  <c r="B224" i="5"/>
  <c r="C224" i="5"/>
  <c r="B272" i="5"/>
  <c r="C272" i="5"/>
  <c r="B225" i="5"/>
  <c r="C225" i="5"/>
  <c r="B227" i="5"/>
  <c r="C227" i="5"/>
  <c r="B228" i="5"/>
  <c r="C228" i="5"/>
  <c r="B230" i="5"/>
  <c r="C230" i="5"/>
  <c r="B231" i="5"/>
  <c r="C231" i="5"/>
  <c r="B233" i="5"/>
  <c r="C233" i="5"/>
  <c r="B234" i="5"/>
  <c r="C234" i="5"/>
  <c r="B235" i="5"/>
  <c r="C235" i="5"/>
  <c r="B236" i="5"/>
  <c r="C236" i="5"/>
  <c r="B425" i="5"/>
  <c r="C425" i="5"/>
  <c r="B237" i="5"/>
  <c r="C237" i="5"/>
  <c r="B238" i="5"/>
  <c r="C238" i="5"/>
  <c r="B239" i="5"/>
  <c r="C239" i="5"/>
  <c r="B240" i="5"/>
  <c r="C240" i="5"/>
  <c r="B241" i="5"/>
  <c r="C241" i="5"/>
  <c r="B242" i="5"/>
  <c r="C242" i="5"/>
  <c r="B426" i="5"/>
  <c r="C426" i="5"/>
  <c r="B243" i="5"/>
  <c r="C243" i="5"/>
  <c r="B330" i="5"/>
  <c r="C330" i="5"/>
  <c r="B244" i="5"/>
  <c r="C244" i="5"/>
  <c r="B245" i="5"/>
  <c r="C245" i="5"/>
  <c r="B427" i="5"/>
  <c r="C427" i="5"/>
  <c r="B375" i="5"/>
  <c r="C375" i="5"/>
  <c r="B334" i="5"/>
  <c r="C334" i="5"/>
  <c r="B246" i="5"/>
  <c r="C246" i="5"/>
  <c r="B336" i="5"/>
  <c r="C336" i="5"/>
  <c r="B247" i="5"/>
  <c r="C247" i="5"/>
  <c r="B249" i="5"/>
  <c r="C249" i="5"/>
  <c r="B252" i="5"/>
  <c r="C252" i="5"/>
  <c r="B253" i="5"/>
  <c r="C253" i="5"/>
  <c r="B254" i="5"/>
  <c r="C254" i="5"/>
  <c r="B256" i="5"/>
  <c r="C256" i="5"/>
  <c r="B275" i="5"/>
  <c r="C275" i="5"/>
  <c r="B260" i="5"/>
  <c r="C260" i="5"/>
  <c r="B345" i="5"/>
  <c r="C345" i="5"/>
  <c r="B264" i="5"/>
  <c r="C264" i="5"/>
  <c r="B268" i="5"/>
  <c r="C268" i="5"/>
  <c r="B348" i="5"/>
  <c r="C348" i="5"/>
  <c r="B273" i="5"/>
  <c r="C273" i="5"/>
  <c r="B37" i="5"/>
  <c r="C37" i="5"/>
  <c r="B350" i="5"/>
  <c r="C350" i="5"/>
  <c r="B274" i="5"/>
  <c r="C274" i="5"/>
  <c r="B352" i="5"/>
  <c r="C352" i="5"/>
  <c r="B38" i="5"/>
  <c r="C38" i="5"/>
  <c r="B428" i="5"/>
  <c r="C428" i="5"/>
  <c r="B353" i="5"/>
  <c r="C353" i="5"/>
  <c r="B276" i="5"/>
  <c r="C276" i="5"/>
  <c r="B354" i="5"/>
  <c r="C354" i="5"/>
  <c r="B18" i="5"/>
  <c r="C18" i="5"/>
  <c r="B19" i="5"/>
  <c r="C19" i="5"/>
  <c r="B278" i="5"/>
  <c r="C278" i="5"/>
  <c r="B355" i="5"/>
  <c r="C355" i="5"/>
  <c r="B279" i="5"/>
  <c r="C279" i="5"/>
  <c r="B356" i="5"/>
  <c r="C356" i="5"/>
  <c r="B20" i="5"/>
  <c r="C20" i="5"/>
  <c r="B357" i="5"/>
  <c r="C357" i="5"/>
  <c r="B21" i="5"/>
  <c r="C21" i="5"/>
  <c r="B281" i="5"/>
  <c r="C281" i="5"/>
  <c r="B282" i="5"/>
  <c r="C282" i="5"/>
  <c r="B22" i="5"/>
  <c r="C22" i="5"/>
  <c r="B39" i="5"/>
  <c r="C39" i="5"/>
  <c r="B40" i="5"/>
  <c r="C40" i="5"/>
  <c r="B277" i="5"/>
  <c r="C277" i="5"/>
  <c r="B283" i="5"/>
  <c r="C283" i="5"/>
  <c r="B359" i="5"/>
  <c r="C359" i="5"/>
  <c r="B360" i="5"/>
  <c r="C360" i="5"/>
  <c r="B23" i="5"/>
  <c r="C23" i="5"/>
  <c r="B361" i="5"/>
  <c r="C361" i="5"/>
  <c r="B362" i="5"/>
  <c r="C362" i="5"/>
  <c r="B363" i="5"/>
  <c r="C363" i="5"/>
  <c r="B364" i="5"/>
  <c r="C364" i="5"/>
  <c r="B285" i="5"/>
  <c r="C285" i="5"/>
  <c r="B365" i="5"/>
  <c r="C365" i="5"/>
  <c r="B366" i="5"/>
  <c r="C366" i="5"/>
  <c r="B286" i="5"/>
  <c r="C286" i="5"/>
  <c r="B287" i="5"/>
  <c r="C287" i="5"/>
  <c r="B301" i="5"/>
  <c r="C301" i="5"/>
  <c r="B288" i="5"/>
  <c r="C288" i="5"/>
  <c r="B289" i="5"/>
  <c r="C289" i="5"/>
  <c r="B290" i="5"/>
  <c r="C290" i="5"/>
  <c r="B291" i="5"/>
  <c r="C291" i="5"/>
  <c r="B368" i="5"/>
  <c r="C368" i="5"/>
  <c r="B369" i="5"/>
  <c r="C369" i="5"/>
  <c r="B370" i="5"/>
  <c r="C370" i="5"/>
  <c r="B371" i="5"/>
  <c r="C371" i="5"/>
  <c r="B372" i="5"/>
  <c r="C372" i="5"/>
  <c r="B373" i="5"/>
  <c r="C373" i="5"/>
  <c r="B24" i="5"/>
  <c r="C24" i="5"/>
  <c r="B292" i="5"/>
  <c r="C292" i="5"/>
  <c r="B374" i="5"/>
  <c r="C374" i="5"/>
  <c r="B293" i="5"/>
  <c r="C293" i="5"/>
  <c r="B294" i="5"/>
  <c r="C294" i="5"/>
  <c r="B295" i="5"/>
  <c r="C295" i="5"/>
  <c r="B296" i="5"/>
  <c r="C296" i="5"/>
  <c r="B309" i="5"/>
  <c r="C309" i="5"/>
  <c r="B297" i="5"/>
  <c r="C297" i="5"/>
  <c r="B298" i="5"/>
  <c r="C298" i="5"/>
  <c r="B303" i="5"/>
  <c r="C303" i="5"/>
  <c r="B304" i="5"/>
  <c r="C304" i="5"/>
  <c r="B306" i="5"/>
  <c r="C306" i="5"/>
  <c r="B307" i="5"/>
  <c r="C307" i="5"/>
  <c r="B376" i="5"/>
  <c r="C376" i="5"/>
  <c r="B308" i="5"/>
  <c r="C308" i="5"/>
  <c r="B310" i="5"/>
  <c r="C310" i="5"/>
  <c r="B377" i="5"/>
  <c r="C377" i="5"/>
  <c r="B312" i="5"/>
  <c r="C312" i="5"/>
  <c r="B313" i="5"/>
  <c r="B314" i="5"/>
  <c r="C314" i="5"/>
  <c r="B378" i="5"/>
  <c r="C378" i="5"/>
  <c r="B379" i="5"/>
  <c r="C379" i="5"/>
  <c r="B380" i="5"/>
  <c r="C380" i="5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B115" i="14"/>
  <c r="B116" i="14"/>
  <c r="B117" i="14"/>
  <c r="B118" i="14"/>
  <c r="B119" i="14"/>
  <c r="B120" i="14"/>
  <c r="B121" i="14"/>
  <c r="B122" i="14"/>
  <c r="B123" i="14"/>
  <c r="B124" i="14"/>
  <c r="B125" i="14"/>
  <c r="B126" i="14"/>
  <c r="B127" i="14"/>
  <c r="B128" i="14"/>
  <c r="B129" i="14"/>
  <c r="B130" i="14"/>
  <c r="B131" i="14"/>
  <c r="B132" i="14"/>
  <c r="B133" i="14"/>
  <c r="B134" i="14"/>
  <c r="B135" i="14"/>
  <c r="B136" i="14"/>
  <c r="B137" i="14"/>
  <c r="B138" i="14"/>
  <c r="B139" i="14"/>
  <c r="B140" i="14"/>
  <c r="B141" i="14"/>
  <c r="B142" i="14"/>
  <c r="B143" i="14"/>
  <c r="B144" i="14"/>
  <c r="B145" i="14"/>
  <c r="B146" i="14"/>
  <c r="B147" i="14"/>
  <c r="B148" i="14"/>
  <c r="B149" i="14"/>
  <c r="B150" i="14"/>
  <c r="B151" i="14"/>
  <c r="B152" i="14"/>
  <c r="B153" i="14"/>
  <c r="B154" i="14"/>
  <c r="B155" i="14"/>
  <c r="B156" i="14"/>
  <c r="B157" i="14"/>
  <c r="B158" i="14"/>
  <c r="B159" i="14"/>
  <c r="B160" i="14"/>
  <c r="B161" i="14"/>
  <c r="B162" i="14"/>
  <c r="B163" i="14"/>
  <c r="B164" i="14"/>
  <c r="B165" i="14"/>
  <c r="B166" i="14"/>
  <c r="B167" i="14"/>
  <c r="B168" i="14"/>
  <c r="B169" i="14"/>
  <c r="B170" i="14"/>
  <c r="B171" i="14"/>
  <c r="B172" i="14"/>
  <c r="B173" i="14"/>
  <c r="B174" i="14"/>
  <c r="B175" i="14"/>
  <c r="B176" i="14"/>
  <c r="B177" i="14"/>
  <c r="B178" i="14"/>
  <c r="B179" i="14"/>
  <c r="B180" i="14"/>
  <c r="B181" i="14"/>
  <c r="B182" i="14"/>
  <c r="B183" i="14"/>
  <c r="B184" i="14"/>
  <c r="B185" i="14"/>
  <c r="B186" i="14"/>
  <c r="B187" i="14"/>
  <c r="B188" i="14"/>
  <c r="B189" i="14"/>
  <c r="B190" i="14"/>
  <c r="B191" i="14"/>
  <c r="B192" i="14"/>
  <c r="B193" i="14"/>
  <c r="B194" i="14"/>
  <c r="B195" i="14"/>
  <c r="B196" i="14"/>
  <c r="B197" i="14"/>
  <c r="B198" i="14"/>
  <c r="B199" i="14"/>
  <c r="B200" i="14"/>
  <c r="B201" i="14"/>
  <c r="B202" i="14"/>
  <c r="B203" i="14"/>
  <c r="B204" i="14"/>
  <c r="B205" i="14"/>
  <c r="B206" i="14"/>
  <c r="B207" i="14"/>
  <c r="B208" i="14"/>
  <c r="B209" i="14"/>
  <c r="B210" i="14"/>
  <c r="B211" i="14"/>
  <c r="B212" i="14"/>
  <c r="B213" i="14"/>
  <c r="B214" i="14"/>
  <c r="B215" i="14"/>
  <c r="B216" i="14"/>
  <c r="B217" i="14"/>
  <c r="B218" i="14"/>
  <c r="B219" i="14"/>
  <c r="B220" i="14"/>
  <c r="B221" i="14"/>
  <c r="B222" i="14"/>
  <c r="B223" i="14"/>
  <c r="B224" i="14"/>
  <c r="B225" i="14"/>
  <c r="B226" i="14"/>
  <c r="B227" i="14"/>
  <c r="B228" i="14"/>
  <c r="B229" i="14"/>
  <c r="B230" i="14"/>
  <c r="B231" i="14"/>
  <c r="B232" i="14"/>
  <c r="B233" i="14"/>
  <c r="B234" i="14"/>
  <c r="B235" i="14"/>
  <c r="B236" i="14"/>
  <c r="B237" i="14"/>
  <c r="B238" i="14"/>
  <c r="B239" i="14"/>
  <c r="B240" i="14"/>
  <c r="B241" i="14"/>
  <c r="B242" i="14"/>
  <c r="B243" i="14"/>
  <c r="B244" i="14"/>
  <c r="B245" i="14"/>
  <c r="B246" i="14"/>
  <c r="B247" i="14"/>
  <c r="B248" i="14"/>
  <c r="B249" i="14"/>
  <c r="B250" i="14"/>
  <c r="B251" i="14"/>
  <c r="B252" i="14"/>
  <c r="B253" i="14"/>
  <c r="B254" i="14"/>
  <c r="B255" i="14"/>
  <c r="B256" i="14"/>
  <c r="B257" i="14"/>
  <c r="B258" i="14"/>
  <c r="B259" i="14"/>
  <c r="B260" i="14"/>
  <c r="B261" i="14"/>
  <c r="B262" i="14"/>
  <c r="B263" i="14"/>
  <c r="B264" i="14"/>
  <c r="B265" i="14"/>
  <c r="B266" i="14"/>
  <c r="B267" i="14"/>
  <c r="B268" i="14"/>
  <c r="B269" i="14"/>
  <c r="B270" i="14"/>
  <c r="B271" i="14"/>
  <c r="B272" i="14"/>
  <c r="B273" i="14"/>
  <c r="B274" i="14"/>
  <c r="B275" i="14"/>
  <c r="B276" i="14"/>
  <c r="B277" i="14"/>
  <c r="B278" i="14"/>
  <c r="B279" i="14"/>
  <c r="B280" i="14"/>
  <c r="B281" i="14"/>
  <c r="B282" i="14"/>
  <c r="B283" i="14"/>
  <c r="B284" i="14"/>
  <c r="B285" i="14"/>
  <c r="B286" i="14"/>
  <c r="B287" i="14"/>
  <c r="B288" i="14"/>
  <c r="B289" i="14"/>
  <c r="B290" i="14"/>
  <c r="B291" i="14"/>
  <c r="B292" i="14"/>
  <c r="B293" i="14"/>
  <c r="B294" i="14"/>
  <c r="B295" i="14"/>
  <c r="B296" i="14"/>
  <c r="B297" i="14"/>
  <c r="B298" i="14"/>
  <c r="B299" i="14"/>
  <c r="B300" i="14"/>
  <c r="B301" i="14"/>
  <c r="B302" i="14"/>
  <c r="B303" i="14"/>
  <c r="B304" i="14"/>
  <c r="B305" i="14"/>
  <c r="B306" i="14"/>
  <c r="B307" i="14"/>
  <c r="B308" i="14"/>
  <c r="B309" i="14"/>
  <c r="B310" i="14"/>
  <c r="B311" i="14"/>
  <c r="B312" i="14"/>
  <c r="B313" i="14"/>
  <c r="B314" i="14"/>
  <c r="B315" i="14"/>
  <c r="B316" i="14"/>
  <c r="B317" i="14"/>
  <c r="B318" i="14"/>
  <c r="B319" i="14"/>
  <c r="B320" i="14"/>
  <c r="B321" i="14"/>
  <c r="B322" i="14"/>
  <c r="B323" i="14"/>
  <c r="B324" i="14"/>
  <c r="B325" i="14"/>
  <c r="B326" i="14"/>
  <c r="B327" i="14"/>
  <c r="B328" i="14"/>
  <c r="B329" i="14"/>
  <c r="B330" i="14"/>
  <c r="B331" i="14"/>
  <c r="B332" i="14"/>
  <c r="B333" i="14"/>
  <c r="B334" i="14"/>
  <c r="B335" i="14"/>
  <c r="B336" i="14"/>
  <c r="B337" i="14"/>
  <c r="B338" i="14"/>
  <c r="B339" i="14"/>
  <c r="B340" i="14"/>
  <c r="B341" i="14"/>
  <c r="B342" i="14"/>
  <c r="B343" i="14"/>
  <c r="B344" i="14"/>
  <c r="B345" i="14"/>
  <c r="B346" i="14"/>
  <c r="B347" i="14"/>
  <c r="B348" i="14"/>
  <c r="B349" i="14"/>
  <c r="B350" i="14"/>
  <c r="B351" i="14"/>
  <c r="B352" i="14"/>
  <c r="B353" i="14"/>
  <c r="B354" i="14"/>
  <c r="B355" i="14"/>
  <c r="B356" i="14"/>
  <c r="B357" i="14"/>
  <c r="B358" i="14"/>
  <c r="B359" i="14"/>
  <c r="B360" i="14"/>
  <c r="B361" i="14"/>
  <c r="B362" i="14"/>
  <c r="B363" i="14"/>
  <c r="B364" i="14"/>
  <c r="B365" i="14"/>
  <c r="B366" i="14"/>
  <c r="B367" i="14"/>
  <c r="B368" i="14"/>
  <c r="B369" i="14"/>
  <c r="B370" i="14"/>
  <c r="B371" i="14"/>
  <c r="B372" i="14"/>
  <c r="B373" i="14"/>
  <c r="B374" i="14"/>
  <c r="B375" i="14"/>
  <c r="B376" i="14"/>
  <c r="B377" i="14"/>
  <c r="B378" i="14"/>
  <c r="B379" i="14"/>
  <c r="B380" i="14"/>
  <c r="B381" i="14"/>
  <c r="B382" i="14"/>
  <c r="B383" i="14"/>
  <c r="B384" i="14"/>
  <c r="B385" i="14"/>
  <c r="B386" i="14"/>
  <c r="B387" i="14"/>
  <c r="B388" i="14"/>
  <c r="B389" i="14"/>
  <c r="B390" i="14"/>
  <c r="B391" i="14"/>
  <c r="B392" i="14"/>
  <c r="B393" i="14"/>
  <c r="B394" i="14"/>
  <c r="B395" i="14"/>
  <c r="B396" i="14"/>
  <c r="B397" i="14"/>
  <c r="B398" i="14"/>
  <c r="B399" i="14"/>
  <c r="B400" i="14"/>
  <c r="B401" i="14"/>
  <c r="B402" i="14"/>
  <c r="B403" i="14"/>
  <c r="B404" i="14"/>
  <c r="B405" i="14"/>
  <c r="B406" i="14"/>
  <c r="B407" i="14"/>
  <c r="B408" i="14"/>
  <c r="B409" i="14"/>
  <c r="B410" i="14"/>
  <c r="B411" i="14"/>
  <c r="B412" i="14"/>
  <c r="B413" i="14"/>
  <c r="B414" i="14"/>
  <c r="B415" i="14"/>
  <c r="B416" i="14"/>
  <c r="B417" i="14"/>
  <c r="B418" i="14"/>
  <c r="B419" i="14"/>
  <c r="B420" i="14"/>
  <c r="B421" i="14"/>
  <c r="B422" i="14"/>
  <c r="B423" i="14"/>
  <c r="B424" i="14"/>
  <c r="B425" i="14"/>
  <c r="B426" i="14"/>
  <c r="B427" i="14"/>
  <c r="B428" i="14"/>
  <c r="B429" i="14"/>
  <c r="B430" i="14"/>
  <c r="B431" i="14"/>
  <c r="B432" i="14"/>
  <c r="B433" i="14"/>
  <c r="B434" i="14"/>
  <c r="B435" i="14"/>
  <c r="B436" i="14"/>
  <c r="B437" i="14"/>
  <c r="B438" i="14"/>
  <c r="B439" i="14"/>
  <c r="B440" i="14"/>
  <c r="B441" i="14"/>
  <c r="B442" i="14"/>
  <c r="B443" i="14"/>
  <c r="B444" i="14"/>
  <c r="B445" i="14"/>
  <c r="B446" i="14"/>
  <c r="B447" i="14"/>
  <c r="B448" i="14"/>
  <c r="B449" i="14"/>
  <c r="B450" i="14"/>
  <c r="B451" i="14"/>
  <c r="B452" i="14"/>
  <c r="B453" i="14"/>
  <c r="B454" i="14"/>
  <c r="B455" i="14"/>
  <c r="B456" i="14"/>
  <c r="B457" i="14"/>
  <c r="B458" i="14"/>
  <c r="B459" i="14"/>
  <c r="B460" i="14"/>
  <c r="B461" i="14"/>
  <c r="B462" i="14"/>
  <c r="B463" i="14"/>
  <c r="B464" i="14"/>
  <c r="B465" i="14"/>
  <c r="B466" i="14"/>
  <c r="B467" i="14"/>
  <c r="B468" i="14"/>
  <c r="B469" i="14"/>
  <c r="B470" i="14"/>
  <c r="B471" i="14"/>
  <c r="B472" i="14"/>
  <c r="B473" i="14"/>
  <c r="B474" i="14"/>
  <c r="B475" i="14"/>
  <c r="B476" i="14"/>
  <c r="B477" i="14"/>
  <c r="B478" i="14"/>
  <c r="B479" i="14"/>
  <c r="B480" i="14"/>
  <c r="B481" i="14"/>
  <c r="B482" i="14"/>
  <c r="B483" i="14"/>
  <c r="B484" i="14"/>
  <c r="B485" i="14"/>
  <c r="B486" i="14"/>
  <c r="B487" i="14"/>
  <c r="B488" i="14"/>
  <c r="B489" i="14"/>
  <c r="B490" i="14"/>
  <c r="B491" i="14"/>
  <c r="B492" i="14"/>
  <c r="B493" i="14"/>
  <c r="B494" i="14"/>
  <c r="B495" i="14"/>
  <c r="B496" i="14"/>
  <c r="B497" i="14"/>
  <c r="B498" i="14"/>
  <c r="B499" i="14"/>
  <c r="B500" i="14"/>
  <c r="B501" i="14"/>
  <c r="B502" i="14"/>
  <c r="B503" i="14"/>
  <c r="B504" i="14"/>
  <c r="B505" i="14"/>
  <c r="B506" i="14"/>
  <c r="B507" i="14"/>
  <c r="B508" i="14"/>
  <c r="B509" i="14"/>
  <c r="B510" i="14"/>
  <c r="B511" i="14"/>
  <c r="B512" i="14"/>
  <c r="B513" i="14"/>
  <c r="B514" i="14"/>
  <c r="B515" i="14"/>
  <c r="B516" i="14"/>
  <c r="B517" i="14"/>
  <c r="B518" i="14"/>
  <c r="B519" i="14"/>
  <c r="B520" i="14"/>
  <c r="B521" i="14"/>
  <c r="B522" i="14"/>
  <c r="B523" i="14"/>
  <c r="B524" i="14"/>
  <c r="B525" i="14"/>
  <c r="B526" i="14"/>
  <c r="B527" i="14"/>
  <c r="B528" i="14"/>
  <c r="B529" i="14"/>
  <c r="B530" i="14"/>
  <c r="B531" i="14"/>
  <c r="B532" i="14"/>
  <c r="B533" i="14"/>
  <c r="B534" i="14"/>
  <c r="B535" i="14"/>
  <c r="B536" i="14"/>
  <c r="B537" i="14"/>
  <c r="B538" i="14"/>
  <c r="B539" i="14"/>
  <c r="B540" i="14"/>
  <c r="B541" i="14"/>
  <c r="B542" i="14"/>
  <c r="B543" i="14"/>
  <c r="B544" i="14"/>
  <c r="B4" i="14"/>
  <c r="B5" i="14"/>
  <c r="B3" i="14"/>
  <c r="D5" i="15" l="1"/>
  <c r="D6" i="15"/>
  <c r="D7" i="15"/>
  <c r="D8" i="15"/>
  <c r="D9" i="15"/>
  <c r="D10" i="15"/>
  <c r="D11" i="15"/>
  <c r="D12" i="15"/>
  <c r="D13" i="15"/>
  <c r="D14" i="15"/>
  <c r="D15" i="15"/>
  <c r="D16" i="15"/>
  <c r="L15" i="12" l="1"/>
  <c r="M15" i="12"/>
  <c r="L16" i="12"/>
  <c r="M16" i="12"/>
  <c r="L17" i="12"/>
  <c r="M17" i="12"/>
  <c r="L18" i="12"/>
  <c r="M18" i="12"/>
  <c r="L19" i="12"/>
  <c r="M19" i="12"/>
  <c r="L20" i="12"/>
  <c r="M20" i="12"/>
  <c r="L21" i="12"/>
  <c r="M21" i="12"/>
  <c r="L22" i="12"/>
  <c r="M22" i="12"/>
  <c r="L23" i="12"/>
  <c r="M23" i="12"/>
  <c r="L24" i="12"/>
  <c r="M24" i="12"/>
  <c r="L25" i="12"/>
  <c r="M25" i="12"/>
  <c r="L26" i="12"/>
  <c r="M26" i="12"/>
  <c r="L27" i="12"/>
  <c r="M27" i="12"/>
  <c r="E16" i="15" l="1"/>
  <c r="L15" i="6"/>
  <c r="M15" i="6"/>
  <c r="M16" i="6"/>
  <c r="M17" i="6"/>
  <c r="M18" i="6"/>
  <c r="M19" i="6"/>
  <c r="M20" i="6"/>
  <c r="M21" i="6"/>
  <c r="M14" i="6"/>
  <c r="M14" i="12"/>
  <c r="L14" i="12"/>
  <c r="E14" i="15" l="1"/>
  <c r="D17" i="15"/>
  <c r="E5" i="15"/>
  <c r="E10" i="15"/>
  <c r="E8" i="15"/>
  <c r="L16" i="6" l="1"/>
  <c r="L17" i="6"/>
  <c r="L18" i="6"/>
  <c r="L19" i="6"/>
  <c r="L20" i="6"/>
  <c r="L21" i="6"/>
  <c r="L14" i="6"/>
</calcChain>
</file>

<file path=xl/sharedStrings.xml><?xml version="1.0" encoding="utf-8"?>
<sst xmlns="http://schemas.openxmlformats.org/spreadsheetml/2006/main" count="2951" uniqueCount="962">
  <si>
    <t>LD3</t>
  </si>
  <si>
    <t>649-971-052-0</t>
  </si>
  <si>
    <t>649-971-051-0</t>
  </si>
  <si>
    <t>649-972-044-0</t>
  </si>
  <si>
    <t>649-972-042-0</t>
  </si>
  <si>
    <t>649-972-038-0</t>
  </si>
  <si>
    <t>649-972-035-0</t>
  </si>
  <si>
    <t>649-972-033-0</t>
  </si>
  <si>
    <t>649-972-032-0</t>
  </si>
  <si>
    <t>649-971-034-0</t>
  </si>
  <si>
    <t>650-972-505-0</t>
  </si>
  <si>
    <t>VIS</t>
  </si>
  <si>
    <t>650-972-012-0</t>
  </si>
  <si>
    <t>649-971-044-0</t>
  </si>
  <si>
    <t>649-971-042-0</t>
  </si>
  <si>
    <t>649-971-038-0</t>
  </si>
  <si>
    <t>649-971-035-0</t>
  </si>
  <si>
    <t>649-971-033-0</t>
  </si>
  <si>
    <t>649-971-032-0</t>
  </si>
  <si>
    <t>LH4</t>
  </si>
  <si>
    <t>L61460G04</t>
  </si>
  <si>
    <t>306-707-402-6</t>
  </si>
  <si>
    <t>306-207-231-6</t>
  </si>
  <si>
    <t>L38574P01</t>
  </si>
  <si>
    <t>306-203-107-6</t>
  </si>
  <si>
    <t>306-207-223-6</t>
  </si>
  <si>
    <t>306-207-224-6</t>
  </si>
  <si>
    <t>306-302-200-6</t>
  </si>
  <si>
    <t>307-242-104-6</t>
  </si>
  <si>
    <t>306-684-604-6</t>
  </si>
  <si>
    <t>LH1</t>
  </si>
  <si>
    <t>EN3720-050</t>
  </si>
  <si>
    <t>21215TC3206</t>
  </si>
  <si>
    <t>650-066-261-0</t>
  </si>
  <si>
    <t>EN2939-050014</t>
  </si>
  <si>
    <t>307-090-601-6</t>
  </si>
  <si>
    <t>650-302-603-0</t>
  </si>
  <si>
    <t>LHP</t>
  </si>
  <si>
    <t>303-165-400-0</t>
  </si>
  <si>
    <t>058-006-701-6</t>
  </si>
  <si>
    <t>LEC</t>
  </si>
  <si>
    <t>SRK374L</t>
  </si>
  <si>
    <t>334-009-256-1</t>
  </si>
  <si>
    <t>334-009-256-0</t>
  </si>
  <si>
    <t>649-068-006-1</t>
  </si>
  <si>
    <t>649-068-003-1</t>
  </si>
  <si>
    <t>649-069-021-1</t>
  </si>
  <si>
    <t>LC2</t>
  </si>
  <si>
    <t>056-000-232-0</t>
  </si>
  <si>
    <t>LH2</t>
  </si>
  <si>
    <t>307-111-303-0</t>
  </si>
  <si>
    <t>099-004-113-0</t>
  </si>
  <si>
    <t>LCC</t>
  </si>
  <si>
    <t>303-248-005-6</t>
  </si>
  <si>
    <t>EN3832-100040</t>
  </si>
  <si>
    <t>650-303-823-0</t>
  </si>
  <si>
    <t>21217TC3210</t>
  </si>
  <si>
    <t>307-054-177-0</t>
  </si>
  <si>
    <t>307-053-455-0</t>
  </si>
  <si>
    <t>307-180-704-0</t>
  </si>
  <si>
    <t>307-054-404-6</t>
  </si>
  <si>
    <t>307-054-305-0</t>
  </si>
  <si>
    <t>058-010-403-0</t>
  </si>
  <si>
    <t>307-054-116-0</t>
  </si>
  <si>
    <t>650-975-022-0</t>
  </si>
  <si>
    <t>307-054-504-0</t>
  </si>
  <si>
    <t>307-054-701-6</t>
  </si>
  <si>
    <t>307-054-601-6</t>
  </si>
  <si>
    <t>307-053-413-0</t>
  </si>
  <si>
    <t>307-171-503-6</t>
  </si>
  <si>
    <t>307-054-001-0</t>
  </si>
  <si>
    <t>307-053-203-6</t>
  </si>
  <si>
    <t>058-600-601-6</t>
  </si>
  <si>
    <t>058-600-501-6</t>
  </si>
  <si>
    <t>058-600-401-6</t>
  </si>
  <si>
    <t>307-053-102-0</t>
  </si>
  <si>
    <t>307-054-115-0</t>
  </si>
  <si>
    <t>307-053-802-0</t>
  </si>
  <si>
    <t>L38646P02</t>
  </si>
  <si>
    <t>J979P04</t>
  </si>
  <si>
    <t>307-046-710-6</t>
  </si>
  <si>
    <t>307-046-304-0</t>
  </si>
  <si>
    <t>307-046-203-0</t>
  </si>
  <si>
    <t>307-090-401-6</t>
  </si>
  <si>
    <t>307-090-501-6</t>
  </si>
  <si>
    <t>307-080-703-6</t>
  </si>
  <si>
    <t>307-074-604-6</t>
  </si>
  <si>
    <t>340-306-301-0</t>
  </si>
  <si>
    <t>058-001-302-6</t>
  </si>
  <si>
    <t>LCE</t>
  </si>
  <si>
    <t>340-164-502-6</t>
  </si>
  <si>
    <t>340-164-402-6</t>
  </si>
  <si>
    <t>340-165-001-6</t>
  </si>
  <si>
    <t>NAS1399C3A3</t>
  </si>
  <si>
    <t>056-000-442-0</t>
  </si>
  <si>
    <t>307-119-656-6</t>
  </si>
  <si>
    <t>307-119-702-0</t>
  </si>
  <si>
    <t>307-119-858-6</t>
  </si>
  <si>
    <t>058-004-301-6</t>
  </si>
  <si>
    <t>058-004-201-6</t>
  </si>
  <si>
    <t>335-271-701-0</t>
  </si>
  <si>
    <t>305-091-302-0</t>
  </si>
  <si>
    <t>649-481-112-0</t>
  </si>
  <si>
    <t>J1188P12B</t>
  </si>
  <si>
    <t>649-491-372-0</t>
  </si>
  <si>
    <t>058-022-001-6</t>
  </si>
  <si>
    <t>337-022-302-6</t>
  </si>
  <si>
    <t>337-022-201-6</t>
  </si>
  <si>
    <t>337-021-701-6</t>
  </si>
  <si>
    <t>301-313-707-6</t>
  </si>
  <si>
    <t>301-313-607-6</t>
  </si>
  <si>
    <t>301-312-206-6</t>
  </si>
  <si>
    <t>056-000-431-6</t>
  </si>
  <si>
    <t>301-312-803-6</t>
  </si>
  <si>
    <t>EN3637-100</t>
  </si>
  <si>
    <t>382-116-502-6</t>
  </si>
  <si>
    <t>303-121-102-6-7</t>
  </si>
  <si>
    <t>364-088-910-9</t>
  </si>
  <si>
    <t>307-178-603-0</t>
  </si>
  <si>
    <t>650-303-821-0</t>
  </si>
  <si>
    <t>307-085-604-0</t>
  </si>
  <si>
    <t>307-080-303-6</t>
  </si>
  <si>
    <t>307-081-903-0</t>
  </si>
  <si>
    <t>307-220-301-0</t>
  </si>
  <si>
    <t>307-085-807-0</t>
  </si>
  <si>
    <t>TP550805</t>
  </si>
  <si>
    <t>TP550905</t>
  </si>
  <si>
    <t>1561M45G02</t>
  </si>
  <si>
    <t>307-242-204-6</t>
  </si>
  <si>
    <t>306-203-110-6</t>
  </si>
  <si>
    <t>L38564P05</t>
  </si>
  <si>
    <t>L38040G03</t>
  </si>
  <si>
    <t>050-800-031-6</t>
  </si>
  <si>
    <t>058-011-503-0</t>
  </si>
  <si>
    <t>L38578G07</t>
  </si>
  <si>
    <t>062-037-008-6</t>
  </si>
  <si>
    <t>062-037-007-6</t>
  </si>
  <si>
    <t>062-037-005-6</t>
  </si>
  <si>
    <t>056-000-374-6</t>
  </si>
  <si>
    <t>303-108-101-0</t>
  </si>
  <si>
    <t>303-108-001-0</t>
  </si>
  <si>
    <t>303-107-601-0</t>
  </si>
  <si>
    <t>303-107-703-0</t>
  </si>
  <si>
    <t>303-107-501-0</t>
  </si>
  <si>
    <t>303-083-902-0</t>
  </si>
  <si>
    <t>303-088-002-0</t>
  </si>
  <si>
    <t>303-084-002-0</t>
  </si>
  <si>
    <t>303-047-203-0</t>
  </si>
  <si>
    <t>301-312-407-6</t>
  </si>
  <si>
    <t>301-311-907-6</t>
  </si>
  <si>
    <t>649-068-002-1</t>
  </si>
  <si>
    <t>056-000-430-6</t>
  </si>
  <si>
    <t>649-068-005-1</t>
  </si>
  <si>
    <t>301-313-106-6</t>
  </si>
  <si>
    <t>055-003-803-6</t>
  </si>
  <si>
    <t>307-088-230-6</t>
  </si>
  <si>
    <t>058-042-401-6</t>
  </si>
  <si>
    <t>382-117-901-6</t>
  </si>
  <si>
    <t>382-117-201-6</t>
  </si>
  <si>
    <t>336-024-708-0</t>
  </si>
  <si>
    <t>055-004-003-6</t>
  </si>
  <si>
    <t>382-104-003-6</t>
  </si>
  <si>
    <t>J644P07A</t>
  </si>
  <si>
    <t>058-009-001-6</t>
  </si>
  <si>
    <t>306-391-802-6</t>
  </si>
  <si>
    <t>1968M28G02</t>
  </si>
  <si>
    <t>306-709-901-6</t>
  </si>
  <si>
    <t>306-392-101-6</t>
  </si>
  <si>
    <t>306-684-607-6</t>
  </si>
  <si>
    <t>306-500-800-6</t>
  </si>
  <si>
    <t>054-000-204-6</t>
  </si>
  <si>
    <t>307-265-202-6</t>
  </si>
  <si>
    <t>058-011-608-6</t>
  </si>
  <si>
    <t>304-817-803-6</t>
  </si>
  <si>
    <t>064-037-004-6</t>
  </si>
  <si>
    <t>340-164-801-6</t>
  </si>
  <si>
    <t>340-164-901-6</t>
  </si>
  <si>
    <t>362-750-901-0</t>
  </si>
  <si>
    <t>062-037-010-6</t>
  </si>
  <si>
    <t>340-165-201-6</t>
  </si>
  <si>
    <t>340-165-401-6</t>
  </si>
  <si>
    <t>340-165-301-6</t>
  </si>
  <si>
    <t>338-104-701-6</t>
  </si>
  <si>
    <t>056-000-239-0</t>
  </si>
  <si>
    <t>056-000-235-0</t>
  </si>
  <si>
    <t>301-306-501-6</t>
  </si>
  <si>
    <t>337-019-901-6</t>
  </si>
  <si>
    <t>334-008-551-2</t>
  </si>
  <si>
    <t>334-008-551-0</t>
  </si>
  <si>
    <t>056-000-237-0</t>
  </si>
  <si>
    <t>056-000-236-0</t>
  </si>
  <si>
    <t>336-086-102-6</t>
  </si>
  <si>
    <t>336-086-051-6</t>
  </si>
  <si>
    <t>304-805-602-0</t>
  </si>
  <si>
    <t>304-805-505-0</t>
  </si>
  <si>
    <t>303-094-701-0-1</t>
  </si>
  <si>
    <t>336-062-401-6</t>
  </si>
  <si>
    <t>336-061-901-6</t>
  </si>
  <si>
    <t>301-306-401-6</t>
  </si>
  <si>
    <t>056-000-214-0</t>
  </si>
  <si>
    <t>056-000-231-0</t>
  </si>
  <si>
    <t>099-004-134-6</t>
  </si>
  <si>
    <t>337-110-501-0</t>
  </si>
  <si>
    <t>337-021-801-6</t>
  </si>
  <si>
    <t>337-021-501-6</t>
  </si>
  <si>
    <t>058-001-902-6</t>
  </si>
  <si>
    <t>L47659P01</t>
  </si>
  <si>
    <t>L38041G02</t>
  </si>
  <si>
    <t>L38035G01</t>
  </si>
  <si>
    <t>304-805-203-6</t>
  </si>
  <si>
    <t>1755M42P07</t>
  </si>
  <si>
    <t>L38048G01</t>
  </si>
  <si>
    <t>306-711-001-6</t>
  </si>
  <si>
    <t>L38578G08</t>
  </si>
  <si>
    <t>336-062-910-0</t>
  </si>
  <si>
    <t>336-062-301-6</t>
  </si>
  <si>
    <t>336-062-101-6</t>
  </si>
  <si>
    <t>336-062-001-6</t>
  </si>
  <si>
    <t>340-181-801-6</t>
  </si>
  <si>
    <t>056-000-285-6</t>
  </si>
  <si>
    <t>340-164-602-6</t>
  </si>
  <si>
    <t>340-164-702-6</t>
  </si>
  <si>
    <t>338-172-003-6</t>
  </si>
  <si>
    <t>LCB</t>
  </si>
  <si>
    <t>340-166-211-0S3</t>
  </si>
  <si>
    <t>340-165-101-6</t>
  </si>
  <si>
    <t>058-004-601-6</t>
  </si>
  <si>
    <t>058-004-001-6</t>
  </si>
  <si>
    <t>305-371-601-6</t>
  </si>
  <si>
    <t>307-050-303-6</t>
  </si>
  <si>
    <t>LD2</t>
  </si>
  <si>
    <t>336-050-001-0</t>
  </si>
  <si>
    <t>R261P10</t>
  </si>
  <si>
    <t>MS9197-03</t>
  </si>
  <si>
    <t>650-771-041-0</t>
  </si>
  <si>
    <t>650-461-005-0</t>
  </si>
  <si>
    <t>649-971-040-0</t>
  </si>
  <si>
    <t>649-685-741-0</t>
  </si>
  <si>
    <t>501-426-122-0</t>
  </si>
  <si>
    <t>338-170-101-6</t>
  </si>
  <si>
    <t>336-049-802-0</t>
  </si>
  <si>
    <t>335-036-001-0</t>
  </si>
  <si>
    <t>307-180-703-0</t>
  </si>
  <si>
    <t>058-010-402-0</t>
  </si>
  <si>
    <t>303-284-202-6</t>
  </si>
  <si>
    <t>304-811-801-0</t>
  </si>
  <si>
    <t>303-066-402-6</t>
  </si>
  <si>
    <t>303-065-802-6</t>
  </si>
  <si>
    <t>303-284-201-6</t>
  </si>
  <si>
    <t>303-066-301-6</t>
  </si>
  <si>
    <t>303-065-901-6</t>
  </si>
  <si>
    <t>303-066-201-6</t>
  </si>
  <si>
    <t>TP551005</t>
  </si>
  <si>
    <t>058-011-403-6</t>
  </si>
  <si>
    <t>058-011-707-6</t>
  </si>
  <si>
    <t>1465M46G03</t>
  </si>
  <si>
    <t>1465M46G09</t>
  </si>
  <si>
    <t>9382M99G23</t>
  </si>
  <si>
    <t>L61475P02</t>
  </si>
  <si>
    <t>306-203-200-6</t>
  </si>
  <si>
    <t>050-800-030-6</t>
  </si>
  <si>
    <t>L38564P04</t>
  </si>
  <si>
    <t>L38560P01</t>
  </si>
  <si>
    <t>L38573P01</t>
  </si>
  <si>
    <t>9192M65G12</t>
  </si>
  <si>
    <t>340-306-101-0</t>
  </si>
  <si>
    <t>307-180-401-0</t>
  </si>
  <si>
    <t>058-004-501-6</t>
  </si>
  <si>
    <t>303-123-401-0</t>
  </si>
  <si>
    <t>350-329-603-6</t>
  </si>
  <si>
    <t>382-103-903-6</t>
  </si>
  <si>
    <t>382-107-105-6</t>
  </si>
  <si>
    <t>058-002-604-6</t>
  </si>
  <si>
    <t>303-084-602-6</t>
  </si>
  <si>
    <t>J1160P08</t>
  </si>
  <si>
    <t>301-389-100-0</t>
  </si>
  <si>
    <t>649-483-021-0</t>
  </si>
  <si>
    <t>R261P06</t>
  </si>
  <si>
    <t>J525P02</t>
  </si>
  <si>
    <t>J382P06B</t>
  </si>
  <si>
    <t>J1328P04B</t>
  </si>
  <si>
    <t>335-290-703-0</t>
  </si>
  <si>
    <t>301-444-002-0</t>
  </si>
  <si>
    <t>058-022-301-6</t>
  </si>
  <si>
    <t>650-464-601-0</t>
  </si>
  <si>
    <t>650-977-203-0</t>
  </si>
  <si>
    <t>650-976-038-0</t>
  </si>
  <si>
    <t>650-462-566-0</t>
  </si>
  <si>
    <t>307-871-803-6</t>
  </si>
  <si>
    <t>307-871-603-6</t>
  </si>
  <si>
    <t>307-865-601-0</t>
  </si>
  <si>
    <t>21215CA3208</t>
  </si>
  <si>
    <t>098-128-251-0</t>
  </si>
  <si>
    <t>058-022-504-6</t>
  </si>
  <si>
    <t>058-022-403-6</t>
  </si>
  <si>
    <t>058-022-201-6</t>
  </si>
  <si>
    <t>058-022-101-6</t>
  </si>
  <si>
    <t>058-012-601-0</t>
  </si>
  <si>
    <t>303-094-601-0</t>
  </si>
  <si>
    <t>303-093-803-0</t>
  </si>
  <si>
    <t>303-093-403-6</t>
  </si>
  <si>
    <t>303-093-403-0-1</t>
  </si>
  <si>
    <t>303-093-320-0</t>
  </si>
  <si>
    <t>303-062-901-0</t>
  </si>
  <si>
    <t>303-093-801-9</t>
  </si>
  <si>
    <t>303-065-606-0</t>
  </si>
  <si>
    <t>303-064-903-0</t>
  </si>
  <si>
    <t>303-064-305-0</t>
  </si>
  <si>
    <t>303-063-203-0</t>
  </si>
  <si>
    <t>303-062-610-0</t>
  </si>
  <si>
    <t>304-827-802-0</t>
  </si>
  <si>
    <t>303-073-302-0</t>
  </si>
  <si>
    <t>303-076-502-0</t>
  </si>
  <si>
    <t>303-077-502-0</t>
  </si>
  <si>
    <t>303-077-302-0</t>
  </si>
  <si>
    <t>303-077-702-0</t>
  </si>
  <si>
    <t>303-077-102-0</t>
  </si>
  <si>
    <t>303-076-902-0</t>
  </si>
  <si>
    <t>303-076-702-0</t>
  </si>
  <si>
    <t>303-076-302-0</t>
  </si>
  <si>
    <t>303-076-102-0</t>
  </si>
  <si>
    <t>303-075-902-0</t>
  </si>
  <si>
    <t>303-075-702-0</t>
  </si>
  <si>
    <t>303-075-502-0</t>
  </si>
  <si>
    <t>303-073-702-0</t>
  </si>
  <si>
    <t>303-073-502-0</t>
  </si>
  <si>
    <t>303-073-102-0</t>
  </si>
  <si>
    <t>303-072-802-0</t>
  </si>
  <si>
    <t>307-222-904-6</t>
  </si>
  <si>
    <t>058-006-603-6</t>
  </si>
  <si>
    <t>096-805-106-0</t>
  </si>
  <si>
    <t>096-805-108-0</t>
  </si>
  <si>
    <t>058-006-503-6</t>
  </si>
  <si>
    <t>058-009-304-6</t>
  </si>
  <si>
    <t>307-048-524-0</t>
  </si>
  <si>
    <t xml:space="preserve">Justification </t>
  </si>
  <si>
    <t xml:space="preserve">Ecart </t>
  </si>
  <si>
    <t>Désignation</t>
  </si>
  <si>
    <t>Article</t>
  </si>
  <si>
    <t>TP589650</t>
  </si>
  <si>
    <t>TP551102</t>
  </si>
  <si>
    <t>SRK314L</t>
  </si>
  <si>
    <t>L61461G04</t>
  </si>
  <si>
    <t>L61461G03</t>
  </si>
  <si>
    <t>L47661P03</t>
  </si>
  <si>
    <t>L47139P02</t>
  </si>
  <si>
    <t>L38749G01</t>
  </si>
  <si>
    <t>L38597P01</t>
  </si>
  <si>
    <t>L38572P04</t>
  </si>
  <si>
    <t>L38571P10</t>
  </si>
  <si>
    <t>L38571P07</t>
  </si>
  <si>
    <t>L38571P06</t>
  </si>
  <si>
    <t>L38571P04</t>
  </si>
  <si>
    <t>L38571P03</t>
  </si>
  <si>
    <t>L38571P01</t>
  </si>
  <si>
    <t>L38570P01</t>
  </si>
  <si>
    <t>L38560P02</t>
  </si>
  <si>
    <t>J853P042A</t>
  </si>
  <si>
    <t>J814P005A</t>
  </si>
  <si>
    <t>J1411P04</t>
  </si>
  <si>
    <t>J1212P04</t>
  </si>
  <si>
    <t>J1212P03</t>
  </si>
  <si>
    <t>AS48408</t>
  </si>
  <si>
    <t>AS3580-4-11</t>
  </si>
  <si>
    <t>9383M73G06</t>
  </si>
  <si>
    <t>650-975-020-0</t>
  </si>
  <si>
    <t>650-975-019-0</t>
  </si>
  <si>
    <t>650-975-018-0</t>
  </si>
  <si>
    <t>650-805-024-0</t>
  </si>
  <si>
    <t>650-791-094-0</t>
  </si>
  <si>
    <t>650-786-078-0</t>
  </si>
  <si>
    <t>650-772-022-0</t>
  </si>
  <si>
    <t>649-341-010-0</t>
  </si>
  <si>
    <t>649-067-003-0</t>
  </si>
  <si>
    <t>649-067-002-0</t>
  </si>
  <si>
    <t>502-508-116-0</t>
  </si>
  <si>
    <t>399-007-010-0</t>
  </si>
  <si>
    <t>382-121-404-0</t>
  </si>
  <si>
    <t>382-105-704-0</t>
  </si>
  <si>
    <t>340-311-401-0</t>
  </si>
  <si>
    <t>LCA</t>
  </si>
  <si>
    <t>337-124-001-6</t>
  </si>
  <si>
    <t>336-049-201-0</t>
  </si>
  <si>
    <t>334-009-256-2</t>
  </si>
  <si>
    <t>307-104-702-6</t>
  </si>
  <si>
    <t>307-090-701-6</t>
  </si>
  <si>
    <t>307-085-402-6</t>
  </si>
  <si>
    <t>307-072-902-6</t>
  </si>
  <si>
    <t>306-392-002-6</t>
  </si>
  <si>
    <t>306-391-902-6</t>
  </si>
  <si>
    <t>304-804-001-0</t>
  </si>
  <si>
    <t>304-803-901-0</t>
  </si>
  <si>
    <t>303-279-601-6</t>
  </si>
  <si>
    <t>303-259-601-0</t>
  </si>
  <si>
    <t>303-259-501-0</t>
  </si>
  <si>
    <t>303-259-401-0</t>
  </si>
  <si>
    <t>303-107-102-0</t>
  </si>
  <si>
    <t>303-105-101-0</t>
  </si>
  <si>
    <t>303-095-903-6</t>
  </si>
  <si>
    <t>303-094-902-6</t>
  </si>
  <si>
    <t>303-094-301-0</t>
  </si>
  <si>
    <t>303-094-201-0</t>
  </si>
  <si>
    <t>303-093-705-0</t>
  </si>
  <si>
    <t>303-087-602-0</t>
  </si>
  <si>
    <t>303-087-502-0</t>
  </si>
  <si>
    <t>303-073-902-0</t>
  </si>
  <si>
    <t>303-066-501-6</t>
  </si>
  <si>
    <t>303-065-501-0-1</t>
  </si>
  <si>
    <t>303-065-401-0-1</t>
  </si>
  <si>
    <t>303-065-202-6</t>
  </si>
  <si>
    <t>303-065-102-6</t>
  </si>
  <si>
    <t>303-065-002-6</t>
  </si>
  <si>
    <t>303-064-602-6</t>
  </si>
  <si>
    <t>303-062-401-6</t>
  </si>
  <si>
    <t>303-018-302-6</t>
  </si>
  <si>
    <t>301-324-110-0</t>
  </si>
  <si>
    <t>21217TC3207</t>
  </si>
  <si>
    <t>21217TC2406</t>
  </si>
  <si>
    <t>21215TC3208</t>
  </si>
  <si>
    <t>1465M46G15</t>
  </si>
  <si>
    <t>058-053-705-6</t>
  </si>
  <si>
    <t>058-015-201-6</t>
  </si>
  <si>
    <t>058-015-101-6</t>
  </si>
  <si>
    <t>058-015-001-6</t>
  </si>
  <si>
    <t>058-010-703-6</t>
  </si>
  <si>
    <t>056-104-000-0</t>
  </si>
  <si>
    <t>056-000-632-0</t>
  </si>
  <si>
    <t>056-000-631-0</t>
  </si>
  <si>
    <t>056-000-630-0</t>
  </si>
  <si>
    <t>056-000-383-0</t>
  </si>
  <si>
    <t>056-000-364-0</t>
  </si>
  <si>
    <t>056-000-363-0</t>
  </si>
  <si>
    <t>056-000-272-0</t>
  </si>
  <si>
    <t>053-000-014-6</t>
  </si>
  <si>
    <t>Date commentaire</t>
  </si>
  <si>
    <t>Date 1° commentaire</t>
  </si>
  <si>
    <t>Pilote suivi pièces</t>
  </si>
  <si>
    <t>Cause racine</t>
  </si>
  <si>
    <t>Actions / Décisions</t>
  </si>
  <si>
    <t>Date sortie prévue</t>
  </si>
  <si>
    <t>Statut pièces</t>
  </si>
  <si>
    <t>Nb jours sans transaction</t>
  </si>
  <si>
    <t>Stock malade</t>
  </si>
  <si>
    <t>Montant stock</t>
  </si>
  <si>
    <t>Identification</t>
  </si>
  <si>
    <t>Vu du CBN</t>
  </si>
  <si>
    <t>Mag. qualité</t>
  </si>
  <si>
    <t>Planificateur</t>
  </si>
  <si>
    <t>Attache</t>
  </si>
  <si>
    <t>Code planif.</t>
  </si>
  <si>
    <t>Prix revient standard</t>
  </si>
  <si>
    <t>Code signal</t>
  </si>
  <si>
    <t>Produit</t>
  </si>
  <si>
    <t>Date dernière transaction</t>
  </si>
  <si>
    <t>Date dernier inventaire</t>
  </si>
  <si>
    <t>Qt. Stock</t>
  </si>
  <si>
    <t>Code Magasin</t>
  </si>
  <si>
    <t>Doublon dans le formulaire</t>
  </si>
  <si>
    <t>N°Ordre</t>
  </si>
  <si>
    <t>Qte
réelle</t>
  </si>
  <si>
    <t>Qte
BaaN</t>
  </si>
  <si>
    <t>Magasin</t>
  </si>
  <si>
    <t>Prénom</t>
  </si>
  <si>
    <t>NOM</t>
  </si>
  <si>
    <t>Date</t>
  </si>
  <si>
    <t>Visa</t>
  </si>
  <si>
    <t>Partie prenante à l'inventaire :</t>
  </si>
  <si>
    <t xml:space="preserve"> 19/01/2015</t>
  </si>
  <si>
    <t>Date de création :</t>
  </si>
  <si>
    <t xml:space="preserve"> Annick PORTE</t>
  </si>
  <si>
    <t>Référent :</t>
  </si>
  <si>
    <t>304-828-402-6</t>
  </si>
  <si>
    <t>1862M38G08</t>
  </si>
  <si>
    <t>9382M99G31</t>
  </si>
  <si>
    <t>magasin constituant ICFR</t>
  </si>
  <si>
    <t>magasin constituant ICFP</t>
  </si>
  <si>
    <t>magasin constituant ICFK</t>
  </si>
  <si>
    <t>magasin composant cana</t>
  </si>
  <si>
    <t>magasin tube</t>
  </si>
  <si>
    <t>magasin bout de ligne ICFK</t>
  </si>
  <si>
    <t>magasin bout de ligne ICFB</t>
  </si>
  <si>
    <t>magasin constituant ICFB</t>
  </si>
  <si>
    <t>magasin constituant ICFA</t>
  </si>
  <si>
    <t>magasin bout de ligne ICFA</t>
  </si>
  <si>
    <t xml:space="preserve">magasin composant bras </t>
  </si>
  <si>
    <t xml:space="preserve">Ligne </t>
  </si>
  <si>
    <t>Description</t>
  </si>
  <si>
    <t>Date du dernier inventaire</t>
  </si>
  <si>
    <t>Nbe d'inventaire 2015</t>
  </si>
  <si>
    <t>Total</t>
  </si>
  <si>
    <t>Synthése semaine S24</t>
  </si>
  <si>
    <t xml:space="preserve">Nb de ref en stock </t>
  </si>
  <si>
    <t>307-073-404-6</t>
  </si>
  <si>
    <t>307-178-803-6</t>
  </si>
  <si>
    <t>CR5951-4</t>
  </si>
  <si>
    <t>307-050-508-6</t>
  </si>
  <si>
    <t>307-050-411-6</t>
  </si>
  <si>
    <t>L38571P09</t>
  </si>
  <si>
    <t>L38571P08</t>
  </si>
  <si>
    <t>L38571P02</t>
  </si>
  <si>
    <t>307-051-004-0</t>
  </si>
  <si>
    <t>307-083-303-0</t>
  </si>
  <si>
    <t>307-082-903-0</t>
  </si>
  <si>
    <t>307-235-305-6</t>
  </si>
  <si>
    <t>307-052-102-6</t>
  </si>
  <si>
    <t>649-491-016-0</t>
  </si>
  <si>
    <t>303-168-000-0</t>
  </si>
  <si>
    <t>303-167-900-0</t>
  </si>
  <si>
    <t>21217CA3208</t>
  </si>
  <si>
    <t>307-064-103-6</t>
  </si>
  <si>
    <t>306-718-552-6</t>
  </si>
  <si>
    <t>056-000-002-6</t>
  </si>
  <si>
    <t>Semaine 30</t>
  </si>
  <si>
    <t>Inventaire tournant IC</t>
  </si>
  <si>
    <t>Date de MAJ</t>
  </si>
  <si>
    <t xml:space="preserve">   </t>
  </si>
  <si>
    <t>V61</t>
  </si>
  <si>
    <t>V60</t>
  </si>
  <si>
    <t>8 632,0000</t>
  </si>
  <si>
    <t>4 038,0000</t>
  </si>
  <si>
    <t>8 731,0000</t>
  </si>
  <si>
    <t>1 000,0000</t>
  </si>
  <si>
    <t>1 100,0000</t>
  </si>
  <si>
    <t>1 342,0000</t>
  </si>
  <si>
    <t>1 186,0000</t>
  </si>
  <si>
    <t>6 502,0000</t>
  </si>
  <si>
    <t>1 007,0000</t>
  </si>
  <si>
    <t>4 656,0000</t>
  </si>
  <si>
    <t>1 262,0000</t>
  </si>
  <si>
    <t>2 810,0000</t>
  </si>
  <si>
    <t>1 300,0000</t>
  </si>
  <si>
    <t>1 322,0000</t>
  </si>
  <si>
    <t>1 630,0000</t>
  </si>
  <si>
    <t>1 831,0000</t>
  </si>
  <si>
    <t>1 316,0000</t>
  </si>
  <si>
    <t>1 095,3080</t>
  </si>
  <si>
    <t>2 478,0000</t>
  </si>
  <si>
    <t>650-975-024-0</t>
  </si>
  <si>
    <t>650-976-020-0</t>
  </si>
  <si>
    <t>1 453,0000</t>
  </si>
  <si>
    <t>2 831,0000</t>
  </si>
  <si>
    <t>Création formulaire d'inventaire</t>
  </si>
  <si>
    <t>Création :</t>
  </si>
  <si>
    <t>Semaine</t>
  </si>
  <si>
    <t>ICH</t>
  </si>
  <si>
    <t>ICPR</t>
  </si>
  <si>
    <t>ICFF</t>
  </si>
  <si>
    <t>IFA</t>
  </si>
  <si>
    <t>IBR</t>
  </si>
  <si>
    <t>885-086-001-0</t>
  </si>
  <si>
    <t>649-488-021-0</t>
  </si>
  <si>
    <t>649-491-872-0</t>
  </si>
  <si>
    <t>885-290-708-0</t>
  </si>
  <si>
    <t>801-444-002-0</t>
  </si>
  <si>
    <t>649-972-088-0</t>
  </si>
  <si>
    <t>840-078-502-0</t>
  </si>
  <si>
    <t>840-078-815-0</t>
  </si>
  <si>
    <t>840-078-845-0</t>
  </si>
  <si>
    <t>840-078-802-0</t>
  </si>
  <si>
    <t>840-078-505-0</t>
  </si>
  <si>
    <t>840-078-811-0</t>
  </si>
  <si>
    <t>840-150-702-0</t>
  </si>
  <si>
    <t>840-078-881-0</t>
  </si>
  <si>
    <t>840-806-101-0</t>
  </si>
  <si>
    <t>840-078-515-0</t>
  </si>
  <si>
    <t>J882P06B</t>
  </si>
  <si>
    <t>807-180-708-0</t>
  </si>
  <si>
    <t>SRK814L</t>
  </si>
  <si>
    <t>886-049-802-0</t>
  </si>
  <si>
    <t>MS9197-08</t>
  </si>
  <si>
    <t>887-022-201-6</t>
  </si>
  <si>
    <t>888-170-101-6</t>
  </si>
  <si>
    <t>J1828P04B</t>
  </si>
  <si>
    <t>805-480-808-0</t>
  </si>
  <si>
    <t>887-110-501-0</t>
  </si>
  <si>
    <t>882-116-502-6</t>
  </si>
  <si>
    <t>801-889-100-0</t>
  </si>
  <si>
    <t>806-207-281-6</t>
  </si>
  <si>
    <t>882-105-704-0</t>
  </si>
  <si>
    <t>886-086-102-6</t>
  </si>
  <si>
    <t>SRK874L</t>
  </si>
  <si>
    <t>886-086-051-6</t>
  </si>
  <si>
    <t>808-018-802-6</t>
  </si>
  <si>
    <t>L61461G08</t>
  </si>
  <si>
    <t>882-117-901-6</t>
  </si>
  <si>
    <t>649-971-088-0</t>
  </si>
  <si>
    <t>806-891-902-6</t>
  </si>
  <si>
    <t>806-892-002-6</t>
  </si>
  <si>
    <t>806-891-802-6</t>
  </si>
  <si>
    <t>886-062-610-0</t>
  </si>
  <si>
    <t>807-902-508-0</t>
  </si>
  <si>
    <t>L88571P10</t>
  </si>
  <si>
    <t>L88597P01</t>
  </si>
  <si>
    <t>L88564P05</t>
  </si>
  <si>
    <t>L47661P08</t>
  </si>
  <si>
    <t>884-008-551-0</t>
  </si>
  <si>
    <t>887-021-801-6</t>
  </si>
  <si>
    <t>884-009-256-1</t>
  </si>
  <si>
    <t>840-029-851-6</t>
  </si>
  <si>
    <t>J648P08A</t>
  </si>
  <si>
    <t>649-412-805-0</t>
  </si>
  <si>
    <t>840-084-102-0</t>
  </si>
  <si>
    <t>649-412-807-0</t>
  </si>
  <si>
    <t>807-080-708-6</t>
  </si>
  <si>
    <t>807-178-608-0</t>
  </si>
  <si>
    <t>808-094-001-0</t>
  </si>
  <si>
    <t>808-094-101-0</t>
  </si>
  <si>
    <t>808-259-801-0</t>
  </si>
  <si>
    <t>808-259-601-0</t>
  </si>
  <si>
    <t>808-259-401-0</t>
  </si>
  <si>
    <t>808-092-201-0</t>
  </si>
  <si>
    <t>650-862-622-6</t>
  </si>
  <si>
    <t>808-259-501-0</t>
  </si>
  <si>
    <t>801-824-110-0</t>
  </si>
  <si>
    <t>806-707-402-6</t>
  </si>
  <si>
    <t>840-029-707-0</t>
  </si>
  <si>
    <t>050-800-080-6</t>
  </si>
  <si>
    <t>886-062-201-6</t>
  </si>
  <si>
    <t>650-862-621-6</t>
  </si>
  <si>
    <t>886-062-101-6</t>
  </si>
  <si>
    <t>886-062-001-6</t>
  </si>
  <si>
    <t>886-062-401-6</t>
  </si>
  <si>
    <t>886-049-201-0</t>
  </si>
  <si>
    <t>886-062-501-0</t>
  </si>
  <si>
    <t>886-062-801-6</t>
  </si>
  <si>
    <t>886-061-901-6</t>
  </si>
  <si>
    <t>886-062-910-0</t>
  </si>
  <si>
    <t>886-061-711-6</t>
  </si>
  <si>
    <t>886-061-811-6</t>
  </si>
  <si>
    <t>L88560P02</t>
  </si>
  <si>
    <t>887-019-901-6</t>
  </si>
  <si>
    <t>888-119-202-0</t>
  </si>
  <si>
    <t>056-000-289-0</t>
  </si>
  <si>
    <t>884-008-551-2</t>
  </si>
  <si>
    <t>807-119-858-6</t>
  </si>
  <si>
    <t>864-088-910-9</t>
  </si>
  <si>
    <t>058-010-408-0</t>
  </si>
  <si>
    <t>807-180-704-0</t>
  </si>
  <si>
    <t>650-862-014-0</t>
  </si>
  <si>
    <t>882-117-201-6</t>
  </si>
  <si>
    <t>886-092-901-0</t>
  </si>
  <si>
    <t>886-058-202-6</t>
  </si>
  <si>
    <t>NAS1899C8A8</t>
  </si>
  <si>
    <t>807-058-455-0</t>
  </si>
  <si>
    <t>058-000-014-6</t>
  </si>
  <si>
    <t>808-279-601-6</t>
  </si>
  <si>
    <t>649-971-082-0</t>
  </si>
  <si>
    <t>808-106-101-0</t>
  </si>
  <si>
    <t>808-077-702-0</t>
  </si>
  <si>
    <t>807-074-604-6</t>
  </si>
  <si>
    <t>L88749G01</t>
  </si>
  <si>
    <t>882-108-908-6</t>
  </si>
  <si>
    <t>807-054-116-0</t>
  </si>
  <si>
    <t>056-000-481-6</t>
  </si>
  <si>
    <t>808-064-802-6</t>
  </si>
  <si>
    <t>056-000-480-6</t>
  </si>
  <si>
    <t>850-829-608-6</t>
  </si>
  <si>
    <t>882-104-008-6</t>
  </si>
  <si>
    <t>884-009-256-2</t>
  </si>
  <si>
    <t>L88571P04</t>
  </si>
  <si>
    <t>L88571P01</t>
  </si>
  <si>
    <t>L88571P07</t>
  </si>
  <si>
    <t>L88571P06</t>
  </si>
  <si>
    <t>L47189P02</t>
  </si>
  <si>
    <t>801-806-401-6</t>
  </si>
  <si>
    <t>807-072-902-6</t>
  </si>
  <si>
    <t>807-265-202-6</t>
  </si>
  <si>
    <t>L88571P08</t>
  </si>
  <si>
    <t>L88571P09</t>
  </si>
  <si>
    <t>EN8720-050</t>
  </si>
  <si>
    <t>L88571P02</t>
  </si>
  <si>
    <t>EN2989-050014</t>
  </si>
  <si>
    <t>650-802-608-0</t>
  </si>
  <si>
    <t>807-080-808-6</t>
  </si>
  <si>
    <t>807-081-908-0</t>
  </si>
  <si>
    <t>058-004-801-6</t>
  </si>
  <si>
    <t>807-064-108-6</t>
  </si>
  <si>
    <t>807-054-404-6</t>
  </si>
  <si>
    <t>807-054-805-0</t>
  </si>
  <si>
    <t>058-010-708-6</t>
  </si>
  <si>
    <t>807-051-004-0</t>
  </si>
  <si>
    <t>807-082-908-0</t>
  </si>
  <si>
    <t>807-088-808-0</t>
  </si>
  <si>
    <t>807-052-102-6</t>
  </si>
  <si>
    <t>807-050-508-6</t>
  </si>
  <si>
    <t>807-178-808-6</t>
  </si>
  <si>
    <t>807-078-404-6</t>
  </si>
  <si>
    <t>807-050-411-6</t>
  </si>
  <si>
    <t>21217CA8208</t>
  </si>
  <si>
    <t>21215TC8206</t>
  </si>
  <si>
    <t>650-808-821-0</t>
  </si>
  <si>
    <t>807-220-801-0</t>
  </si>
  <si>
    <t>884-009-256-0</t>
  </si>
  <si>
    <t>806-207-228-6</t>
  </si>
  <si>
    <t>806-718-552-6</t>
  </si>
  <si>
    <t>806-500-800-6</t>
  </si>
  <si>
    <t>649-068-008-1</t>
  </si>
  <si>
    <t>056-000-281-0</t>
  </si>
  <si>
    <t>804-804-001-0</t>
  </si>
  <si>
    <t>808-168-000-0</t>
  </si>
  <si>
    <t>862-750-901-0</t>
  </si>
  <si>
    <t>801-806-501-6</t>
  </si>
  <si>
    <t>801-818-106-6</t>
  </si>
  <si>
    <t>807-090-701-6</t>
  </si>
  <si>
    <t>807-090-601-6</t>
  </si>
  <si>
    <t>21215CA8208</t>
  </si>
  <si>
    <t>801-818-607-6</t>
  </si>
  <si>
    <t>801-812-206-6</t>
  </si>
  <si>
    <t>808-167-900-0</t>
  </si>
  <si>
    <t>807-180-401-0</t>
  </si>
  <si>
    <t>808-065-202-6</t>
  </si>
  <si>
    <t>808-065-102-6</t>
  </si>
  <si>
    <t>808-067-001-6</t>
  </si>
  <si>
    <t>808-065-802-6</t>
  </si>
  <si>
    <t>804-828-402-6</t>
  </si>
  <si>
    <t>808-068-501-6</t>
  </si>
  <si>
    <t>808-065-002-6</t>
  </si>
  <si>
    <t>062-088-601-8</t>
  </si>
  <si>
    <t>899-002-864-0</t>
  </si>
  <si>
    <t>650-975-088-0</t>
  </si>
  <si>
    <t>807-185-908-6</t>
  </si>
  <si>
    <t>899-007-010-0</t>
  </si>
  <si>
    <t>801-812-808-6</t>
  </si>
  <si>
    <t>807-185-708-6</t>
  </si>
  <si>
    <t>062-087-012-6</t>
  </si>
  <si>
    <t>808-098-705-0</t>
  </si>
  <si>
    <t>808-075-902-0</t>
  </si>
  <si>
    <t>808-075-702-0</t>
  </si>
  <si>
    <t>808-076-702-0</t>
  </si>
  <si>
    <t>808-065-501-0-1</t>
  </si>
  <si>
    <t>808-098-511-0</t>
  </si>
  <si>
    <t>801-812-407-6</t>
  </si>
  <si>
    <t>808-065-401-0-1</t>
  </si>
  <si>
    <t>807-871-608-6</t>
  </si>
  <si>
    <t>650-977-208-0</t>
  </si>
  <si>
    <t>808-094-902-6</t>
  </si>
  <si>
    <t>806-207-224-6</t>
  </si>
  <si>
    <t>807-865-601-0</t>
  </si>
  <si>
    <t>807-871-808-6</t>
  </si>
  <si>
    <t>058-000-018-6</t>
  </si>
  <si>
    <t>808-087-502-0</t>
  </si>
  <si>
    <t>808-095-908-6</t>
  </si>
  <si>
    <t>806-208-200-6</t>
  </si>
  <si>
    <t>650-158-202-0</t>
  </si>
  <si>
    <t>899-002-862-0</t>
  </si>
  <si>
    <t>058-022-408-6</t>
  </si>
  <si>
    <t>650-976-088-0</t>
  </si>
  <si>
    <t>21217TC8207</t>
  </si>
  <si>
    <t>807-090-501-6</t>
  </si>
  <si>
    <t>058-058-705-6</t>
  </si>
  <si>
    <t>807-090-401-6</t>
  </si>
  <si>
    <t>807-085-402-6</t>
  </si>
  <si>
    <t>807-085-604-0</t>
  </si>
  <si>
    <t>062-087-002-6S2</t>
  </si>
  <si>
    <t>099-004-184-6</t>
  </si>
  <si>
    <t>807-085-807-0</t>
  </si>
  <si>
    <t>807-119-702-0</t>
  </si>
  <si>
    <t>888-104-701-6</t>
  </si>
  <si>
    <t>808-189-701-0</t>
  </si>
  <si>
    <t>840-165-201-6</t>
  </si>
  <si>
    <t>840-165-801-6</t>
  </si>
  <si>
    <t>062-087-004-6</t>
  </si>
  <si>
    <t>808-062-401-6</t>
  </si>
  <si>
    <t>L88564P04</t>
  </si>
  <si>
    <t>058-011-408-6</t>
  </si>
  <si>
    <t>L88574P01</t>
  </si>
  <si>
    <t>808-066-501-6</t>
  </si>
  <si>
    <t>056-000-874-6</t>
  </si>
  <si>
    <t>840-165-401-6</t>
  </si>
  <si>
    <t>L88560P01</t>
  </si>
  <si>
    <t>808-067-802-0-1</t>
  </si>
  <si>
    <t>L88578P01</t>
  </si>
  <si>
    <t>807-048-524-0</t>
  </si>
  <si>
    <t>808-084-602-6</t>
  </si>
  <si>
    <t>058-006-508-6</t>
  </si>
  <si>
    <t>804-808-901-0</t>
  </si>
  <si>
    <t>808-098-601-6</t>
  </si>
  <si>
    <t>801-811-907-6</t>
  </si>
  <si>
    <t>808-065-901-6</t>
  </si>
  <si>
    <t>807-104-702-6</t>
  </si>
  <si>
    <t>650-805-028-0</t>
  </si>
  <si>
    <t>808-284-402-6</t>
  </si>
  <si>
    <t>808-062-501-6</t>
  </si>
  <si>
    <t>808-284-202-6</t>
  </si>
  <si>
    <t>808-284-201-6</t>
  </si>
  <si>
    <t>808-066-201-6</t>
  </si>
  <si>
    <t>804-811-801-0</t>
  </si>
  <si>
    <t>804-812-101-0</t>
  </si>
  <si>
    <t>808-066-801-6</t>
  </si>
  <si>
    <t>807-046-804-0</t>
  </si>
  <si>
    <t>807-050-808-6</t>
  </si>
  <si>
    <t>807-046-208-0</t>
  </si>
  <si>
    <t>808-066-402-6</t>
  </si>
  <si>
    <t>058-011-508-0</t>
  </si>
  <si>
    <t>808-284-401-6</t>
  </si>
  <si>
    <t>21215TC8208</t>
  </si>
  <si>
    <t>808-076-102-0</t>
  </si>
  <si>
    <t>807-054-504-0</t>
  </si>
  <si>
    <t>808-075-502-0</t>
  </si>
  <si>
    <t>808-077-102-0</t>
  </si>
  <si>
    <t>808-077-502-0</t>
  </si>
  <si>
    <t>EN8720-070</t>
  </si>
  <si>
    <t>808-076-502-0</t>
  </si>
  <si>
    <t>808-108-101-0</t>
  </si>
  <si>
    <t>808-077-802-0</t>
  </si>
  <si>
    <t>807-054-601-6</t>
  </si>
  <si>
    <t>807-054-701-6</t>
  </si>
  <si>
    <t>807-054-177-0</t>
  </si>
  <si>
    <t>807-058-208-6</t>
  </si>
  <si>
    <t>808-076-902-0</t>
  </si>
  <si>
    <t>808-088-002-0</t>
  </si>
  <si>
    <t>801-818-707-6</t>
  </si>
  <si>
    <t>808-088-902-0</t>
  </si>
  <si>
    <t>808-076-802-0</t>
  </si>
  <si>
    <t>9882M99G28</t>
  </si>
  <si>
    <t>808-047-208-0</t>
  </si>
  <si>
    <t>056-000-282-0</t>
  </si>
  <si>
    <t>808-107-601-0</t>
  </si>
  <si>
    <t>808-107-708-0</t>
  </si>
  <si>
    <t>807-054-115-0</t>
  </si>
  <si>
    <t>882-107-105-6</t>
  </si>
  <si>
    <t>808-107-501-0</t>
  </si>
  <si>
    <t>807-171-508-6</t>
  </si>
  <si>
    <t>058-009-804-6</t>
  </si>
  <si>
    <t>808-108-001-0</t>
  </si>
  <si>
    <t>801-818-006-6</t>
  </si>
  <si>
    <t>808-098-801-9</t>
  </si>
  <si>
    <t>808-084-002-0</t>
  </si>
  <si>
    <t>806-208-110-6</t>
  </si>
  <si>
    <t>807-119-656-6</t>
  </si>
  <si>
    <t>AS8580-4-11</t>
  </si>
  <si>
    <t>886-062-710-0</t>
  </si>
  <si>
    <t>J1212P08</t>
  </si>
  <si>
    <t>J858P042A</t>
  </si>
  <si>
    <t>099-004-118-0</t>
  </si>
  <si>
    <t>L88646P02</t>
  </si>
  <si>
    <t>808-106-001-0</t>
  </si>
  <si>
    <t>801-811-804-6</t>
  </si>
  <si>
    <t>808-105-601-0</t>
  </si>
  <si>
    <t>9888M78G06</t>
  </si>
  <si>
    <t>L88570P01</t>
  </si>
  <si>
    <t>808-106-101-0-1</t>
  </si>
  <si>
    <t>808-105-701-0</t>
  </si>
  <si>
    <t>058-006-608-6</t>
  </si>
  <si>
    <t>808-078-802-0</t>
  </si>
  <si>
    <t>840-166-211-0S8</t>
  </si>
  <si>
    <t>840-161-408-6</t>
  </si>
  <si>
    <t>806-684-607-6</t>
  </si>
  <si>
    <t>840-164-901-6</t>
  </si>
  <si>
    <t>840-164-801-6</t>
  </si>
  <si>
    <t>808-087-602-0</t>
  </si>
  <si>
    <t>1862M88G08</t>
  </si>
  <si>
    <t>840-165-001-6</t>
  </si>
  <si>
    <t>808-094-801-0</t>
  </si>
  <si>
    <t>888-116-702-0</t>
  </si>
  <si>
    <t>807-085-518-6</t>
  </si>
  <si>
    <t>808-105-801-0</t>
  </si>
  <si>
    <t>808-078-001-6</t>
  </si>
  <si>
    <t>808-078-102-0</t>
  </si>
  <si>
    <t>840-164-402-6</t>
  </si>
  <si>
    <t>840-164-502-6</t>
  </si>
  <si>
    <t>840-164-602-6</t>
  </si>
  <si>
    <t>840-164-702-6</t>
  </si>
  <si>
    <t>888-171-707-0</t>
  </si>
  <si>
    <t>806-802-800-6</t>
  </si>
  <si>
    <t>808-105-201-0</t>
  </si>
  <si>
    <t>807-046-710-6</t>
  </si>
  <si>
    <t>808-078-902-0</t>
  </si>
  <si>
    <t>808-078-502-0</t>
  </si>
  <si>
    <t>808-064-602-6</t>
  </si>
  <si>
    <t>808-122-401-0</t>
  </si>
  <si>
    <t>888-116-608-0</t>
  </si>
  <si>
    <t>808-107-201-0</t>
  </si>
  <si>
    <t>808-094-201-0</t>
  </si>
  <si>
    <t>808-107-801-0</t>
  </si>
  <si>
    <t>808-092-801-0</t>
  </si>
  <si>
    <t>808-105-101-0</t>
  </si>
  <si>
    <t>808-078-702-0</t>
  </si>
  <si>
    <t>888-172-008-6</t>
  </si>
  <si>
    <t>808-094-601-0</t>
  </si>
  <si>
    <t>808-072-802-0</t>
  </si>
  <si>
    <t>840-165-101-6</t>
  </si>
  <si>
    <t>807-058-102-0</t>
  </si>
  <si>
    <t>804-804-101-0</t>
  </si>
  <si>
    <t>808-107-102-0</t>
  </si>
  <si>
    <t>840-002-805-0</t>
  </si>
  <si>
    <t>840-166-211-0S2</t>
  </si>
  <si>
    <t>840-166-211-0F4</t>
  </si>
  <si>
    <t>Ecrou</t>
  </si>
  <si>
    <t>Douille</t>
  </si>
  <si>
    <t>Bande ecrou</t>
  </si>
  <si>
    <t>Boulon</t>
  </si>
  <si>
    <t>rondelle</t>
  </si>
  <si>
    <t>tube</t>
  </si>
  <si>
    <t>bouchon</t>
  </si>
  <si>
    <t>vis</t>
  </si>
  <si>
    <t>ecrou</t>
  </si>
  <si>
    <t>douille</t>
  </si>
  <si>
    <t>rondelles</t>
  </si>
  <si>
    <t>goupille</t>
  </si>
  <si>
    <t>Avion 1</t>
  </si>
  <si>
    <t>Avion 2</t>
  </si>
  <si>
    <t>Avion 3</t>
  </si>
  <si>
    <t>Avion 4</t>
  </si>
  <si>
    <t>Avion 5</t>
  </si>
  <si>
    <t>Avion 6</t>
  </si>
  <si>
    <t>Avion 7</t>
  </si>
  <si>
    <t>Avion 8</t>
  </si>
  <si>
    <t>Avion 9</t>
  </si>
  <si>
    <t>Avion 10</t>
  </si>
  <si>
    <t>Avion 11</t>
  </si>
  <si>
    <t>Avion 12</t>
  </si>
  <si>
    <t>Avion 13</t>
  </si>
  <si>
    <t>Avion 14</t>
  </si>
  <si>
    <t>Avion 15</t>
  </si>
  <si>
    <t>Avion 16</t>
  </si>
  <si>
    <t>Avion 17</t>
  </si>
  <si>
    <t>Avion 18</t>
  </si>
  <si>
    <t>Avion 19</t>
  </si>
  <si>
    <t>Avion 20</t>
  </si>
  <si>
    <t>Avion 21</t>
  </si>
  <si>
    <t>Avion 22</t>
  </si>
  <si>
    <t>Avion 23</t>
  </si>
  <si>
    <t>Avion 24</t>
  </si>
  <si>
    <t>Avion 25</t>
  </si>
  <si>
    <t>Avion 26</t>
  </si>
  <si>
    <t>Avion 27</t>
  </si>
  <si>
    <t>Avion 28</t>
  </si>
  <si>
    <t>Avion 29</t>
  </si>
  <si>
    <t>Avion 30</t>
  </si>
  <si>
    <t>Avion 31</t>
  </si>
  <si>
    <t>Avion 32</t>
  </si>
  <si>
    <t>Avion 33</t>
  </si>
  <si>
    <t>Avion 34</t>
  </si>
  <si>
    <t>Avion 35</t>
  </si>
  <si>
    <t>Avion 36</t>
  </si>
  <si>
    <t>Avion 37</t>
  </si>
  <si>
    <t>Avion 38</t>
  </si>
  <si>
    <t>Avion 39</t>
  </si>
  <si>
    <t>Avion 40</t>
  </si>
  <si>
    <t>Avion 41</t>
  </si>
  <si>
    <t>Avion 42</t>
  </si>
  <si>
    <t>Avion 43</t>
  </si>
  <si>
    <t>Avion 44</t>
  </si>
  <si>
    <t>Avion 45</t>
  </si>
  <si>
    <t>Avion 46</t>
  </si>
  <si>
    <t>Avion 47</t>
  </si>
  <si>
    <t>Avion 48</t>
  </si>
  <si>
    <t>Avion 49</t>
  </si>
  <si>
    <t>Avion 50</t>
  </si>
  <si>
    <t>Avion 51</t>
  </si>
  <si>
    <t>Avion 52</t>
  </si>
  <si>
    <t>Avion 53</t>
  </si>
  <si>
    <t>Avion 54</t>
  </si>
  <si>
    <t>Avion 55</t>
  </si>
  <si>
    <t>Avion 56</t>
  </si>
  <si>
    <t>Avion 57</t>
  </si>
  <si>
    <t>Avion 58</t>
  </si>
  <si>
    <t>Avion 59</t>
  </si>
  <si>
    <t>Inventaire tournant Ligne ICH</t>
  </si>
  <si>
    <t>Inventaire tournant Ligne ICPR</t>
  </si>
  <si>
    <t>Date dernier inv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</si>
</sst>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00"/>
    <numFmt numFmtId="165" formatCode="dd/mm/yy;@"/>
    <numFmt numFmtId="166" formatCode="[$-40C]d\-mmm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70C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color indexed="0"/>
      <name val="MS Shell Dlg"/>
      <charset val="1"/>
    </font>
    <font>
      <sz val="8"/>
      <color indexed="0"/>
      <name val="MS Shell Dlg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color rgb="FF000000"/>
      <name val="Calibri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b/>
      <u/>
      <sz val="18"/>
      <name val="Arial"/>
      <family val="2"/>
    </font>
    <font>
      <sz val="11"/>
      <color theme="1"/>
      <name val="Calibri"/>
      <family val="2"/>
      <scheme val="minor"/>
    </font>
    <font>
      <b/>
      <sz val="11"/>
      <color indexed="0"/>
      <name val="Arial"/>
      <family val="2"/>
    </font>
    <font>
      <b/>
      <sz val="11"/>
      <name val="MS Shell Dlg"/>
    </font>
    <font>
      <b/>
      <sz val="11"/>
      <color rgb="FFFF0000"/>
      <name val="MS Shell Dlg"/>
    </font>
    <font>
      <b/>
      <sz val="12"/>
      <name val="MS Shell Dlg"/>
    </font>
    <font>
      <b/>
      <sz val="14"/>
      <color theme="1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b/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0" borderId="0"/>
    <xf numFmtId="0" fontId="9" fillId="0" borderId="0"/>
    <xf numFmtId="0" fontId="4" fillId="0" borderId="0"/>
    <xf numFmtId="0" fontId="10" fillId="0" borderId="0"/>
    <xf numFmtId="0" fontId="29" fillId="0" borderId="0"/>
    <xf numFmtId="43" fontId="4" fillId="0" borderId="0" applyFont="0" applyFill="0" applyBorder="0" applyAlignment="0" applyProtection="0"/>
    <xf numFmtId="0" fontId="30" fillId="0" borderId="0"/>
    <xf numFmtId="0" fontId="4" fillId="0" borderId="0"/>
    <xf numFmtId="0" fontId="23" fillId="0" borderId="0"/>
  </cellStyleXfs>
  <cellXfs count="211">
    <xf numFmtId="0" fontId="0" fillId="0" borderId="0" xfId="0"/>
    <xf numFmtId="0" fontId="22" fillId="0" borderId="31" xfId="4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Fill="1"/>
    <xf numFmtId="0" fontId="7" fillId="0" borderId="0" xfId="0" applyFont="1"/>
    <xf numFmtId="1" fontId="1" fillId="0" borderId="0" xfId="0" applyNumberFormat="1" applyFont="1"/>
    <xf numFmtId="0" fontId="5" fillId="0" borderId="0" xfId="0" applyFont="1"/>
    <xf numFmtId="0" fontId="1" fillId="0" borderId="0" xfId="0" applyFont="1" applyAlignment="1">
      <alignment wrapText="1"/>
    </xf>
    <xf numFmtId="0" fontId="10" fillId="0" borderId="0" xfId="6" applyFont="1" applyFill="1"/>
    <xf numFmtId="0" fontId="11" fillId="0" borderId="0" xfId="1" applyNumberFormat="1" applyFont="1" applyFill="1" applyBorder="1" applyAlignment="1" applyProtection="1">
      <alignment horizontal="left" vertical="center"/>
    </xf>
    <xf numFmtId="0" fontId="11" fillId="0" borderId="0" xfId="1" applyNumberFormat="1" applyFont="1" applyFill="1" applyBorder="1" applyAlignment="1" applyProtection="1">
      <alignment horizontal="center" vertical="center"/>
    </xf>
    <xf numFmtId="164" fontId="11" fillId="0" borderId="0" xfId="1" applyNumberFormat="1" applyFont="1" applyFill="1" applyBorder="1" applyAlignment="1" applyProtection="1">
      <alignment horizontal="right" vertical="center"/>
    </xf>
    <xf numFmtId="14" fontId="11" fillId="0" borderId="0" xfId="1" applyNumberFormat="1" applyFont="1" applyFill="1" applyBorder="1" applyAlignment="1" applyProtection="1">
      <alignment horizontal="center" vertical="center"/>
    </xf>
    <xf numFmtId="1" fontId="11" fillId="0" borderId="0" xfId="1" applyNumberFormat="1" applyFont="1" applyFill="1" applyBorder="1" applyAlignment="1" applyProtection="1">
      <alignment horizontal="right" vertical="center"/>
    </xf>
    <xf numFmtId="4" fontId="11" fillId="0" borderId="0" xfId="1" applyNumberFormat="1" applyFont="1" applyFill="1" applyBorder="1" applyAlignment="1" applyProtection="1">
      <alignment horizontal="right" vertical="center"/>
    </xf>
    <xf numFmtId="3" fontId="11" fillId="0" borderId="0" xfId="1" applyNumberFormat="1" applyFont="1" applyFill="1" applyBorder="1" applyAlignment="1" applyProtection="1">
      <alignment horizontal="right" vertical="center"/>
    </xf>
    <xf numFmtId="0" fontId="11" fillId="0" borderId="13" xfId="1" applyNumberFormat="1" applyFont="1" applyFill="1" applyBorder="1" applyAlignment="1" applyProtection="1">
      <alignment horizontal="center" vertical="center"/>
    </xf>
    <xf numFmtId="0" fontId="11" fillId="0" borderId="13" xfId="1" applyNumberFormat="1" applyFont="1" applyFill="1" applyBorder="1" applyAlignment="1" applyProtection="1">
      <alignment horizontal="left" vertical="center"/>
    </xf>
    <xf numFmtId="0" fontId="11" fillId="0" borderId="8" xfId="1" applyNumberFormat="1" applyFont="1" applyFill="1" applyBorder="1" applyAlignment="1" applyProtection="1">
      <alignment horizontal="left" vertical="center"/>
    </xf>
    <xf numFmtId="0" fontId="13" fillId="0" borderId="6" xfId="0" applyFont="1" applyBorder="1"/>
    <xf numFmtId="0" fontId="13" fillId="0" borderId="1" xfId="0" applyFont="1" applyBorder="1"/>
    <xf numFmtId="0" fontId="11" fillId="0" borderId="1" xfId="1" applyNumberFormat="1" applyFont="1" applyFill="1" applyBorder="1" applyAlignment="1" applyProtection="1">
      <alignment horizontal="center" vertical="center"/>
    </xf>
    <xf numFmtId="0" fontId="11" fillId="0" borderId="2" xfId="1" applyNumberFormat="1" applyFont="1" applyFill="1" applyBorder="1" applyAlignment="1" applyProtection="1">
      <alignment horizontal="left" vertical="center"/>
    </xf>
    <xf numFmtId="0" fontId="13" fillId="0" borderId="9" xfId="0" applyFont="1" applyBorder="1"/>
    <xf numFmtId="0" fontId="13" fillId="0" borderId="14" xfId="0" applyFont="1" applyBorder="1"/>
    <xf numFmtId="0" fontId="11" fillId="0" borderId="14" xfId="1" applyNumberFormat="1" applyFont="1" applyFill="1" applyBorder="1" applyAlignment="1" applyProtection="1">
      <alignment horizontal="center" vertical="center"/>
    </xf>
    <xf numFmtId="0" fontId="11" fillId="0" borderId="10" xfId="1" applyNumberFormat="1" applyFont="1" applyFill="1" applyBorder="1" applyAlignment="1" applyProtection="1">
      <alignment horizontal="left" vertical="center"/>
    </xf>
    <xf numFmtId="0" fontId="14" fillId="0" borderId="15" xfId="4" applyFont="1" applyFill="1" applyBorder="1" applyAlignment="1">
      <alignment horizontal="center"/>
    </xf>
    <xf numFmtId="0" fontId="14" fillId="0" borderId="16" xfId="4" applyFont="1" applyFill="1" applyBorder="1" applyAlignment="1">
      <alignment horizontal="center"/>
    </xf>
    <xf numFmtId="0" fontId="14" fillId="0" borderId="16" xfId="4" applyFont="1" applyFill="1" applyBorder="1" applyAlignment="1">
      <alignment horizontal="center" wrapText="1"/>
    </xf>
    <xf numFmtId="0" fontId="14" fillId="0" borderId="17" xfId="4" applyFont="1" applyFill="1" applyBorder="1" applyAlignment="1">
      <alignment horizontal="center"/>
    </xf>
    <xf numFmtId="0" fontId="15" fillId="0" borderId="0" xfId="4" applyFont="1" applyFill="1" applyBorder="1"/>
    <xf numFmtId="0" fontId="4" fillId="0" borderId="0" xfId="4" applyFont="1" applyFill="1" applyBorder="1"/>
    <xf numFmtId="0" fontId="4" fillId="0" borderId="0" xfId="0" applyFont="1"/>
    <xf numFmtId="0" fontId="21" fillId="0" borderId="13" xfId="4" applyFont="1" applyFill="1" applyBorder="1" applyAlignment="1">
      <alignment horizontal="right" vertical="center"/>
    </xf>
    <xf numFmtId="0" fontId="21" fillId="0" borderId="14" xfId="4" applyFont="1" applyFill="1" applyBorder="1" applyAlignment="1">
      <alignment horizontal="right" vertical="center"/>
    </xf>
    <xf numFmtId="0" fontId="0" fillId="0" borderId="7" xfId="0" applyBorder="1"/>
    <xf numFmtId="0" fontId="0" fillId="0" borderId="13" xfId="0" applyBorder="1"/>
    <xf numFmtId="0" fontId="0" fillId="0" borderId="6" xfId="0" applyBorder="1"/>
    <xf numFmtId="0" fontId="0" fillId="0" borderId="1" xfId="0" applyBorder="1"/>
    <xf numFmtId="0" fontId="9" fillId="3" borderId="13" xfId="5" applyFill="1" applyBorder="1" applyAlignment="1">
      <alignment horizontal="center" vertical="center"/>
    </xf>
    <xf numFmtId="0" fontId="9" fillId="3" borderId="13" xfId="5" applyFill="1" applyBorder="1" applyAlignment="1">
      <alignment horizontal="center"/>
    </xf>
    <xf numFmtId="0" fontId="4" fillId="3" borderId="8" xfId="5" applyFont="1" applyFill="1" applyBorder="1"/>
    <xf numFmtId="0" fontId="9" fillId="4" borderId="1" xfId="5" applyFill="1" applyBorder="1" applyAlignment="1">
      <alignment horizontal="center" vertical="center"/>
    </xf>
    <xf numFmtId="0" fontId="9" fillId="4" borderId="1" xfId="5" applyFill="1" applyBorder="1" applyAlignment="1">
      <alignment horizontal="center"/>
    </xf>
    <xf numFmtId="0" fontId="4" fillId="4" borderId="2" xfId="5" applyFont="1" applyFill="1" applyBorder="1"/>
    <xf numFmtId="0" fontId="9" fillId="5" borderId="1" xfId="5" applyFill="1" applyBorder="1" applyAlignment="1">
      <alignment horizontal="center" vertical="center"/>
    </xf>
    <xf numFmtId="0" fontId="9" fillId="5" borderId="1" xfId="5" applyFill="1" applyBorder="1" applyAlignment="1">
      <alignment horizontal="center"/>
    </xf>
    <xf numFmtId="0" fontId="4" fillId="5" borderId="2" xfId="5" applyFont="1" applyFill="1" applyBorder="1"/>
    <xf numFmtId="14" fontId="0" fillId="0" borderId="0" xfId="0" applyNumberFormat="1"/>
    <xf numFmtId="14" fontId="4" fillId="0" borderId="0" xfId="0" applyNumberFormat="1" applyFont="1"/>
    <xf numFmtId="14" fontId="11" fillId="0" borderId="1" xfId="3" applyNumberFormat="1" applyFont="1" applyFill="1" applyBorder="1" applyAlignment="1" applyProtection="1">
      <alignment horizontal="center" vertical="center"/>
    </xf>
    <xf numFmtId="0" fontId="11" fillId="0" borderId="1" xfId="3" applyNumberFormat="1" applyFont="1" applyFill="1" applyBorder="1" applyAlignment="1" applyProtection="1">
      <alignment horizontal="left" vertical="center"/>
    </xf>
    <xf numFmtId="0" fontId="14" fillId="0" borderId="10" xfId="4" applyFont="1" applyFill="1" applyBorder="1" applyAlignment="1">
      <alignment horizontal="center"/>
    </xf>
    <xf numFmtId="14" fontId="14" fillId="0" borderId="9" xfId="4" applyNumberFormat="1" applyFont="1" applyFill="1" applyBorder="1" applyAlignment="1">
      <alignment horizontal="center"/>
    </xf>
    <xf numFmtId="14" fontId="0" fillId="0" borderId="6" xfId="0" applyNumberFormat="1" applyBorder="1"/>
    <xf numFmtId="0" fontId="0" fillId="0" borderId="25" xfId="0" applyBorder="1"/>
    <xf numFmtId="0" fontId="0" fillId="0" borderId="5" xfId="0" applyBorder="1"/>
    <xf numFmtId="0" fontId="0" fillId="0" borderId="0" xfId="0" applyBorder="1"/>
    <xf numFmtId="0" fontId="14" fillId="0" borderId="16" xfId="4" applyFont="1" applyFill="1" applyBorder="1" applyAlignment="1">
      <alignment horizontal="center"/>
    </xf>
    <xf numFmtId="0" fontId="2" fillId="0" borderId="0" xfId="0" applyFont="1" applyAlignment="1">
      <alignment vertical="center"/>
    </xf>
    <xf numFmtId="1" fontId="2" fillId="0" borderId="2" xfId="0" applyNumberFormat="1" applyFont="1" applyFill="1" applyBorder="1" applyAlignment="1">
      <alignment vertical="center"/>
    </xf>
    <xf numFmtId="0" fontId="1" fillId="0" borderId="32" xfId="0" applyFont="1" applyBorder="1"/>
    <xf numFmtId="0" fontId="2" fillId="0" borderId="16" xfId="0" applyFont="1" applyBorder="1" applyAlignment="1">
      <alignment horizontal="center" vertical="center"/>
    </xf>
    <xf numFmtId="14" fontId="10" fillId="0" borderId="0" xfId="6" applyNumberFormat="1" applyFont="1" applyFill="1"/>
    <xf numFmtId="14" fontId="14" fillId="0" borderId="15" xfId="4" applyNumberFormat="1" applyFont="1" applyFill="1" applyBorder="1" applyAlignment="1">
      <alignment horizontal="center"/>
    </xf>
    <xf numFmtId="14" fontId="0" fillId="0" borderId="9" xfId="0" applyNumberFormat="1" applyBorder="1"/>
    <xf numFmtId="14" fontId="10" fillId="0" borderId="0" xfId="6" applyNumberFormat="1" applyFont="1" applyFill="1" applyBorder="1"/>
    <xf numFmtId="0" fontId="10" fillId="0" borderId="0" xfId="6" applyFont="1" applyFill="1" applyBorder="1"/>
    <xf numFmtId="0" fontId="4" fillId="0" borderId="0" xfId="5" applyFont="1" applyFill="1" applyBorder="1"/>
    <xf numFmtId="0" fontId="9" fillId="0" borderId="0" xfId="5" applyFill="1" applyBorder="1" applyAlignment="1">
      <alignment horizontal="center"/>
    </xf>
    <xf numFmtId="0" fontId="4" fillId="6" borderId="2" xfId="5" applyFont="1" applyFill="1" applyBorder="1"/>
    <xf numFmtId="0" fontId="9" fillId="6" borderId="1" xfId="5" applyFill="1" applyBorder="1" applyAlignment="1">
      <alignment horizontal="center"/>
    </xf>
    <xf numFmtId="0" fontId="9" fillId="6" borderId="1" xfId="5" applyFill="1" applyBorder="1" applyAlignment="1">
      <alignment horizontal="center" vertical="center"/>
    </xf>
    <xf numFmtId="0" fontId="9" fillId="0" borderId="33" xfId="5" applyFill="1" applyBorder="1" applyAlignment="1">
      <alignment horizontal="center" vertical="center"/>
    </xf>
    <xf numFmtId="0" fontId="9" fillId="7" borderId="1" xfId="5" applyFill="1" applyBorder="1" applyAlignment="1">
      <alignment horizontal="center"/>
    </xf>
    <xf numFmtId="0" fontId="9" fillId="7" borderId="1" xfId="5" applyFill="1" applyBorder="1" applyAlignment="1">
      <alignment horizontal="center" vertical="center"/>
    </xf>
    <xf numFmtId="0" fontId="4" fillId="7" borderId="2" xfId="5" applyFont="1" applyFill="1" applyBorder="1"/>
    <xf numFmtId="14" fontId="4" fillId="5" borderId="0" xfId="6" applyNumberFormat="1" applyFont="1" applyFill="1" applyAlignment="1">
      <alignment wrapText="1"/>
    </xf>
    <xf numFmtId="0" fontId="4" fillId="5" borderId="0" xfId="6" applyFont="1" applyFill="1" applyAlignment="1">
      <alignment horizontal="center" vertical="center" wrapText="1"/>
    </xf>
    <xf numFmtId="0" fontId="4" fillId="5" borderId="0" xfId="6" applyFont="1" applyFill="1" applyAlignment="1">
      <alignment horizontal="center" vertical="center"/>
    </xf>
    <xf numFmtId="0" fontId="12" fillId="5" borderId="0" xfId="1" applyFont="1" applyFill="1" applyAlignment="1">
      <alignment horizontal="center" vertical="center" wrapText="1"/>
    </xf>
    <xf numFmtId="14" fontId="10" fillId="4" borderId="0" xfId="6" applyNumberFormat="1" applyFont="1" applyFill="1"/>
    <xf numFmtId="0" fontId="10" fillId="4" borderId="0" xfId="6" applyFont="1" applyFill="1"/>
    <xf numFmtId="0" fontId="4" fillId="5" borderId="10" xfId="5" applyFont="1" applyFill="1" applyBorder="1"/>
    <xf numFmtId="0" fontId="9" fillId="5" borderId="14" xfId="5" applyFill="1" applyBorder="1" applyAlignment="1">
      <alignment horizontal="center"/>
    </xf>
    <xf numFmtId="0" fontId="9" fillId="5" borderId="14" xfId="5" applyFill="1" applyBorder="1" applyAlignment="1">
      <alignment horizontal="center" vertical="center"/>
    </xf>
    <xf numFmtId="0" fontId="10" fillId="5" borderId="14" xfId="6" applyFont="1" applyFill="1" applyBorder="1"/>
    <xf numFmtId="0" fontId="10" fillId="3" borderId="7" xfId="6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left" vertical="center"/>
    </xf>
    <xf numFmtId="0" fontId="8" fillId="0" borderId="1" xfId="2" applyNumberFormat="1" applyFont="1" applyFill="1" applyBorder="1" applyAlignment="1" applyProtection="1">
      <alignment horizontal="left" vertical="center"/>
    </xf>
    <xf numFmtId="1" fontId="6" fillId="0" borderId="1" xfId="0" applyNumberFormat="1" applyFont="1" applyFill="1" applyBorder="1" applyAlignment="1">
      <alignment vertical="center"/>
    </xf>
    <xf numFmtId="0" fontId="3" fillId="0" borderId="1" xfId="2" applyNumberFormat="1" applyFont="1" applyFill="1" applyBorder="1" applyAlignment="1" applyProtection="1">
      <alignment horizontal="left" vertical="center"/>
    </xf>
    <xf numFmtId="0" fontId="3" fillId="2" borderId="1" xfId="2" applyNumberFormat="1" applyFont="1" applyFill="1" applyBorder="1" applyAlignment="1" applyProtection="1">
      <alignment horizontal="left" vertical="center"/>
    </xf>
    <xf numFmtId="0" fontId="6" fillId="0" borderId="1" xfId="2" applyNumberFormat="1" applyFont="1" applyFill="1" applyBorder="1" applyAlignment="1" applyProtection="1">
      <alignment horizontal="left" vertical="center"/>
    </xf>
    <xf numFmtId="0" fontId="24" fillId="0" borderId="1" xfId="2" applyNumberFormat="1" applyFont="1" applyFill="1" applyBorder="1" applyAlignment="1" applyProtection="1">
      <alignment horizontal="left" vertical="center"/>
    </xf>
    <xf numFmtId="0" fontId="6" fillId="0" borderId="1" xfId="3" applyNumberFormat="1" applyFont="1" applyFill="1" applyBorder="1" applyAlignment="1" applyProtection="1">
      <alignment horizontal="left" vertical="center"/>
    </xf>
    <xf numFmtId="0" fontId="3" fillId="0" borderId="1" xfId="3" applyNumberFormat="1" applyFont="1" applyFill="1" applyBorder="1" applyAlignment="1" applyProtection="1">
      <alignment horizontal="left" vertical="center"/>
    </xf>
    <xf numFmtId="0" fontId="24" fillId="0" borderId="1" xfId="3" applyNumberFormat="1" applyFont="1" applyFill="1" applyBorder="1" applyAlignment="1" applyProtection="1">
      <alignment horizontal="left" vertical="center"/>
    </xf>
    <xf numFmtId="0" fontId="6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2" applyNumberFormat="1" applyFont="1" applyFill="1" applyBorder="1" applyAlignment="1" applyProtection="1">
      <alignment horizontal="left" vertical="center"/>
    </xf>
    <xf numFmtId="0" fontId="24" fillId="0" borderId="2" xfId="2" applyNumberFormat="1" applyFont="1" applyFill="1" applyBorder="1" applyAlignment="1" applyProtection="1">
      <alignment horizontal="left" vertical="center"/>
    </xf>
    <xf numFmtId="0" fontId="8" fillId="0" borderId="2" xfId="2" applyNumberFormat="1" applyFont="1" applyFill="1" applyBorder="1" applyAlignment="1" applyProtection="1">
      <alignment horizontal="left" vertical="center"/>
    </xf>
    <xf numFmtId="0" fontId="6" fillId="0" borderId="36" xfId="2" applyNumberFormat="1" applyFont="1" applyFill="1" applyBorder="1" applyAlignment="1" applyProtection="1">
      <alignment horizontal="left" vertical="center"/>
    </xf>
    <xf numFmtId="0" fontId="6" fillId="0" borderId="2" xfId="2" applyNumberFormat="1" applyFont="1" applyFill="1" applyBorder="1" applyAlignment="1" applyProtection="1">
      <alignment horizontal="left" vertical="center"/>
    </xf>
    <xf numFmtId="1" fontId="6" fillId="0" borderId="4" xfId="0" applyNumberFormat="1" applyFont="1" applyFill="1" applyBorder="1" applyAlignment="1">
      <alignment vertical="center"/>
    </xf>
    <xf numFmtId="1" fontId="6" fillId="0" borderId="2" xfId="0" applyNumberFormat="1" applyFont="1" applyFill="1" applyBorder="1" applyAlignment="1">
      <alignment vertical="center"/>
    </xf>
    <xf numFmtId="0" fontId="25" fillId="0" borderId="2" xfId="2" applyNumberFormat="1" applyFont="1" applyFill="1" applyBorder="1" applyAlignment="1" applyProtection="1">
      <alignment horizontal="left" vertical="center"/>
    </xf>
    <xf numFmtId="0" fontId="26" fillId="0" borderId="2" xfId="2" applyNumberFormat="1" applyFont="1" applyFill="1" applyBorder="1" applyAlignment="1" applyProtection="1">
      <alignment horizontal="left" vertical="center"/>
    </xf>
    <xf numFmtId="0" fontId="25" fillId="0" borderId="10" xfId="2" applyNumberFormat="1" applyFont="1" applyFill="1" applyBorder="1" applyAlignment="1" applyProtection="1">
      <alignment horizontal="left" vertical="center"/>
    </xf>
    <xf numFmtId="0" fontId="25" fillId="0" borderId="8" xfId="2" applyNumberFormat="1" applyFont="1" applyFill="1" applyBorder="1" applyAlignment="1" applyProtection="1">
      <alignment horizontal="left" vertical="center"/>
    </xf>
    <xf numFmtId="0" fontId="11" fillId="0" borderId="1" xfId="1" applyNumberFormat="1" applyFont="1" applyFill="1" applyBorder="1" applyAlignment="1" applyProtection="1">
      <alignment horizontal="left" vertical="center"/>
    </xf>
    <xf numFmtId="0" fontId="11" fillId="0" borderId="14" xfId="1" applyNumberFormat="1" applyFont="1" applyFill="1" applyBorder="1" applyAlignment="1" applyProtection="1">
      <alignment horizontal="left" vertical="center"/>
    </xf>
    <xf numFmtId="0" fontId="27" fillId="0" borderId="10" xfId="2" applyNumberFormat="1" applyFont="1" applyFill="1" applyBorder="1" applyAlignment="1" applyProtection="1">
      <alignment horizontal="left" vertical="center"/>
    </xf>
    <xf numFmtId="0" fontId="27" fillId="0" borderId="2" xfId="2" applyNumberFormat="1" applyFont="1" applyFill="1" applyBorder="1" applyAlignment="1" applyProtection="1">
      <alignment horizontal="left" vertical="center"/>
    </xf>
    <xf numFmtId="0" fontId="28" fillId="0" borderId="2" xfId="0" applyFont="1" applyBorder="1"/>
    <xf numFmtId="0" fontId="28" fillId="0" borderId="8" xfId="0" applyFont="1" applyBorder="1"/>
    <xf numFmtId="0" fontId="0" fillId="0" borderId="12" xfId="0" applyBorder="1"/>
    <xf numFmtId="0" fontId="29" fillId="0" borderId="0" xfId="10" applyFont="1"/>
    <xf numFmtId="0" fontId="29" fillId="0" borderId="0" xfId="10" applyFont="1" applyAlignment="1">
      <alignment horizontal="center"/>
    </xf>
    <xf numFmtId="14" fontId="17" fillId="0" borderId="0" xfId="10" applyNumberFormat="1" applyFont="1" applyFill="1" applyAlignment="1">
      <alignment horizontal="center"/>
    </xf>
    <xf numFmtId="0" fontId="4" fillId="0" borderId="0" xfId="4" applyFont="1" applyFill="1" applyBorder="1" applyAlignment="1">
      <alignment horizontal="center"/>
    </xf>
    <xf numFmtId="0" fontId="22" fillId="0" borderId="0" xfId="4" applyFont="1" applyFill="1" applyBorder="1" applyAlignment="1">
      <alignment horizontal="center" vertical="center"/>
    </xf>
    <xf numFmtId="0" fontId="21" fillId="0" borderId="0" xfId="4" applyFont="1" applyFill="1" applyBorder="1" applyAlignment="1">
      <alignment horizontal="right" vertical="center"/>
    </xf>
    <xf numFmtId="166" fontId="4" fillId="0" borderId="0" xfId="4" applyNumberFormat="1" applyFont="1" applyFill="1" applyBorder="1" applyAlignment="1">
      <alignment horizontal="left" vertical="center"/>
    </xf>
    <xf numFmtId="0" fontId="4" fillId="0" borderId="31" xfId="4" applyFont="1" applyFill="1" applyBorder="1" applyAlignment="1">
      <alignment horizontal="center"/>
    </xf>
    <xf numFmtId="0" fontId="4" fillId="0" borderId="28" xfId="4" applyFont="1" applyFill="1" applyBorder="1" applyAlignment="1">
      <alignment horizontal="center"/>
    </xf>
    <xf numFmtId="0" fontId="21" fillId="0" borderId="13" xfId="4" applyFont="1" applyFill="1" applyBorder="1" applyAlignment="1">
      <alignment horizontal="right" vertical="center"/>
    </xf>
    <xf numFmtId="0" fontId="21" fillId="0" borderId="14" xfId="4" applyFont="1" applyFill="1" applyBorder="1" applyAlignment="1">
      <alignment horizontal="right" vertical="center"/>
    </xf>
    <xf numFmtId="0" fontId="15" fillId="0" borderId="9" xfId="4" applyFont="1" applyFill="1" applyBorder="1" applyAlignment="1">
      <alignment horizontal="left" vertical="center"/>
    </xf>
    <xf numFmtId="166" fontId="4" fillId="0" borderId="7" xfId="4" applyNumberFormat="1" applyFont="1" applyFill="1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16" xfId="6" applyFont="1" applyFill="1" applyBorder="1" applyAlignment="1">
      <alignment wrapText="1"/>
    </xf>
    <xf numFmtId="0" fontId="4" fillId="0" borderId="16" xfId="6" applyFont="1" applyFill="1" applyBorder="1"/>
    <xf numFmtId="0" fontId="10" fillId="5" borderId="1" xfId="6" applyFont="1" applyFill="1" applyBorder="1"/>
    <xf numFmtId="0" fontId="10" fillId="5" borderId="13" xfId="6" applyFont="1" applyFill="1" applyBorder="1"/>
    <xf numFmtId="0" fontId="4" fillId="0" borderId="0" xfId="6" applyFont="1" applyFill="1"/>
    <xf numFmtId="0" fontId="4" fillId="4" borderId="0" xfId="6" applyFont="1" applyFill="1"/>
    <xf numFmtId="0" fontId="0" fillId="0" borderId="10" xfId="1" applyNumberFormat="1" applyFont="1" applyFill="1" applyBorder="1" applyAlignment="1" applyProtection="1">
      <alignment horizontal="left" vertical="center"/>
    </xf>
    <xf numFmtId="0" fontId="11" fillId="0" borderId="1" xfId="1" applyNumberFormat="1" applyFont="1" applyFill="1" applyBorder="1" applyAlignment="1" applyProtection="1">
      <alignment horizontal="left" vertical="center"/>
    </xf>
    <xf numFmtId="0" fontId="22" fillId="0" borderId="30" xfId="4" applyFont="1" applyFill="1" applyBorder="1" applyAlignment="1">
      <alignment horizontal="center" vertical="center"/>
    </xf>
    <xf numFmtId="0" fontId="22" fillId="0" borderId="29" xfId="4" applyFont="1" applyFill="1" applyBorder="1" applyAlignment="1">
      <alignment horizontal="center" vertical="center"/>
    </xf>
    <xf numFmtId="0" fontId="22" fillId="0" borderId="28" xfId="4" applyFont="1" applyFill="1" applyBorder="1" applyAlignment="1">
      <alignment horizontal="center" vertical="center"/>
    </xf>
    <xf numFmtId="0" fontId="22" fillId="0" borderId="27" xfId="4" applyFont="1" applyFill="1" applyBorder="1" applyAlignment="1">
      <alignment horizontal="center" vertical="center"/>
    </xf>
    <xf numFmtId="0" fontId="22" fillId="0" borderId="26" xfId="4" applyFont="1" applyFill="1" applyBorder="1" applyAlignment="1">
      <alignment horizontal="center" vertical="center"/>
    </xf>
    <xf numFmtId="0" fontId="31" fillId="0" borderId="37" xfId="12" applyFont="1" applyBorder="1" applyAlignment="1">
      <alignment horizontal="right"/>
    </xf>
    <xf numFmtId="0" fontId="31" fillId="0" borderId="38" xfId="12" applyFont="1" applyBorder="1" applyAlignment="1">
      <alignment horizontal="right"/>
    </xf>
    <xf numFmtId="0" fontId="31" fillId="0" borderId="38" xfId="12" applyFont="1" applyBorder="1" applyAlignment="1">
      <alignment horizontal="left"/>
    </xf>
    <xf numFmtId="0" fontId="31" fillId="0" borderId="39" xfId="12" applyFont="1" applyBorder="1" applyAlignment="1">
      <alignment horizontal="left"/>
    </xf>
    <xf numFmtId="0" fontId="32" fillId="0" borderId="0" xfId="12" applyFont="1" applyAlignment="1">
      <alignment horizontal="center"/>
    </xf>
    <xf numFmtId="0" fontId="4" fillId="0" borderId="10" xfId="4" applyFont="1" applyFill="1" applyBorder="1" applyAlignment="1">
      <alignment horizontal="center"/>
    </xf>
    <xf numFmtId="0" fontId="4" fillId="0" borderId="14" xfId="4" applyFont="1" applyFill="1" applyBorder="1" applyAlignment="1">
      <alignment horizontal="center"/>
    </xf>
    <xf numFmtId="0" fontId="4" fillId="0" borderId="8" xfId="4" applyFont="1" applyFill="1" applyBorder="1" applyAlignment="1">
      <alignment horizontal="center"/>
    </xf>
    <xf numFmtId="0" fontId="4" fillId="0" borderId="13" xfId="4" applyFont="1" applyFill="1" applyBorder="1" applyAlignment="1">
      <alignment horizontal="center"/>
    </xf>
    <xf numFmtId="0" fontId="15" fillId="0" borderId="14" xfId="4" applyFont="1" applyFill="1" applyBorder="1" applyAlignment="1">
      <alignment horizontal="left" vertical="center"/>
    </xf>
    <xf numFmtId="0" fontId="15" fillId="0" borderId="9" xfId="4" applyFont="1" applyFill="1" applyBorder="1" applyAlignment="1">
      <alignment horizontal="left" vertical="center"/>
    </xf>
    <xf numFmtId="166" fontId="4" fillId="0" borderId="13" xfId="4" applyNumberFormat="1" applyFont="1" applyFill="1" applyBorder="1" applyAlignment="1">
      <alignment horizontal="left" vertical="center"/>
    </xf>
    <xf numFmtId="166" fontId="4" fillId="0" borderId="7" xfId="4" applyNumberFormat="1" applyFont="1" applyFill="1" applyBorder="1" applyAlignment="1">
      <alignment horizontal="left" vertical="center"/>
    </xf>
    <xf numFmtId="0" fontId="11" fillId="0" borderId="1" xfId="1" applyNumberFormat="1" applyFont="1" applyFill="1" applyBorder="1" applyAlignment="1" applyProtection="1">
      <alignment horizontal="left" vertical="center"/>
    </xf>
    <xf numFmtId="0" fontId="11" fillId="0" borderId="14" xfId="1" applyNumberFormat="1" applyFont="1" applyFill="1" applyBorder="1" applyAlignment="1" applyProtection="1">
      <alignment horizontal="left" vertical="center"/>
    </xf>
    <xf numFmtId="0" fontId="13" fillId="0" borderId="1" xfId="0" applyFont="1" applyBorder="1" applyAlignment="1">
      <alignment horizontal="left"/>
    </xf>
    <xf numFmtId="0" fontId="14" fillId="0" borderId="16" xfId="4" applyFont="1" applyFill="1" applyBorder="1" applyAlignment="1">
      <alignment horizontal="center"/>
    </xf>
    <xf numFmtId="0" fontId="19" fillId="0" borderId="2" xfId="4" applyFont="1" applyFill="1" applyBorder="1" applyAlignment="1">
      <alignment horizontal="center" vertical="center"/>
    </xf>
    <xf numFmtId="0" fontId="19" fillId="0" borderId="1" xfId="4" applyFont="1" applyFill="1" applyBorder="1" applyAlignment="1">
      <alignment horizontal="center" vertical="center"/>
    </xf>
    <xf numFmtId="0" fontId="19" fillId="0" borderId="6" xfId="4" applyFont="1" applyFill="1" applyBorder="1" applyAlignment="1">
      <alignment horizontal="center" vertical="center"/>
    </xf>
    <xf numFmtId="0" fontId="18" fillId="0" borderId="22" xfId="4" applyFont="1" applyFill="1" applyBorder="1" applyAlignment="1">
      <alignment horizontal="center" vertical="center"/>
    </xf>
    <xf numFmtId="0" fontId="18" fillId="0" borderId="21" xfId="4" applyFont="1" applyFill="1" applyBorder="1" applyAlignment="1">
      <alignment horizontal="center" vertical="center"/>
    </xf>
    <xf numFmtId="0" fontId="17" fillId="0" borderId="5" xfId="4" applyFont="1" applyFill="1" applyBorder="1" applyAlignment="1">
      <alignment horizontal="center" vertical="center"/>
    </xf>
    <xf numFmtId="0" fontId="17" fillId="0" borderId="6" xfId="4" applyFont="1" applyFill="1" applyBorder="1" applyAlignment="1">
      <alignment horizontal="center" vertical="center"/>
    </xf>
    <xf numFmtId="0" fontId="19" fillId="0" borderId="8" xfId="4" applyFont="1" applyFill="1" applyBorder="1" applyAlignment="1">
      <alignment horizontal="center" vertical="center"/>
    </xf>
    <xf numFmtId="0" fontId="19" fillId="0" borderId="13" xfId="4" applyFont="1" applyFill="1" applyBorder="1" applyAlignment="1">
      <alignment horizontal="center" vertical="center"/>
    </xf>
    <xf numFmtId="0" fontId="19" fillId="0" borderId="7" xfId="4" applyFont="1" applyFill="1" applyBorder="1" applyAlignment="1">
      <alignment horizontal="center" vertical="center"/>
    </xf>
    <xf numFmtId="0" fontId="18" fillId="0" borderId="20" xfId="4" applyFont="1" applyFill="1" applyBorder="1" applyAlignment="1">
      <alignment horizontal="center" vertical="center"/>
    </xf>
    <xf numFmtId="0" fontId="18" fillId="0" borderId="19" xfId="4" applyFont="1" applyFill="1" applyBorder="1" applyAlignment="1">
      <alignment horizontal="center" vertical="center"/>
    </xf>
    <xf numFmtId="0" fontId="17" fillId="0" borderId="18" xfId="4" applyFont="1" applyFill="1" applyBorder="1" applyAlignment="1">
      <alignment horizontal="center" vertical="center"/>
    </xf>
    <xf numFmtId="0" fontId="17" fillId="0" borderId="7" xfId="4" applyFont="1" applyFill="1" applyBorder="1" applyAlignment="1">
      <alignment horizontal="center" vertical="center"/>
    </xf>
    <xf numFmtId="0" fontId="16" fillId="0" borderId="0" xfId="4" applyFont="1" applyFill="1" applyBorder="1" applyAlignment="1">
      <alignment horizontal="center"/>
    </xf>
    <xf numFmtId="0" fontId="18" fillId="0" borderId="10" xfId="4" applyFont="1" applyFill="1" applyBorder="1" applyAlignment="1">
      <alignment horizontal="left" vertical="center"/>
    </xf>
    <xf numFmtId="0" fontId="18" fillId="0" borderId="14" xfId="4" applyFont="1" applyFill="1" applyBorder="1" applyAlignment="1">
      <alignment horizontal="left" vertical="center"/>
    </xf>
    <xf numFmtId="0" fontId="18" fillId="0" borderId="9" xfId="4" applyFont="1" applyFill="1" applyBorder="1" applyAlignment="1">
      <alignment horizontal="left" vertical="center"/>
    </xf>
    <xf numFmtId="0" fontId="18" fillId="0" borderId="10" xfId="4" applyFont="1" applyFill="1" applyBorder="1" applyAlignment="1">
      <alignment horizontal="center" vertical="center"/>
    </xf>
    <xf numFmtId="0" fontId="18" fillId="0" borderId="9" xfId="4" applyFont="1" applyFill="1" applyBorder="1" applyAlignment="1">
      <alignment horizontal="center" vertical="center"/>
    </xf>
    <xf numFmtId="0" fontId="18" fillId="0" borderId="8" xfId="4" applyFont="1" applyFill="1" applyBorder="1" applyAlignment="1">
      <alignment horizontal="center" vertical="center"/>
    </xf>
    <xf numFmtId="0" fontId="18" fillId="0" borderId="7" xfId="4" applyFont="1" applyFill="1" applyBorder="1" applyAlignment="1">
      <alignment horizontal="center" vertical="center"/>
    </xf>
    <xf numFmtId="165" fontId="20" fillId="0" borderId="25" xfId="0" applyNumberFormat="1" applyFont="1" applyFill="1" applyBorder="1" applyAlignment="1">
      <alignment horizontal="center" vertical="center"/>
    </xf>
    <xf numFmtId="165" fontId="20" fillId="0" borderId="9" xfId="0" applyNumberFormat="1" applyFont="1" applyFill="1" applyBorder="1" applyAlignment="1">
      <alignment horizontal="center" vertical="center"/>
    </xf>
    <xf numFmtId="165" fontId="20" fillId="0" borderId="18" xfId="0" applyNumberFormat="1" applyFont="1" applyFill="1" applyBorder="1" applyAlignment="1">
      <alignment horizontal="center" vertical="center"/>
    </xf>
    <xf numFmtId="165" fontId="20" fillId="0" borderId="7" xfId="0" applyNumberFormat="1" applyFont="1" applyFill="1" applyBorder="1" applyAlignment="1">
      <alignment horizontal="center" vertical="center"/>
    </xf>
    <xf numFmtId="0" fontId="19" fillId="0" borderId="4" xfId="4" applyFont="1" applyFill="1" applyBorder="1" applyAlignment="1">
      <alignment horizontal="center" vertical="center"/>
    </xf>
    <xf numFmtId="0" fontId="19" fillId="0" borderId="3" xfId="4" applyFont="1" applyFill="1" applyBorder="1" applyAlignment="1">
      <alignment horizontal="center" vertical="center"/>
    </xf>
    <xf numFmtId="0" fontId="19" fillId="0" borderId="11" xfId="4" applyFont="1" applyFill="1" applyBorder="1" applyAlignment="1">
      <alignment horizontal="center" vertical="center"/>
    </xf>
    <xf numFmtId="0" fontId="18" fillId="0" borderId="24" xfId="4" applyFont="1" applyFill="1" applyBorder="1" applyAlignment="1">
      <alignment horizontal="center" vertical="center"/>
    </xf>
    <xf numFmtId="0" fontId="18" fillId="0" borderId="23" xfId="4" applyFont="1" applyFill="1" applyBorder="1" applyAlignment="1">
      <alignment horizontal="center" vertical="center"/>
    </xf>
    <xf numFmtId="0" fontId="17" fillId="0" borderId="12" xfId="4" applyFont="1" applyFill="1" applyBorder="1" applyAlignment="1">
      <alignment horizontal="center" vertical="center"/>
    </xf>
    <xf numFmtId="0" fontId="17" fillId="0" borderId="11" xfId="4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0" fillId="0" borderId="34" xfId="6" applyFont="1" applyFill="1" applyBorder="1" applyAlignment="1">
      <alignment horizontal="center"/>
    </xf>
    <xf numFmtId="0" fontId="10" fillId="0" borderId="35" xfId="6" applyFont="1" applyFill="1" applyBorder="1" applyAlignment="1">
      <alignment horizontal="center"/>
    </xf>
    <xf numFmtId="0" fontId="10" fillId="5" borderId="9" xfId="6" applyFont="1" applyFill="1" applyBorder="1" applyAlignment="1">
      <alignment horizontal="center" vertical="center"/>
    </xf>
    <xf numFmtId="0" fontId="10" fillId="5" borderId="6" xfId="6" applyFont="1" applyFill="1" applyBorder="1" applyAlignment="1">
      <alignment horizontal="center" vertical="center"/>
    </xf>
    <xf numFmtId="0" fontId="10" fillId="4" borderId="6" xfId="6" applyFont="1" applyFill="1" applyBorder="1" applyAlignment="1">
      <alignment horizontal="center" vertical="center"/>
    </xf>
    <xf numFmtId="0" fontId="10" fillId="6" borderId="6" xfId="6" applyFont="1" applyFill="1" applyBorder="1" applyAlignment="1">
      <alignment horizontal="center" vertical="center"/>
    </xf>
    <xf numFmtId="0" fontId="10" fillId="7" borderId="6" xfId="6" applyFont="1" applyFill="1" applyBorder="1" applyAlignment="1">
      <alignment horizontal="center" vertical="center"/>
    </xf>
  </cellXfs>
  <cellStyles count="15">
    <cellStyle name="Milliers 2" xfId="11"/>
    <cellStyle name="NiveauLigne_4" xfId="1" builtinId="1" iLevel="3"/>
    <cellStyle name="NiveauLigne_4 2" xfId="2"/>
    <cellStyle name="NiveauLigne_4 3" xfId="3"/>
    <cellStyle name="Normal" xfId="0" builtinId="0"/>
    <cellStyle name="Normal 2" xfId="6"/>
    <cellStyle name="Normal 2 2" xfId="4"/>
    <cellStyle name="Normal 3" xfId="7"/>
    <cellStyle name="Normal 3 2" xfId="14"/>
    <cellStyle name="Normal 4" xfId="5"/>
    <cellStyle name="Normal 4 2" xfId="13"/>
    <cellStyle name="Normal 5" xfId="8"/>
    <cellStyle name="Normal 6" xfId="9"/>
    <cellStyle name="Normal 7" xfId="10"/>
    <cellStyle name="Normal 8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9</xdr:row>
      <xdr:rowOff>38101</xdr:rowOff>
    </xdr:from>
    <xdr:to>
      <xdr:col>1</xdr:col>
      <xdr:colOff>742950</xdr:colOff>
      <xdr:row>12</xdr:row>
      <xdr:rowOff>180976</xdr:rowOff>
    </xdr:to>
    <xdr:sp macro="[0]!FiltreICH" textlink="">
      <xdr:nvSpPr>
        <xdr:cNvPr id="2" name="Rectangle 1"/>
        <xdr:cNvSpPr/>
      </xdr:nvSpPr>
      <xdr:spPr>
        <a:xfrm>
          <a:off x="238125" y="2057401"/>
          <a:ext cx="1266825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200025</xdr:colOff>
      <xdr:row>9</xdr:row>
      <xdr:rowOff>38101</xdr:rowOff>
    </xdr:from>
    <xdr:to>
      <xdr:col>3</xdr:col>
      <xdr:colOff>742950</xdr:colOff>
      <xdr:row>12</xdr:row>
      <xdr:rowOff>180976</xdr:rowOff>
    </xdr:to>
    <xdr:sp macro="[0]!FiltreICPR" textlink="">
      <xdr:nvSpPr>
        <xdr:cNvPr id="3" name="Rectangle 2"/>
        <xdr:cNvSpPr/>
      </xdr:nvSpPr>
      <xdr:spPr>
        <a:xfrm>
          <a:off x="1724025" y="2057401"/>
          <a:ext cx="1304925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85725</xdr:rowOff>
    </xdr:from>
    <xdr:to>
      <xdr:col>1</xdr:col>
      <xdr:colOff>1555278</xdr:colOff>
      <xdr:row>1</xdr:row>
      <xdr:rowOff>353635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85725"/>
          <a:ext cx="2555403" cy="7060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85725</xdr:rowOff>
    </xdr:from>
    <xdr:to>
      <xdr:col>1</xdr:col>
      <xdr:colOff>1650528</xdr:colOff>
      <xdr:row>1</xdr:row>
      <xdr:rowOff>353635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85725"/>
          <a:ext cx="1396528" cy="296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9"/>
  <sheetViews>
    <sheetView tabSelected="1" workbookViewId="0">
      <selection activeCell="G18" sqref="G18"/>
    </sheetView>
  </sheetViews>
  <sheetFormatPr baseColWidth="10" defaultRowHeight="15" x14ac:dyDescent="0.25"/>
  <cols>
    <col min="10" max="10" width="14.5703125" bestFit="1" customWidth="1"/>
  </cols>
  <sheetData>
    <row r="1" spans="1:10" ht="15.75" x14ac:dyDescent="0.25">
      <c r="A1" s="156"/>
      <c r="B1" s="157"/>
      <c r="C1" s="157"/>
      <c r="D1" s="1" t="s">
        <v>541</v>
      </c>
      <c r="E1" s="146"/>
      <c r="F1" s="146"/>
      <c r="G1" s="146"/>
      <c r="H1" s="147"/>
      <c r="I1" s="133" t="s">
        <v>470</v>
      </c>
      <c r="J1" s="134"/>
    </row>
    <row r="2" spans="1:10" ht="16.5" thickBot="1" x14ac:dyDescent="0.3">
      <c r="A2" s="158"/>
      <c r="B2" s="159"/>
      <c r="C2" s="159"/>
      <c r="D2" s="148"/>
      <c r="E2" s="149"/>
      <c r="F2" s="149"/>
      <c r="G2" s="149"/>
      <c r="H2" s="150"/>
      <c r="I2" s="132" t="s">
        <v>542</v>
      </c>
      <c r="J2" s="135"/>
    </row>
    <row r="3" spans="1:10" ht="28.5" thickBot="1" x14ac:dyDescent="0.45">
      <c r="A3" s="151" t="s">
        <v>543</v>
      </c>
      <c r="B3" s="152"/>
      <c r="C3" s="152"/>
      <c r="D3" s="152"/>
      <c r="E3" s="152"/>
      <c r="F3" s="153"/>
      <c r="G3" s="153"/>
      <c r="H3" s="153"/>
      <c r="I3" s="153"/>
      <c r="J3" s="154"/>
    </row>
    <row r="9" spans="1:10" ht="23.25" x14ac:dyDescent="0.35">
      <c r="A9" s="155" t="s">
        <v>544</v>
      </c>
      <c r="B9" s="155"/>
      <c r="C9" s="155" t="s">
        <v>545</v>
      </c>
      <c r="D9" s="155"/>
      <c r="E9" s="155"/>
      <c r="F9" s="155"/>
      <c r="G9" s="155"/>
      <c r="H9" s="155"/>
      <c r="I9" s="155"/>
      <c r="J9" s="155"/>
    </row>
  </sheetData>
  <mergeCells count="9">
    <mergeCell ref="D1:H2"/>
    <mergeCell ref="A3:E3"/>
    <mergeCell ref="F3:J3"/>
    <mergeCell ref="A9:B9"/>
    <mergeCell ref="C9:D9"/>
    <mergeCell ref="E9:F9"/>
    <mergeCell ref="G9:H9"/>
    <mergeCell ref="I9:J9"/>
    <mergeCell ref="A1: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3502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" sqref="D1:U1048576"/>
    </sheetView>
  </sheetViews>
  <sheetFormatPr baseColWidth="10" defaultColWidth="11.42578125" defaultRowHeight="15" x14ac:dyDescent="0.2"/>
  <cols>
    <col min="1" max="1" width="0.28515625" style="2" customWidth="1"/>
    <col min="2" max="2" width="16.140625" style="2" customWidth="1"/>
    <col min="3" max="3" width="19.85546875" style="60" customWidth="1"/>
    <col min="4" max="16384" width="11.42578125" style="2"/>
  </cols>
  <sheetData>
    <row r="1" spans="1:3" ht="3.75" customHeight="1" thickBot="1" x14ac:dyDescent="0.25"/>
    <row r="2" spans="1:3" x14ac:dyDescent="0.2">
      <c r="A2" s="7"/>
      <c r="B2" s="7"/>
      <c r="C2" s="63" t="s">
        <v>338</v>
      </c>
    </row>
    <row r="3" spans="1:3" x14ac:dyDescent="0.2">
      <c r="B3" s="2">
        <f>COUNTIF(C:C,C3)</f>
        <v>2</v>
      </c>
      <c r="C3" s="89" t="s">
        <v>328</v>
      </c>
    </row>
    <row r="4" spans="1:3" x14ac:dyDescent="0.2">
      <c r="B4" s="2">
        <f t="shared" ref="B4:B67" si="0">COUNTIF(C:C,C4)</f>
        <v>2</v>
      </c>
      <c r="C4" s="90" t="s">
        <v>334</v>
      </c>
    </row>
    <row r="5" spans="1:3" x14ac:dyDescent="0.2">
      <c r="B5" s="2">
        <f t="shared" si="0"/>
        <v>2</v>
      </c>
      <c r="C5" s="90" t="s">
        <v>333</v>
      </c>
    </row>
    <row r="6" spans="1:3" x14ac:dyDescent="0.2">
      <c r="B6" s="2">
        <f t="shared" si="0"/>
        <v>2</v>
      </c>
      <c r="C6" s="90" t="s">
        <v>332</v>
      </c>
    </row>
    <row r="7" spans="1:3" x14ac:dyDescent="0.2">
      <c r="B7" s="2">
        <f t="shared" si="0"/>
        <v>2</v>
      </c>
      <c r="C7" s="90" t="s">
        <v>329</v>
      </c>
    </row>
    <row r="8" spans="1:3" x14ac:dyDescent="0.2">
      <c r="B8" s="2">
        <f t="shared" si="0"/>
        <v>1</v>
      </c>
      <c r="C8" s="91" t="s">
        <v>331</v>
      </c>
    </row>
    <row r="9" spans="1:3" x14ac:dyDescent="0.2">
      <c r="B9" s="2">
        <f t="shared" si="0"/>
        <v>1</v>
      </c>
      <c r="C9" s="91" t="s">
        <v>330</v>
      </c>
    </row>
    <row r="10" spans="1:3" x14ac:dyDescent="0.2">
      <c r="B10" s="2">
        <f t="shared" si="0"/>
        <v>1</v>
      </c>
      <c r="C10" s="89" t="s">
        <v>323</v>
      </c>
    </row>
    <row r="11" spans="1:3" x14ac:dyDescent="0.2">
      <c r="B11" s="2">
        <f t="shared" si="0"/>
        <v>1</v>
      </c>
      <c r="C11" s="89" t="s">
        <v>313</v>
      </c>
    </row>
    <row r="12" spans="1:3" x14ac:dyDescent="0.2">
      <c r="B12" s="2">
        <f t="shared" si="0"/>
        <v>1</v>
      </c>
      <c r="C12" s="90" t="s">
        <v>327</v>
      </c>
    </row>
    <row r="13" spans="1:3" x14ac:dyDescent="0.2">
      <c r="B13" s="2">
        <f t="shared" si="0"/>
        <v>1</v>
      </c>
      <c r="C13" s="90" t="s">
        <v>326</v>
      </c>
    </row>
    <row r="14" spans="1:3" x14ac:dyDescent="0.2">
      <c r="B14" s="2">
        <f t="shared" si="0"/>
        <v>1</v>
      </c>
      <c r="C14" s="90" t="s">
        <v>325</v>
      </c>
    </row>
    <row r="15" spans="1:3" x14ac:dyDescent="0.2">
      <c r="B15" s="2">
        <f t="shared" si="0"/>
        <v>1</v>
      </c>
      <c r="C15" s="90" t="s">
        <v>324</v>
      </c>
    </row>
    <row r="16" spans="1:3" x14ac:dyDescent="0.2">
      <c r="B16" s="2">
        <f t="shared" si="0"/>
        <v>1</v>
      </c>
      <c r="C16" s="90" t="s">
        <v>322</v>
      </c>
    </row>
    <row r="17" spans="2:3" x14ac:dyDescent="0.2">
      <c r="B17" s="2">
        <f t="shared" si="0"/>
        <v>1</v>
      </c>
      <c r="C17" s="90" t="s">
        <v>321</v>
      </c>
    </row>
    <row r="18" spans="2:3" x14ac:dyDescent="0.2">
      <c r="B18" s="2">
        <f t="shared" si="0"/>
        <v>1</v>
      </c>
      <c r="C18" s="90" t="s">
        <v>320</v>
      </c>
    </row>
    <row r="19" spans="2:3" s="3" customFormat="1" x14ac:dyDescent="0.2">
      <c r="B19" s="2">
        <f t="shared" si="0"/>
        <v>1</v>
      </c>
      <c r="C19" s="90" t="s">
        <v>319</v>
      </c>
    </row>
    <row r="20" spans="2:3" x14ac:dyDescent="0.2">
      <c r="B20" s="2">
        <f t="shared" si="0"/>
        <v>1</v>
      </c>
      <c r="C20" s="90" t="s">
        <v>318</v>
      </c>
    </row>
    <row r="21" spans="2:3" x14ac:dyDescent="0.2">
      <c r="B21" s="2">
        <f t="shared" si="0"/>
        <v>1</v>
      </c>
      <c r="C21" s="90" t="s">
        <v>317</v>
      </c>
    </row>
    <row r="22" spans="2:3" x14ac:dyDescent="0.2">
      <c r="B22" s="2">
        <f t="shared" si="0"/>
        <v>1</v>
      </c>
      <c r="C22" s="90" t="s">
        <v>316</v>
      </c>
    </row>
    <row r="23" spans="2:3" x14ac:dyDescent="0.2">
      <c r="B23" s="2">
        <f t="shared" si="0"/>
        <v>1</v>
      </c>
      <c r="C23" s="90" t="s">
        <v>315</v>
      </c>
    </row>
    <row r="24" spans="2:3" x14ac:dyDescent="0.2">
      <c r="B24" s="2">
        <f t="shared" si="0"/>
        <v>1</v>
      </c>
      <c r="C24" s="90" t="s">
        <v>314</v>
      </c>
    </row>
    <row r="25" spans="2:3" x14ac:dyDescent="0.2">
      <c r="B25" s="2">
        <f t="shared" si="0"/>
        <v>1</v>
      </c>
      <c r="C25" s="90" t="s">
        <v>312</v>
      </c>
    </row>
    <row r="26" spans="2:3" x14ac:dyDescent="0.2">
      <c r="B26" s="2">
        <f t="shared" si="0"/>
        <v>1</v>
      </c>
      <c r="C26" s="90" t="s">
        <v>311</v>
      </c>
    </row>
    <row r="27" spans="2:3" x14ac:dyDescent="0.2">
      <c r="B27" s="2">
        <f t="shared" si="0"/>
        <v>1</v>
      </c>
      <c r="C27" s="90" t="s">
        <v>310</v>
      </c>
    </row>
    <row r="28" spans="2:3" s="3" customFormat="1" x14ac:dyDescent="0.2">
      <c r="B28" s="2">
        <f t="shared" si="0"/>
        <v>1</v>
      </c>
      <c r="C28" s="90" t="s">
        <v>309</v>
      </c>
    </row>
    <row r="29" spans="2:3" x14ac:dyDescent="0.2">
      <c r="B29" s="2">
        <f t="shared" si="0"/>
        <v>1</v>
      </c>
      <c r="C29" s="90" t="s">
        <v>308</v>
      </c>
    </row>
    <row r="30" spans="2:3" x14ac:dyDescent="0.2">
      <c r="B30" s="2">
        <f t="shared" si="0"/>
        <v>1</v>
      </c>
      <c r="C30" s="90" t="s">
        <v>307</v>
      </c>
    </row>
    <row r="31" spans="2:3" x14ac:dyDescent="0.2">
      <c r="B31" s="2">
        <f t="shared" si="0"/>
        <v>1</v>
      </c>
      <c r="C31" s="90" t="s">
        <v>306</v>
      </c>
    </row>
    <row r="32" spans="2:3" x14ac:dyDescent="0.2">
      <c r="B32" s="2">
        <f t="shared" si="0"/>
        <v>1</v>
      </c>
      <c r="C32" s="90" t="s">
        <v>305</v>
      </c>
    </row>
    <row r="33" spans="2:3" x14ac:dyDescent="0.2">
      <c r="B33" s="2">
        <f t="shared" si="0"/>
        <v>1</v>
      </c>
      <c r="C33" s="90" t="s">
        <v>304</v>
      </c>
    </row>
    <row r="34" spans="2:3" x14ac:dyDescent="0.2">
      <c r="B34" s="2">
        <f t="shared" si="0"/>
        <v>1</v>
      </c>
      <c r="C34" s="90" t="s">
        <v>303</v>
      </c>
    </row>
    <row r="35" spans="2:3" x14ac:dyDescent="0.2">
      <c r="B35" s="2">
        <f t="shared" si="0"/>
        <v>1</v>
      </c>
      <c r="C35" s="90" t="s">
        <v>302</v>
      </c>
    </row>
    <row r="36" spans="2:3" x14ac:dyDescent="0.2">
      <c r="B36" s="2">
        <f t="shared" si="0"/>
        <v>1</v>
      </c>
      <c r="C36" s="90" t="s">
        <v>301</v>
      </c>
    </row>
    <row r="37" spans="2:3" x14ac:dyDescent="0.2">
      <c r="B37" s="2">
        <f t="shared" si="0"/>
        <v>1</v>
      </c>
      <c r="C37" s="90" t="s">
        <v>300</v>
      </c>
    </row>
    <row r="38" spans="2:3" x14ac:dyDescent="0.2">
      <c r="B38" s="2">
        <f t="shared" si="0"/>
        <v>1</v>
      </c>
      <c r="C38" s="90" t="s">
        <v>299</v>
      </c>
    </row>
    <row r="39" spans="2:3" x14ac:dyDescent="0.2">
      <c r="B39" s="2">
        <f t="shared" si="0"/>
        <v>1</v>
      </c>
      <c r="C39" s="90" t="s">
        <v>298</v>
      </c>
    </row>
    <row r="40" spans="2:3" x14ac:dyDescent="0.2">
      <c r="B40" s="2">
        <f t="shared" si="0"/>
        <v>2</v>
      </c>
      <c r="C40" s="90" t="s">
        <v>195</v>
      </c>
    </row>
    <row r="41" spans="2:3" x14ac:dyDescent="0.2">
      <c r="B41" s="2">
        <f t="shared" si="0"/>
        <v>2</v>
      </c>
      <c r="C41" s="90" t="s">
        <v>194</v>
      </c>
    </row>
    <row r="42" spans="2:3" x14ac:dyDescent="0.2">
      <c r="B42" s="2">
        <f t="shared" si="0"/>
        <v>2</v>
      </c>
      <c r="C42" s="90" t="s">
        <v>193</v>
      </c>
    </row>
    <row r="43" spans="2:3" x14ac:dyDescent="0.2">
      <c r="B43" s="2">
        <f t="shared" si="0"/>
        <v>1</v>
      </c>
      <c r="C43" s="92">
        <v>938624045825</v>
      </c>
    </row>
    <row r="44" spans="2:3" x14ac:dyDescent="0.2">
      <c r="B44" s="2">
        <f t="shared" si="0"/>
        <v>1</v>
      </c>
      <c r="C44" s="89" t="s">
        <v>286</v>
      </c>
    </row>
    <row r="45" spans="2:3" x14ac:dyDescent="0.2">
      <c r="B45" s="2">
        <f t="shared" si="0"/>
        <v>1</v>
      </c>
      <c r="C45" s="89" t="s">
        <v>285</v>
      </c>
    </row>
    <row r="46" spans="2:3" x14ac:dyDescent="0.2">
      <c r="B46" s="2">
        <f t="shared" si="0"/>
        <v>1</v>
      </c>
      <c r="C46" s="90" t="s">
        <v>297</v>
      </c>
    </row>
    <row r="47" spans="2:3" x14ac:dyDescent="0.2">
      <c r="B47" s="2">
        <f t="shared" si="0"/>
        <v>1</v>
      </c>
      <c r="C47" s="90" t="s">
        <v>296</v>
      </c>
    </row>
    <row r="48" spans="2:3" x14ac:dyDescent="0.2">
      <c r="B48" s="2">
        <f t="shared" si="0"/>
        <v>1</v>
      </c>
      <c r="C48" s="90" t="s">
        <v>295</v>
      </c>
    </row>
    <row r="49" spans="2:3" x14ac:dyDescent="0.2">
      <c r="B49" s="2">
        <f t="shared" si="0"/>
        <v>1</v>
      </c>
      <c r="C49" s="90" t="s">
        <v>294</v>
      </c>
    </row>
    <row r="50" spans="2:3" x14ac:dyDescent="0.2">
      <c r="B50" s="2">
        <f t="shared" si="0"/>
        <v>1</v>
      </c>
      <c r="C50" s="90" t="s">
        <v>293</v>
      </c>
    </row>
    <row r="51" spans="2:3" x14ac:dyDescent="0.2">
      <c r="B51" s="2">
        <f t="shared" si="0"/>
        <v>1</v>
      </c>
      <c r="C51" s="90" t="s">
        <v>292</v>
      </c>
    </row>
    <row r="52" spans="2:3" x14ac:dyDescent="0.2">
      <c r="B52" s="2">
        <f t="shared" si="0"/>
        <v>2</v>
      </c>
      <c r="C52" s="90" t="s">
        <v>291</v>
      </c>
    </row>
    <row r="53" spans="2:3" x14ac:dyDescent="0.2">
      <c r="B53" s="2">
        <f t="shared" si="0"/>
        <v>1</v>
      </c>
      <c r="C53" s="90" t="s">
        <v>289</v>
      </c>
    </row>
    <row r="54" spans="2:3" x14ac:dyDescent="0.2">
      <c r="B54" s="2">
        <f t="shared" si="0"/>
        <v>1</v>
      </c>
      <c r="C54" s="90" t="s">
        <v>288</v>
      </c>
    </row>
    <row r="55" spans="2:3" x14ac:dyDescent="0.2">
      <c r="B55" s="2">
        <f t="shared" si="0"/>
        <v>1</v>
      </c>
      <c r="C55" s="90" t="s">
        <v>287</v>
      </c>
    </row>
    <row r="56" spans="2:3" x14ac:dyDescent="0.2">
      <c r="B56" s="2">
        <f t="shared" si="0"/>
        <v>1</v>
      </c>
      <c r="C56" s="90" t="s">
        <v>283</v>
      </c>
    </row>
    <row r="57" spans="2:3" x14ac:dyDescent="0.2">
      <c r="B57" s="2">
        <f t="shared" si="0"/>
        <v>1</v>
      </c>
      <c r="C57" s="91" t="s">
        <v>290</v>
      </c>
    </row>
    <row r="58" spans="2:3" x14ac:dyDescent="0.2">
      <c r="B58" s="2">
        <f t="shared" si="0"/>
        <v>1</v>
      </c>
      <c r="C58" s="91" t="s">
        <v>284</v>
      </c>
    </row>
    <row r="59" spans="2:3" x14ac:dyDescent="0.2">
      <c r="B59" s="2">
        <f t="shared" si="0"/>
        <v>1</v>
      </c>
      <c r="C59" s="89" t="s">
        <v>277</v>
      </c>
    </row>
    <row r="60" spans="2:3" x14ac:dyDescent="0.2">
      <c r="B60" s="2">
        <f t="shared" si="0"/>
        <v>1</v>
      </c>
      <c r="C60" s="90" t="s">
        <v>282</v>
      </c>
    </row>
    <row r="61" spans="2:3" x14ac:dyDescent="0.2">
      <c r="B61" s="2">
        <f t="shared" si="0"/>
        <v>1</v>
      </c>
      <c r="C61" s="90" t="s">
        <v>281</v>
      </c>
    </row>
    <row r="62" spans="2:3" x14ac:dyDescent="0.2">
      <c r="B62" s="2">
        <f t="shared" si="0"/>
        <v>1</v>
      </c>
      <c r="C62" s="90" t="s">
        <v>280</v>
      </c>
    </row>
    <row r="63" spans="2:3" x14ac:dyDescent="0.2">
      <c r="B63" s="2">
        <f t="shared" si="0"/>
        <v>1</v>
      </c>
      <c r="C63" s="90" t="s">
        <v>279</v>
      </c>
    </row>
    <row r="64" spans="2:3" x14ac:dyDescent="0.2">
      <c r="B64" s="2">
        <f t="shared" si="0"/>
        <v>1</v>
      </c>
      <c r="C64" s="90" t="s">
        <v>278</v>
      </c>
    </row>
    <row r="65" spans="2:3" x14ac:dyDescent="0.2">
      <c r="B65" s="2">
        <f t="shared" si="0"/>
        <v>1</v>
      </c>
      <c r="C65" s="90" t="s">
        <v>276</v>
      </c>
    </row>
    <row r="66" spans="2:3" x14ac:dyDescent="0.2">
      <c r="B66" s="2">
        <f t="shared" si="0"/>
        <v>1</v>
      </c>
      <c r="C66" s="90" t="s">
        <v>275</v>
      </c>
    </row>
    <row r="67" spans="2:3" x14ac:dyDescent="0.2">
      <c r="B67" s="2">
        <f t="shared" si="0"/>
        <v>1</v>
      </c>
      <c r="C67" s="90" t="s">
        <v>274</v>
      </c>
    </row>
    <row r="68" spans="2:3" x14ac:dyDescent="0.2">
      <c r="B68" s="2">
        <f t="shared" ref="B68:B131" si="1">COUNTIF(C:C,C68)</f>
        <v>1</v>
      </c>
      <c r="C68" s="93">
        <v>938624034025</v>
      </c>
    </row>
    <row r="69" spans="2:3" x14ac:dyDescent="0.2">
      <c r="B69" s="2">
        <f t="shared" si="1"/>
        <v>1</v>
      </c>
      <c r="C69" s="90" t="s">
        <v>273</v>
      </c>
    </row>
    <row r="70" spans="2:3" x14ac:dyDescent="0.2">
      <c r="B70" s="2">
        <f t="shared" si="1"/>
        <v>1</v>
      </c>
      <c r="C70" s="89" t="s">
        <v>248</v>
      </c>
    </row>
    <row r="71" spans="2:3" x14ac:dyDescent="0.2">
      <c r="B71" s="2">
        <f t="shared" si="1"/>
        <v>1</v>
      </c>
      <c r="C71" s="89" t="s">
        <v>246</v>
      </c>
    </row>
    <row r="72" spans="2:3" x14ac:dyDescent="0.2">
      <c r="B72" s="2">
        <f t="shared" si="1"/>
        <v>2</v>
      </c>
      <c r="C72" s="90" t="s">
        <v>272</v>
      </c>
    </row>
    <row r="73" spans="2:3" x14ac:dyDescent="0.2">
      <c r="B73" s="2">
        <f t="shared" si="1"/>
        <v>2</v>
      </c>
      <c r="C73" s="90" t="s">
        <v>271</v>
      </c>
    </row>
    <row r="74" spans="2:3" x14ac:dyDescent="0.2">
      <c r="B74" s="2">
        <f t="shared" si="1"/>
        <v>2</v>
      </c>
      <c r="C74" s="90" t="s">
        <v>270</v>
      </c>
    </row>
    <row r="75" spans="2:3" x14ac:dyDescent="0.2">
      <c r="B75" s="2">
        <f t="shared" si="1"/>
        <v>2</v>
      </c>
      <c r="C75" s="90" t="s">
        <v>269</v>
      </c>
    </row>
    <row r="76" spans="2:3" x14ac:dyDescent="0.2">
      <c r="B76" s="2">
        <f t="shared" si="1"/>
        <v>1</v>
      </c>
      <c r="C76" s="90" t="s">
        <v>268</v>
      </c>
    </row>
    <row r="77" spans="2:3" x14ac:dyDescent="0.2">
      <c r="B77" s="2">
        <f t="shared" si="1"/>
        <v>2</v>
      </c>
      <c r="C77" s="90" t="s">
        <v>267</v>
      </c>
    </row>
    <row r="78" spans="2:3" x14ac:dyDescent="0.2">
      <c r="B78" s="2">
        <f t="shared" si="1"/>
        <v>2</v>
      </c>
      <c r="C78" s="90" t="s">
        <v>266</v>
      </c>
    </row>
    <row r="79" spans="2:3" x14ac:dyDescent="0.2">
      <c r="B79" s="2">
        <f t="shared" si="1"/>
        <v>2</v>
      </c>
      <c r="C79" s="90" t="s">
        <v>265</v>
      </c>
    </row>
    <row r="80" spans="2:3" x14ac:dyDescent="0.2">
      <c r="B80" s="2">
        <f t="shared" si="1"/>
        <v>2</v>
      </c>
      <c r="C80" s="90" t="s">
        <v>264</v>
      </c>
    </row>
    <row r="81" spans="2:3" x14ac:dyDescent="0.2">
      <c r="B81" s="2">
        <f t="shared" si="1"/>
        <v>2</v>
      </c>
      <c r="C81" s="90" t="s">
        <v>263</v>
      </c>
    </row>
    <row r="82" spans="2:3" x14ac:dyDescent="0.2">
      <c r="B82" s="2">
        <f t="shared" si="1"/>
        <v>2</v>
      </c>
      <c r="C82" s="90" t="s">
        <v>262</v>
      </c>
    </row>
    <row r="83" spans="2:3" x14ac:dyDescent="0.2">
      <c r="B83" s="2">
        <f t="shared" si="1"/>
        <v>2</v>
      </c>
      <c r="C83" s="90" t="s">
        <v>261</v>
      </c>
    </row>
    <row r="84" spans="2:3" x14ac:dyDescent="0.2">
      <c r="B84" s="2">
        <f t="shared" si="1"/>
        <v>2</v>
      </c>
      <c r="C84" s="90" t="s">
        <v>260</v>
      </c>
    </row>
    <row r="85" spans="2:3" x14ac:dyDescent="0.2">
      <c r="B85" s="2">
        <f t="shared" si="1"/>
        <v>2</v>
      </c>
      <c r="C85" s="90" t="s">
        <v>259</v>
      </c>
    </row>
    <row r="86" spans="2:3" x14ac:dyDescent="0.2">
      <c r="B86" s="2">
        <f t="shared" si="1"/>
        <v>2</v>
      </c>
      <c r="C86" s="90" t="s">
        <v>257</v>
      </c>
    </row>
    <row r="87" spans="2:3" x14ac:dyDescent="0.2">
      <c r="B87" s="2">
        <f t="shared" si="1"/>
        <v>2</v>
      </c>
      <c r="C87" s="90" t="s">
        <v>256</v>
      </c>
    </row>
    <row r="88" spans="2:3" x14ac:dyDescent="0.2">
      <c r="B88" s="2">
        <f t="shared" si="1"/>
        <v>2</v>
      </c>
      <c r="C88" s="90" t="s">
        <v>255</v>
      </c>
    </row>
    <row r="89" spans="2:3" x14ac:dyDescent="0.2">
      <c r="B89" s="2">
        <f t="shared" si="1"/>
        <v>2</v>
      </c>
      <c r="C89" s="90" t="s">
        <v>254</v>
      </c>
    </row>
    <row r="90" spans="2:3" x14ac:dyDescent="0.2">
      <c r="B90" s="2">
        <f t="shared" si="1"/>
        <v>2</v>
      </c>
      <c r="C90" s="90" t="s">
        <v>253</v>
      </c>
    </row>
    <row r="91" spans="2:3" x14ac:dyDescent="0.2">
      <c r="B91" s="2">
        <f t="shared" si="1"/>
        <v>2</v>
      </c>
      <c r="C91" s="90" t="s">
        <v>252</v>
      </c>
    </row>
    <row r="92" spans="2:3" x14ac:dyDescent="0.2">
      <c r="B92" s="2">
        <f t="shared" si="1"/>
        <v>1</v>
      </c>
      <c r="C92" s="90" t="s">
        <v>251</v>
      </c>
    </row>
    <row r="93" spans="2:3" x14ac:dyDescent="0.2">
      <c r="B93" s="2">
        <f t="shared" si="1"/>
        <v>1</v>
      </c>
      <c r="C93" s="90" t="s">
        <v>250</v>
      </c>
    </row>
    <row r="94" spans="2:3" x14ac:dyDescent="0.2">
      <c r="B94" s="2">
        <f t="shared" si="1"/>
        <v>1</v>
      </c>
      <c r="C94" s="90" t="s">
        <v>249</v>
      </c>
    </row>
    <row r="95" spans="2:3" x14ac:dyDescent="0.2">
      <c r="B95" s="2">
        <f t="shared" si="1"/>
        <v>1</v>
      </c>
      <c r="C95" s="90" t="s">
        <v>247</v>
      </c>
    </row>
    <row r="96" spans="2:3" s="6" customFormat="1" x14ac:dyDescent="0.2">
      <c r="B96" s="2">
        <f t="shared" si="1"/>
        <v>1</v>
      </c>
      <c r="C96" s="90" t="s">
        <v>245</v>
      </c>
    </row>
    <row r="97" spans="2:3" x14ac:dyDescent="0.2">
      <c r="B97" s="2">
        <f t="shared" si="1"/>
        <v>1</v>
      </c>
      <c r="C97" s="90" t="s">
        <v>242</v>
      </c>
    </row>
    <row r="98" spans="2:3" x14ac:dyDescent="0.2">
      <c r="B98" s="2">
        <f t="shared" si="1"/>
        <v>1</v>
      </c>
      <c r="C98" s="90" t="s">
        <v>241</v>
      </c>
    </row>
    <row r="99" spans="2:3" x14ac:dyDescent="0.2">
      <c r="B99" s="2">
        <f t="shared" si="1"/>
        <v>1</v>
      </c>
      <c r="C99" s="90" t="s">
        <v>240</v>
      </c>
    </row>
    <row r="100" spans="2:3" x14ac:dyDescent="0.2">
      <c r="B100" s="2">
        <f t="shared" si="1"/>
        <v>1</v>
      </c>
      <c r="C100" s="90" t="s">
        <v>239</v>
      </c>
    </row>
    <row r="101" spans="2:3" x14ac:dyDescent="0.2">
      <c r="B101" s="2">
        <f t="shared" si="1"/>
        <v>1</v>
      </c>
      <c r="C101" s="90" t="s">
        <v>238</v>
      </c>
    </row>
    <row r="102" spans="2:3" x14ac:dyDescent="0.2">
      <c r="B102" s="2">
        <f t="shared" si="1"/>
        <v>1</v>
      </c>
      <c r="C102" s="90" t="s">
        <v>237</v>
      </c>
    </row>
    <row r="103" spans="2:3" x14ac:dyDescent="0.2">
      <c r="B103" s="2">
        <f t="shared" si="1"/>
        <v>1</v>
      </c>
      <c r="C103" s="90" t="s">
        <v>235</v>
      </c>
    </row>
    <row r="104" spans="2:3" x14ac:dyDescent="0.2">
      <c r="B104" s="2">
        <f t="shared" si="1"/>
        <v>1</v>
      </c>
      <c r="C104" s="90" t="s">
        <v>234</v>
      </c>
    </row>
    <row r="105" spans="2:3" x14ac:dyDescent="0.2">
      <c r="B105" s="2">
        <f t="shared" si="1"/>
        <v>1</v>
      </c>
      <c r="C105" s="90" t="s">
        <v>233</v>
      </c>
    </row>
    <row r="106" spans="2:3" x14ac:dyDescent="0.2">
      <c r="B106" s="2">
        <f t="shared" si="1"/>
        <v>1</v>
      </c>
      <c r="C106" s="90" t="s">
        <v>232</v>
      </c>
    </row>
    <row r="107" spans="2:3" x14ac:dyDescent="0.2">
      <c r="B107" s="2">
        <f t="shared" si="1"/>
        <v>1</v>
      </c>
      <c r="C107" s="90" t="s">
        <v>231</v>
      </c>
    </row>
    <row r="108" spans="2:3" x14ac:dyDescent="0.2">
      <c r="B108" s="2">
        <f t="shared" si="1"/>
        <v>1</v>
      </c>
      <c r="C108" s="92">
        <v>937764021425</v>
      </c>
    </row>
    <row r="109" spans="2:3" x14ac:dyDescent="0.2">
      <c r="B109" s="2">
        <f t="shared" si="1"/>
        <v>1</v>
      </c>
      <c r="C109" s="91" t="s">
        <v>243</v>
      </c>
    </row>
    <row r="110" spans="2:3" x14ac:dyDescent="0.2">
      <c r="B110" s="2">
        <f t="shared" si="1"/>
        <v>1</v>
      </c>
      <c r="C110" s="91" t="s">
        <v>244</v>
      </c>
    </row>
    <row r="111" spans="2:3" x14ac:dyDescent="0.2">
      <c r="B111" s="2">
        <f t="shared" si="1"/>
        <v>2</v>
      </c>
      <c r="C111" s="91" t="s">
        <v>258</v>
      </c>
    </row>
    <row r="112" spans="2:3" x14ac:dyDescent="0.2">
      <c r="B112" s="2">
        <f t="shared" si="1"/>
        <v>1</v>
      </c>
      <c r="C112" s="91" t="s">
        <v>236</v>
      </c>
    </row>
    <row r="113" spans="2:3" x14ac:dyDescent="0.2">
      <c r="B113" s="2">
        <f t="shared" si="1"/>
        <v>2</v>
      </c>
      <c r="C113" s="90" t="s">
        <v>229</v>
      </c>
    </row>
    <row r="114" spans="2:3" x14ac:dyDescent="0.2">
      <c r="B114" s="2">
        <f t="shared" si="1"/>
        <v>1</v>
      </c>
      <c r="C114" s="90" t="s">
        <v>228</v>
      </c>
    </row>
    <row r="115" spans="2:3" x14ac:dyDescent="0.2">
      <c r="B115" s="2">
        <f t="shared" si="1"/>
        <v>2</v>
      </c>
      <c r="C115" s="90" t="s">
        <v>227</v>
      </c>
    </row>
    <row r="116" spans="2:3" x14ac:dyDescent="0.2">
      <c r="B116" s="2">
        <f t="shared" si="1"/>
        <v>1</v>
      </c>
      <c r="C116" s="90" t="s">
        <v>226</v>
      </c>
    </row>
    <row r="117" spans="2:3" x14ac:dyDescent="0.2">
      <c r="B117" s="2">
        <f t="shared" si="1"/>
        <v>3</v>
      </c>
      <c r="C117" s="90" t="s">
        <v>92</v>
      </c>
    </row>
    <row r="118" spans="2:3" x14ac:dyDescent="0.2">
      <c r="B118" s="2">
        <f t="shared" si="1"/>
        <v>2</v>
      </c>
      <c r="C118" s="90" t="s">
        <v>225</v>
      </c>
    </row>
    <row r="119" spans="2:3" x14ac:dyDescent="0.2">
      <c r="B119" s="2">
        <f t="shared" si="1"/>
        <v>1</v>
      </c>
      <c r="C119" s="90" t="s">
        <v>224</v>
      </c>
    </row>
    <row r="120" spans="2:3" x14ac:dyDescent="0.2">
      <c r="B120" s="2">
        <f t="shared" si="1"/>
        <v>2</v>
      </c>
      <c r="C120" s="90" t="s">
        <v>222</v>
      </c>
    </row>
    <row r="121" spans="2:3" x14ac:dyDescent="0.2">
      <c r="B121" s="2">
        <f t="shared" si="1"/>
        <v>2</v>
      </c>
      <c r="C121" s="90" t="s">
        <v>221</v>
      </c>
    </row>
    <row r="122" spans="2:3" x14ac:dyDescent="0.2">
      <c r="B122" s="2">
        <f t="shared" si="1"/>
        <v>2</v>
      </c>
      <c r="C122" s="90" t="s">
        <v>220</v>
      </c>
    </row>
    <row r="123" spans="2:3" x14ac:dyDescent="0.2">
      <c r="B123" s="2">
        <f t="shared" si="1"/>
        <v>2</v>
      </c>
      <c r="C123" s="90" t="s">
        <v>219</v>
      </c>
    </row>
    <row r="124" spans="2:3" x14ac:dyDescent="0.2">
      <c r="B124" s="2">
        <f t="shared" si="1"/>
        <v>2</v>
      </c>
      <c r="C124" s="90" t="s">
        <v>218</v>
      </c>
    </row>
    <row r="125" spans="2:3" x14ac:dyDescent="0.2">
      <c r="B125" s="2">
        <f t="shared" si="1"/>
        <v>1</v>
      </c>
      <c r="C125" s="90" t="s">
        <v>217</v>
      </c>
    </row>
    <row r="126" spans="2:3" x14ac:dyDescent="0.2">
      <c r="B126" s="2">
        <f t="shared" si="1"/>
        <v>1</v>
      </c>
      <c r="C126" s="90" t="s">
        <v>216</v>
      </c>
    </row>
    <row r="127" spans="2:3" x14ac:dyDescent="0.2">
      <c r="B127" s="2">
        <f t="shared" si="1"/>
        <v>1</v>
      </c>
      <c r="C127" s="90" t="s">
        <v>215</v>
      </c>
    </row>
    <row r="128" spans="2:3" x14ac:dyDescent="0.2">
      <c r="B128" s="2">
        <f t="shared" si="1"/>
        <v>2</v>
      </c>
      <c r="C128" s="90" t="s">
        <v>63</v>
      </c>
    </row>
    <row r="129" spans="2:5" x14ac:dyDescent="0.2">
      <c r="B129" s="2">
        <f t="shared" si="1"/>
        <v>2</v>
      </c>
      <c r="C129" s="90" t="s">
        <v>58</v>
      </c>
      <c r="E129" s="5"/>
    </row>
    <row r="130" spans="2:5" x14ac:dyDescent="0.2">
      <c r="B130" s="2">
        <f t="shared" si="1"/>
        <v>1</v>
      </c>
      <c r="C130" s="90" t="s">
        <v>214</v>
      </c>
    </row>
    <row r="131" spans="2:5" x14ac:dyDescent="0.2">
      <c r="B131" s="2">
        <f t="shared" si="1"/>
        <v>1</v>
      </c>
      <c r="C131" s="90" t="s">
        <v>213</v>
      </c>
    </row>
    <row r="132" spans="2:5" x14ac:dyDescent="0.2">
      <c r="B132" s="2">
        <f t="shared" ref="B132:B195" si="2">COUNTIF(C:C,C132)</f>
        <v>1</v>
      </c>
      <c r="C132" s="90" t="s">
        <v>212</v>
      </c>
    </row>
    <row r="133" spans="2:5" x14ac:dyDescent="0.2">
      <c r="B133" s="2">
        <f t="shared" si="2"/>
        <v>1</v>
      </c>
      <c r="C133" s="90" t="s">
        <v>211</v>
      </c>
    </row>
    <row r="134" spans="2:5" x14ac:dyDescent="0.2">
      <c r="B134" s="2">
        <f t="shared" si="2"/>
        <v>2</v>
      </c>
      <c r="C134" s="90" t="s">
        <v>210</v>
      </c>
    </row>
    <row r="135" spans="2:5" x14ac:dyDescent="0.2">
      <c r="B135" s="2">
        <f t="shared" si="2"/>
        <v>2</v>
      </c>
      <c r="C135" s="90" t="s">
        <v>209</v>
      </c>
    </row>
    <row r="136" spans="2:5" x14ac:dyDescent="0.2">
      <c r="B136" s="2">
        <f t="shared" si="2"/>
        <v>1</v>
      </c>
      <c r="C136" s="90" t="s">
        <v>208</v>
      </c>
    </row>
    <row r="137" spans="2:5" x14ac:dyDescent="0.2">
      <c r="B137" s="2">
        <f t="shared" si="2"/>
        <v>1</v>
      </c>
      <c r="C137" s="90" t="s">
        <v>207</v>
      </c>
    </row>
    <row r="138" spans="2:5" x14ac:dyDescent="0.2">
      <c r="B138" s="2">
        <f t="shared" si="2"/>
        <v>2</v>
      </c>
      <c r="C138" s="90" t="s">
        <v>206</v>
      </c>
    </row>
    <row r="139" spans="2:5" x14ac:dyDescent="0.2">
      <c r="B139" s="2">
        <f t="shared" si="2"/>
        <v>2</v>
      </c>
      <c r="C139" s="90" t="s">
        <v>204</v>
      </c>
    </row>
    <row r="140" spans="2:5" x14ac:dyDescent="0.2">
      <c r="B140" s="2">
        <f t="shared" si="2"/>
        <v>1</v>
      </c>
      <c r="C140" s="90" t="s">
        <v>203</v>
      </c>
    </row>
    <row r="141" spans="2:5" x14ac:dyDescent="0.2">
      <c r="B141" s="2">
        <f t="shared" si="2"/>
        <v>1</v>
      </c>
      <c r="C141" s="90" t="s">
        <v>202</v>
      </c>
    </row>
    <row r="142" spans="2:5" x14ac:dyDescent="0.2">
      <c r="B142" s="2">
        <f t="shared" si="2"/>
        <v>2</v>
      </c>
      <c r="C142" s="90" t="s">
        <v>199</v>
      </c>
    </row>
    <row r="143" spans="2:5" x14ac:dyDescent="0.2">
      <c r="B143" s="2">
        <f t="shared" si="2"/>
        <v>2</v>
      </c>
      <c r="C143" s="91" t="s">
        <v>205</v>
      </c>
    </row>
    <row r="144" spans="2:5" x14ac:dyDescent="0.2">
      <c r="B144" s="2">
        <f t="shared" si="2"/>
        <v>1</v>
      </c>
      <c r="C144" s="91" t="s">
        <v>200</v>
      </c>
    </row>
    <row r="145" spans="1:3" x14ac:dyDescent="0.2">
      <c r="B145" s="2">
        <f t="shared" si="2"/>
        <v>1</v>
      </c>
      <c r="C145" s="91" t="s">
        <v>198</v>
      </c>
    </row>
    <row r="146" spans="1:3" x14ac:dyDescent="0.2">
      <c r="B146" s="2">
        <f t="shared" si="2"/>
        <v>1</v>
      </c>
      <c r="C146" s="91" t="s">
        <v>201</v>
      </c>
    </row>
    <row r="147" spans="1:3" x14ac:dyDescent="0.2">
      <c r="B147" s="2">
        <f t="shared" si="2"/>
        <v>1</v>
      </c>
      <c r="C147" s="90" t="s">
        <v>197</v>
      </c>
    </row>
    <row r="148" spans="1:3" x14ac:dyDescent="0.2">
      <c r="B148" s="2">
        <f t="shared" si="2"/>
        <v>1</v>
      </c>
      <c r="C148" s="90" t="s">
        <v>196</v>
      </c>
    </row>
    <row r="149" spans="1:3" x14ac:dyDescent="0.2">
      <c r="B149" s="2">
        <f t="shared" si="2"/>
        <v>2</v>
      </c>
      <c r="C149" s="90" t="s">
        <v>195</v>
      </c>
    </row>
    <row r="150" spans="1:3" x14ac:dyDescent="0.2">
      <c r="A150" s="4"/>
      <c r="B150" s="2">
        <f t="shared" si="2"/>
        <v>3</v>
      </c>
      <c r="C150" s="90" t="s">
        <v>16</v>
      </c>
    </row>
    <row r="151" spans="1:3" x14ac:dyDescent="0.2">
      <c r="B151" s="2">
        <f t="shared" si="2"/>
        <v>3</v>
      </c>
      <c r="C151" s="91" t="s">
        <v>16</v>
      </c>
    </row>
    <row r="152" spans="1:3" x14ac:dyDescent="0.2">
      <c r="B152" s="2">
        <f t="shared" si="2"/>
        <v>2</v>
      </c>
      <c r="C152" s="90" t="s">
        <v>194</v>
      </c>
    </row>
    <row r="153" spans="1:3" x14ac:dyDescent="0.2">
      <c r="B153" s="2">
        <f t="shared" si="2"/>
        <v>2</v>
      </c>
      <c r="C153" s="90" t="s">
        <v>193</v>
      </c>
    </row>
    <row r="154" spans="1:3" x14ac:dyDescent="0.2">
      <c r="B154" s="2">
        <f t="shared" si="2"/>
        <v>2</v>
      </c>
      <c r="C154" s="89" t="s">
        <v>190</v>
      </c>
    </row>
    <row r="155" spans="1:3" x14ac:dyDescent="0.2">
      <c r="B155" s="2">
        <f t="shared" si="2"/>
        <v>2</v>
      </c>
      <c r="C155" s="90" t="s">
        <v>192</v>
      </c>
    </row>
    <row r="156" spans="1:3" x14ac:dyDescent="0.2">
      <c r="B156" s="2">
        <f t="shared" si="2"/>
        <v>2</v>
      </c>
      <c r="C156" s="90" t="s">
        <v>191</v>
      </c>
    </row>
    <row r="157" spans="1:3" x14ac:dyDescent="0.2">
      <c r="B157" s="2">
        <f t="shared" si="2"/>
        <v>2</v>
      </c>
      <c r="C157" s="91" t="s">
        <v>189</v>
      </c>
    </row>
    <row r="158" spans="1:3" x14ac:dyDescent="0.2">
      <c r="B158" s="2">
        <f t="shared" si="2"/>
        <v>1</v>
      </c>
      <c r="C158" s="89" t="s">
        <v>186</v>
      </c>
    </row>
    <row r="159" spans="1:3" x14ac:dyDescent="0.2">
      <c r="B159" s="2">
        <f t="shared" si="2"/>
        <v>2</v>
      </c>
      <c r="C159" s="89" t="s">
        <v>187</v>
      </c>
    </row>
    <row r="160" spans="1:3" x14ac:dyDescent="0.2">
      <c r="B160" s="2">
        <f t="shared" si="2"/>
        <v>2</v>
      </c>
      <c r="C160" s="90" t="s">
        <v>188</v>
      </c>
    </row>
    <row r="161" spans="2:3" x14ac:dyDescent="0.2">
      <c r="B161" s="2">
        <f t="shared" si="2"/>
        <v>1</v>
      </c>
      <c r="C161" s="91" t="s">
        <v>185</v>
      </c>
    </row>
    <row r="162" spans="2:3" x14ac:dyDescent="0.2">
      <c r="B162" s="2">
        <f t="shared" si="2"/>
        <v>1</v>
      </c>
      <c r="C162" s="91" t="s">
        <v>184</v>
      </c>
    </row>
    <row r="163" spans="2:3" x14ac:dyDescent="0.2">
      <c r="B163" s="2">
        <f t="shared" si="2"/>
        <v>1</v>
      </c>
      <c r="C163" s="91" t="s">
        <v>183</v>
      </c>
    </row>
    <row r="164" spans="2:3" x14ac:dyDescent="0.2">
      <c r="B164" s="2">
        <f t="shared" si="2"/>
        <v>2</v>
      </c>
      <c r="C164" s="90" t="s">
        <v>182</v>
      </c>
    </row>
    <row r="165" spans="2:3" x14ac:dyDescent="0.2">
      <c r="B165" s="2">
        <f t="shared" si="2"/>
        <v>2</v>
      </c>
      <c r="C165" s="90" t="s">
        <v>181</v>
      </c>
    </row>
    <row r="166" spans="2:3" x14ac:dyDescent="0.2">
      <c r="B166" s="2">
        <f t="shared" si="2"/>
        <v>2</v>
      </c>
      <c r="C166" s="90" t="s">
        <v>180</v>
      </c>
    </row>
    <row r="167" spans="2:3" x14ac:dyDescent="0.2">
      <c r="B167" s="2">
        <f t="shared" si="2"/>
        <v>2</v>
      </c>
      <c r="C167" s="90" t="s">
        <v>179</v>
      </c>
    </row>
    <row r="168" spans="2:3" x14ac:dyDescent="0.2">
      <c r="B168" s="2">
        <f t="shared" si="2"/>
        <v>1</v>
      </c>
      <c r="C168" s="90" t="s">
        <v>178</v>
      </c>
    </row>
    <row r="169" spans="2:3" x14ac:dyDescent="0.2">
      <c r="B169" s="2">
        <f t="shared" si="2"/>
        <v>1</v>
      </c>
      <c r="C169" s="90" t="s">
        <v>177</v>
      </c>
    </row>
    <row r="170" spans="2:3" x14ac:dyDescent="0.2">
      <c r="B170" s="2">
        <f t="shared" si="2"/>
        <v>2</v>
      </c>
      <c r="C170" s="90" t="s">
        <v>176</v>
      </c>
    </row>
    <row r="171" spans="2:3" x14ac:dyDescent="0.2">
      <c r="B171" s="2">
        <f t="shared" si="2"/>
        <v>2</v>
      </c>
      <c r="C171" s="90" t="s">
        <v>175</v>
      </c>
    </row>
    <row r="172" spans="2:3" x14ac:dyDescent="0.2">
      <c r="B172" s="2">
        <f t="shared" si="2"/>
        <v>1</v>
      </c>
      <c r="C172" s="90" t="s">
        <v>174</v>
      </c>
    </row>
    <row r="173" spans="2:3" x14ac:dyDescent="0.2">
      <c r="B173" s="2">
        <f t="shared" si="2"/>
        <v>2</v>
      </c>
      <c r="C173" s="90" t="s">
        <v>173</v>
      </c>
    </row>
    <row r="174" spans="2:3" x14ac:dyDescent="0.2">
      <c r="B174" s="2">
        <f t="shared" si="2"/>
        <v>2</v>
      </c>
      <c r="C174" s="90" t="s">
        <v>172</v>
      </c>
    </row>
    <row r="175" spans="2:3" x14ac:dyDescent="0.2">
      <c r="B175" s="2">
        <f t="shared" si="2"/>
        <v>2</v>
      </c>
      <c r="C175" s="90" t="s">
        <v>171</v>
      </c>
    </row>
    <row r="176" spans="2:3" x14ac:dyDescent="0.2">
      <c r="B176" s="2">
        <f t="shared" si="2"/>
        <v>2</v>
      </c>
      <c r="C176" s="90" t="s">
        <v>170</v>
      </c>
    </row>
    <row r="177" spans="2:3" x14ac:dyDescent="0.2">
      <c r="B177" s="2">
        <f t="shared" si="2"/>
        <v>2</v>
      </c>
      <c r="C177" s="90" t="s">
        <v>169</v>
      </c>
    </row>
    <row r="178" spans="2:3" x14ac:dyDescent="0.2">
      <c r="B178" s="2">
        <f t="shared" si="2"/>
        <v>1</v>
      </c>
      <c r="C178" s="90" t="s">
        <v>168</v>
      </c>
    </row>
    <row r="179" spans="2:3" x14ac:dyDescent="0.2">
      <c r="B179" s="2">
        <f t="shared" si="2"/>
        <v>1</v>
      </c>
      <c r="C179" s="90" t="s">
        <v>167</v>
      </c>
    </row>
    <row r="180" spans="2:3" x14ac:dyDescent="0.2">
      <c r="B180" s="2">
        <f t="shared" si="2"/>
        <v>1</v>
      </c>
      <c r="C180" s="90" t="s">
        <v>166</v>
      </c>
    </row>
    <row r="181" spans="2:3" x14ac:dyDescent="0.2">
      <c r="B181" s="2">
        <f t="shared" si="2"/>
        <v>2</v>
      </c>
      <c r="C181" s="90" t="s">
        <v>165</v>
      </c>
    </row>
    <row r="182" spans="2:3" x14ac:dyDescent="0.2">
      <c r="B182" s="2">
        <f t="shared" si="2"/>
        <v>2</v>
      </c>
      <c r="C182" s="90" t="s">
        <v>164</v>
      </c>
    </row>
    <row r="183" spans="2:3" x14ac:dyDescent="0.2">
      <c r="B183" s="2">
        <f t="shared" si="2"/>
        <v>1</v>
      </c>
      <c r="C183" s="90" t="s">
        <v>163</v>
      </c>
    </row>
    <row r="184" spans="2:3" x14ac:dyDescent="0.2">
      <c r="B184" s="2">
        <f t="shared" si="2"/>
        <v>2</v>
      </c>
      <c r="C184" s="91" t="s">
        <v>79</v>
      </c>
    </row>
    <row r="185" spans="2:3" x14ac:dyDescent="0.2">
      <c r="B185" s="2">
        <f t="shared" si="2"/>
        <v>2</v>
      </c>
      <c r="C185" s="91" t="s">
        <v>162</v>
      </c>
    </row>
    <row r="186" spans="2:3" ht="15.75" customHeight="1" x14ac:dyDescent="0.2">
      <c r="B186" s="2">
        <f t="shared" si="2"/>
        <v>2</v>
      </c>
      <c r="C186" s="90" t="s">
        <v>97</v>
      </c>
    </row>
    <row r="187" spans="2:3" x14ac:dyDescent="0.2">
      <c r="B187" s="2">
        <f t="shared" si="2"/>
        <v>2</v>
      </c>
      <c r="C187" s="90" t="s">
        <v>161</v>
      </c>
    </row>
    <row r="188" spans="2:3" x14ac:dyDescent="0.2">
      <c r="B188" s="2">
        <f t="shared" si="2"/>
        <v>2</v>
      </c>
      <c r="C188" s="90" t="s">
        <v>158</v>
      </c>
    </row>
    <row r="189" spans="2:3" x14ac:dyDescent="0.2">
      <c r="B189" s="2">
        <f t="shared" si="2"/>
        <v>2</v>
      </c>
      <c r="C189" s="90" t="s">
        <v>157</v>
      </c>
    </row>
    <row r="190" spans="2:3" x14ac:dyDescent="0.2">
      <c r="B190" s="2">
        <f t="shared" si="2"/>
        <v>2</v>
      </c>
      <c r="C190" s="90" t="s">
        <v>156</v>
      </c>
    </row>
    <row r="191" spans="2:3" x14ac:dyDescent="0.2">
      <c r="B191" s="2">
        <f t="shared" si="2"/>
        <v>1</v>
      </c>
      <c r="C191" s="90" t="s">
        <v>155</v>
      </c>
    </row>
    <row r="192" spans="2:3" x14ac:dyDescent="0.2">
      <c r="B192" s="2">
        <f t="shared" si="2"/>
        <v>1</v>
      </c>
      <c r="C192" s="91" t="s">
        <v>159</v>
      </c>
    </row>
    <row r="193" spans="2:3" x14ac:dyDescent="0.2">
      <c r="B193" s="2">
        <f t="shared" si="2"/>
        <v>1</v>
      </c>
      <c r="C193" s="91" t="s">
        <v>154</v>
      </c>
    </row>
    <row r="194" spans="2:3" x14ac:dyDescent="0.2">
      <c r="B194" s="2">
        <f t="shared" si="2"/>
        <v>1</v>
      </c>
      <c r="C194" s="91" t="s">
        <v>160</v>
      </c>
    </row>
    <row r="195" spans="2:3" x14ac:dyDescent="0.2">
      <c r="B195" s="2">
        <f t="shared" si="2"/>
        <v>1</v>
      </c>
      <c r="C195" s="94" t="s">
        <v>149</v>
      </c>
    </row>
    <row r="196" spans="2:3" x14ac:dyDescent="0.2">
      <c r="B196" s="2">
        <f t="shared" ref="B196:B259" si="3">COUNTIF(C:C,C196)</f>
        <v>1</v>
      </c>
      <c r="C196" s="95" t="s">
        <v>147</v>
      </c>
    </row>
    <row r="197" spans="2:3" x14ac:dyDescent="0.2">
      <c r="B197" s="2">
        <f t="shared" si="3"/>
        <v>1</v>
      </c>
      <c r="C197" s="95" t="s">
        <v>145</v>
      </c>
    </row>
    <row r="198" spans="2:3" x14ac:dyDescent="0.2">
      <c r="B198" s="2">
        <f t="shared" si="3"/>
        <v>1</v>
      </c>
      <c r="C198" s="95" t="s">
        <v>143</v>
      </c>
    </row>
    <row r="199" spans="2:3" x14ac:dyDescent="0.2">
      <c r="B199" s="2">
        <f t="shared" si="3"/>
        <v>1</v>
      </c>
      <c r="C199" s="95" t="s">
        <v>142</v>
      </c>
    </row>
    <row r="200" spans="2:3" x14ac:dyDescent="0.2">
      <c r="B200" s="2">
        <f t="shared" si="3"/>
        <v>1</v>
      </c>
      <c r="C200" s="95" t="s">
        <v>141</v>
      </c>
    </row>
    <row r="201" spans="2:3" x14ac:dyDescent="0.2">
      <c r="B201" s="2">
        <f t="shared" si="3"/>
        <v>1</v>
      </c>
      <c r="C201" s="95" t="s">
        <v>140</v>
      </c>
    </row>
    <row r="202" spans="2:3" x14ac:dyDescent="0.2">
      <c r="B202" s="2">
        <f t="shared" si="3"/>
        <v>1</v>
      </c>
      <c r="C202" s="95" t="s">
        <v>139</v>
      </c>
    </row>
    <row r="203" spans="2:3" x14ac:dyDescent="0.2">
      <c r="B203" s="2">
        <f t="shared" si="3"/>
        <v>1</v>
      </c>
      <c r="C203" s="96" t="s">
        <v>146</v>
      </c>
    </row>
    <row r="204" spans="2:3" x14ac:dyDescent="0.2">
      <c r="B204" s="2">
        <f t="shared" si="3"/>
        <v>1</v>
      </c>
      <c r="C204" s="97" t="s">
        <v>144</v>
      </c>
    </row>
    <row r="205" spans="2:3" x14ac:dyDescent="0.2">
      <c r="B205" s="2">
        <f t="shared" si="3"/>
        <v>1</v>
      </c>
      <c r="C205" s="96" t="s">
        <v>152</v>
      </c>
    </row>
    <row r="206" spans="2:3" x14ac:dyDescent="0.2">
      <c r="B206" s="2">
        <f t="shared" si="3"/>
        <v>2</v>
      </c>
      <c r="C206" s="96" t="s">
        <v>151</v>
      </c>
    </row>
    <row r="207" spans="2:3" x14ac:dyDescent="0.2">
      <c r="B207" s="2">
        <f t="shared" si="3"/>
        <v>2</v>
      </c>
      <c r="C207" s="96" t="s">
        <v>150</v>
      </c>
    </row>
    <row r="208" spans="2:3" x14ac:dyDescent="0.2">
      <c r="B208" s="2">
        <f t="shared" si="3"/>
        <v>1</v>
      </c>
      <c r="C208" s="96" t="s">
        <v>148</v>
      </c>
    </row>
    <row r="209" spans="2:3" x14ac:dyDescent="0.2">
      <c r="B209" s="2">
        <f t="shared" si="3"/>
        <v>2</v>
      </c>
      <c r="C209" s="96" t="s">
        <v>153</v>
      </c>
    </row>
    <row r="210" spans="2:3" x14ac:dyDescent="0.2">
      <c r="B210" s="2">
        <f t="shared" si="3"/>
        <v>2</v>
      </c>
      <c r="C210" s="98" t="s">
        <v>138</v>
      </c>
    </row>
    <row r="211" spans="2:3" x14ac:dyDescent="0.2">
      <c r="B211" s="2">
        <f t="shared" si="3"/>
        <v>1</v>
      </c>
      <c r="C211" s="98" t="s">
        <v>137</v>
      </c>
    </row>
    <row r="212" spans="2:3" x14ac:dyDescent="0.2">
      <c r="B212" s="2">
        <f t="shared" si="3"/>
        <v>1</v>
      </c>
      <c r="C212" s="98" t="s">
        <v>136</v>
      </c>
    </row>
    <row r="213" spans="2:3" x14ac:dyDescent="0.2">
      <c r="B213" s="2">
        <f t="shared" si="3"/>
        <v>1</v>
      </c>
      <c r="C213" s="98" t="s">
        <v>135</v>
      </c>
    </row>
    <row r="214" spans="2:3" x14ac:dyDescent="0.2">
      <c r="B214" s="2">
        <f t="shared" si="3"/>
        <v>3</v>
      </c>
      <c r="C214" s="98" t="s">
        <v>91</v>
      </c>
    </row>
    <row r="215" spans="2:3" x14ac:dyDescent="0.2">
      <c r="B215" s="2">
        <f t="shared" si="3"/>
        <v>3</v>
      </c>
      <c r="C215" s="98" t="s">
        <v>90</v>
      </c>
    </row>
    <row r="216" spans="2:3" x14ac:dyDescent="0.2">
      <c r="B216" s="2">
        <f t="shared" si="3"/>
        <v>1</v>
      </c>
      <c r="C216" s="99" t="s">
        <v>134</v>
      </c>
    </row>
    <row r="217" spans="2:3" x14ac:dyDescent="0.2">
      <c r="B217" s="2">
        <f t="shared" si="3"/>
        <v>1</v>
      </c>
      <c r="C217" s="99" t="s">
        <v>132</v>
      </c>
    </row>
    <row r="218" spans="2:3" x14ac:dyDescent="0.2">
      <c r="B218" s="2">
        <f t="shared" si="3"/>
        <v>1</v>
      </c>
      <c r="C218" s="99" t="s">
        <v>131</v>
      </c>
    </row>
    <row r="219" spans="2:3" x14ac:dyDescent="0.2">
      <c r="B219" s="2">
        <f t="shared" si="3"/>
        <v>1</v>
      </c>
      <c r="C219" s="99" t="s">
        <v>130</v>
      </c>
    </row>
    <row r="220" spans="2:3" x14ac:dyDescent="0.2">
      <c r="B220" s="2">
        <f t="shared" si="3"/>
        <v>1</v>
      </c>
      <c r="C220" s="99" t="s">
        <v>129</v>
      </c>
    </row>
    <row r="221" spans="2:3" x14ac:dyDescent="0.2">
      <c r="B221" s="2">
        <f t="shared" si="3"/>
        <v>2</v>
      </c>
      <c r="C221" s="99" t="s">
        <v>128</v>
      </c>
    </row>
    <row r="222" spans="2:3" x14ac:dyDescent="0.2">
      <c r="B222" s="2">
        <f t="shared" si="3"/>
        <v>1</v>
      </c>
      <c r="C222" s="99" t="s">
        <v>127</v>
      </c>
    </row>
    <row r="223" spans="2:3" x14ac:dyDescent="0.2">
      <c r="B223" s="2">
        <f t="shared" si="3"/>
        <v>1</v>
      </c>
      <c r="C223" s="99" t="s">
        <v>126</v>
      </c>
    </row>
    <row r="224" spans="2:3" x14ac:dyDescent="0.2">
      <c r="B224" s="2">
        <f t="shared" si="3"/>
        <v>1</v>
      </c>
      <c r="C224" s="99" t="s">
        <v>125</v>
      </c>
    </row>
    <row r="225" spans="2:3" x14ac:dyDescent="0.2">
      <c r="B225" s="2">
        <f t="shared" si="3"/>
        <v>1</v>
      </c>
      <c r="C225" s="96" t="s">
        <v>133</v>
      </c>
    </row>
    <row r="226" spans="2:3" x14ac:dyDescent="0.2">
      <c r="B226" s="2">
        <f t="shared" si="3"/>
        <v>2</v>
      </c>
      <c r="C226" s="99" t="s">
        <v>98</v>
      </c>
    </row>
    <row r="227" spans="2:3" x14ac:dyDescent="0.2">
      <c r="B227" s="2">
        <f t="shared" si="3"/>
        <v>2</v>
      </c>
      <c r="C227" s="99" t="s">
        <v>124</v>
      </c>
    </row>
    <row r="228" spans="2:3" x14ac:dyDescent="0.2">
      <c r="B228" s="2">
        <f t="shared" si="3"/>
        <v>2</v>
      </c>
      <c r="C228" s="99" t="s">
        <v>123</v>
      </c>
    </row>
    <row r="229" spans="2:3" x14ac:dyDescent="0.2">
      <c r="B229" s="2">
        <f t="shared" si="3"/>
        <v>2</v>
      </c>
      <c r="C229" s="99" t="s">
        <v>122</v>
      </c>
    </row>
    <row r="230" spans="2:3" x14ac:dyDescent="0.2">
      <c r="B230" s="2">
        <f t="shared" si="3"/>
        <v>2</v>
      </c>
      <c r="C230" s="99" t="s">
        <v>121</v>
      </c>
    </row>
    <row r="231" spans="2:3" x14ac:dyDescent="0.2">
      <c r="B231" s="2">
        <f t="shared" si="3"/>
        <v>2</v>
      </c>
      <c r="C231" s="99" t="s">
        <v>120</v>
      </c>
    </row>
    <row r="232" spans="2:3" x14ac:dyDescent="0.2">
      <c r="B232" s="2">
        <f t="shared" si="3"/>
        <v>2</v>
      </c>
      <c r="C232" s="99" t="s">
        <v>119</v>
      </c>
    </row>
    <row r="233" spans="2:3" x14ac:dyDescent="0.2">
      <c r="B233" s="2">
        <f t="shared" si="3"/>
        <v>2</v>
      </c>
      <c r="C233" s="99" t="s">
        <v>118</v>
      </c>
    </row>
    <row r="234" spans="2:3" x14ac:dyDescent="0.2">
      <c r="B234" s="2">
        <f t="shared" si="3"/>
        <v>2</v>
      </c>
      <c r="C234" s="99" t="s">
        <v>117</v>
      </c>
    </row>
    <row r="235" spans="2:3" x14ac:dyDescent="0.2">
      <c r="B235" s="2">
        <f t="shared" si="3"/>
        <v>2</v>
      </c>
      <c r="C235" s="99" t="s">
        <v>115</v>
      </c>
    </row>
    <row r="236" spans="2:3" x14ac:dyDescent="0.2">
      <c r="B236" s="2">
        <f t="shared" si="3"/>
        <v>1</v>
      </c>
      <c r="C236" s="96" t="s">
        <v>116</v>
      </c>
    </row>
    <row r="237" spans="2:3" x14ac:dyDescent="0.2">
      <c r="B237" s="2">
        <f t="shared" si="3"/>
        <v>1</v>
      </c>
      <c r="C237" s="96" t="s">
        <v>114</v>
      </c>
    </row>
    <row r="238" spans="2:3" x14ac:dyDescent="0.2">
      <c r="B238" s="2">
        <f t="shared" si="3"/>
        <v>1</v>
      </c>
      <c r="C238" s="94" t="s">
        <v>112</v>
      </c>
    </row>
    <row r="239" spans="2:3" x14ac:dyDescent="0.2">
      <c r="B239" s="2">
        <f t="shared" si="3"/>
        <v>1</v>
      </c>
      <c r="C239" s="99" t="s">
        <v>111</v>
      </c>
    </row>
    <row r="240" spans="2:3" x14ac:dyDescent="0.2">
      <c r="B240" s="2">
        <f t="shared" si="3"/>
        <v>1</v>
      </c>
      <c r="C240" s="99" t="s">
        <v>110</v>
      </c>
    </row>
    <row r="241" spans="2:3" x14ac:dyDescent="0.2">
      <c r="B241" s="2">
        <f t="shared" si="3"/>
        <v>1</v>
      </c>
      <c r="C241" s="99" t="s">
        <v>109</v>
      </c>
    </row>
    <row r="242" spans="2:3" x14ac:dyDescent="0.2">
      <c r="B242" s="2">
        <f t="shared" si="3"/>
        <v>1</v>
      </c>
      <c r="C242" s="99" t="s">
        <v>107</v>
      </c>
    </row>
    <row r="243" spans="2:3" x14ac:dyDescent="0.2">
      <c r="B243" s="2">
        <f t="shared" si="3"/>
        <v>1</v>
      </c>
      <c r="C243" s="98" t="s">
        <v>105</v>
      </c>
    </row>
    <row r="244" spans="2:3" x14ac:dyDescent="0.2">
      <c r="B244" s="2">
        <f t="shared" si="3"/>
        <v>1</v>
      </c>
      <c r="C244" s="99" t="s">
        <v>104</v>
      </c>
    </row>
    <row r="245" spans="2:3" x14ac:dyDescent="0.2">
      <c r="B245" s="2">
        <f t="shared" si="3"/>
        <v>1</v>
      </c>
      <c r="C245" s="99" t="s">
        <v>103</v>
      </c>
    </row>
    <row r="246" spans="2:3" x14ac:dyDescent="0.2">
      <c r="B246" s="2">
        <f t="shared" si="3"/>
        <v>1</v>
      </c>
      <c r="C246" s="99" t="s">
        <v>102</v>
      </c>
    </row>
    <row r="247" spans="2:3" x14ac:dyDescent="0.2">
      <c r="B247" s="2">
        <f t="shared" si="3"/>
        <v>1</v>
      </c>
      <c r="C247" s="99" t="s">
        <v>101</v>
      </c>
    </row>
    <row r="248" spans="2:3" x14ac:dyDescent="0.2">
      <c r="B248" s="2">
        <f t="shared" si="3"/>
        <v>1</v>
      </c>
      <c r="C248" s="99" t="s">
        <v>100</v>
      </c>
    </row>
    <row r="249" spans="2:3" x14ac:dyDescent="0.2">
      <c r="B249" s="2">
        <f t="shared" si="3"/>
        <v>1</v>
      </c>
      <c r="C249" s="99" t="s">
        <v>99</v>
      </c>
    </row>
    <row r="250" spans="2:3" x14ac:dyDescent="0.2">
      <c r="B250" s="2">
        <f t="shared" si="3"/>
        <v>2</v>
      </c>
      <c r="C250" s="99" t="s">
        <v>98</v>
      </c>
    </row>
    <row r="251" spans="2:3" x14ac:dyDescent="0.2">
      <c r="B251" s="2">
        <f t="shared" si="3"/>
        <v>1</v>
      </c>
      <c r="C251" s="99" t="s">
        <v>96</v>
      </c>
    </row>
    <row r="252" spans="2:3" x14ac:dyDescent="0.2">
      <c r="B252" s="2">
        <f t="shared" si="3"/>
        <v>1</v>
      </c>
      <c r="C252" s="90" t="s">
        <v>95</v>
      </c>
    </row>
    <row r="253" spans="2:3" x14ac:dyDescent="0.2">
      <c r="B253" s="2">
        <f t="shared" si="3"/>
        <v>2</v>
      </c>
      <c r="C253" s="96" t="s">
        <v>97</v>
      </c>
    </row>
    <row r="254" spans="2:3" x14ac:dyDescent="0.2">
      <c r="B254" s="2">
        <f t="shared" si="3"/>
        <v>1</v>
      </c>
      <c r="C254" s="96" t="s">
        <v>108</v>
      </c>
    </row>
    <row r="255" spans="2:3" x14ac:dyDescent="0.2">
      <c r="B255" s="2">
        <f t="shared" si="3"/>
        <v>1</v>
      </c>
      <c r="C255" s="96" t="s">
        <v>106</v>
      </c>
    </row>
    <row r="256" spans="2:3" x14ac:dyDescent="0.2">
      <c r="B256" s="2">
        <f t="shared" si="3"/>
        <v>1</v>
      </c>
      <c r="C256" s="96" t="s">
        <v>113</v>
      </c>
    </row>
    <row r="257" spans="2:3" x14ac:dyDescent="0.2">
      <c r="B257" s="2">
        <f t="shared" si="3"/>
        <v>1</v>
      </c>
      <c r="C257" s="99" t="s">
        <v>94</v>
      </c>
    </row>
    <row r="258" spans="2:3" x14ac:dyDescent="0.2">
      <c r="B258" s="2">
        <f t="shared" si="3"/>
        <v>1</v>
      </c>
      <c r="C258" s="99" t="s">
        <v>93</v>
      </c>
    </row>
    <row r="259" spans="2:3" x14ac:dyDescent="0.2">
      <c r="B259" s="2">
        <f t="shared" si="3"/>
        <v>3</v>
      </c>
      <c r="C259" s="99" t="s">
        <v>92</v>
      </c>
    </row>
    <row r="260" spans="2:3" x14ac:dyDescent="0.2">
      <c r="B260" s="2">
        <f t="shared" ref="B260:B323" si="4">COUNTIF(C:C,C260)</f>
        <v>3</v>
      </c>
      <c r="C260" s="99" t="s">
        <v>91</v>
      </c>
    </row>
    <row r="261" spans="2:3" x14ac:dyDescent="0.2">
      <c r="B261" s="2">
        <f t="shared" si="4"/>
        <v>3</v>
      </c>
      <c r="C261" s="99" t="s">
        <v>90</v>
      </c>
    </row>
    <row r="262" spans="2:3" x14ac:dyDescent="0.2">
      <c r="B262" s="2">
        <f t="shared" si="4"/>
        <v>2</v>
      </c>
      <c r="C262" s="99" t="s">
        <v>88</v>
      </c>
    </row>
    <row r="263" spans="2:3" x14ac:dyDescent="0.2">
      <c r="B263" s="2">
        <f t="shared" si="4"/>
        <v>1</v>
      </c>
      <c r="C263" s="99" t="s">
        <v>86</v>
      </c>
    </row>
    <row r="264" spans="2:3" x14ac:dyDescent="0.2">
      <c r="B264" s="2">
        <f t="shared" si="4"/>
        <v>2</v>
      </c>
      <c r="C264" s="99" t="s">
        <v>85</v>
      </c>
    </row>
    <row r="265" spans="2:3" x14ac:dyDescent="0.2">
      <c r="B265" s="2">
        <f t="shared" si="4"/>
        <v>2</v>
      </c>
      <c r="C265" s="99" t="s">
        <v>84</v>
      </c>
    </row>
    <row r="266" spans="2:3" x14ac:dyDescent="0.2">
      <c r="B266" s="2">
        <f t="shared" si="4"/>
        <v>2</v>
      </c>
      <c r="C266" s="99" t="s">
        <v>83</v>
      </c>
    </row>
    <row r="267" spans="2:3" x14ac:dyDescent="0.2">
      <c r="B267" s="2">
        <f t="shared" si="4"/>
        <v>1</v>
      </c>
      <c r="C267" s="89" t="s">
        <v>74</v>
      </c>
    </row>
    <row r="268" spans="2:3" x14ac:dyDescent="0.2">
      <c r="B268" s="2">
        <f t="shared" si="4"/>
        <v>1</v>
      </c>
      <c r="C268" s="89" t="s">
        <v>66</v>
      </c>
    </row>
    <row r="269" spans="2:3" x14ac:dyDescent="0.2">
      <c r="B269" s="2">
        <f t="shared" si="4"/>
        <v>1</v>
      </c>
      <c r="C269" s="89" t="s">
        <v>71</v>
      </c>
    </row>
    <row r="270" spans="2:3" x14ac:dyDescent="0.2">
      <c r="B270" s="2">
        <f t="shared" si="4"/>
        <v>1</v>
      </c>
      <c r="C270" s="99" t="s">
        <v>80</v>
      </c>
    </row>
    <row r="271" spans="2:3" x14ac:dyDescent="0.2">
      <c r="B271" s="2">
        <f t="shared" si="4"/>
        <v>1</v>
      </c>
      <c r="C271" s="95" t="s">
        <v>77</v>
      </c>
    </row>
    <row r="272" spans="2:3" x14ac:dyDescent="0.2">
      <c r="B272" s="2">
        <f t="shared" si="4"/>
        <v>1</v>
      </c>
      <c r="C272" s="95" t="s">
        <v>76</v>
      </c>
    </row>
    <row r="273" spans="2:3" x14ac:dyDescent="0.2">
      <c r="B273" s="2">
        <f t="shared" si="4"/>
        <v>1</v>
      </c>
      <c r="C273" s="95" t="s">
        <v>75</v>
      </c>
    </row>
    <row r="274" spans="2:3" x14ac:dyDescent="0.2">
      <c r="B274" s="2">
        <f t="shared" si="4"/>
        <v>1</v>
      </c>
      <c r="C274" s="95" t="s">
        <v>73</v>
      </c>
    </row>
    <row r="275" spans="2:3" x14ac:dyDescent="0.2">
      <c r="B275" s="2">
        <f t="shared" si="4"/>
        <v>1</v>
      </c>
      <c r="C275" s="95" t="s">
        <v>72</v>
      </c>
    </row>
    <row r="276" spans="2:3" x14ac:dyDescent="0.2">
      <c r="B276" s="2">
        <f t="shared" si="4"/>
        <v>1</v>
      </c>
      <c r="C276" s="95" t="s">
        <v>70</v>
      </c>
    </row>
    <row r="277" spans="2:3" x14ac:dyDescent="0.2">
      <c r="B277" s="2">
        <f t="shared" si="4"/>
        <v>1</v>
      </c>
      <c r="C277" s="95" t="s">
        <v>69</v>
      </c>
    </row>
    <row r="278" spans="2:3" x14ac:dyDescent="0.2">
      <c r="B278" s="2">
        <f t="shared" si="4"/>
        <v>1</v>
      </c>
      <c r="C278" s="95" t="s">
        <v>68</v>
      </c>
    </row>
    <row r="279" spans="2:3" x14ac:dyDescent="0.2">
      <c r="B279" s="2">
        <f t="shared" si="4"/>
        <v>1</v>
      </c>
      <c r="C279" s="95" t="s">
        <v>65</v>
      </c>
    </row>
    <row r="280" spans="2:3" x14ac:dyDescent="0.2">
      <c r="B280" s="2">
        <f t="shared" si="4"/>
        <v>1</v>
      </c>
      <c r="C280" s="95" t="s">
        <v>64</v>
      </c>
    </row>
    <row r="281" spans="2:3" x14ac:dyDescent="0.2">
      <c r="B281" s="2">
        <f t="shared" si="4"/>
        <v>2</v>
      </c>
      <c r="C281" s="95" t="s">
        <v>63</v>
      </c>
    </row>
    <row r="282" spans="2:3" x14ac:dyDescent="0.2">
      <c r="B282" s="2">
        <f t="shared" si="4"/>
        <v>1</v>
      </c>
      <c r="C282" s="95" t="s">
        <v>62</v>
      </c>
    </row>
    <row r="283" spans="2:3" x14ac:dyDescent="0.2">
      <c r="B283" s="2">
        <f t="shared" si="4"/>
        <v>1</v>
      </c>
      <c r="C283" s="95" t="s">
        <v>61</v>
      </c>
    </row>
    <row r="284" spans="2:3" x14ac:dyDescent="0.2">
      <c r="B284" s="2">
        <f t="shared" si="4"/>
        <v>1</v>
      </c>
      <c r="C284" s="95" t="s">
        <v>60</v>
      </c>
    </row>
    <row r="285" spans="2:3" x14ac:dyDescent="0.2">
      <c r="B285" s="2">
        <f t="shared" si="4"/>
        <v>2</v>
      </c>
      <c r="C285" s="95" t="s">
        <v>58</v>
      </c>
    </row>
    <row r="286" spans="2:3" x14ac:dyDescent="0.2">
      <c r="B286" s="2">
        <f t="shared" si="4"/>
        <v>1</v>
      </c>
      <c r="C286" s="95" t="s">
        <v>57</v>
      </c>
    </row>
    <row r="287" spans="2:3" x14ac:dyDescent="0.2">
      <c r="B287" s="2">
        <f t="shared" si="4"/>
        <v>1</v>
      </c>
      <c r="C287" s="91" t="s">
        <v>59</v>
      </c>
    </row>
    <row r="288" spans="2:3" x14ac:dyDescent="0.2">
      <c r="B288" s="2">
        <f t="shared" si="4"/>
        <v>1</v>
      </c>
      <c r="C288" s="96" t="s">
        <v>78</v>
      </c>
    </row>
    <row r="289" spans="2:3" x14ac:dyDescent="0.2">
      <c r="B289" s="2">
        <f t="shared" si="4"/>
        <v>1</v>
      </c>
      <c r="C289" s="91" t="s">
        <v>67</v>
      </c>
    </row>
    <row r="290" spans="2:3" x14ac:dyDescent="0.2">
      <c r="B290" s="2">
        <f t="shared" si="4"/>
        <v>2</v>
      </c>
      <c r="C290" s="96" t="s">
        <v>79</v>
      </c>
    </row>
    <row r="291" spans="2:3" x14ac:dyDescent="0.2">
      <c r="B291" s="2">
        <f t="shared" si="4"/>
        <v>1</v>
      </c>
      <c r="C291" s="96" t="s">
        <v>82</v>
      </c>
    </row>
    <row r="292" spans="2:3" x14ac:dyDescent="0.2">
      <c r="B292" s="2">
        <f t="shared" si="4"/>
        <v>1</v>
      </c>
      <c r="C292" s="96" t="s">
        <v>81</v>
      </c>
    </row>
    <row r="293" spans="2:3" x14ac:dyDescent="0.2">
      <c r="B293" s="2">
        <f t="shared" si="4"/>
        <v>2</v>
      </c>
      <c r="C293" s="100" t="s">
        <v>56</v>
      </c>
    </row>
    <row r="294" spans="2:3" x14ac:dyDescent="0.2">
      <c r="B294" s="2">
        <f t="shared" si="4"/>
        <v>2</v>
      </c>
      <c r="C294" s="100" t="s">
        <v>53</v>
      </c>
    </row>
    <row r="295" spans="2:3" x14ac:dyDescent="0.2">
      <c r="B295" s="2">
        <f t="shared" si="4"/>
        <v>2</v>
      </c>
      <c r="C295" s="100" t="s">
        <v>51</v>
      </c>
    </row>
    <row r="296" spans="2:3" x14ac:dyDescent="0.2">
      <c r="B296" s="2">
        <f t="shared" si="4"/>
        <v>1</v>
      </c>
      <c r="C296" s="101" t="s">
        <v>50</v>
      </c>
    </row>
    <row r="297" spans="2:3" x14ac:dyDescent="0.2">
      <c r="B297" s="2">
        <f t="shared" si="4"/>
        <v>2</v>
      </c>
      <c r="C297" s="101" t="s">
        <v>55</v>
      </c>
    </row>
    <row r="298" spans="2:3" x14ac:dyDescent="0.2">
      <c r="B298" s="2">
        <f t="shared" si="4"/>
        <v>1</v>
      </c>
      <c r="C298" s="101" t="s">
        <v>54</v>
      </c>
    </row>
    <row r="299" spans="2:3" x14ac:dyDescent="0.2">
      <c r="B299" s="2">
        <f t="shared" si="4"/>
        <v>1</v>
      </c>
      <c r="C299" s="100" t="s">
        <v>48</v>
      </c>
    </row>
    <row r="300" spans="2:3" x14ac:dyDescent="0.2">
      <c r="B300" s="2">
        <f t="shared" si="4"/>
        <v>1</v>
      </c>
      <c r="C300" s="100" t="s">
        <v>45</v>
      </c>
    </row>
    <row r="301" spans="2:3" x14ac:dyDescent="0.2">
      <c r="B301" s="2">
        <f t="shared" si="4"/>
        <v>2</v>
      </c>
      <c r="C301" s="100" t="s">
        <v>42</v>
      </c>
    </row>
    <row r="302" spans="2:3" x14ac:dyDescent="0.2">
      <c r="B302" s="2">
        <f t="shared" si="4"/>
        <v>1</v>
      </c>
      <c r="C302" s="100" t="s">
        <v>41</v>
      </c>
    </row>
    <row r="303" spans="2:3" x14ac:dyDescent="0.2">
      <c r="B303" s="2">
        <f t="shared" si="4"/>
        <v>2</v>
      </c>
      <c r="C303" s="101" t="s">
        <v>44</v>
      </c>
    </row>
    <row r="304" spans="2:3" x14ac:dyDescent="0.2">
      <c r="B304" s="2">
        <f t="shared" si="4"/>
        <v>1</v>
      </c>
      <c r="C304" s="101" t="s">
        <v>43</v>
      </c>
    </row>
    <row r="305" spans="2:3" x14ac:dyDescent="0.2">
      <c r="B305" s="2">
        <f t="shared" si="4"/>
        <v>2</v>
      </c>
      <c r="C305" s="101" t="s">
        <v>46</v>
      </c>
    </row>
    <row r="306" spans="2:3" x14ac:dyDescent="0.2">
      <c r="B306" s="2">
        <f t="shared" si="4"/>
        <v>2</v>
      </c>
      <c r="C306" s="90" t="s">
        <v>39</v>
      </c>
    </row>
    <row r="307" spans="2:3" x14ac:dyDescent="0.2">
      <c r="B307" s="2">
        <f t="shared" si="4"/>
        <v>1</v>
      </c>
      <c r="C307" s="90" t="s">
        <v>38</v>
      </c>
    </row>
    <row r="308" spans="2:3" x14ac:dyDescent="0.2">
      <c r="B308" s="2">
        <f t="shared" si="4"/>
        <v>2</v>
      </c>
      <c r="C308" s="90" t="s">
        <v>36</v>
      </c>
    </row>
    <row r="309" spans="2:3" x14ac:dyDescent="0.2">
      <c r="B309" s="2">
        <f t="shared" si="4"/>
        <v>2</v>
      </c>
      <c r="C309" s="90" t="s">
        <v>34</v>
      </c>
    </row>
    <row r="310" spans="2:3" x14ac:dyDescent="0.2">
      <c r="B310" s="2">
        <f t="shared" si="4"/>
        <v>2</v>
      </c>
      <c r="C310" s="90" t="s">
        <v>33</v>
      </c>
    </row>
    <row r="311" spans="2:3" x14ac:dyDescent="0.2">
      <c r="B311" s="2">
        <f t="shared" si="4"/>
        <v>2</v>
      </c>
      <c r="C311" s="90" t="s">
        <v>32</v>
      </c>
    </row>
    <row r="312" spans="2:3" x14ac:dyDescent="0.2">
      <c r="B312" s="2">
        <f t="shared" si="4"/>
        <v>2</v>
      </c>
      <c r="C312" s="90" t="s">
        <v>31</v>
      </c>
    </row>
    <row r="313" spans="2:3" x14ac:dyDescent="0.2">
      <c r="B313" s="2">
        <f t="shared" si="4"/>
        <v>1</v>
      </c>
      <c r="C313" s="102" t="s">
        <v>29</v>
      </c>
    </row>
    <row r="314" spans="2:3" x14ac:dyDescent="0.2">
      <c r="B314" s="2">
        <f t="shared" si="4"/>
        <v>1</v>
      </c>
      <c r="C314" s="102" t="s">
        <v>28</v>
      </c>
    </row>
    <row r="315" spans="2:3" x14ac:dyDescent="0.2">
      <c r="B315" s="2">
        <f t="shared" si="4"/>
        <v>1</v>
      </c>
      <c r="C315" s="102" t="s">
        <v>27</v>
      </c>
    </row>
    <row r="316" spans="2:3" x14ac:dyDescent="0.2">
      <c r="B316" s="2">
        <f t="shared" si="4"/>
        <v>1</v>
      </c>
      <c r="C316" s="102" t="s">
        <v>26</v>
      </c>
    </row>
    <row r="317" spans="2:3" x14ac:dyDescent="0.2">
      <c r="B317" s="2">
        <f t="shared" si="4"/>
        <v>1</v>
      </c>
      <c r="C317" s="102" t="s">
        <v>25</v>
      </c>
    </row>
    <row r="318" spans="2:3" x14ac:dyDescent="0.2">
      <c r="B318" s="2">
        <f t="shared" si="4"/>
        <v>1</v>
      </c>
      <c r="C318" s="102" t="s">
        <v>24</v>
      </c>
    </row>
    <row r="319" spans="2:3" x14ac:dyDescent="0.2">
      <c r="B319" s="2">
        <f t="shared" si="4"/>
        <v>1</v>
      </c>
      <c r="C319" s="102" t="s">
        <v>23</v>
      </c>
    </row>
    <row r="320" spans="2:3" x14ac:dyDescent="0.2">
      <c r="B320" s="2">
        <f t="shared" si="4"/>
        <v>1</v>
      </c>
      <c r="C320" s="102" t="s">
        <v>22</v>
      </c>
    </row>
    <row r="321" spans="2:3" x14ac:dyDescent="0.2">
      <c r="B321" s="2">
        <f t="shared" si="4"/>
        <v>1</v>
      </c>
      <c r="C321" s="102" t="s">
        <v>21</v>
      </c>
    </row>
    <row r="322" spans="2:3" x14ac:dyDescent="0.2">
      <c r="B322" s="2">
        <f t="shared" si="4"/>
        <v>1</v>
      </c>
      <c r="C322" s="101" t="s">
        <v>20</v>
      </c>
    </row>
    <row r="323" spans="2:3" x14ac:dyDescent="0.2">
      <c r="B323" s="2">
        <f t="shared" si="4"/>
        <v>2</v>
      </c>
      <c r="C323" s="91" t="s">
        <v>35</v>
      </c>
    </row>
    <row r="324" spans="2:3" x14ac:dyDescent="0.2">
      <c r="B324" s="2">
        <f t="shared" ref="B324:B387" si="5">COUNTIF(C:C,C324)</f>
        <v>1</v>
      </c>
      <c r="C324" s="89" t="s">
        <v>12</v>
      </c>
    </row>
    <row r="325" spans="2:3" x14ac:dyDescent="0.2">
      <c r="B325" s="2">
        <f t="shared" si="5"/>
        <v>1</v>
      </c>
      <c r="C325" s="89" t="s">
        <v>17</v>
      </c>
    </row>
    <row r="326" spans="2:3" x14ac:dyDescent="0.2">
      <c r="B326" s="2">
        <f t="shared" si="5"/>
        <v>3</v>
      </c>
      <c r="C326" s="90" t="s">
        <v>16</v>
      </c>
    </row>
    <row r="327" spans="2:3" x14ac:dyDescent="0.2">
      <c r="B327" s="2">
        <f t="shared" si="5"/>
        <v>1</v>
      </c>
      <c r="C327" s="90" t="s">
        <v>10</v>
      </c>
    </row>
    <row r="328" spans="2:3" x14ac:dyDescent="0.2">
      <c r="B328" s="2">
        <f t="shared" si="5"/>
        <v>1</v>
      </c>
      <c r="C328" s="90" t="s">
        <v>9</v>
      </c>
    </row>
    <row r="329" spans="2:3" x14ac:dyDescent="0.2">
      <c r="B329" s="2">
        <f t="shared" si="5"/>
        <v>1</v>
      </c>
      <c r="C329" s="90" t="s">
        <v>8</v>
      </c>
    </row>
    <row r="330" spans="2:3" x14ac:dyDescent="0.2">
      <c r="B330" s="2">
        <f t="shared" si="5"/>
        <v>1</v>
      </c>
      <c r="C330" s="90" t="s">
        <v>7</v>
      </c>
    </row>
    <row r="331" spans="2:3" x14ac:dyDescent="0.2">
      <c r="B331" s="2">
        <f t="shared" si="5"/>
        <v>1</v>
      </c>
      <c r="C331" s="90" t="s">
        <v>6</v>
      </c>
    </row>
    <row r="332" spans="2:3" x14ac:dyDescent="0.2">
      <c r="B332" s="2">
        <f t="shared" si="5"/>
        <v>1</v>
      </c>
      <c r="C332" s="90" t="s">
        <v>4</v>
      </c>
    </row>
    <row r="333" spans="2:3" x14ac:dyDescent="0.2">
      <c r="B333" s="2">
        <f t="shared" si="5"/>
        <v>1</v>
      </c>
      <c r="C333" s="91" t="s">
        <v>13</v>
      </c>
    </row>
    <row r="334" spans="2:3" x14ac:dyDescent="0.2">
      <c r="B334" s="2">
        <f t="shared" si="5"/>
        <v>1</v>
      </c>
      <c r="C334" s="91" t="s">
        <v>2</v>
      </c>
    </row>
    <row r="335" spans="2:3" x14ac:dyDescent="0.2">
      <c r="B335" s="2">
        <f t="shared" si="5"/>
        <v>1</v>
      </c>
      <c r="C335" s="91" t="s">
        <v>3</v>
      </c>
    </row>
    <row r="336" spans="2:3" x14ac:dyDescent="0.2">
      <c r="B336" s="2">
        <f t="shared" si="5"/>
        <v>1</v>
      </c>
      <c r="C336" s="91" t="s">
        <v>14</v>
      </c>
    </row>
    <row r="337" spans="1:3" x14ac:dyDescent="0.2">
      <c r="B337" s="2">
        <f t="shared" si="5"/>
        <v>1</v>
      </c>
      <c r="C337" s="91" t="s">
        <v>15</v>
      </c>
    </row>
    <row r="338" spans="1:3" x14ac:dyDescent="0.2">
      <c r="B338" s="2">
        <f t="shared" si="5"/>
        <v>1</v>
      </c>
      <c r="C338" s="91" t="s">
        <v>5</v>
      </c>
    </row>
    <row r="339" spans="1:3" x14ac:dyDescent="0.2">
      <c r="A339" s="62"/>
      <c r="B339" s="2">
        <f t="shared" si="5"/>
        <v>1</v>
      </c>
      <c r="C339" s="91" t="s">
        <v>18</v>
      </c>
    </row>
    <row r="340" spans="1:3" x14ac:dyDescent="0.2">
      <c r="A340" s="62"/>
      <c r="B340" s="2">
        <f t="shared" si="5"/>
        <v>1</v>
      </c>
      <c r="C340" s="91" t="s">
        <v>1</v>
      </c>
    </row>
    <row r="341" spans="1:3" x14ac:dyDescent="0.2">
      <c r="A341" s="62"/>
      <c r="B341" s="2">
        <f t="shared" si="5"/>
        <v>2</v>
      </c>
      <c r="C341" s="94" t="s">
        <v>269</v>
      </c>
    </row>
    <row r="342" spans="1:3" x14ac:dyDescent="0.2">
      <c r="A342" s="62"/>
      <c r="B342" s="2">
        <f t="shared" si="5"/>
        <v>2</v>
      </c>
      <c r="C342" s="99" t="s">
        <v>272</v>
      </c>
    </row>
    <row r="343" spans="1:3" x14ac:dyDescent="0.2">
      <c r="A343" s="62"/>
      <c r="B343" s="2">
        <f t="shared" si="5"/>
        <v>2</v>
      </c>
      <c r="C343" s="99" t="s">
        <v>270</v>
      </c>
    </row>
    <row r="344" spans="1:3" x14ac:dyDescent="0.2">
      <c r="A344" s="62"/>
      <c r="B344" s="2">
        <f t="shared" si="5"/>
        <v>2</v>
      </c>
      <c r="C344" s="99" t="s">
        <v>271</v>
      </c>
    </row>
    <row r="345" spans="1:3" x14ac:dyDescent="0.2">
      <c r="A345" s="62"/>
      <c r="B345" s="2">
        <f t="shared" si="5"/>
        <v>2</v>
      </c>
      <c r="C345" s="99" t="s">
        <v>156</v>
      </c>
    </row>
    <row r="346" spans="1:3" x14ac:dyDescent="0.2">
      <c r="A346" s="62"/>
      <c r="B346" s="2">
        <f t="shared" si="5"/>
        <v>2</v>
      </c>
      <c r="C346" s="99" t="s">
        <v>161</v>
      </c>
    </row>
    <row r="347" spans="1:3" x14ac:dyDescent="0.2">
      <c r="A347" s="62"/>
      <c r="B347" s="2">
        <f t="shared" si="5"/>
        <v>2</v>
      </c>
      <c r="C347" s="99" t="s">
        <v>158</v>
      </c>
    </row>
    <row r="348" spans="1:3" x14ac:dyDescent="0.2">
      <c r="A348" s="62"/>
      <c r="B348" s="2">
        <f t="shared" si="5"/>
        <v>2</v>
      </c>
      <c r="C348" s="99" t="s">
        <v>157</v>
      </c>
    </row>
    <row r="349" spans="1:3" x14ac:dyDescent="0.2">
      <c r="B349" s="2">
        <f t="shared" si="5"/>
        <v>2</v>
      </c>
      <c r="C349" s="99" t="s">
        <v>117</v>
      </c>
    </row>
    <row r="350" spans="1:3" x14ac:dyDescent="0.2">
      <c r="B350" s="2">
        <f t="shared" si="5"/>
        <v>1</v>
      </c>
      <c r="C350" s="96" t="s">
        <v>378</v>
      </c>
    </row>
    <row r="351" spans="1:3" x14ac:dyDescent="0.2">
      <c r="B351" s="2">
        <f t="shared" si="5"/>
        <v>2</v>
      </c>
      <c r="C351" s="103" t="s">
        <v>415</v>
      </c>
    </row>
    <row r="352" spans="1:3" x14ac:dyDescent="0.2">
      <c r="B352" s="2">
        <f t="shared" si="5"/>
        <v>2</v>
      </c>
      <c r="C352" s="104" t="s">
        <v>416</v>
      </c>
    </row>
    <row r="353" spans="2:3" x14ac:dyDescent="0.2">
      <c r="B353" s="2">
        <f t="shared" si="5"/>
        <v>1</v>
      </c>
      <c r="C353" s="99" t="s">
        <v>386</v>
      </c>
    </row>
    <row r="354" spans="2:3" x14ac:dyDescent="0.2">
      <c r="B354" s="2">
        <f t="shared" si="5"/>
        <v>1</v>
      </c>
      <c r="C354" s="99" t="s">
        <v>433</v>
      </c>
    </row>
    <row r="355" spans="2:3" x14ac:dyDescent="0.2">
      <c r="B355" s="2">
        <f t="shared" si="5"/>
        <v>1</v>
      </c>
      <c r="C355" s="99" t="s">
        <v>419</v>
      </c>
    </row>
    <row r="356" spans="2:3" x14ac:dyDescent="0.2">
      <c r="B356" s="2">
        <f t="shared" si="5"/>
        <v>1</v>
      </c>
      <c r="C356" s="99" t="s">
        <v>414</v>
      </c>
    </row>
    <row r="357" spans="2:3" x14ac:dyDescent="0.2">
      <c r="B357" s="2">
        <f t="shared" si="5"/>
        <v>1</v>
      </c>
      <c r="C357" s="99" t="s">
        <v>389</v>
      </c>
    </row>
    <row r="358" spans="2:3" x14ac:dyDescent="0.2">
      <c r="B358" s="2">
        <f t="shared" si="5"/>
        <v>1</v>
      </c>
      <c r="C358" s="99" t="s">
        <v>388</v>
      </c>
    </row>
    <row r="359" spans="2:3" x14ac:dyDescent="0.2">
      <c r="B359" s="2">
        <f t="shared" si="5"/>
        <v>1</v>
      </c>
      <c r="C359" s="99" t="s">
        <v>364</v>
      </c>
    </row>
    <row r="360" spans="2:3" x14ac:dyDescent="0.2">
      <c r="B360" s="2">
        <f t="shared" si="5"/>
        <v>1</v>
      </c>
      <c r="C360" s="99" t="s">
        <v>348</v>
      </c>
    </row>
    <row r="361" spans="2:3" x14ac:dyDescent="0.2">
      <c r="B361" s="2">
        <f t="shared" si="5"/>
        <v>1</v>
      </c>
      <c r="C361" s="99" t="s">
        <v>347</v>
      </c>
    </row>
    <row r="362" spans="2:3" x14ac:dyDescent="0.2">
      <c r="B362" s="2">
        <f t="shared" si="5"/>
        <v>1</v>
      </c>
      <c r="C362" s="99" t="s">
        <v>356</v>
      </c>
    </row>
    <row r="363" spans="2:3" x14ac:dyDescent="0.2">
      <c r="B363" s="2">
        <f t="shared" si="5"/>
        <v>1</v>
      </c>
      <c r="C363" s="99" t="s">
        <v>342</v>
      </c>
    </row>
    <row r="364" spans="2:3" x14ac:dyDescent="0.2">
      <c r="B364" s="2">
        <f t="shared" si="5"/>
        <v>1</v>
      </c>
      <c r="C364" s="99" t="s">
        <v>340</v>
      </c>
    </row>
    <row r="365" spans="2:3" x14ac:dyDescent="0.2">
      <c r="B365" s="2">
        <f t="shared" si="5"/>
        <v>1</v>
      </c>
      <c r="C365" s="99" t="s">
        <v>384</v>
      </c>
    </row>
    <row r="366" spans="2:3" s="3" customFormat="1" x14ac:dyDescent="0.2">
      <c r="B366" s="2">
        <f t="shared" si="5"/>
        <v>1</v>
      </c>
      <c r="C366" s="99" t="s">
        <v>343</v>
      </c>
    </row>
    <row r="367" spans="2:3" x14ac:dyDescent="0.2">
      <c r="B367" s="2">
        <f t="shared" si="5"/>
        <v>1</v>
      </c>
      <c r="C367" s="99" t="s">
        <v>344</v>
      </c>
    </row>
    <row r="368" spans="2:3" x14ac:dyDescent="0.2">
      <c r="B368" s="2">
        <f t="shared" si="5"/>
        <v>1</v>
      </c>
      <c r="C368" s="98" t="s">
        <v>346</v>
      </c>
    </row>
    <row r="369" spans="2:3" x14ac:dyDescent="0.2">
      <c r="B369" s="2">
        <f t="shared" si="5"/>
        <v>1</v>
      </c>
      <c r="C369" s="105" t="s">
        <v>353</v>
      </c>
    </row>
    <row r="370" spans="2:3" x14ac:dyDescent="0.2">
      <c r="B370" s="2">
        <f t="shared" si="5"/>
        <v>1</v>
      </c>
      <c r="C370" s="99" t="s">
        <v>339</v>
      </c>
    </row>
    <row r="371" spans="2:3" x14ac:dyDescent="0.2">
      <c r="B371" s="2">
        <f t="shared" si="5"/>
        <v>1</v>
      </c>
      <c r="C371" s="106" t="s">
        <v>383</v>
      </c>
    </row>
    <row r="372" spans="2:3" x14ac:dyDescent="0.2">
      <c r="B372" s="2">
        <f t="shared" si="5"/>
        <v>1</v>
      </c>
      <c r="C372" s="106" t="s">
        <v>374</v>
      </c>
    </row>
    <row r="373" spans="2:3" x14ac:dyDescent="0.2">
      <c r="B373" s="2">
        <f t="shared" si="5"/>
        <v>1</v>
      </c>
      <c r="C373" s="105" t="s">
        <v>381</v>
      </c>
    </row>
    <row r="374" spans="2:3" x14ac:dyDescent="0.2">
      <c r="B374" s="2">
        <f t="shared" si="5"/>
        <v>2</v>
      </c>
      <c r="C374" s="105" t="s">
        <v>153</v>
      </c>
    </row>
    <row r="375" spans="2:3" x14ac:dyDescent="0.2">
      <c r="B375" s="2">
        <f t="shared" si="5"/>
        <v>2</v>
      </c>
      <c r="C375" s="105" t="s">
        <v>151</v>
      </c>
    </row>
    <row r="376" spans="2:3" x14ac:dyDescent="0.2">
      <c r="B376" s="2">
        <f t="shared" si="5"/>
        <v>1</v>
      </c>
      <c r="C376" s="105" t="s">
        <v>373</v>
      </c>
    </row>
    <row r="377" spans="2:3" x14ac:dyDescent="0.2">
      <c r="B377" s="2">
        <f t="shared" si="5"/>
        <v>1</v>
      </c>
      <c r="C377" s="107" t="s">
        <v>391</v>
      </c>
    </row>
    <row r="378" spans="2:3" x14ac:dyDescent="0.2">
      <c r="B378" s="2">
        <f t="shared" si="5"/>
        <v>1</v>
      </c>
      <c r="C378" s="107" t="s">
        <v>390</v>
      </c>
    </row>
    <row r="379" spans="2:3" x14ac:dyDescent="0.2">
      <c r="B379" s="2">
        <f t="shared" si="5"/>
        <v>1</v>
      </c>
      <c r="C379" s="107" t="s">
        <v>393</v>
      </c>
    </row>
    <row r="380" spans="2:3" x14ac:dyDescent="0.2">
      <c r="B380" s="2">
        <f t="shared" si="5"/>
        <v>1</v>
      </c>
      <c r="C380" s="107" t="s">
        <v>402</v>
      </c>
    </row>
    <row r="381" spans="2:3" x14ac:dyDescent="0.2">
      <c r="B381" s="2">
        <f t="shared" si="5"/>
        <v>1</v>
      </c>
      <c r="C381" s="106" t="s">
        <v>341</v>
      </c>
    </row>
    <row r="382" spans="2:3" x14ac:dyDescent="0.2">
      <c r="B382" s="2">
        <f t="shared" si="5"/>
        <v>1</v>
      </c>
      <c r="C382" s="106" t="s">
        <v>387</v>
      </c>
    </row>
    <row r="383" spans="2:3" x14ac:dyDescent="0.2">
      <c r="B383" s="2">
        <f t="shared" si="5"/>
        <v>1</v>
      </c>
      <c r="C383" s="106" t="s">
        <v>395</v>
      </c>
    </row>
    <row r="384" spans="2:3" x14ac:dyDescent="0.2">
      <c r="B384" s="2">
        <f t="shared" si="5"/>
        <v>1</v>
      </c>
      <c r="C384" s="106" t="s">
        <v>424</v>
      </c>
    </row>
    <row r="385" spans="2:3" x14ac:dyDescent="0.2">
      <c r="B385" s="2">
        <f t="shared" si="5"/>
        <v>1</v>
      </c>
      <c r="C385" s="106" t="s">
        <v>505</v>
      </c>
    </row>
    <row r="386" spans="2:3" x14ac:dyDescent="0.2">
      <c r="B386" s="2">
        <f t="shared" si="5"/>
        <v>1</v>
      </c>
      <c r="C386" s="105" t="s">
        <v>401</v>
      </c>
    </row>
    <row r="387" spans="2:3" x14ac:dyDescent="0.2">
      <c r="B387" s="2">
        <f t="shared" si="5"/>
        <v>1</v>
      </c>
      <c r="C387" s="105" t="s">
        <v>382</v>
      </c>
    </row>
    <row r="388" spans="2:3" x14ac:dyDescent="0.2">
      <c r="B388" s="2">
        <f t="shared" ref="B388:B451" si="6">COUNTIF(C:C,C388)</f>
        <v>1</v>
      </c>
      <c r="C388" s="96" t="s">
        <v>376</v>
      </c>
    </row>
    <row r="389" spans="2:3" x14ac:dyDescent="0.2">
      <c r="B389" s="2">
        <f t="shared" si="6"/>
        <v>1</v>
      </c>
      <c r="C389" s="99" t="s">
        <v>396</v>
      </c>
    </row>
    <row r="390" spans="2:3" x14ac:dyDescent="0.2">
      <c r="B390" s="2">
        <f t="shared" si="6"/>
        <v>2</v>
      </c>
      <c r="C390" s="98" t="s">
        <v>199</v>
      </c>
    </row>
    <row r="391" spans="2:3" x14ac:dyDescent="0.2">
      <c r="B391" s="2">
        <f t="shared" si="6"/>
        <v>2</v>
      </c>
      <c r="C391" s="98" t="s">
        <v>150</v>
      </c>
    </row>
    <row r="392" spans="2:3" x14ac:dyDescent="0.2">
      <c r="B392" s="2">
        <f t="shared" si="6"/>
        <v>2</v>
      </c>
      <c r="C392" s="98" t="s">
        <v>187</v>
      </c>
    </row>
    <row r="393" spans="2:3" x14ac:dyDescent="0.2">
      <c r="B393" s="2">
        <f t="shared" si="6"/>
        <v>2</v>
      </c>
      <c r="C393" s="98" t="s">
        <v>188</v>
      </c>
    </row>
    <row r="394" spans="2:3" x14ac:dyDescent="0.2">
      <c r="B394" s="2">
        <f t="shared" si="6"/>
        <v>2</v>
      </c>
      <c r="C394" s="91" t="s">
        <v>189</v>
      </c>
    </row>
    <row r="395" spans="2:3" x14ac:dyDescent="0.2">
      <c r="B395" s="2">
        <f t="shared" si="6"/>
        <v>2</v>
      </c>
      <c r="C395" s="96" t="s">
        <v>204</v>
      </c>
    </row>
    <row r="396" spans="2:3" x14ac:dyDescent="0.2">
      <c r="B396" s="2">
        <f t="shared" si="6"/>
        <v>2</v>
      </c>
      <c r="C396" s="91" t="s">
        <v>190</v>
      </c>
    </row>
    <row r="397" spans="2:3" x14ac:dyDescent="0.2">
      <c r="B397" s="2">
        <f t="shared" si="6"/>
        <v>3</v>
      </c>
      <c r="C397" s="98" t="s">
        <v>92</v>
      </c>
    </row>
    <row r="398" spans="2:3" x14ac:dyDescent="0.2">
      <c r="B398" s="2">
        <f t="shared" si="6"/>
        <v>2</v>
      </c>
      <c r="C398" s="98" t="s">
        <v>138</v>
      </c>
    </row>
    <row r="399" spans="2:3" x14ac:dyDescent="0.2">
      <c r="B399" s="2">
        <f t="shared" si="6"/>
        <v>2</v>
      </c>
      <c r="C399" s="98" t="s">
        <v>222</v>
      </c>
    </row>
    <row r="400" spans="2:3" x14ac:dyDescent="0.2">
      <c r="B400" s="2">
        <f t="shared" si="6"/>
        <v>2</v>
      </c>
      <c r="C400" s="98" t="s">
        <v>225</v>
      </c>
    </row>
    <row r="401" spans="2:3" x14ac:dyDescent="0.2">
      <c r="B401" s="2">
        <f t="shared" si="6"/>
        <v>2</v>
      </c>
      <c r="C401" s="98" t="s">
        <v>219</v>
      </c>
    </row>
    <row r="402" spans="2:3" x14ac:dyDescent="0.2">
      <c r="B402" s="2">
        <f t="shared" si="6"/>
        <v>2</v>
      </c>
      <c r="C402" s="98" t="s">
        <v>179</v>
      </c>
    </row>
    <row r="403" spans="2:3" x14ac:dyDescent="0.2">
      <c r="B403" s="2">
        <f t="shared" si="6"/>
        <v>2</v>
      </c>
      <c r="C403" s="98" t="s">
        <v>218</v>
      </c>
    </row>
    <row r="404" spans="2:3" x14ac:dyDescent="0.2">
      <c r="B404" s="2">
        <f t="shared" si="6"/>
        <v>2</v>
      </c>
      <c r="C404" s="98" t="s">
        <v>220</v>
      </c>
    </row>
    <row r="405" spans="2:3" x14ac:dyDescent="0.2">
      <c r="B405" s="2">
        <f t="shared" si="6"/>
        <v>2</v>
      </c>
      <c r="C405" s="98" t="s">
        <v>221</v>
      </c>
    </row>
    <row r="406" spans="2:3" x14ac:dyDescent="0.2">
      <c r="B406" s="2">
        <f t="shared" si="6"/>
        <v>1</v>
      </c>
      <c r="C406" s="94" t="s">
        <v>403</v>
      </c>
    </row>
    <row r="407" spans="2:3" x14ac:dyDescent="0.2">
      <c r="B407" s="2">
        <f t="shared" si="6"/>
        <v>1</v>
      </c>
      <c r="C407" s="94" t="s">
        <v>413</v>
      </c>
    </row>
    <row r="408" spans="2:3" x14ac:dyDescent="0.2">
      <c r="B408" s="2">
        <f t="shared" si="6"/>
        <v>1</v>
      </c>
      <c r="C408" s="94" t="s">
        <v>406</v>
      </c>
    </row>
    <row r="409" spans="2:3" x14ac:dyDescent="0.2">
      <c r="B409" s="2">
        <f t="shared" si="6"/>
        <v>2</v>
      </c>
      <c r="C409" s="99" t="s">
        <v>51</v>
      </c>
    </row>
    <row r="410" spans="2:3" x14ac:dyDescent="0.2">
      <c r="B410" s="2">
        <f t="shared" si="6"/>
        <v>2</v>
      </c>
      <c r="C410" s="99" t="s">
        <v>56</v>
      </c>
    </row>
    <row r="411" spans="2:3" x14ac:dyDescent="0.2">
      <c r="B411" s="2">
        <f t="shared" si="6"/>
        <v>2</v>
      </c>
      <c r="C411" s="99" t="s">
        <v>115</v>
      </c>
    </row>
    <row r="412" spans="2:3" x14ac:dyDescent="0.2">
      <c r="B412" s="2">
        <f t="shared" si="6"/>
        <v>2</v>
      </c>
      <c r="C412" s="99" t="s">
        <v>55</v>
      </c>
    </row>
    <row r="413" spans="2:3" x14ac:dyDescent="0.2">
      <c r="B413" s="2">
        <f t="shared" si="6"/>
        <v>1</v>
      </c>
      <c r="C413" s="99" t="s">
        <v>399</v>
      </c>
    </row>
    <row r="414" spans="2:3" x14ac:dyDescent="0.2">
      <c r="B414" s="2">
        <f t="shared" si="6"/>
        <v>2</v>
      </c>
      <c r="C414" s="96" t="s">
        <v>53</v>
      </c>
    </row>
    <row r="415" spans="2:3" x14ac:dyDescent="0.2">
      <c r="B415" s="2">
        <f t="shared" si="6"/>
        <v>1</v>
      </c>
      <c r="C415" s="96" t="s">
        <v>398</v>
      </c>
    </row>
    <row r="416" spans="2:3" x14ac:dyDescent="0.2">
      <c r="B416" s="2">
        <f t="shared" si="6"/>
        <v>1</v>
      </c>
      <c r="C416" s="96" t="s">
        <v>409</v>
      </c>
    </row>
    <row r="417" spans="2:3" x14ac:dyDescent="0.2">
      <c r="B417" s="2">
        <f t="shared" si="6"/>
        <v>1</v>
      </c>
      <c r="C417" s="96" t="s">
        <v>412</v>
      </c>
    </row>
    <row r="418" spans="2:3" x14ac:dyDescent="0.2">
      <c r="B418" s="2">
        <f t="shared" si="6"/>
        <v>1</v>
      </c>
      <c r="C418" s="96" t="s">
        <v>410</v>
      </c>
    </row>
    <row r="419" spans="2:3" x14ac:dyDescent="0.2">
      <c r="B419" s="2">
        <f t="shared" si="6"/>
        <v>1</v>
      </c>
      <c r="C419" s="96" t="s">
        <v>411</v>
      </c>
    </row>
    <row r="420" spans="2:3" x14ac:dyDescent="0.2">
      <c r="B420" s="2">
        <f t="shared" si="6"/>
        <v>2</v>
      </c>
      <c r="C420" s="98" t="s">
        <v>333</v>
      </c>
    </row>
    <row r="421" spans="2:3" x14ac:dyDescent="0.2">
      <c r="B421" s="2">
        <f t="shared" si="6"/>
        <v>2</v>
      </c>
      <c r="C421" s="98" t="s">
        <v>332</v>
      </c>
    </row>
    <row r="422" spans="2:3" x14ac:dyDescent="0.2">
      <c r="B422" s="2">
        <f t="shared" si="6"/>
        <v>2</v>
      </c>
      <c r="C422" s="98" t="s">
        <v>329</v>
      </c>
    </row>
    <row r="423" spans="2:3" x14ac:dyDescent="0.2">
      <c r="B423" s="2">
        <f t="shared" si="6"/>
        <v>2</v>
      </c>
      <c r="C423" s="98" t="s">
        <v>267</v>
      </c>
    </row>
    <row r="424" spans="2:3" x14ac:dyDescent="0.2">
      <c r="B424" s="2">
        <f t="shared" si="6"/>
        <v>2</v>
      </c>
      <c r="C424" s="98" t="s">
        <v>266</v>
      </c>
    </row>
    <row r="425" spans="2:3" x14ac:dyDescent="0.2">
      <c r="B425" s="2">
        <f t="shared" si="6"/>
        <v>2</v>
      </c>
      <c r="C425" s="98" t="s">
        <v>39</v>
      </c>
    </row>
    <row r="426" spans="2:3" x14ac:dyDescent="0.2">
      <c r="B426" s="2">
        <f t="shared" si="6"/>
        <v>2</v>
      </c>
      <c r="C426" s="98" t="s">
        <v>328</v>
      </c>
    </row>
    <row r="427" spans="2:3" x14ac:dyDescent="0.2">
      <c r="B427" s="2">
        <f t="shared" si="6"/>
        <v>2</v>
      </c>
      <c r="C427" s="98" t="s">
        <v>265</v>
      </c>
    </row>
    <row r="428" spans="2:3" x14ac:dyDescent="0.2">
      <c r="B428" s="2">
        <f t="shared" si="6"/>
        <v>2</v>
      </c>
      <c r="C428" s="98" t="s">
        <v>122</v>
      </c>
    </row>
    <row r="429" spans="2:3" x14ac:dyDescent="0.2">
      <c r="B429" s="2">
        <f t="shared" si="6"/>
        <v>2</v>
      </c>
      <c r="C429" s="98" t="s">
        <v>121</v>
      </c>
    </row>
    <row r="430" spans="2:3" x14ac:dyDescent="0.2">
      <c r="B430" s="2">
        <f t="shared" si="6"/>
        <v>2</v>
      </c>
      <c r="C430" s="98" t="s">
        <v>123</v>
      </c>
    </row>
    <row r="431" spans="2:3" x14ac:dyDescent="0.2">
      <c r="B431" s="2">
        <f t="shared" si="6"/>
        <v>2</v>
      </c>
      <c r="C431" s="98" t="s">
        <v>118</v>
      </c>
    </row>
    <row r="432" spans="2:3" x14ac:dyDescent="0.2">
      <c r="B432" s="2">
        <f t="shared" si="6"/>
        <v>1</v>
      </c>
      <c r="C432" s="98" t="s">
        <v>418</v>
      </c>
    </row>
    <row r="433" spans="2:3" x14ac:dyDescent="0.2">
      <c r="B433" s="2">
        <f t="shared" si="6"/>
        <v>1</v>
      </c>
      <c r="C433" s="98" t="s">
        <v>417</v>
      </c>
    </row>
    <row r="434" spans="2:3" x14ac:dyDescent="0.2">
      <c r="B434" s="2">
        <f t="shared" si="6"/>
        <v>1</v>
      </c>
      <c r="C434" s="96" t="s">
        <v>87</v>
      </c>
    </row>
    <row r="435" spans="2:3" x14ac:dyDescent="0.2">
      <c r="B435" s="2">
        <f t="shared" si="6"/>
        <v>1</v>
      </c>
      <c r="C435" s="98" t="s">
        <v>473</v>
      </c>
    </row>
    <row r="436" spans="2:3" x14ac:dyDescent="0.2">
      <c r="B436" s="2">
        <f t="shared" si="6"/>
        <v>1</v>
      </c>
      <c r="C436" s="98" t="s">
        <v>472</v>
      </c>
    </row>
    <row r="437" spans="2:3" x14ac:dyDescent="0.2">
      <c r="B437" s="2">
        <f t="shared" si="6"/>
        <v>1</v>
      </c>
      <c r="C437" s="98" t="s">
        <v>355</v>
      </c>
    </row>
    <row r="438" spans="2:3" x14ac:dyDescent="0.2">
      <c r="B438" s="2">
        <f t="shared" si="6"/>
        <v>1</v>
      </c>
      <c r="C438" s="98" t="s">
        <v>345</v>
      </c>
    </row>
    <row r="439" spans="2:3" x14ac:dyDescent="0.2">
      <c r="B439" s="2">
        <f t="shared" si="6"/>
        <v>1</v>
      </c>
      <c r="C439" s="98" t="s">
        <v>350</v>
      </c>
    </row>
    <row r="440" spans="2:3" x14ac:dyDescent="0.2">
      <c r="B440" s="2">
        <f t="shared" si="6"/>
        <v>1</v>
      </c>
      <c r="C440" s="98" t="s">
        <v>351</v>
      </c>
    </row>
    <row r="441" spans="2:3" x14ac:dyDescent="0.2">
      <c r="B441" s="2">
        <f t="shared" si="6"/>
        <v>1</v>
      </c>
      <c r="C441" s="98" t="s">
        <v>349</v>
      </c>
    </row>
    <row r="442" spans="2:3" x14ac:dyDescent="0.2">
      <c r="B442" s="2">
        <f t="shared" si="6"/>
        <v>1</v>
      </c>
      <c r="C442" s="98" t="s">
        <v>352</v>
      </c>
    </row>
    <row r="443" spans="2:3" x14ac:dyDescent="0.2">
      <c r="B443" s="2">
        <f t="shared" si="6"/>
        <v>1</v>
      </c>
      <c r="C443" s="108" t="s">
        <v>354</v>
      </c>
    </row>
    <row r="444" spans="2:3" x14ac:dyDescent="0.2">
      <c r="B444" s="2">
        <f t="shared" si="6"/>
        <v>1</v>
      </c>
      <c r="C444" s="109" t="s">
        <v>429</v>
      </c>
    </row>
    <row r="445" spans="2:3" x14ac:dyDescent="0.2">
      <c r="B445" s="2">
        <f t="shared" si="6"/>
        <v>1</v>
      </c>
      <c r="C445" s="109" t="s">
        <v>430</v>
      </c>
    </row>
    <row r="446" spans="2:3" x14ac:dyDescent="0.2">
      <c r="B446" s="2">
        <f t="shared" si="6"/>
        <v>1</v>
      </c>
      <c r="C446" s="109" t="s">
        <v>379</v>
      </c>
    </row>
    <row r="447" spans="2:3" x14ac:dyDescent="0.2">
      <c r="B447" s="2">
        <f t="shared" si="6"/>
        <v>1</v>
      </c>
      <c r="C447" s="109" t="s">
        <v>427</v>
      </c>
    </row>
    <row r="448" spans="2:3" x14ac:dyDescent="0.2">
      <c r="B448" s="2">
        <f t="shared" si="6"/>
        <v>2</v>
      </c>
      <c r="C448" s="109" t="s">
        <v>291</v>
      </c>
    </row>
    <row r="449" spans="2:3" x14ac:dyDescent="0.2">
      <c r="B449" s="2">
        <f t="shared" si="6"/>
        <v>1</v>
      </c>
      <c r="C449" s="109" t="s">
        <v>377</v>
      </c>
    </row>
    <row r="450" spans="2:3" x14ac:dyDescent="0.2">
      <c r="B450" s="2">
        <f t="shared" si="6"/>
        <v>1</v>
      </c>
      <c r="C450" s="109" t="s">
        <v>431</v>
      </c>
    </row>
    <row r="451" spans="2:3" x14ac:dyDescent="0.2">
      <c r="B451" s="2">
        <f t="shared" si="6"/>
        <v>1</v>
      </c>
      <c r="C451" s="109" t="s">
        <v>426</v>
      </c>
    </row>
    <row r="452" spans="2:3" x14ac:dyDescent="0.2">
      <c r="B452" s="2">
        <f t="shared" ref="B452:B515" si="7">COUNTIF(C:C,C452)</f>
        <v>1</v>
      </c>
      <c r="C452" s="109" t="s">
        <v>428</v>
      </c>
    </row>
    <row r="453" spans="2:3" x14ac:dyDescent="0.2">
      <c r="B453" s="2">
        <f t="shared" si="7"/>
        <v>1</v>
      </c>
      <c r="C453" s="110" t="s">
        <v>392</v>
      </c>
    </row>
    <row r="454" spans="2:3" x14ac:dyDescent="0.2">
      <c r="B454" s="2">
        <f t="shared" si="7"/>
        <v>1</v>
      </c>
      <c r="C454" s="111" t="s">
        <v>359</v>
      </c>
    </row>
    <row r="455" spans="2:3" x14ac:dyDescent="0.2">
      <c r="B455" s="2">
        <f t="shared" si="7"/>
        <v>1</v>
      </c>
      <c r="C455" s="111" t="s">
        <v>360</v>
      </c>
    </row>
    <row r="456" spans="2:3" x14ac:dyDescent="0.2">
      <c r="B456" s="2">
        <f t="shared" si="7"/>
        <v>1</v>
      </c>
      <c r="C456" s="111" t="s">
        <v>361</v>
      </c>
    </row>
    <row r="457" spans="2:3" x14ac:dyDescent="0.2">
      <c r="B457" s="2">
        <f t="shared" si="7"/>
        <v>1</v>
      </c>
      <c r="C457" s="111" t="s">
        <v>497</v>
      </c>
    </row>
    <row r="458" spans="2:3" x14ac:dyDescent="0.2">
      <c r="B458" s="2">
        <f t="shared" si="7"/>
        <v>1</v>
      </c>
      <c r="C458" s="111" t="s">
        <v>498</v>
      </c>
    </row>
    <row r="459" spans="2:3" x14ac:dyDescent="0.2">
      <c r="B459" s="2">
        <f t="shared" si="7"/>
        <v>1</v>
      </c>
      <c r="C459" s="111" t="s">
        <v>499</v>
      </c>
    </row>
    <row r="460" spans="2:3" x14ac:dyDescent="0.2">
      <c r="B460" s="2">
        <f t="shared" si="7"/>
        <v>1</v>
      </c>
      <c r="C460" s="111" t="s">
        <v>358</v>
      </c>
    </row>
    <row r="461" spans="2:3" x14ac:dyDescent="0.2">
      <c r="B461" s="2">
        <f t="shared" si="7"/>
        <v>1</v>
      </c>
      <c r="C461" s="111" t="s">
        <v>362</v>
      </c>
    </row>
    <row r="462" spans="2:3" x14ac:dyDescent="0.2">
      <c r="B462" s="2">
        <f t="shared" si="7"/>
        <v>1</v>
      </c>
      <c r="C462" s="111" t="s">
        <v>357</v>
      </c>
    </row>
    <row r="463" spans="2:3" x14ac:dyDescent="0.2">
      <c r="B463" s="2">
        <f t="shared" si="7"/>
        <v>1</v>
      </c>
      <c r="C463" s="111" t="s">
        <v>363</v>
      </c>
    </row>
    <row r="464" spans="2:3" x14ac:dyDescent="0.2">
      <c r="B464" s="2">
        <f t="shared" si="7"/>
        <v>2</v>
      </c>
      <c r="C464" s="105" t="s">
        <v>227</v>
      </c>
    </row>
    <row r="465" spans="2:3" x14ac:dyDescent="0.2">
      <c r="B465" s="2">
        <f t="shared" si="7"/>
        <v>1</v>
      </c>
      <c r="C465" s="105" t="s">
        <v>407</v>
      </c>
    </row>
    <row r="466" spans="2:3" x14ac:dyDescent="0.2">
      <c r="B466" s="2">
        <f t="shared" si="7"/>
        <v>1</v>
      </c>
      <c r="C466" s="107" t="s">
        <v>420</v>
      </c>
    </row>
    <row r="467" spans="2:3" x14ac:dyDescent="0.2">
      <c r="B467" s="2">
        <f t="shared" si="7"/>
        <v>1</v>
      </c>
      <c r="C467" s="109" t="s">
        <v>372</v>
      </c>
    </row>
    <row r="468" spans="2:3" x14ac:dyDescent="0.2">
      <c r="B468" s="2">
        <f t="shared" si="7"/>
        <v>1</v>
      </c>
      <c r="C468" s="107" t="s">
        <v>408</v>
      </c>
    </row>
    <row r="469" spans="2:3" x14ac:dyDescent="0.2">
      <c r="B469" s="2">
        <f t="shared" si="7"/>
        <v>1</v>
      </c>
      <c r="C469" s="109" t="s">
        <v>397</v>
      </c>
    </row>
    <row r="470" spans="2:3" x14ac:dyDescent="0.2">
      <c r="B470" s="2">
        <f t="shared" si="7"/>
        <v>1</v>
      </c>
      <c r="C470" s="105" t="s">
        <v>405</v>
      </c>
    </row>
    <row r="471" spans="2:3" x14ac:dyDescent="0.2">
      <c r="B471" s="2">
        <f t="shared" si="7"/>
        <v>1</v>
      </c>
      <c r="C471" s="107" t="s">
        <v>394</v>
      </c>
    </row>
    <row r="472" spans="2:3" x14ac:dyDescent="0.2">
      <c r="B472" s="2">
        <f t="shared" si="7"/>
        <v>1</v>
      </c>
      <c r="C472" s="105" t="s">
        <v>400</v>
      </c>
    </row>
    <row r="473" spans="2:3" x14ac:dyDescent="0.2">
      <c r="B473" s="2">
        <f t="shared" si="7"/>
        <v>1</v>
      </c>
      <c r="C473" s="109" t="s">
        <v>404</v>
      </c>
    </row>
    <row r="474" spans="2:3" x14ac:dyDescent="0.2">
      <c r="B474" s="2">
        <f t="shared" si="7"/>
        <v>2</v>
      </c>
      <c r="C474" s="109" t="s">
        <v>85</v>
      </c>
    </row>
    <row r="475" spans="2:3" x14ac:dyDescent="0.2">
      <c r="B475" s="2">
        <f t="shared" si="7"/>
        <v>2</v>
      </c>
      <c r="C475" s="109" t="s">
        <v>229</v>
      </c>
    </row>
    <row r="476" spans="2:3" x14ac:dyDescent="0.2">
      <c r="B476" s="2">
        <f t="shared" si="7"/>
        <v>2</v>
      </c>
      <c r="C476" s="109" t="s">
        <v>119</v>
      </c>
    </row>
    <row r="477" spans="2:3" x14ac:dyDescent="0.2">
      <c r="B477" s="2">
        <f t="shared" si="7"/>
        <v>2</v>
      </c>
      <c r="C477" s="109" t="s">
        <v>84</v>
      </c>
    </row>
    <row r="478" spans="2:3" x14ac:dyDescent="0.2">
      <c r="B478" s="2">
        <f t="shared" si="7"/>
        <v>2</v>
      </c>
      <c r="C478" s="109" t="s">
        <v>124</v>
      </c>
    </row>
    <row r="479" spans="2:3" x14ac:dyDescent="0.2">
      <c r="B479" s="2">
        <f t="shared" si="7"/>
        <v>2</v>
      </c>
      <c r="C479" s="109" t="s">
        <v>180</v>
      </c>
    </row>
    <row r="480" spans="2:3" x14ac:dyDescent="0.2">
      <c r="B480" s="2">
        <f t="shared" si="7"/>
        <v>2</v>
      </c>
      <c r="C480" s="109" t="s">
        <v>181</v>
      </c>
    </row>
    <row r="481" spans="2:3" x14ac:dyDescent="0.2">
      <c r="B481" s="2">
        <f t="shared" si="7"/>
        <v>2</v>
      </c>
      <c r="C481" s="109" t="s">
        <v>182</v>
      </c>
    </row>
    <row r="482" spans="2:3" x14ac:dyDescent="0.2">
      <c r="B482" s="2">
        <f t="shared" si="7"/>
        <v>3</v>
      </c>
      <c r="C482" s="109" t="s">
        <v>90</v>
      </c>
    </row>
    <row r="483" spans="2:3" x14ac:dyDescent="0.2">
      <c r="B483" s="2">
        <f t="shared" si="7"/>
        <v>3</v>
      </c>
      <c r="C483" s="109" t="s">
        <v>91</v>
      </c>
    </row>
    <row r="484" spans="2:3" x14ac:dyDescent="0.2">
      <c r="B484" s="2">
        <f t="shared" si="7"/>
        <v>2</v>
      </c>
      <c r="C484" s="109" t="s">
        <v>176</v>
      </c>
    </row>
    <row r="485" spans="2:3" x14ac:dyDescent="0.2">
      <c r="B485" s="2">
        <f t="shared" si="7"/>
        <v>2</v>
      </c>
      <c r="C485" s="109" t="s">
        <v>175</v>
      </c>
    </row>
    <row r="486" spans="2:3" ht="14.25" x14ac:dyDescent="0.2">
      <c r="B486" s="2">
        <f t="shared" si="7"/>
        <v>2</v>
      </c>
      <c r="C486" s="112" t="s">
        <v>192</v>
      </c>
    </row>
    <row r="487" spans="2:3" ht="14.25" x14ac:dyDescent="0.2">
      <c r="B487" s="2">
        <f t="shared" si="7"/>
        <v>2</v>
      </c>
      <c r="C487" s="112" t="s">
        <v>191</v>
      </c>
    </row>
    <row r="488" spans="2:3" ht="14.25" x14ac:dyDescent="0.2">
      <c r="B488" s="2">
        <f t="shared" si="7"/>
        <v>2</v>
      </c>
      <c r="C488" s="113" t="s">
        <v>46</v>
      </c>
    </row>
    <row r="489" spans="2:3" ht="14.25" x14ac:dyDescent="0.2">
      <c r="B489" s="2">
        <f t="shared" si="7"/>
        <v>2</v>
      </c>
      <c r="C489" s="112" t="s">
        <v>44</v>
      </c>
    </row>
    <row r="490" spans="2:3" thickBot="1" x14ac:dyDescent="0.25">
      <c r="B490" s="2">
        <f t="shared" si="7"/>
        <v>2</v>
      </c>
      <c r="C490" s="112" t="s">
        <v>42</v>
      </c>
    </row>
    <row r="491" spans="2:3" ht="14.25" x14ac:dyDescent="0.2">
      <c r="B491" s="2">
        <f t="shared" si="7"/>
        <v>1</v>
      </c>
      <c r="C491" s="114" t="s">
        <v>503</v>
      </c>
    </row>
    <row r="492" spans="2:3" ht="14.25" x14ac:dyDescent="0.2">
      <c r="B492" s="2">
        <f t="shared" si="7"/>
        <v>2</v>
      </c>
      <c r="C492" s="112" t="s">
        <v>255</v>
      </c>
    </row>
    <row r="493" spans="2:3" ht="14.25" x14ac:dyDescent="0.2">
      <c r="B493" s="2">
        <f t="shared" si="7"/>
        <v>2</v>
      </c>
      <c r="C493" s="112" t="s">
        <v>256</v>
      </c>
    </row>
    <row r="494" spans="2:3" ht="14.25" x14ac:dyDescent="0.2">
      <c r="B494" s="2">
        <f t="shared" si="7"/>
        <v>2</v>
      </c>
      <c r="C494" s="112" t="s">
        <v>165</v>
      </c>
    </row>
    <row r="495" spans="2:3" ht="14.25" x14ac:dyDescent="0.2">
      <c r="B495" s="2">
        <f t="shared" si="7"/>
        <v>2</v>
      </c>
      <c r="C495" s="112" t="s">
        <v>173</v>
      </c>
    </row>
    <row r="496" spans="2:3" ht="14.25" x14ac:dyDescent="0.2">
      <c r="B496" s="2">
        <f t="shared" si="7"/>
        <v>2</v>
      </c>
      <c r="C496" s="112" t="s">
        <v>164</v>
      </c>
    </row>
    <row r="497" spans="2:3" ht="14.25" x14ac:dyDescent="0.2">
      <c r="B497" s="2">
        <f t="shared" si="7"/>
        <v>2</v>
      </c>
      <c r="C497" s="112" t="s">
        <v>257</v>
      </c>
    </row>
    <row r="498" spans="2:3" ht="14.25" x14ac:dyDescent="0.2">
      <c r="B498" s="2">
        <f t="shared" si="7"/>
        <v>2</v>
      </c>
      <c r="C498" s="112" t="s">
        <v>252</v>
      </c>
    </row>
    <row r="499" spans="2:3" ht="14.25" x14ac:dyDescent="0.2">
      <c r="B499" s="2">
        <f t="shared" si="7"/>
        <v>2</v>
      </c>
      <c r="C499" s="112" t="s">
        <v>172</v>
      </c>
    </row>
    <row r="500" spans="2:3" ht="14.25" x14ac:dyDescent="0.2">
      <c r="B500" s="2">
        <f t="shared" si="7"/>
        <v>2</v>
      </c>
      <c r="C500" s="112" t="s">
        <v>209</v>
      </c>
    </row>
    <row r="501" spans="2:3" ht="14.25" x14ac:dyDescent="0.2">
      <c r="B501" s="2">
        <f t="shared" si="7"/>
        <v>2</v>
      </c>
      <c r="C501" s="112" t="s">
        <v>253</v>
      </c>
    </row>
    <row r="502" spans="2:3" ht="14.25" x14ac:dyDescent="0.2">
      <c r="B502" s="2">
        <f t="shared" si="7"/>
        <v>2</v>
      </c>
      <c r="C502" s="112" t="s">
        <v>128</v>
      </c>
    </row>
    <row r="503" spans="2:3" ht="14.25" x14ac:dyDescent="0.2">
      <c r="B503" s="2">
        <f t="shared" si="7"/>
        <v>2</v>
      </c>
      <c r="C503" s="112" t="s">
        <v>171</v>
      </c>
    </row>
    <row r="504" spans="2:3" ht="14.25" x14ac:dyDescent="0.2">
      <c r="B504" s="2">
        <f t="shared" si="7"/>
        <v>2</v>
      </c>
      <c r="C504" s="112" t="s">
        <v>264</v>
      </c>
    </row>
    <row r="505" spans="2:3" thickBot="1" x14ac:dyDescent="0.25">
      <c r="B505" s="2">
        <f t="shared" si="7"/>
        <v>2</v>
      </c>
      <c r="C505" s="115" t="s">
        <v>254</v>
      </c>
    </row>
    <row r="506" spans="2:3" ht="14.25" x14ac:dyDescent="0.2">
      <c r="B506" s="2">
        <f t="shared" si="7"/>
        <v>1</v>
      </c>
      <c r="C506" s="114" t="s">
        <v>496</v>
      </c>
    </row>
    <row r="507" spans="2:3" ht="14.25" x14ac:dyDescent="0.2">
      <c r="B507" s="2">
        <f t="shared" si="7"/>
        <v>1</v>
      </c>
      <c r="C507" s="112" t="s">
        <v>495</v>
      </c>
    </row>
    <row r="508" spans="2:3" ht="14.25" x14ac:dyDescent="0.2">
      <c r="B508" s="2">
        <f t="shared" si="7"/>
        <v>1</v>
      </c>
      <c r="C508" s="112" t="s">
        <v>500</v>
      </c>
    </row>
    <row r="509" spans="2:3" ht="14.25" x14ac:dyDescent="0.2">
      <c r="B509" s="2">
        <f t="shared" si="7"/>
        <v>1</v>
      </c>
      <c r="C509" s="112" t="s">
        <v>504</v>
      </c>
    </row>
    <row r="510" spans="2:3" ht="14.25" x14ac:dyDescent="0.2">
      <c r="B510" s="2">
        <f t="shared" si="7"/>
        <v>1</v>
      </c>
      <c r="C510" s="112" t="s">
        <v>509</v>
      </c>
    </row>
    <row r="511" spans="2:3" ht="14.25" x14ac:dyDescent="0.2">
      <c r="B511" s="2">
        <f t="shared" si="7"/>
        <v>1</v>
      </c>
      <c r="C511" s="112" t="s">
        <v>492</v>
      </c>
    </row>
    <row r="512" spans="2:3" ht="14.25" x14ac:dyDescent="0.2">
      <c r="B512" s="2">
        <f t="shared" si="7"/>
        <v>1</v>
      </c>
      <c r="C512" s="112" t="s">
        <v>502</v>
      </c>
    </row>
    <row r="513" spans="2:3" ht="14.25" x14ac:dyDescent="0.2">
      <c r="B513" s="2">
        <f t="shared" si="7"/>
        <v>1</v>
      </c>
      <c r="C513" s="112" t="s">
        <v>501</v>
      </c>
    </row>
    <row r="514" spans="2:3" ht="14.25" x14ac:dyDescent="0.2">
      <c r="B514" s="2">
        <f t="shared" si="7"/>
        <v>1</v>
      </c>
      <c r="C514" s="112" t="s">
        <v>493</v>
      </c>
    </row>
    <row r="515" spans="2:3" ht="14.25" x14ac:dyDescent="0.2">
      <c r="B515" s="2">
        <f t="shared" si="7"/>
        <v>2</v>
      </c>
      <c r="C515" s="112" t="s">
        <v>32</v>
      </c>
    </row>
    <row r="516" spans="2:3" ht="14.25" x14ac:dyDescent="0.2">
      <c r="B516" s="2">
        <f t="shared" ref="B516:B544" si="8">COUNTIF(C:C,C516)</f>
        <v>2</v>
      </c>
      <c r="C516" s="112" t="s">
        <v>334</v>
      </c>
    </row>
    <row r="517" spans="2:3" ht="14.25" x14ac:dyDescent="0.2">
      <c r="B517" s="2">
        <f t="shared" si="8"/>
        <v>2</v>
      </c>
      <c r="C517" s="112" t="s">
        <v>83</v>
      </c>
    </row>
    <row r="518" spans="2:3" ht="14.25" x14ac:dyDescent="0.2">
      <c r="B518" s="2">
        <f t="shared" si="8"/>
        <v>2</v>
      </c>
      <c r="C518" s="112" t="s">
        <v>35</v>
      </c>
    </row>
    <row r="519" spans="2:3" ht="14.25" x14ac:dyDescent="0.2">
      <c r="B519" s="2">
        <f t="shared" si="8"/>
        <v>2</v>
      </c>
      <c r="C519" s="112" t="s">
        <v>33</v>
      </c>
    </row>
    <row r="520" spans="2:3" ht="14.25" x14ac:dyDescent="0.2">
      <c r="B520" s="2">
        <f t="shared" si="8"/>
        <v>2</v>
      </c>
      <c r="C520" s="112" t="s">
        <v>36</v>
      </c>
    </row>
    <row r="521" spans="2:3" ht="14.25" x14ac:dyDescent="0.2">
      <c r="B521" s="2">
        <f t="shared" si="8"/>
        <v>2</v>
      </c>
      <c r="C521" s="112" t="s">
        <v>34</v>
      </c>
    </row>
    <row r="522" spans="2:3" thickBot="1" x14ac:dyDescent="0.25">
      <c r="B522" s="2">
        <f t="shared" si="8"/>
        <v>2</v>
      </c>
      <c r="C522" s="115" t="s">
        <v>31</v>
      </c>
    </row>
    <row r="523" spans="2:3" ht="15.75" x14ac:dyDescent="0.2">
      <c r="B523" s="2">
        <f t="shared" si="8"/>
        <v>2</v>
      </c>
      <c r="C523" s="118" t="s">
        <v>88</v>
      </c>
    </row>
    <row r="524" spans="2:3" ht="15.75" x14ac:dyDescent="0.2">
      <c r="B524" s="2">
        <f t="shared" si="8"/>
        <v>1</v>
      </c>
      <c r="C524" s="119" t="s">
        <v>508</v>
      </c>
    </row>
    <row r="525" spans="2:3" ht="15.75" x14ac:dyDescent="0.2">
      <c r="B525" s="2">
        <f t="shared" si="8"/>
        <v>2</v>
      </c>
      <c r="C525" s="119" t="s">
        <v>416</v>
      </c>
    </row>
    <row r="526" spans="2:3" ht="15.75" x14ac:dyDescent="0.2">
      <c r="B526" s="2">
        <f t="shared" si="8"/>
        <v>2</v>
      </c>
      <c r="C526" s="119" t="s">
        <v>415</v>
      </c>
    </row>
    <row r="527" spans="2:3" ht="15.75" x14ac:dyDescent="0.2">
      <c r="B527" s="2">
        <f t="shared" si="8"/>
        <v>1</v>
      </c>
      <c r="C527" s="119" t="s">
        <v>507</v>
      </c>
    </row>
    <row r="528" spans="2:3" ht="15.75" x14ac:dyDescent="0.2">
      <c r="B528" s="2">
        <f t="shared" si="8"/>
        <v>1</v>
      </c>
      <c r="C528" s="119" t="s">
        <v>506</v>
      </c>
    </row>
    <row r="529" spans="2:3" ht="15.75" x14ac:dyDescent="0.2">
      <c r="B529" s="2">
        <f t="shared" si="8"/>
        <v>2</v>
      </c>
      <c r="C529" s="119" t="s">
        <v>120</v>
      </c>
    </row>
    <row r="530" spans="2:3" ht="15.75" x14ac:dyDescent="0.2">
      <c r="B530" s="2">
        <f t="shared" si="8"/>
        <v>1</v>
      </c>
      <c r="C530" s="119" t="s">
        <v>385</v>
      </c>
    </row>
    <row r="531" spans="2:3" ht="18.75" x14ac:dyDescent="0.3">
      <c r="B531" s="2">
        <f t="shared" si="8"/>
        <v>2</v>
      </c>
      <c r="C531" s="120" t="s">
        <v>260</v>
      </c>
    </row>
    <row r="532" spans="2:3" ht="18.75" x14ac:dyDescent="0.3">
      <c r="B532" s="2">
        <f t="shared" si="8"/>
        <v>2</v>
      </c>
      <c r="C532" s="120" t="s">
        <v>170</v>
      </c>
    </row>
    <row r="533" spans="2:3" ht="18.75" x14ac:dyDescent="0.3">
      <c r="B533" s="2">
        <f t="shared" si="8"/>
        <v>2</v>
      </c>
      <c r="C533" s="120" t="s">
        <v>205</v>
      </c>
    </row>
    <row r="534" spans="2:3" ht="18.75" x14ac:dyDescent="0.3">
      <c r="B534" s="2">
        <f t="shared" si="8"/>
        <v>2</v>
      </c>
      <c r="C534" s="120" t="s">
        <v>210</v>
      </c>
    </row>
    <row r="535" spans="2:3" ht="18.75" x14ac:dyDescent="0.3">
      <c r="B535" s="2">
        <f t="shared" si="8"/>
        <v>1</v>
      </c>
      <c r="C535" s="120" t="s">
        <v>471</v>
      </c>
    </row>
    <row r="536" spans="2:3" ht="18.75" x14ac:dyDescent="0.3">
      <c r="B536" s="2">
        <f t="shared" si="8"/>
        <v>2</v>
      </c>
      <c r="C536" s="120" t="s">
        <v>259</v>
      </c>
    </row>
    <row r="537" spans="2:3" ht="18.75" x14ac:dyDescent="0.3">
      <c r="B537" s="2">
        <f t="shared" si="8"/>
        <v>2</v>
      </c>
      <c r="C537" s="120" t="s">
        <v>169</v>
      </c>
    </row>
    <row r="538" spans="2:3" ht="18.75" x14ac:dyDescent="0.3">
      <c r="B538" s="2">
        <f t="shared" si="8"/>
        <v>1</v>
      </c>
      <c r="C538" s="120" t="s">
        <v>510</v>
      </c>
    </row>
    <row r="539" spans="2:3" ht="18.75" x14ac:dyDescent="0.3">
      <c r="B539" s="2">
        <f t="shared" si="8"/>
        <v>2</v>
      </c>
      <c r="C539" s="120" t="s">
        <v>162</v>
      </c>
    </row>
    <row r="540" spans="2:3" ht="18.75" x14ac:dyDescent="0.3">
      <c r="B540" s="2">
        <f t="shared" si="8"/>
        <v>2</v>
      </c>
      <c r="C540" s="120" t="s">
        <v>262</v>
      </c>
    </row>
    <row r="541" spans="2:3" ht="18.75" x14ac:dyDescent="0.3">
      <c r="B541" s="2">
        <f t="shared" si="8"/>
        <v>2</v>
      </c>
      <c r="C541" s="120" t="s">
        <v>261</v>
      </c>
    </row>
    <row r="542" spans="2:3" ht="18.75" x14ac:dyDescent="0.3">
      <c r="B542" s="2">
        <f t="shared" si="8"/>
        <v>2</v>
      </c>
      <c r="C542" s="120" t="s">
        <v>263</v>
      </c>
    </row>
    <row r="543" spans="2:3" ht="18.75" x14ac:dyDescent="0.3">
      <c r="B543" s="2">
        <f t="shared" si="8"/>
        <v>2</v>
      </c>
      <c r="C543" s="120" t="s">
        <v>206</v>
      </c>
    </row>
    <row r="544" spans="2:3" ht="19.5" thickBot="1" x14ac:dyDescent="0.35">
      <c r="B544" s="2">
        <f t="shared" si="8"/>
        <v>2</v>
      </c>
      <c r="C544" s="121" t="s">
        <v>258</v>
      </c>
    </row>
    <row r="545" spans="3:3" x14ac:dyDescent="0.2">
      <c r="C545" s="61"/>
    </row>
    <row r="546" spans="3:3" x14ac:dyDescent="0.2">
      <c r="C546" s="61"/>
    </row>
    <row r="547" spans="3:3" x14ac:dyDescent="0.2">
      <c r="C547" s="61"/>
    </row>
    <row r="548" spans="3:3" x14ac:dyDescent="0.2">
      <c r="C548" s="61"/>
    </row>
    <row r="549" spans="3:3" x14ac:dyDescent="0.2">
      <c r="C549" s="61"/>
    </row>
    <row r="550" spans="3:3" x14ac:dyDescent="0.2">
      <c r="C550" s="61"/>
    </row>
    <row r="551" spans="3:3" x14ac:dyDescent="0.2">
      <c r="C551" s="61"/>
    </row>
    <row r="552" spans="3:3" x14ac:dyDescent="0.2">
      <c r="C552" s="61"/>
    </row>
    <row r="553" spans="3:3" x14ac:dyDescent="0.2">
      <c r="C553" s="61"/>
    </row>
    <row r="554" spans="3:3" x14ac:dyDescent="0.2">
      <c r="C554" s="61"/>
    </row>
    <row r="555" spans="3:3" x14ac:dyDescent="0.2">
      <c r="C555" s="61"/>
    </row>
    <row r="556" spans="3:3" x14ac:dyDescent="0.2">
      <c r="C556" s="61"/>
    </row>
    <row r="557" spans="3:3" x14ac:dyDescent="0.2">
      <c r="C557" s="61"/>
    </row>
    <row r="558" spans="3:3" x14ac:dyDescent="0.2">
      <c r="C558" s="61"/>
    </row>
    <row r="559" spans="3:3" x14ac:dyDescent="0.2">
      <c r="C559" s="61"/>
    </row>
    <row r="560" spans="3:3" x14ac:dyDescent="0.2">
      <c r="C560" s="61"/>
    </row>
    <row r="561" spans="3:3" x14ac:dyDescent="0.2">
      <c r="C561" s="61"/>
    </row>
    <row r="562" spans="3:3" x14ac:dyDescent="0.2">
      <c r="C562" s="61"/>
    </row>
    <row r="563" spans="3:3" x14ac:dyDescent="0.2">
      <c r="C563" s="61"/>
    </row>
    <row r="564" spans="3:3" x14ac:dyDescent="0.2">
      <c r="C564" s="61"/>
    </row>
    <row r="565" spans="3:3" x14ac:dyDescent="0.2">
      <c r="C565" s="61"/>
    </row>
    <row r="566" spans="3:3" x14ac:dyDescent="0.2">
      <c r="C566" s="61"/>
    </row>
    <row r="567" spans="3:3" x14ac:dyDescent="0.2">
      <c r="C567" s="61"/>
    </row>
    <row r="568" spans="3:3" x14ac:dyDescent="0.2">
      <c r="C568" s="61"/>
    </row>
    <row r="569" spans="3:3" x14ac:dyDescent="0.2">
      <c r="C569" s="61"/>
    </row>
    <row r="570" spans="3:3" x14ac:dyDescent="0.2">
      <c r="C570" s="61"/>
    </row>
    <row r="571" spans="3:3" x14ac:dyDescent="0.2">
      <c r="C571" s="61"/>
    </row>
    <row r="572" spans="3:3" x14ac:dyDescent="0.2">
      <c r="C572" s="61"/>
    </row>
    <row r="573" spans="3:3" x14ac:dyDescent="0.2">
      <c r="C573" s="61"/>
    </row>
    <row r="574" spans="3:3" x14ac:dyDescent="0.2">
      <c r="C574" s="61"/>
    </row>
    <row r="575" spans="3:3" x14ac:dyDescent="0.2">
      <c r="C575" s="61"/>
    </row>
    <row r="576" spans="3:3" x14ac:dyDescent="0.2">
      <c r="C576" s="61"/>
    </row>
    <row r="577" spans="3:3" x14ac:dyDescent="0.2">
      <c r="C577" s="61"/>
    </row>
    <row r="578" spans="3:3" x14ac:dyDescent="0.2">
      <c r="C578" s="61"/>
    </row>
    <row r="579" spans="3:3" x14ac:dyDescent="0.2">
      <c r="C579" s="61"/>
    </row>
    <row r="580" spans="3:3" x14ac:dyDescent="0.2">
      <c r="C580" s="61"/>
    </row>
    <row r="581" spans="3:3" x14ac:dyDescent="0.2">
      <c r="C581" s="61"/>
    </row>
    <row r="582" spans="3:3" x14ac:dyDescent="0.2">
      <c r="C582" s="61"/>
    </row>
    <row r="583" spans="3:3" x14ac:dyDescent="0.2">
      <c r="C583" s="61"/>
    </row>
    <row r="584" spans="3:3" x14ac:dyDescent="0.2">
      <c r="C584" s="61"/>
    </row>
    <row r="585" spans="3:3" x14ac:dyDescent="0.2">
      <c r="C585" s="61"/>
    </row>
    <row r="586" spans="3:3" x14ac:dyDescent="0.2">
      <c r="C586" s="61"/>
    </row>
    <row r="587" spans="3:3" x14ac:dyDescent="0.2">
      <c r="C587" s="61"/>
    </row>
    <row r="588" spans="3:3" x14ac:dyDescent="0.2">
      <c r="C588" s="61"/>
    </row>
    <row r="589" spans="3:3" x14ac:dyDescent="0.2">
      <c r="C589" s="61"/>
    </row>
    <row r="590" spans="3:3" x14ac:dyDescent="0.2">
      <c r="C590" s="61"/>
    </row>
    <row r="591" spans="3:3" x14ac:dyDescent="0.2">
      <c r="C591" s="61"/>
    </row>
    <row r="592" spans="3:3" x14ac:dyDescent="0.2">
      <c r="C592" s="61"/>
    </row>
    <row r="593" spans="3:3" x14ac:dyDescent="0.2">
      <c r="C593" s="61"/>
    </row>
    <row r="594" spans="3:3" x14ac:dyDescent="0.2">
      <c r="C594" s="61"/>
    </row>
    <row r="595" spans="3:3" x14ac:dyDescent="0.2">
      <c r="C595" s="61"/>
    </row>
    <row r="596" spans="3:3" x14ac:dyDescent="0.2">
      <c r="C596" s="61"/>
    </row>
    <row r="597" spans="3:3" x14ac:dyDescent="0.2">
      <c r="C597" s="61"/>
    </row>
    <row r="598" spans="3:3" x14ac:dyDescent="0.2">
      <c r="C598" s="61"/>
    </row>
    <row r="599" spans="3:3" x14ac:dyDescent="0.2">
      <c r="C599" s="61"/>
    </row>
    <row r="600" spans="3:3" x14ac:dyDescent="0.2">
      <c r="C600" s="61"/>
    </row>
    <row r="601" spans="3:3" x14ac:dyDescent="0.2">
      <c r="C601" s="61"/>
    </row>
    <row r="602" spans="3:3" x14ac:dyDescent="0.2">
      <c r="C602" s="61"/>
    </row>
    <row r="603" spans="3:3" x14ac:dyDescent="0.2">
      <c r="C603" s="61"/>
    </row>
    <row r="604" spans="3:3" x14ac:dyDescent="0.2">
      <c r="C604" s="61"/>
    </row>
    <row r="605" spans="3:3" x14ac:dyDescent="0.2">
      <c r="C605" s="61"/>
    </row>
    <row r="606" spans="3:3" x14ac:dyDescent="0.2">
      <c r="C606" s="61"/>
    </row>
    <row r="607" spans="3:3" x14ac:dyDescent="0.2">
      <c r="C607" s="61"/>
    </row>
    <row r="608" spans="3:3" x14ac:dyDescent="0.2">
      <c r="C608" s="61"/>
    </row>
    <row r="609" spans="3:3" x14ac:dyDescent="0.2">
      <c r="C609" s="61"/>
    </row>
    <row r="610" spans="3:3" x14ac:dyDescent="0.2">
      <c r="C610" s="61"/>
    </row>
    <row r="611" spans="3:3" x14ac:dyDescent="0.2">
      <c r="C611" s="61"/>
    </row>
    <row r="612" spans="3:3" x14ac:dyDescent="0.2">
      <c r="C612" s="61"/>
    </row>
    <row r="613" spans="3:3" x14ac:dyDescent="0.2">
      <c r="C613" s="61"/>
    </row>
    <row r="614" spans="3:3" x14ac:dyDescent="0.2">
      <c r="C614" s="61"/>
    </row>
    <row r="615" spans="3:3" x14ac:dyDescent="0.2">
      <c r="C615" s="61"/>
    </row>
    <row r="616" spans="3:3" x14ac:dyDescent="0.2">
      <c r="C616" s="61"/>
    </row>
    <row r="617" spans="3:3" x14ac:dyDescent="0.2">
      <c r="C617" s="61"/>
    </row>
    <row r="618" spans="3:3" x14ac:dyDescent="0.2">
      <c r="C618" s="61"/>
    </row>
    <row r="619" spans="3:3" x14ac:dyDescent="0.2">
      <c r="C619" s="61"/>
    </row>
    <row r="620" spans="3:3" x14ac:dyDescent="0.2">
      <c r="C620" s="61"/>
    </row>
    <row r="621" spans="3:3" x14ac:dyDescent="0.2">
      <c r="C621" s="61"/>
    </row>
    <row r="622" spans="3:3" x14ac:dyDescent="0.2">
      <c r="C622" s="61"/>
    </row>
    <row r="623" spans="3:3" x14ac:dyDescent="0.2">
      <c r="C623" s="61"/>
    </row>
    <row r="624" spans="3:3" x14ac:dyDescent="0.2">
      <c r="C624" s="61"/>
    </row>
    <row r="625" spans="3:3" x14ac:dyDescent="0.2">
      <c r="C625" s="61"/>
    </row>
    <row r="626" spans="3:3" x14ac:dyDescent="0.2">
      <c r="C626" s="61"/>
    </row>
    <row r="627" spans="3:3" x14ac:dyDescent="0.2">
      <c r="C627" s="61"/>
    </row>
    <row r="628" spans="3:3" x14ac:dyDescent="0.2">
      <c r="C628" s="61"/>
    </row>
    <row r="629" spans="3:3" x14ac:dyDescent="0.2">
      <c r="C629" s="61"/>
    </row>
    <row r="630" spans="3:3" x14ac:dyDescent="0.2">
      <c r="C630" s="61"/>
    </row>
    <row r="631" spans="3:3" x14ac:dyDescent="0.2">
      <c r="C631" s="61"/>
    </row>
    <row r="632" spans="3:3" x14ac:dyDescent="0.2">
      <c r="C632" s="61"/>
    </row>
    <row r="633" spans="3:3" x14ac:dyDescent="0.2">
      <c r="C633" s="61"/>
    </row>
    <row r="634" spans="3:3" x14ac:dyDescent="0.2">
      <c r="C634" s="61"/>
    </row>
    <row r="635" spans="3:3" x14ac:dyDescent="0.2">
      <c r="C635" s="61"/>
    </row>
    <row r="636" spans="3:3" x14ac:dyDescent="0.2">
      <c r="C636" s="61"/>
    </row>
    <row r="637" spans="3:3" x14ac:dyDescent="0.2">
      <c r="C637" s="61"/>
    </row>
    <row r="638" spans="3:3" x14ac:dyDescent="0.2">
      <c r="C638" s="61"/>
    </row>
    <row r="639" spans="3:3" x14ac:dyDescent="0.2">
      <c r="C639" s="61"/>
    </row>
    <row r="640" spans="3:3" x14ac:dyDescent="0.2">
      <c r="C640" s="61"/>
    </row>
    <row r="641" spans="3:3" x14ac:dyDescent="0.2">
      <c r="C641" s="61"/>
    </row>
    <row r="642" spans="3:3" x14ac:dyDescent="0.2">
      <c r="C642" s="61"/>
    </row>
    <row r="643" spans="3:3" x14ac:dyDescent="0.2">
      <c r="C643" s="61"/>
    </row>
    <row r="644" spans="3:3" x14ac:dyDescent="0.2">
      <c r="C644" s="61"/>
    </row>
    <row r="645" spans="3:3" x14ac:dyDescent="0.2">
      <c r="C645" s="61"/>
    </row>
    <row r="646" spans="3:3" x14ac:dyDescent="0.2">
      <c r="C646" s="61"/>
    </row>
    <row r="647" spans="3:3" x14ac:dyDescent="0.2">
      <c r="C647" s="61"/>
    </row>
    <row r="648" spans="3:3" x14ac:dyDescent="0.2">
      <c r="C648" s="61"/>
    </row>
    <row r="649" spans="3:3" x14ac:dyDescent="0.2">
      <c r="C649" s="61"/>
    </row>
    <row r="650" spans="3:3" x14ac:dyDescent="0.2">
      <c r="C650" s="61"/>
    </row>
    <row r="651" spans="3:3" x14ac:dyDescent="0.2">
      <c r="C651" s="61"/>
    </row>
    <row r="652" spans="3:3" x14ac:dyDescent="0.2">
      <c r="C652" s="61"/>
    </row>
    <row r="653" spans="3:3" x14ac:dyDescent="0.2">
      <c r="C653" s="61"/>
    </row>
    <row r="654" spans="3:3" x14ac:dyDescent="0.2">
      <c r="C654" s="61"/>
    </row>
    <row r="655" spans="3:3" x14ac:dyDescent="0.2">
      <c r="C655" s="61"/>
    </row>
    <row r="656" spans="3:3" x14ac:dyDescent="0.2">
      <c r="C656" s="61"/>
    </row>
    <row r="657" spans="3:3" x14ac:dyDescent="0.2">
      <c r="C657" s="61"/>
    </row>
    <row r="658" spans="3:3" x14ac:dyDescent="0.2">
      <c r="C658" s="61"/>
    </row>
    <row r="659" spans="3:3" x14ac:dyDescent="0.2">
      <c r="C659" s="61"/>
    </row>
    <row r="660" spans="3:3" x14ac:dyDescent="0.2">
      <c r="C660" s="61"/>
    </row>
    <row r="661" spans="3:3" x14ac:dyDescent="0.2">
      <c r="C661" s="61"/>
    </row>
    <row r="662" spans="3:3" x14ac:dyDescent="0.2">
      <c r="C662" s="61"/>
    </row>
    <row r="663" spans="3:3" x14ac:dyDescent="0.2">
      <c r="C663" s="61"/>
    </row>
    <row r="664" spans="3:3" x14ac:dyDescent="0.2">
      <c r="C664" s="61"/>
    </row>
    <row r="665" spans="3:3" x14ac:dyDescent="0.2">
      <c r="C665" s="61"/>
    </row>
    <row r="666" spans="3:3" x14ac:dyDescent="0.2">
      <c r="C666" s="61"/>
    </row>
    <row r="667" spans="3:3" x14ac:dyDescent="0.2">
      <c r="C667" s="61"/>
    </row>
    <row r="668" spans="3:3" x14ac:dyDescent="0.2">
      <c r="C668" s="61"/>
    </row>
    <row r="669" spans="3:3" x14ac:dyDescent="0.2">
      <c r="C669" s="61"/>
    </row>
    <row r="670" spans="3:3" x14ac:dyDescent="0.2">
      <c r="C670" s="61"/>
    </row>
    <row r="671" spans="3:3" x14ac:dyDescent="0.2">
      <c r="C671" s="61"/>
    </row>
    <row r="672" spans="3:3" x14ac:dyDescent="0.2">
      <c r="C672" s="61"/>
    </row>
    <row r="673" spans="3:3" x14ac:dyDescent="0.2">
      <c r="C673" s="61"/>
    </row>
    <row r="674" spans="3:3" x14ac:dyDescent="0.2">
      <c r="C674" s="61"/>
    </row>
    <row r="675" spans="3:3" x14ac:dyDescent="0.2">
      <c r="C675" s="61"/>
    </row>
    <row r="676" spans="3:3" x14ac:dyDescent="0.2">
      <c r="C676" s="61"/>
    </row>
    <row r="677" spans="3:3" x14ac:dyDescent="0.2">
      <c r="C677" s="61"/>
    </row>
    <row r="678" spans="3:3" x14ac:dyDescent="0.2">
      <c r="C678" s="61"/>
    </row>
    <row r="679" spans="3:3" x14ac:dyDescent="0.2">
      <c r="C679" s="61"/>
    </row>
    <row r="680" spans="3:3" x14ac:dyDescent="0.2">
      <c r="C680" s="61"/>
    </row>
    <row r="681" spans="3:3" x14ac:dyDescent="0.2">
      <c r="C681" s="61"/>
    </row>
    <row r="682" spans="3:3" x14ac:dyDescent="0.2">
      <c r="C682" s="61"/>
    </row>
    <row r="683" spans="3:3" x14ac:dyDescent="0.2">
      <c r="C683" s="61"/>
    </row>
    <row r="684" spans="3:3" x14ac:dyDescent="0.2">
      <c r="C684" s="61"/>
    </row>
    <row r="685" spans="3:3" x14ac:dyDescent="0.2">
      <c r="C685" s="61"/>
    </row>
    <row r="686" spans="3:3" x14ac:dyDescent="0.2">
      <c r="C686" s="61"/>
    </row>
    <row r="687" spans="3:3" x14ac:dyDescent="0.2">
      <c r="C687" s="61"/>
    </row>
    <row r="688" spans="3:3" x14ac:dyDescent="0.2">
      <c r="C688" s="61"/>
    </row>
    <row r="689" spans="3:3" x14ac:dyDescent="0.2">
      <c r="C689" s="61"/>
    </row>
    <row r="690" spans="3:3" x14ac:dyDescent="0.2">
      <c r="C690" s="61"/>
    </row>
    <row r="691" spans="3:3" x14ac:dyDescent="0.2">
      <c r="C691" s="61"/>
    </row>
    <row r="692" spans="3:3" x14ac:dyDescent="0.2">
      <c r="C692" s="61"/>
    </row>
    <row r="693" spans="3:3" x14ac:dyDescent="0.2">
      <c r="C693" s="61"/>
    </row>
    <row r="694" spans="3:3" x14ac:dyDescent="0.2">
      <c r="C694" s="61"/>
    </row>
    <row r="695" spans="3:3" x14ac:dyDescent="0.2">
      <c r="C695" s="61"/>
    </row>
    <row r="696" spans="3:3" x14ac:dyDescent="0.2">
      <c r="C696" s="61"/>
    </row>
    <row r="697" spans="3:3" x14ac:dyDescent="0.2">
      <c r="C697" s="61"/>
    </row>
    <row r="698" spans="3:3" x14ac:dyDescent="0.2">
      <c r="C698" s="61"/>
    </row>
    <row r="699" spans="3:3" x14ac:dyDescent="0.2">
      <c r="C699" s="61"/>
    </row>
    <row r="700" spans="3:3" x14ac:dyDescent="0.2">
      <c r="C700" s="61"/>
    </row>
    <row r="701" spans="3:3" x14ac:dyDescent="0.2">
      <c r="C701" s="61"/>
    </row>
    <row r="702" spans="3:3" x14ac:dyDescent="0.2">
      <c r="C702" s="61"/>
    </row>
    <row r="703" spans="3:3" x14ac:dyDescent="0.2">
      <c r="C703" s="61"/>
    </row>
    <row r="704" spans="3:3" x14ac:dyDescent="0.2">
      <c r="C704" s="61"/>
    </row>
    <row r="705" spans="3:3" x14ac:dyDescent="0.2">
      <c r="C705" s="61"/>
    </row>
    <row r="706" spans="3:3" x14ac:dyDescent="0.2">
      <c r="C706" s="61"/>
    </row>
    <row r="707" spans="3:3" x14ac:dyDescent="0.2">
      <c r="C707" s="61"/>
    </row>
    <row r="708" spans="3:3" x14ac:dyDescent="0.2">
      <c r="C708" s="61"/>
    </row>
    <row r="709" spans="3:3" x14ac:dyDescent="0.2">
      <c r="C709" s="61"/>
    </row>
    <row r="710" spans="3:3" x14ac:dyDescent="0.2">
      <c r="C710" s="61"/>
    </row>
    <row r="711" spans="3:3" x14ac:dyDescent="0.2">
      <c r="C711" s="61"/>
    </row>
    <row r="712" spans="3:3" x14ac:dyDescent="0.2">
      <c r="C712" s="61"/>
    </row>
    <row r="713" spans="3:3" x14ac:dyDescent="0.2">
      <c r="C713" s="61"/>
    </row>
    <row r="714" spans="3:3" x14ac:dyDescent="0.2">
      <c r="C714" s="61"/>
    </row>
    <row r="715" spans="3:3" x14ac:dyDescent="0.2">
      <c r="C715" s="61"/>
    </row>
    <row r="716" spans="3:3" x14ac:dyDescent="0.2">
      <c r="C716" s="61"/>
    </row>
    <row r="717" spans="3:3" x14ac:dyDescent="0.2">
      <c r="C717" s="61"/>
    </row>
    <row r="718" spans="3:3" x14ac:dyDescent="0.2">
      <c r="C718" s="61"/>
    </row>
    <row r="719" spans="3:3" x14ac:dyDescent="0.2">
      <c r="C719" s="61"/>
    </row>
    <row r="720" spans="3:3" x14ac:dyDescent="0.2">
      <c r="C720" s="61"/>
    </row>
    <row r="721" spans="3:3" x14ac:dyDescent="0.2">
      <c r="C721" s="61"/>
    </row>
    <row r="722" spans="3:3" x14ac:dyDescent="0.2">
      <c r="C722" s="61"/>
    </row>
    <row r="723" spans="3:3" x14ac:dyDescent="0.2">
      <c r="C723" s="61"/>
    </row>
    <row r="724" spans="3:3" x14ac:dyDescent="0.2">
      <c r="C724" s="61"/>
    </row>
    <row r="725" spans="3:3" x14ac:dyDescent="0.2">
      <c r="C725" s="61"/>
    </row>
    <row r="726" spans="3:3" x14ac:dyDescent="0.2">
      <c r="C726" s="61"/>
    </row>
    <row r="727" spans="3:3" x14ac:dyDescent="0.2">
      <c r="C727" s="61"/>
    </row>
    <row r="728" spans="3:3" x14ac:dyDescent="0.2">
      <c r="C728" s="61"/>
    </row>
    <row r="729" spans="3:3" x14ac:dyDescent="0.2">
      <c r="C729" s="61"/>
    </row>
    <row r="730" spans="3:3" x14ac:dyDescent="0.2">
      <c r="C730" s="61"/>
    </row>
    <row r="731" spans="3:3" x14ac:dyDescent="0.2">
      <c r="C731" s="61"/>
    </row>
    <row r="732" spans="3:3" x14ac:dyDescent="0.2">
      <c r="C732" s="61"/>
    </row>
    <row r="733" spans="3:3" x14ac:dyDescent="0.2">
      <c r="C733" s="61"/>
    </row>
    <row r="734" spans="3:3" x14ac:dyDescent="0.2">
      <c r="C734" s="61"/>
    </row>
    <row r="735" spans="3:3" x14ac:dyDescent="0.2">
      <c r="C735" s="61"/>
    </row>
    <row r="736" spans="3:3" x14ac:dyDescent="0.2">
      <c r="C736" s="61"/>
    </row>
    <row r="737" spans="3:3" x14ac:dyDescent="0.2">
      <c r="C737" s="61"/>
    </row>
    <row r="738" spans="3:3" x14ac:dyDescent="0.2">
      <c r="C738" s="61"/>
    </row>
    <row r="739" spans="3:3" x14ac:dyDescent="0.2">
      <c r="C739" s="61"/>
    </row>
    <row r="740" spans="3:3" x14ac:dyDescent="0.2">
      <c r="C740" s="61"/>
    </row>
    <row r="741" spans="3:3" x14ac:dyDescent="0.2">
      <c r="C741" s="61"/>
    </row>
    <row r="742" spans="3:3" x14ac:dyDescent="0.2">
      <c r="C742" s="61"/>
    </row>
    <row r="743" spans="3:3" x14ac:dyDescent="0.2">
      <c r="C743" s="61"/>
    </row>
    <row r="744" spans="3:3" x14ac:dyDescent="0.2">
      <c r="C744" s="61"/>
    </row>
    <row r="745" spans="3:3" x14ac:dyDescent="0.2">
      <c r="C745" s="61"/>
    </row>
    <row r="746" spans="3:3" x14ac:dyDescent="0.2">
      <c r="C746" s="61"/>
    </row>
    <row r="747" spans="3:3" x14ac:dyDescent="0.2">
      <c r="C747" s="61"/>
    </row>
    <row r="748" spans="3:3" x14ac:dyDescent="0.2">
      <c r="C748" s="61"/>
    </row>
    <row r="749" spans="3:3" x14ac:dyDescent="0.2">
      <c r="C749" s="61"/>
    </row>
    <row r="750" spans="3:3" x14ac:dyDescent="0.2">
      <c r="C750" s="61"/>
    </row>
    <row r="751" spans="3:3" x14ac:dyDescent="0.2">
      <c r="C751" s="61"/>
    </row>
    <row r="752" spans="3:3" x14ac:dyDescent="0.2">
      <c r="C752" s="61"/>
    </row>
    <row r="753" spans="3:3" x14ac:dyDescent="0.2">
      <c r="C753" s="61"/>
    </row>
    <row r="754" spans="3:3" x14ac:dyDescent="0.2">
      <c r="C754" s="61"/>
    </row>
    <row r="755" spans="3:3" x14ac:dyDescent="0.2">
      <c r="C755" s="61"/>
    </row>
    <row r="756" spans="3:3" x14ac:dyDescent="0.2">
      <c r="C756" s="61"/>
    </row>
    <row r="757" spans="3:3" x14ac:dyDescent="0.2">
      <c r="C757" s="61"/>
    </row>
    <row r="758" spans="3:3" x14ac:dyDescent="0.2">
      <c r="C758" s="61"/>
    </row>
    <row r="759" spans="3:3" x14ac:dyDescent="0.2">
      <c r="C759" s="61"/>
    </row>
    <row r="760" spans="3:3" x14ac:dyDescent="0.2">
      <c r="C760" s="61"/>
    </row>
    <row r="761" spans="3:3" x14ac:dyDescent="0.2">
      <c r="C761" s="61"/>
    </row>
    <row r="762" spans="3:3" x14ac:dyDescent="0.2">
      <c r="C762" s="61"/>
    </row>
    <row r="763" spans="3:3" x14ac:dyDescent="0.2">
      <c r="C763" s="61"/>
    </row>
    <row r="764" spans="3:3" x14ac:dyDescent="0.2">
      <c r="C764" s="61"/>
    </row>
    <row r="765" spans="3:3" x14ac:dyDescent="0.2">
      <c r="C765" s="61"/>
    </row>
    <row r="766" spans="3:3" x14ac:dyDescent="0.2">
      <c r="C766" s="61"/>
    </row>
    <row r="767" spans="3:3" x14ac:dyDescent="0.2">
      <c r="C767" s="61"/>
    </row>
    <row r="768" spans="3:3" x14ac:dyDescent="0.2">
      <c r="C768" s="61"/>
    </row>
    <row r="769" spans="3:3" x14ac:dyDescent="0.2">
      <c r="C769" s="61"/>
    </row>
    <row r="770" spans="3:3" x14ac:dyDescent="0.2">
      <c r="C770" s="61"/>
    </row>
    <row r="771" spans="3:3" x14ac:dyDescent="0.2">
      <c r="C771" s="61"/>
    </row>
    <row r="772" spans="3:3" x14ac:dyDescent="0.2">
      <c r="C772" s="61"/>
    </row>
    <row r="773" spans="3:3" x14ac:dyDescent="0.2">
      <c r="C773" s="61"/>
    </row>
    <row r="774" spans="3:3" x14ac:dyDescent="0.2">
      <c r="C774" s="61"/>
    </row>
    <row r="775" spans="3:3" x14ac:dyDescent="0.2">
      <c r="C775" s="61"/>
    </row>
    <row r="776" spans="3:3" x14ac:dyDescent="0.2">
      <c r="C776" s="61"/>
    </row>
    <row r="777" spans="3:3" x14ac:dyDescent="0.2">
      <c r="C777" s="61"/>
    </row>
    <row r="778" spans="3:3" x14ac:dyDescent="0.2">
      <c r="C778" s="61"/>
    </row>
    <row r="779" spans="3:3" x14ac:dyDescent="0.2">
      <c r="C779" s="61"/>
    </row>
    <row r="780" spans="3:3" x14ac:dyDescent="0.2">
      <c r="C780" s="61"/>
    </row>
    <row r="781" spans="3:3" x14ac:dyDescent="0.2">
      <c r="C781" s="61"/>
    </row>
    <row r="782" spans="3:3" x14ac:dyDescent="0.2">
      <c r="C782" s="61"/>
    </row>
    <row r="783" spans="3:3" x14ac:dyDescent="0.2">
      <c r="C783" s="61"/>
    </row>
    <row r="784" spans="3:3" x14ac:dyDescent="0.2">
      <c r="C784" s="61"/>
    </row>
    <row r="785" spans="3:3" x14ac:dyDescent="0.2">
      <c r="C785" s="61"/>
    </row>
    <row r="786" spans="3:3" x14ac:dyDescent="0.2">
      <c r="C786" s="61"/>
    </row>
    <row r="787" spans="3:3" x14ac:dyDescent="0.2">
      <c r="C787" s="61"/>
    </row>
    <row r="788" spans="3:3" x14ac:dyDescent="0.2">
      <c r="C788" s="61"/>
    </row>
    <row r="789" spans="3:3" x14ac:dyDescent="0.2">
      <c r="C789" s="61"/>
    </row>
    <row r="790" spans="3:3" x14ac:dyDescent="0.2">
      <c r="C790" s="61"/>
    </row>
    <row r="791" spans="3:3" x14ac:dyDescent="0.2">
      <c r="C791" s="61"/>
    </row>
    <row r="792" spans="3:3" x14ac:dyDescent="0.2">
      <c r="C792" s="61"/>
    </row>
    <row r="793" spans="3:3" x14ac:dyDescent="0.2">
      <c r="C793" s="61"/>
    </row>
    <row r="794" spans="3:3" x14ac:dyDescent="0.2">
      <c r="C794" s="61"/>
    </row>
    <row r="795" spans="3:3" x14ac:dyDescent="0.2">
      <c r="C795" s="61"/>
    </row>
    <row r="796" spans="3:3" x14ac:dyDescent="0.2">
      <c r="C796" s="61"/>
    </row>
    <row r="797" spans="3:3" x14ac:dyDescent="0.2">
      <c r="C797" s="61"/>
    </row>
    <row r="798" spans="3:3" x14ac:dyDescent="0.2">
      <c r="C798" s="61"/>
    </row>
    <row r="799" spans="3:3" x14ac:dyDescent="0.2">
      <c r="C799" s="61"/>
    </row>
    <row r="800" spans="3:3" x14ac:dyDescent="0.2">
      <c r="C800" s="61"/>
    </row>
    <row r="801" spans="3:3" x14ac:dyDescent="0.2">
      <c r="C801" s="61"/>
    </row>
    <row r="802" spans="3:3" x14ac:dyDescent="0.2">
      <c r="C802" s="61"/>
    </row>
    <row r="803" spans="3:3" x14ac:dyDescent="0.2">
      <c r="C803" s="61"/>
    </row>
    <row r="804" spans="3:3" x14ac:dyDescent="0.2">
      <c r="C804" s="61"/>
    </row>
    <row r="805" spans="3:3" x14ac:dyDescent="0.2">
      <c r="C805" s="61"/>
    </row>
    <row r="806" spans="3:3" x14ac:dyDescent="0.2">
      <c r="C806" s="61"/>
    </row>
    <row r="807" spans="3:3" x14ac:dyDescent="0.2">
      <c r="C807" s="61"/>
    </row>
    <row r="808" spans="3:3" x14ac:dyDescent="0.2">
      <c r="C808" s="61"/>
    </row>
    <row r="809" spans="3:3" x14ac:dyDescent="0.2">
      <c r="C809" s="61"/>
    </row>
    <row r="810" spans="3:3" x14ac:dyDescent="0.2">
      <c r="C810" s="61"/>
    </row>
    <row r="811" spans="3:3" x14ac:dyDescent="0.2">
      <c r="C811" s="61"/>
    </row>
    <row r="812" spans="3:3" x14ac:dyDescent="0.2">
      <c r="C812" s="61"/>
    </row>
    <row r="813" spans="3:3" x14ac:dyDescent="0.2">
      <c r="C813" s="61"/>
    </row>
    <row r="814" spans="3:3" x14ac:dyDescent="0.2">
      <c r="C814" s="61"/>
    </row>
    <row r="815" spans="3:3" x14ac:dyDescent="0.2">
      <c r="C815" s="61"/>
    </row>
    <row r="816" spans="3:3" x14ac:dyDescent="0.2">
      <c r="C816" s="61"/>
    </row>
    <row r="817" spans="3:3" x14ac:dyDescent="0.2">
      <c r="C817" s="61"/>
    </row>
    <row r="818" spans="3:3" x14ac:dyDescent="0.2">
      <c r="C818" s="61"/>
    </row>
    <row r="819" spans="3:3" x14ac:dyDescent="0.2">
      <c r="C819" s="61"/>
    </row>
    <row r="820" spans="3:3" x14ac:dyDescent="0.2">
      <c r="C820" s="61"/>
    </row>
    <row r="821" spans="3:3" x14ac:dyDescent="0.2">
      <c r="C821" s="61"/>
    </row>
    <row r="822" spans="3:3" x14ac:dyDescent="0.2">
      <c r="C822" s="61"/>
    </row>
    <row r="823" spans="3:3" x14ac:dyDescent="0.2">
      <c r="C823" s="61"/>
    </row>
    <row r="824" spans="3:3" x14ac:dyDescent="0.2">
      <c r="C824" s="61"/>
    </row>
    <row r="825" spans="3:3" x14ac:dyDescent="0.2">
      <c r="C825" s="61"/>
    </row>
    <row r="826" spans="3:3" x14ac:dyDescent="0.2">
      <c r="C826" s="61"/>
    </row>
    <row r="827" spans="3:3" x14ac:dyDescent="0.2">
      <c r="C827" s="61"/>
    </row>
    <row r="828" spans="3:3" x14ac:dyDescent="0.2">
      <c r="C828" s="61"/>
    </row>
    <row r="829" spans="3:3" x14ac:dyDescent="0.2">
      <c r="C829" s="61"/>
    </row>
    <row r="830" spans="3:3" x14ac:dyDescent="0.2">
      <c r="C830" s="61"/>
    </row>
    <row r="831" spans="3:3" x14ac:dyDescent="0.2">
      <c r="C831" s="61"/>
    </row>
    <row r="832" spans="3:3" x14ac:dyDescent="0.2">
      <c r="C832" s="61"/>
    </row>
    <row r="833" spans="3:3" x14ac:dyDescent="0.2">
      <c r="C833" s="61"/>
    </row>
    <row r="834" spans="3:3" x14ac:dyDescent="0.2">
      <c r="C834" s="61"/>
    </row>
    <row r="835" spans="3:3" x14ac:dyDescent="0.2">
      <c r="C835" s="61"/>
    </row>
    <row r="836" spans="3:3" x14ac:dyDescent="0.2">
      <c r="C836" s="61"/>
    </row>
    <row r="837" spans="3:3" x14ac:dyDescent="0.2">
      <c r="C837" s="61"/>
    </row>
    <row r="838" spans="3:3" x14ac:dyDescent="0.2">
      <c r="C838" s="61"/>
    </row>
    <row r="839" spans="3:3" x14ac:dyDescent="0.2">
      <c r="C839" s="61"/>
    </row>
    <row r="840" spans="3:3" x14ac:dyDescent="0.2">
      <c r="C840" s="61"/>
    </row>
    <row r="841" spans="3:3" x14ac:dyDescent="0.2">
      <c r="C841" s="61"/>
    </row>
    <row r="842" spans="3:3" x14ac:dyDescent="0.2">
      <c r="C842" s="61"/>
    </row>
    <row r="843" spans="3:3" x14ac:dyDescent="0.2">
      <c r="C843" s="61"/>
    </row>
    <row r="844" spans="3:3" x14ac:dyDescent="0.2">
      <c r="C844" s="61"/>
    </row>
    <row r="845" spans="3:3" x14ac:dyDescent="0.2">
      <c r="C845" s="61"/>
    </row>
    <row r="846" spans="3:3" x14ac:dyDescent="0.2">
      <c r="C846" s="61"/>
    </row>
    <row r="847" spans="3:3" x14ac:dyDescent="0.2">
      <c r="C847" s="61"/>
    </row>
    <row r="848" spans="3:3" x14ac:dyDescent="0.2">
      <c r="C848" s="61"/>
    </row>
    <row r="849" spans="3:3" x14ac:dyDescent="0.2">
      <c r="C849" s="61"/>
    </row>
    <row r="850" spans="3:3" x14ac:dyDescent="0.2">
      <c r="C850" s="61"/>
    </row>
    <row r="851" spans="3:3" x14ac:dyDescent="0.2">
      <c r="C851" s="61"/>
    </row>
    <row r="852" spans="3:3" x14ac:dyDescent="0.2">
      <c r="C852" s="61"/>
    </row>
    <row r="853" spans="3:3" x14ac:dyDescent="0.2">
      <c r="C853" s="61"/>
    </row>
    <row r="854" spans="3:3" x14ac:dyDescent="0.2">
      <c r="C854" s="61"/>
    </row>
    <row r="855" spans="3:3" x14ac:dyDescent="0.2">
      <c r="C855" s="61"/>
    </row>
    <row r="856" spans="3:3" x14ac:dyDescent="0.2">
      <c r="C856" s="61"/>
    </row>
    <row r="857" spans="3:3" x14ac:dyDescent="0.2">
      <c r="C857" s="61"/>
    </row>
    <row r="858" spans="3:3" x14ac:dyDescent="0.2">
      <c r="C858" s="61"/>
    </row>
    <row r="859" spans="3:3" x14ac:dyDescent="0.2">
      <c r="C859" s="61"/>
    </row>
    <row r="860" spans="3:3" x14ac:dyDescent="0.2">
      <c r="C860" s="61"/>
    </row>
    <row r="861" spans="3:3" x14ac:dyDescent="0.2">
      <c r="C861" s="61"/>
    </row>
    <row r="862" spans="3:3" x14ac:dyDescent="0.2">
      <c r="C862" s="61"/>
    </row>
    <row r="863" spans="3:3" x14ac:dyDescent="0.2">
      <c r="C863" s="61"/>
    </row>
    <row r="864" spans="3:3" x14ac:dyDescent="0.2">
      <c r="C864" s="61"/>
    </row>
    <row r="865" spans="3:3" x14ac:dyDescent="0.2">
      <c r="C865" s="61"/>
    </row>
    <row r="866" spans="3:3" x14ac:dyDescent="0.2">
      <c r="C866" s="61"/>
    </row>
    <row r="867" spans="3:3" x14ac:dyDescent="0.2">
      <c r="C867" s="61"/>
    </row>
    <row r="868" spans="3:3" x14ac:dyDescent="0.2">
      <c r="C868" s="61"/>
    </row>
    <row r="869" spans="3:3" x14ac:dyDescent="0.2">
      <c r="C869" s="61"/>
    </row>
    <row r="870" spans="3:3" x14ac:dyDescent="0.2">
      <c r="C870" s="61"/>
    </row>
    <row r="871" spans="3:3" x14ac:dyDescent="0.2">
      <c r="C871" s="61"/>
    </row>
    <row r="872" spans="3:3" x14ac:dyDescent="0.2">
      <c r="C872" s="61"/>
    </row>
    <row r="873" spans="3:3" x14ac:dyDescent="0.2">
      <c r="C873" s="61"/>
    </row>
    <row r="874" spans="3:3" x14ac:dyDescent="0.2">
      <c r="C874" s="61"/>
    </row>
    <row r="875" spans="3:3" x14ac:dyDescent="0.2">
      <c r="C875" s="61"/>
    </row>
    <row r="876" spans="3:3" x14ac:dyDescent="0.2">
      <c r="C876" s="61"/>
    </row>
    <row r="877" spans="3:3" x14ac:dyDescent="0.2">
      <c r="C877" s="61"/>
    </row>
    <row r="878" spans="3:3" x14ac:dyDescent="0.2">
      <c r="C878" s="61"/>
    </row>
    <row r="879" spans="3:3" x14ac:dyDescent="0.2">
      <c r="C879" s="61"/>
    </row>
    <row r="880" spans="3:3" x14ac:dyDescent="0.2">
      <c r="C880" s="61"/>
    </row>
    <row r="881" spans="3:3" x14ac:dyDescent="0.2">
      <c r="C881" s="61"/>
    </row>
    <row r="882" spans="3:3" x14ac:dyDescent="0.2">
      <c r="C882" s="61"/>
    </row>
    <row r="883" spans="3:3" x14ac:dyDescent="0.2">
      <c r="C883" s="61"/>
    </row>
    <row r="884" spans="3:3" x14ac:dyDescent="0.2">
      <c r="C884" s="61"/>
    </row>
    <row r="885" spans="3:3" x14ac:dyDescent="0.2">
      <c r="C885" s="61"/>
    </row>
    <row r="886" spans="3:3" x14ac:dyDescent="0.2">
      <c r="C886" s="61"/>
    </row>
    <row r="887" spans="3:3" x14ac:dyDescent="0.2">
      <c r="C887" s="61"/>
    </row>
    <row r="888" spans="3:3" x14ac:dyDescent="0.2">
      <c r="C888" s="61"/>
    </row>
    <row r="889" spans="3:3" x14ac:dyDescent="0.2">
      <c r="C889" s="61"/>
    </row>
    <row r="890" spans="3:3" x14ac:dyDescent="0.2">
      <c r="C890" s="61"/>
    </row>
    <row r="891" spans="3:3" x14ac:dyDescent="0.2">
      <c r="C891" s="61"/>
    </row>
    <row r="892" spans="3:3" x14ac:dyDescent="0.2">
      <c r="C892" s="61"/>
    </row>
    <row r="893" spans="3:3" x14ac:dyDescent="0.2">
      <c r="C893" s="61"/>
    </row>
    <row r="894" spans="3:3" x14ac:dyDescent="0.2">
      <c r="C894" s="61"/>
    </row>
    <row r="895" spans="3:3" x14ac:dyDescent="0.2">
      <c r="C895" s="61"/>
    </row>
    <row r="896" spans="3:3" x14ac:dyDescent="0.2">
      <c r="C896" s="61"/>
    </row>
    <row r="897" spans="3:3" x14ac:dyDescent="0.2">
      <c r="C897" s="61"/>
    </row>
    <row r="898" spans="3:3" x14ac:dyDescent="0.2">
      <c r="C898" s="61"/>
    </row>
    <row r="899" spans="3:3" x14ac:dyDescent="0.2">
      <c r="C899" s="61"/>
    </row>
    <row r="900" spans="3:3" x14ac:dyDescent="0.2">
      <c r="C900" s="61"/>
    </row>
    <row r="901" spans="3:3" x14ac:dyDescent="0.2">
      <c r="C901" s="61"/>
    </row>
    <row r="902" spans="3:3" x14ac:dyDescent="0.2">
      <c r="C902" s="61"/>
    </row>
    <row r="903" spans="3:3" x14ac:dyDescent="0.2">
      <c r="C903" s="61"/>
    </row>
    <row r="904" spans="3:3" x14ac:dyDescent="0.2">
      <c r="C904" s="61"/>
    </row>
    <row r="905" spans="3:3" x14ac:dyDescent="0.2">
      <c r="C905" s="61"/>
    </row>
    <row r="906" spans="3:3" x14ac:dyDescent="0.2">
      <c r="C906" s="61"/>
    </row>
    <row r="907" spans="3:3" x14ac:dyDescent="0.2">
      <c r="C907" s="61"/>
    </row>
    <row r="908" spans="3:3" x14ac:dyDescent="0.2">
      <c r="C908" s="61"/>
    </row>
    <row r="909" spans="3:3" x14ac:dyDescent="0.2">
      <c r="C909" s="61"/>
    </row>
    <row r="910" spans="3:3" x14ac:dyDescent="0.2">
      <c r="C910" s="61"/>
    </row>
    <row r="911" spans="3:3" x14ac:dyDescent="0.2">
      <c r="C911" s="61"/>
    </row>
    <row r="912" spans="3:3" x14ac:dyDescent="0.2">
      <c r="C912" s="61"/>
    </row>
    <row r="913" spans="3:3" x14ac:dyDescent="0.2">
      <c r="C913" s="61"/>
    </row>
    <row r="914" spans="3:3" x14ac:dyDescent="0.2">
      <c r="C914" s="61"/>
    </row>
    <row r="915" spans="3:3" x14ac:dyDescent="0.2">
      <c r="C915" s="61"/>
    </row>
    <row r="916" spans="3:3" x14ac:dyDescent="0.2">
      <c r="C916" s="61"/>
    </row>
    <row r="917" spans="3:3" x14ac:dyDescent="0.2">
      <c r="C917" s="61"/>
    </row>
    <row r="918" spans="3:3" x14ac:dyDescent="0.2">
      <c r="C918" s="61"/>
    </row>
    <row r="919" spans="3:3" x14ac:dyDescent="0.2">
      <c r="C919" s="61"/>
    </row>
    <row r="920" spans="3:3" x14ac:dyDescent="0.2">
      <c r="C920" s="61"/>
    </row>
    <row r="921" spans="3:3" x14ac:dyDescent="0.2">
      <c r="C921" s="61"/>
    </row>
    <row r="922" spans="3:3" x14ac:dyDescent="0.2">
      <c r="C922" s="61"/>
    </row>
    <row r="923" spans="3:3" x14ac:dyDescent="0.2">
      <c r="C923" s="61"/>
    </row>
    <row r="924" spans="3:3" x14ac:dyDescent="0.2">
      <c r="C924" s="61"/>
    </row>
    <row r="925" spans="3:3" x14ac:dyDescent="0.2">
      <c r="C925" s="61"/>
    </row>
    <row r="926" spans="3:3" x14ac:dyDescent="0.2">
      <c r="C926" s="61"/>
    </row>
    <row r="927" spans="3:3" x14ac:dyDescent="0.2">
      <c r="C927" s="61"/>
    </row>
    <row r="928" spans="3:3" x14ac:dyDescent="0.2">
      <c r="C928" s="61"/>
    </row>
    <row r="929" spans="3:3" x14ac:dyDescent="0.2">
      <c r="C929" s="61"/>
    </row>
    <row r="930" spans="3:3" x14ac:dyDescent="0.2">
      <c r="C930" s="61"/>
    </row>
    <row r="931" spans="3:3" x14ac:dyDescent="0.2">
      <c r="C931" s="61"/>
    </row>
    <row r="932" spans="3:3" x14ac:dyDescent="0.2">
      <c r="C932" s="61"/>
    </row>
    <row r="933" spans="3:3" x14ac:dyDescent="0.2">
      <c r="C933" s="61"/>
    </row>
    <row r="934" spans="3:3" x14ac:dyDescent="0.2">
      <c r="C934" s="61"/>
    </row>
    <row r="935" spans="3:3" x14ac:dyDescent="0.2">
      <c r="C935" s="61"/>
    </row>
    <row r="936" spans="3:3" x14ac:dyDescent="0.2">
      <c r="C936" s="61"/>
    </row>
    <row r="937" spans="3:3" x14ac:dyDescent="0.2">
      <c r="C937" s="61"/>
    </row>
    <row r="938" spans="3:3" x14ac:dyDescent="0.2">
      <c r="C938" s="61"/>
    </row>
    <row r="939" spans="3:3" x14ac:dyDescent="0.2">
      <c r="C939" s="61"/>
    </row>
    <row r="940" spans="3:3" x14ac:dyDescent="0.2">
      <c r="C940" s="61"/>
    </row>
    <row r="941" spans="3:3" x14ac:dyDescent="0.2">
      <c r="C941" s="61"/>
    </row>
    <row r="942" spans="3:3" x14ac:dyDescent="0.2">
      <c r="C942" s="61"/>
    </row>
    <row r="943" spans="3:3" x14ac:dyDescent="0.2">
      <c r="C943" s="61"/>
    </row>
    <row r="944" spans="3:3" x14ac:dyDescent="0.2">
      <c r="C944" s="61"/>
    </row>
    <row r="945" spans="3:3" x14ac:dyDescent="0.2">
      <c r="C945" s="61"/>
    </row>
    <row r="946" spans="3:3" x14ac:dyDescent="0.2">
      <c r="C946" s="61"/>
    </row>
    <row r="947" spans="3:3" x14ac:dyDescent="0.2">
      <c r="C947" s="61"/>
    </row>
    <row r="948" spans="3:3" x14ac:dyDescent="0.2">
      <c r="C948" s="61"/>
    </row>
    <row r="949" spans="3:3" x14ac:dyDescent="0.2">
      <c r="C949" s="61"/>
    </row>
    <row r="950" spans="3:3" x14ac:dyDescent="0.2">
      <c r="C950" s="61"/>
    </row>
    <row r="951" spans="3:3" x14ac:dyDescent="0.2">
      <c r="C951" s="61"/>
    </row>
    <row r="952" spans="3:3" x14ac:dyDescent="0.2">
      <c r="C952" s="61"/>
    </row>
    <row r="953" spans="3:3" x14ac:dyDescent="0.2">
      <c r="C953" s="61"/>
    </row>
    <row r="954" spans="3:3" x14ac:dyDescent="0.2">
      <c r="C954" s="61"/>
    </row>
    <row r="955" spans="3:3" x14ac:dyDescent="0.2">
      <c r="C955" s="61"/>
    </row>
    <row r="956" spans="3:3" x14ac:dyDescent="0.2">
      <c r="C956" s="61"/>
    </row>
    <row r="957" spans="3:3" x14ac:dyDescent="0.2">
      <c r="C957" s="61"/>
    </row>
    <row r="958" spans="3:3" x14ac:dyDescent="0.2">
      <c r="C958" s="61"/>
    </row>
    <row r="959" spans="3:3" x14ac:dyDescent="0.2">
      <c r="C959" s="61"/>
    </row>
    <row r="960" spans="3:3" x14ac:dyDescent="0.2">
      <c r="C960" s="61"/>
    </row>
    <row r="961" spans="3:3" x14ac:dyDescent="0.2">
      <c r="C961" s="61"/>
    </row>
    <row r="962" spans="3:3" x14ac:dyDescent="0.2">
      <c r="C962" s="61"/>
    </row>
    <row r="963" spans="3:3" x14ac:dyDescent="0.2">
      <c r="C963" s="61"/>
    </row>
    <row r="964" spans="3:3" x14ac:dyDescent="0.2">
      <c r="C964" s="61"/>
    </row>
    <row r="965" spans="3:3" x14ac:dyDescent="0.2">
      <c r="C965" s="61"/>
    </row>
    <row r="966" spans="3:3" x14ac:dyDescent="0.2">
      <c r="C966" s="61"/>
    </row>
    <row r="967" spans="3:3" x14ac:dyDescent="0.2">
      <c r="C967" s="61"/>
    </row>
    <row r="968" spans="3:3" x14ac:dyDescent="0.2">
      <c r="C968" s="61"/>
    </row>
    <row r="969" spans="3:3" x14ac:dyDescent="0.2">
      <c r="C969" s="61"/>
    </row>
    <row r="970" spans="3:3" x14ac:dyDescent="0.2">
      <c r="C970" s="61"/>
    </row>
    <row r="971" spans="3:3" x14ac:dyDescent="0.2">
      <c r="C971" s="61"/>
    </row>
    <row r="972" spans="3:3" x14ac:dyDescent="0.2">
      <c r="C972" s="61"/>
    </row>
    <row r="973" spans="3:3" x14ac:dyDescent="0.2">
      <c r="C973" s="61"/>
    </row>
    <row r="974" spans="3:3" x14ac:dyDescent="0.2">
      <c r="C974" s="61"/>
    </row>
    <row r="975" spans="3:3" x14ac:dyDescent="0.2">
      <c r="C975" s="61"/>
    </row>
    <row r="976" spans="3:3" x14ac:dyDescent="0.2">
      <c r="C976" s="61"/>
    </row>
    <row r="977" spans="3:3" x14ac:dyDescent="0.2">
      <c r="C977" s="61"/>
    </row>
    <row r="978" spans="3:3" x14ac:dyDescent="0.2">
      <c r="C978" s="61"/>
    </row>
    <row r="979" spans="3:3" x14ac:dyDescent="0.2">
      <c r="C979" s="61"/>
    </row>
    <row r="980" spans="3:3" x14ac:dyDescent="0.2">
      <c r="C980" s="61"/>
    </row>
    <row r="981" spans="3:3" x14ac:dyDescent="0.2">
      <c r="C981" s="61"/>
    </row>
    <row r="982" spans="3:3" x14ac:dyDescent="0.2">
      <c r="C982" s="61"/>
    </row>
    <row r="983" spans="3:3" x14ac:dyDescent="0.2">
      <c r="C983" s="61"/>
    </row>
    <row r="984" spans="3:3" x14ac:dyDescent="0.2">
      <c r="C984" s="61"/>
    </row>
    <row r="985" spans="3:3" x14ac:dyDescent="0.2">
      <c r="C985" s="61"/>
    </row>
    <row r="986" spans="3:3" x14ac:dyDescent="0.2">
      <c r="C986" s="61"/>
    </row>
    <row r="987" spans="3:3" x14ac:dyDescent="0.2">
      <c r="C987" s="61"/>
    </row>
    <row r="988" spans="3:3" x14ac:dyDescent="0.2">
      <c r="C988" s="61"/>
    </row>
    <row r="989" spans="3:3" x14ac:dyDescent="0.2">
      <c r="C989" s="61"/>
    </row>
    <row r="990" spans="3:3" x14ac:dyDescent="0.2">
      <c r="C990" s="61"/>
    </row>
    <row r="991" spans="3:3" x14ac:dyDescent="0.2">
      <c r="C991" s="61"/>
    </row>
    <row r="992" spans="3:3" x14ac:dyDescent="0.2">
      <c r="C992" s="61"/>
    </row>
    <row r="993" spans="3:3" x14ac:dyDescent="0.2">
      <c r="C993" s="61"/>
    </row>
    <row r="994" spans="3:3" x14ac:dyDescent="0.2">
      <c r="C994" s="61"/>
    </row>
    <row r="995" spans="3:3" x14ac:dyDescent="0.2">
      <c r="C995" s="61"/>
    </row>
    <row r="996" spans="3:3" x14ac:dyDescent="0.2">
      <c r="C996" s="61"/>
    </row>
    <row r="997" spans="3:3" x14ac:dyDescent="0.2">
      <c r="C997" s="61"/>
    </row>
    <row r="998" spans="3:3" x14ac:dyDescent="0.2">
      <c r="C998" s="61"/>
    </row>
    <row r="999" spans="3:3" x14ac:dyDescent="0.2">
      <c r="C999" s="61"/>
    </row>
    <row r="1000" spans="3:3" x14ac:dyDescent="0.2">
      <c r="C1000" s="61"/>
    </row>
    <row r="1001" spans="3:3" x14ac:dyDescent="0.2">
      <c r="C1001" s="61"/>
    </row>
    <row r="1002" spans="3:3" x14ac:dyDescent="0.2">
      <c r="C1002" s="61"/>
    </row>
    <row r="1003" spans="3:3" x14ac:dyDescent="0.2">
      <c r="C1003" s="61"/>
    </row>
    <row r="1004" spans="3:3" x14ac:dyDescent="0.2">
      <c r="C1004" s="61"/>
    </row>
    <row r="1005" spans="3:3" x14ac:dyDescent="0.2">
      <c r="C1005" s="61"/>
    </row>
    <row r="1006" spans="3:3" x14ac:dyDescent="0.2">
      <c r="C1006" s="61"/>
    </row>
    <row r="1007" spans="3:3" x14ac:dyDescent="0.2">
      <c r="C1007" s="61"/>
    </row>
    <row r="1008" spans="3:3" x14ac:dyDescent="0.2">
      <c r="C1008" s="61"/>
    </row>
    <row r="1009" spans="3:3" x14ac:dyDescent="0.2">
      <c r="C1009" s="61"/>
    </row>
    <row r="1010" spans="3:3" x14ac:dyDescent="0.2">
      <c r="C1010" s="61"/>
    </row>
    <row r="1011" spans="3:3" x14ac:dyDescent="0.2">
      <c r="C1011" s="61"/>
    </row>
    <row r="1012" spans="3:3" x14ac:dyDescent="0.2">
      <c r="C1012" s="61"/>
    </row>
    <row r="1013" spans="3:3" x14ac:dyDescent="0.2">
      <c r="C1013" s="61"/>
    </row>
    <row r="1014" spans="3:3" x14ac:dyDescent="0.2">
      <c r="C1014" s="61"/>
    </row>
    <row r="1015" spans="3:3" x14ac:dyDescent="0.2">
      <c r="C1015" s="61"/>
    </row>
    <row r="1016" spans="3:3" x14ac:dyDescent="0.2">
      <c r="C1016" s="61"/>
    </row>
    <row r="1017" spans="3:3" x14ac:dyDescent="0.2">
      <c r="C1017" s="61"/>
    </row>
    <row r="1018" spans="3:3" x14ac:dyDescent="0.2">
      <c r="C1018" s="61"/>
    </row>
    <row r="1019" spans="3:3" x14ac:dyDescent="0.2">
      <c r="C1019" s="61"/>
    </row>
    <row r="1020" spans="3:3" x14ac:dyDescent="0.2">
      <c r="C1020" s="61"/>
    </row>
    <row r="1021" spans="3:3" x14ac:dyDescent="0.2">
      <c r="C1021" s="61"/>
    </row>
    <row r="1022" spans="3:3" x14ac:dyDescent="0.2">
      <c r="C1022" s="61"/>
    </row>
    <row r="1023" spans="3:3" x14ac:dyDescent="0.2">
      <c r="C1023" s="61"/>
    </row>
    <row r="1024" spans="3:3" x14ac:dyDescent="0.2">
      <c r="C1024" s="61"/>
    </row>
    <row r="1025" spans="3:3" x14ac:dyDescent="0.2">
      <c r="C1025" s="61"/>
    </row>
    <row r="1026" spans="3:3" x14ac:dyDescent="0.2">
      <c r="C1026" s="61"/>
    </row>
    <row r="1027" spans="3:3" x14ac:dyDescent="0.2">
      <c r="C1027" s="61"/>
    </row>
    <row r="1028" spans="3:3" x14ac:dyDescent="0.2">
      <c r="C1028" s="61"/>
    </row>
    <row r="1029" spans="3:3" x14ac:dyDescent="0.2">
      <c r="C1029" s="61"/>
    </row>
    <row r="1030" spans="3:3" x14ac:dyDescent="0.2">
      <c r="C1030" s="61"/>
    </row>
    <row r="1031" spans="3:3" x14ac:dyDescent="0.2">
      <c r="C1031" s="61"/>
    </row>
    <row r="1032" spans="3:3" x14ac:dyDescent="0.2">
      <c r="C1032" s="61"/>
    </row>
    <row r="1033" spans="3:3" x14ac:dyDescent="0.2">
      <c r="C1033" s="61"/>
    </row>
    <row r="1034" spans="3:3" x14ac:dyDescent="0.2">
      <c r="C1034" s="61"/>
    </row>
    <row r="1035" spans="3:3" x14ac:dyDescent="0.2">
      <c r="C1035" s="61"/>
    </row>
    <row r="1036" spans="3:3" x14ac:dyDescent="0.2">
      <c r="C1036" s="61"/>
    </row>
    <row r="1037" spans="3:3" x14ac:dyDescent="0.2">
      <c r="C1037" s="61"/>
    </row>
    <row r="1038" spans="3:3" x14ac:dyDescent="0.2">
      <c r="C1038" s="61"/>
    </row>
    <row r="1039" spans="3:3" x14ac:dyDescent="0.2">
      <c r="C1039" s="61"/>
    </row>
    <row r="1040" spans="3:3" x14ac:dyDescent="0.2">
      <c r="C1040" s="61"/>
    </row>
    <row r="1041" spans="3:3" x14ac:dyDescent="0.2">
      <c r="C1041" s="61"/>
    </row>
    <row r="1042" spans="3:3" x14ac:dyDescent="0.2">
      <c r="C1042" s="61"/>
    </row>
    <row r="1043" spans="3:3" x14ac:dyDescent="0.2">
      <c r="C1043" s="61"/>
    </row>
    <row r="1044" spans="3:3" x14ac:dyDescent="0.2">
      <c r="C1044" s="61"/>
    </row>
    <row r="1045" spans="3:3" x14ac:dyDescent="0.2">
      <c r="C1045" s="61"/>
    </row>
    <row r="1046" spans="3:3" x14ac:dyDescent="0.2">
      <c r="C1046" s="61"/>
    </row>
    <row r="1047" spans="3:3" x14ac:dyDescent="0.2">
      <c r="C1047" s="61"/>
    </row>
    <row r="1048" spans="3:3" x14ac:dyDescent="0.2">
      <c r="C1048" s="61"/>
    </row>
    <row r="1049" spans="3:3" x14ac:dyDescent="0.2">
      <c r="C1049" s="61"/>
    </row>
    <row r="1050" spans="3:3" x14ac:dyDescent="0.2">
      <c r="C1050" s="61"/>
    </row>
    <row r="1051" spans="3:3" x14ac:dyDescent="0.2">
      <c r="C1051" s="61"/>
    </row>
    <row r="1052" spans="3:3" x14ac:dyDescent="0.2">
      <c r="C1052" s="61"/>
    </row>
    <row r="1053" spans="3:3" x14ac:dyDescent="0.2">
      <c r="C1053" s="61"/>
    </row>
    <row r="1054" spans="3:3" x14ac:dyDescent="0.2">
      <c r="C1054" s="61"/>
    </row>
    <row r="1055" spans="3:3" x14ac:dyDescent="0.2">
      <c r="C1055" s="61"/>
    </row>
    <row r="1056" spans="3:3" x14ac:dyDescent="0.2">
      <c r="C1056" s="61"/>
    </row>
    <row r="1057" spans="3:3" x14ac:dyDescent="0.2">
      <c r="C1057" s="61"/>
    </row>
    <row r="1058" spans="3:3" x14ac:dyDescent="0.2">
      <c r="C1058" s="61"/>
    </row>
    <row r="1059" spans="3:3" x14ac:dyDescent="0.2">
      <c r="C1059" s="61"/>
    </row>
    <row r="1060" spans="3:3" x14ac:dyDescent="0.2">
      <c r="C1060" s="61"/>
    </row>
    <row r="1061" spans="3:3" x14ac:dyDescent="0.2">
      <c r="C1061" s="61"/>
    </row>
    <row r="1062" spans="3:3" x14ac:dyDescent="0.2">
      <c r="C1062" s="61"/>
    </row>
    <row r="1063" spans="3:3" x14ac:dyDescent="0.2">
      <c r="C1063" s="61"/>
    </row>
    <row r="1064" spans="3:3" x14ac:dyDescent="0.2">
      <c r="C1064" s="61"/>
    </row>
    <row r="1065" spans="3:3" x14ac:dyDescent="0.2">
      <c r="C1065" s="61"/>
    </row>
    <row r="1066" spans="3:3" x14ac:dyDescent="0.2">
      <c r="C1066" s="61"/>
    </row>
    <row r="1067" spans="3:3" x14ac:dyDescent="0.2">
      <c r="C1067" s="61"/>
    </row>
    <row r="1068" spans="3:3" x14ac:dyDescent="0.2">
      <c r="C1068" s="61"/>
    </row>
    <row r="1069" spans="3:3" x14ac:dyDescent="0.2">
      <c r="C1069" s="61"/>
    </row>
    <row r="1070" spans="3:3" x14ac:dyDescent="0.2">
      <c r="C1070" s="61"/>
    </row>
    <row r="1071" spans="3:3" x14ac:dyDescent="0.2">
      <c r="C1071" s="61"/>
    </row>
    <row r="1072" spans="3:3" x14ac:dyDescent="0.2">
      <c r="C1072" s="61"/>
    </row>
    <row r="1073" spans="3:3" x14ac:dyDescent="0.2">
      <c r="C1073" s="61"/>
    </row>
    <row r="1074" spans="3:3" x14ac:dyDescent="0.2">
      <c r="C1074" s="61"/>
    </row>
    <row r="1075" spans="3:3" x14ac:dyDescent="0.2">
      <c r="C1075" s="61"/>
    </row>
    <row r="1076" spans="3:3" x14ac:dyDescent="0.2">
      <c r="C1076" s="61"/>
    </row>
    <row r="1077" spans="3:3" x14ac:dyDescent="0.2">
      <c r="C1077" s="61"/>
    </row>
    <row r="1078" spans="3:3" x14ac:dyDescent="0.2">
      <c r="C1078" s="61"/>
    </row>
    <row r="1079" spans="3:3" x14ac:dyDescent="0.2">
      <c r="C1079" s="61"/>
    </row>
    <row r="1080" spans="3:3" x14ac:dyDescent="0.2">
      <c r="C1080" s="61"/>
    </row>
    <row r="1081" spans="3:3" x14ac:dyDescent="0.2">
      <c r="C1081" s="61"/>
    </row>
    <row r="1082" spans="3:3" x14ac:dyDescent="0.2">
      <c r="C1082" s="61"/>
    </row>
    <row r="1083" spans="3:3" x14ac:dyDescent="0.2">
      <c r="C1083" s="61"/>
    </row>
    <row r="1084" spans="3:3" x14ac:dyDescent="0.2">
      <c r="C1084" s="61"/>
    </row>
    <row r="1085" spans="3:3" x14ac:dyDescent="0.2">
      <c r="C1085" s="61"/>
    </row>
    <row r="1086" spans="3:3" x14ac:dyDescent="0.2">
      <c r="C1086" s="61"/>
    </row>
    <row r="1087" spans="3:3" x14ac:dyDescent="0.2">
      <c r="C1087" s="61"/>
    </row>
    <row r="1088" spans="3:3" x14ac:dyDescent="0.2">
      <c r="C1088" s="61"/>
    </row>
    <row r="1089" spans="3:3" x14ac:dyDescent="0.2">
      <c r="C1089" s="61"/>
    </row>
    <row r="1090" spans="3:3" x14ac:dyDescent="0.2">
      <c r="C1090" s="61"/>
    </row>
    <row r="1091" spans="3:3" x14ac:dyDescent="0.2">
      <c r="C1091" s="61"/>
    </row>
    <row r="1092" spans="3:3" x14ac:dyDescent="0.2">
      <c r="C1092" s="61"/>
    </row>
    <row r="1093" spans="3:3" x14ac:dyDescent="0.2">
      <c r="C1093" s="61"/>
    </row>
    <row r="1094" spans="3:3" x14ac:dyDescent="0.2">
      <c r="C1094" s="61"/>
    </row>
    <row r="1095" spans="3:3" x14ac:dyDescent="0.2">
      <c r="C1095" s="61"/>
    </row>
    <row r="1096" spans="3:3" x14ac:dyDescent="0.2">
      <c r="C1096" s="61"/>
    </row>
    <row r="1097" spans="3:3" x14ac:dyDescent="0.2">
      <c r="C1097" s="61"/>
    </row>
    <row r="1098" spans="3:3" x14ac:dyDescent="0.2">
      <c r="C1098" s="61"/>
    </row>
    <row r="1099" spans="3:3" x14ac:dyDescent="0.2">
      <c r="C1099" s="61"/>
    </row>
    <row r="1100" spans="3:3" x14ac:dyDescent="0.2">
      <c r="C1100" s="61"/>
    </row>
    <row r="1101" spans="3:3" x14ac:dyDescent="0.2">
      <c r="C1101" s="61"/>
    </row>
    <row r="1102" spans="3:3" x14ac:dyDescent="0.2">
      <c r="C1102" s="61"/>
    </row>
    <row r="1103" spans="3:3" x14ac:dyDescent="0.2">
      <c r="C1103" s="61"/>
    </row>
    <row r="1104" spans="3:3" x14ac:dyDescent="0.2">
      <c r="C1104" s="61"/>
    </row>
    <row r="1105" spans="3:3" x14ac:dyDescent="0.2">
      <c r="C1105" s="61"/>
    </row>
    <row r="1106" spans="3:3" x14ac:dyDescent="0.2">
      <c r="C1106" s="61"/>
    </row>
    <row r="1107" spans="3:3" x14ac:dyDescent="0.2">
      <c r="C1107" s="61"/>
    </row>
    <row r="1108" spans="3:3" x14ac:dyDescent="0.2">
      <c r="C1108" s="61"/>
    </row>
    <row r="1109" spans="3:3" x14ac:dyDescent="0.2">
      <c r="C1109" s="61"/>
    </row>
    <row r="1110" spans="3:3" x14ac:dyDescent="0.2">
      <c r="C1110" s="61"/>
    </row>
    <row r="1111" spans="3:3" x14ac:dyDescent="0.2">
      <c r="C1111" s="61"/>
    </row>
    <row r="1112" spans="3:3" x14ac:dyDescent="0.2">
      <c r="C1112" s="61"/>
    </row>
    <row r="1113" spans="3:3" x14ac:dyDescent="0.2">
      <c r="C1113" s="61"/>
    </row>
    <row r="1114" spans="3:3" x14ac:dyDescent="0.2">
      <c r="C1114" s="61"/>
    </row>
    <row r="1115" spans="3:3" x14ac:dyDescent="0.2">
      <c r="C1115" s="61"/>
    </row>
    <row r="1116" spans="3:3" x14ac:dyDescent="0.2">
      <c r="C1116" s="61"/>
    </row>
    <row r="1117" spans="3:3" x14ac:dyDescent="0.2">
      <c r="C1117" s="61"/>
    </row>
    <row r="1118" spans="3:3" x14ac:dyDescent="0.2">
      <c r="C1118" s="61"/>
    </row>
    <row r="1119" spans="3:3" x14ac:dyDescent="0.2">
      <c r="C1119" s="61"/>
    </row>
    <row r="1120" spans="3:3" x14ac:dyDescent="0.2">
      <c r="C1120" s="61"/>
    </row>
    <row r="1121" spans="3:3" x14ac:dyDescent="0.2">
      <c r="C1121" s="61"/>
    </row>
    <row r="1122" spans="3:3" x14ac:dyDescent="0.2">
      <c r="C1122" s="61"/>
    </row>
    <row r="1123" spans="3:3" x14ac:dyDescent="0.2">
      <c r="C1123" s="61"/>
    </row>
    <row r="1124" spans="3:3" x14ac:dyDescent="0.2">
      <c r="C1124" s="61"/>
    </row>
    <row r="1125" spans="3:3" x14ac:dyDescent="0.2">
      <c r="C1125" s="61"/>
    </row>
    <row r="1126" spans="3:3" x14ac:dyDescent="0.2">
      <c r="C1126" s="61"/>
    </row>
    <row r="1127" spans="3:3" x14ac:dyDescent="0.2">
      <c r="C1127" s="61"/>
    </row>
    <row r="1128" spans="3:3" x14ac:dyDescent="0.2">
      <c r="C1128" s="61"/>
    </row>
    <row r="1129" spans="3:3" x14ac:dyDescent="0.2">
      <c r="C1129" s="61"/>
    </row>
    <row r="1130" spans="3:3" x14ac:dyDescent="0.2">
      <c r="C1130" s="61"/>
    </row>
    <row r="1131" spans="3:3" x14ac:dyDescent="0.2">
      <c r="C1131" s="61"/>
    </row>
    <row r="1132" spans="3:3" x14ac:dyDescent="0.2">
      <c r="C1132" s="61"/>
    </row>
    <row r="1133" spans="3:3" x14ac:dyDescent="0.2">
      <c r="C1133" s="61"/>
    </row>
    <row r="1134" spans="3:3" x14ac:dyDescent="0.2">
      <c r="C1134" s="61"/>
    </row>
    <row r="1135" spans="3:3" x14ac:dyDescent="0.2">
      <c r="C1135" s="61"/>
    </row>
    <row r="1136" spans="3:3" x14ac:dyDescent="0.2">
      <c r="C1136" s="61"/>
    </row>
    <row r="1137" spans="3:3" x14ac:dyDescent="0.2">
      <c r="C1137" s="61"/>
    </row>
    <row r="1138" spans="3:3" x14ac:dyDescent="0.2">
      <c r="C1138" s="61"/>
    </row>
    <row r="1139" spans="3:3" x14ac:dyDescent="0.2">
      <c r="C1139" s="61"/>
    </row>
    <row r="1140" spans="3:3" x14ac:dyDescent="0.2">
      <c r="C1140" s="61"/>
    </row>
    <row r="1141" spans="3:3" x14ac:dyDescent="0.2">
      <c r="C1141" s="61"/>
    </row>
    <row r="1142" spans="3:3" x14ac:dyDescent="0.2">
      <c r="C1142" s="61"/>
    </row>
    <row r="1143" spans="3:3" x14ac:dyDescent="0.2">
      <c r="C1143" s="61"/>
    </row>
    <row r="1144" spans="3:3" x14ac:dyDescent="0.2">
      <c r="C1144" s="61"/>
    </row>
    <row r="1145" spans="3:3" x14ac:dyDescent="0.2">
      <c r="C1145" s="61"/>
    </row>
    <row r="1146" spans="3:3" x14ac:dyDescent="0.2">
      <c r="C1146" s="61"/>
    </row>
    <row r="1147" spans="3:3" x14ac:dyDescent="0.2">
      <c r="C1147" s="61"/>
    </row>
    <row r="1148" spans="3:3" x14ac:dyDescent="0.2">
      <c r="C1148" s="61"/>
    </row>
    <row r="1149" spans="3:3" x14ac:dyDescent="0.2">
      <c r="C1149" s="61"/>
    </row>
    <row r="1150" spans="3:3" x14ac:dyDescent="0.2">
      <c r="C1150" s="61"/>
    </row>
    <row r="1151" spans="3:3" x14ac:dyDescent="0.2">
      <c r="C1151" s="61"/>
    </row>
    <row r="1152" spans="3:3" x14ac:dyDescent="0.2">
      <c r="C1152" s="61"/>
    </row>
    <row r="1153" spans="3:3" x14ac:dyDescent="0.2">
      <c r="C1153" s="61"/>
    </row>
    <row r="1154" spans="3:3" x14ac:dyDescent="0.2">
      <c r="C1154" s="61"/>
    </row>
    <row r="1155" spans="3:3" x14ac:dyDescent="0.2">
      <c r="C1155" s="61"/>
    </row>
    <row r="1156" spans="3:3" x14ac:dyDescent="0.2">
      <c r="C1156" s="61"/>
    </row>
    <row r="1157" spans="3:3" x14ac:dyDescent="0.2">
      <c r="C1157" s="61"/>
    </row>
    <row r="1158" spans="3:3" x14ac:dyDescent="0.2">
      <c r="C1158" s="61"/>
    </row>
    <row r="1159" spans="3:3" x14ac:dyDescent="0.2">
      <c r="C1159" s="61"/>
    </row>
    <row r="1160" spans="3:3" x14ac:dyDescent="0.2">
      <c r="C1160" s="61"/>
    </row>
    <row r="1161" spans="3:3" x14ac:dyDescent="0.2">
      <c r="C1161" s="61"/>
    </row>
    <row r="1162" spans="3:3" x14ac:dyDescent="0.2">
      <c r="C1162" s="61"/>
    </row>
    <row r="1163" spans="3:3" x14ac:dyDescent="0.2">
      <c r="C1163" s="61"/>
    </row>
    <row r="1164" spans="3:3" x14ac:dyDescent="0.2">
      <c r="C1164" s="61"/>
    </row>
    <row r="1165" spans="3:3" x14ac:dyDescent="0.2">
      <c r="C1165" s="61"/>
    </row>
    <row r="1166" spans="3:3" x14ac:dyDescent="0.2">
      <c r="C1166" s="61"/>
    </row>
    <row r="1167" spans="3:3" x14ac:dyDescent="0.2">
      <c r="C1167" s="61"/>
    </row>
    <row r="1168" spans="3:3" x14ac:dyDescent="0.2">
      <c r="C1168" s="61"/>
    </row>
    <row r="1169" spans="3:3" x14ac:dyDescent="0.2">
      <c r="C1169" s="61"/>
    </row>
    <row r="1170" spans="3:3" x14ac:dyDescent="0.2">
      <c r="C1170" s="61"/>
    </row>
    <row r="1171" spans="3:3" x14ac:dyDescent="0.2">
      <c r="C1171" s="61"/>
    </row>
    <row r="1172" spans="3:3" x14ac:dyDescent="0.2">
      <c r="C1172" s="61"/>
    </row>
    <row r="1173" spans="3:3" x14ac:dyDescent="0.2">
      <c r="C1173" s="61"/>
    </row>
    <row r="1174" spans="3:3" x14ac:dyDescent="0.2">
      <c r="C1174" s="61"/>
    </row>
    <row r="1175" spans="3:3" x14ac:dyDescent="0.2">
      <c r="C1175" s="61"/>
    </row>
    <row r="1176" spans="3:3" x14ac:dyDescent="0.2">
      <c r="C1176" s="61"/>
    </row>
    <row r="1177" spans="3:3" x14ac:dyDescent="0.2">
      <c r="C1177" s="61"/>
    </row>
    <row r="1178" spans="3:3" x14ac:dyDescent="0.2">
      <c r="C1178" s="61"/>
    </row>
    <row r="1179" spans="3:3" x14ac:dyDescent="0.2">
      <c r="C1179" s="61"/>
    </row>
    <row r="1180" spans="3:3" x14ac:dyDescent="0.2">
      <c r="C1180" s="61"/>
    </row>
    <row r="1181" spans="3:3" x14ac:dyDescent="0.2">
      <c r="C1181" s="61"/>
    </row>
    <row r="1182" spans="3:3" x14ac:dyDescent="0.2">
      <c r="C1182" s="61"/>
    </row>
    <row r="1183" spans="3:3" x14ac:dyDescent="0.2">
      <c r="C1183" s="61"/>
    </row>
    <row r="1184" spans="3:3" x14ac:dyDescent="0.2">
      <c r="C1184" s="61"/>
    </row>
    <row r="1185" spans="3:3" x14ac:dyDescent="0.2">
      <c r="C1185" s="61"/>
    </row>
    <row r="1186" spans="3:3" x14ac:dyDescent="0.2">
      <c r="C1186" s="61"/>
    </row>
    <row r="1187" spans="3:3" x14ac:dyDescent="0.2">
      <c r="C1187" s="61"/>
    </row>
    <row r="1188" spans="3:3" x14ac:dyDescent="0.2">
      <c r="C1188" s="61"/>
    </row>
    <row r="1189" spans="3:3" x14ac:dyDescent="0.2">
      <c r="C1189" s="61"/>
    </row>
    <row r="1190" spans="3:3" x14ac:dyDescent="0.2">
      <c r="C1190" s="61"/>
    </row>
    <row r="1191" spans="3:3" x14ac:dyDescent="0.2">
      <c r="C1191" s="61"/>
    </row>
    <row r="1192" spans="3:3" x14ac:dyDescent="0.2">
      <c r="C1192" s="61"/>
    </row>
    <row r="1193" spans="3:3" x14ac:dyDescent="0.2">
      <c r="C1193" s="61"/>
    </row>
    <row r="1194" spans="3:3" x14ac:dyDescent="0.2">
      <c r="C1194" s="61"/>
    </row>
    <row r="1195" spans="3:3" x14ac:dyDescent="0.2">
      <c r="C1195" s="61"/>
    </row>
    <row r="1196" spans="3:3" x14ac:dyDescent="0.2">
      <c r="C1196" s="61"/>
    </row>
    <row r="1197" spans="3:3" x14ac:dyDescent="0.2">
      <c r="C1197" s="61"/>
    </row>
    <row r="1198" spans="3:3" x14ac:dyDescent="0.2">
      <c r="C1198" s="61"/>
    </row>
    <row r="1199" spans="3:3" x14ac:dyDescent="0.2">
      <c r="C1199" s="61"/>
    </row>
    <row r="1200" spans="3:3" x14ac:dyDescent="0.2">
      <c r="C1200" s="61"/>
    </row>
    <row r="1201" spans="3:3" x14ac:dyDescent="0.2">
      <c r="C1201" s="61"/>
    </row>
    <row r="1202" spans="3:3" x14ac:dyDescent="0.2">
      <c r="C1202" s="61"/>
    </row>
    <row r="1203" spans="3:3" x14ac:dyDescent="0.2">
      <c r="C1203" s="61"/>
    </row>
    <row r="1204" spans="3:3" x14ac:dyDescent="0.2">
      <c r="C1204" s="61"/>
    </row>
    <row r="1205" spans="3:3" x14ac:dyDescent="0.2">
      <c r="C1205" s="61"/>
    </row>
    <row r="1206" spans="3:3" x14ac:dyDescent="0.2">
      <c r="C1206" s="61"/>
    </row>
    <row r="1207" spans="3:3" x14ac:dyDescent="0.2">
      <c r="C1207" s="61"/>
    </row>
    <row r="1208" spans="3:3" x14ac:dyDescent="0.2">
      <c r="C1208" s="61"/>
    </row>
    <row r="1209" spans="3:3" x14ac:dyDescent="0.2">
      <c r="C1209" s="61"/>
    </row>
    <row r="1210" spans="3:3" x14ac:dyDescent="0.2">
      <c r="C1210" s="61"/>
    </row>
    <row r="1211" spans="3:3" x14ac:dyDescent="0.2">
      <c r="C1211" s="61"/>
    </row>
    <row r="1212" spans="3:3" x14ac:dyDescent="0.2">
      <c r="C1212" s="61"/>
    </row>
    <row r="1213" spans="3:3" x14ac:dyDescent="0.2">
      <c r="C1213" s="61"/>
    </row>
    <row r="1214" spans="3:3" x14ac:dyDescent="0.2">
      <c r="C1214" s="61"/>
    </row>
    <row r="1215" spans="3:3" x14ac:dyDescent="0.2">
      <c r="C1215" s="61"/>
    </row>
    <row r="1216" spans="3:3" x14ac:dyDescent="0.2">
      <c r="C1216" s="61"/>
    </row>
    <row r="1217" spans="3:3" x14ac:dyDescent="0.2">
      <c r="C1217" s="61"/>
    </row>
    <row r="1218" spans="3:3" x14ac:dyDescent="0.2">
      <c r="C1218" s="61"/>
    </row>
    <row r="1219" spans="3:3" x14ac:dyDescent="0.2">
      <c r="C1219" s="61"/>
    </row>
    <row r="1220" spans="3:3" x14ac:dyDescent="0.2">
      <c r="C1220" s="61"/>
    </row>
    <row r="1221" spans="3:3" x14ac:dyDescent="0.2">
      <c r="C1221" s="61"/>
    </row>
    <row r="1222" spans="3:3" x14ac:dyDescent="0.2">
      <c r="C1222" s="61"/>
    </row>
    <row r="1223" spans="3:3" x14ac:dyDescent="0.2">
      <c r="C1223" s="61"/>
    </row>
    <row r="1224" spans="3:3" x14ac:dyDescent="0.2">
      <c r="C1224" s="61"/>
    </row>
    <row r="1225" spans="3:3" x14ac:dyDescent="0.2">
      <c r="C1225" s="61"/>
    </row>
    <row r="1226" spans="3:3" x14ac:dyDescent="0.2">
      <c r="C1226" s="61"/>
    </row>
    <row r="1227" spans="3:3" x14ac:dyDescent="0.2">
      <c r="C1227" s="61"/>
    </row>
    <row r="1228" spans="3:3" x14ac:dyDescent="0.2">
      <c r="C1228" s="61"/>
    </row>
    <row r="1229" spans="3:3" x14ac:dyDescent="0.2">
      <c r="C1229" s="61"/>
    </row>
    <row r="1230" spans="3:3" x14ac:dyDescent="0.2">
      <c r="C1230" s="61"/>
    </row>
    <row r="1231" spans="3:3" x14ac:dyDescent="0.2">
      <c r="C1231" s="61"/>
    </row>
    <row r="1232" spans="3:3" x14ac:dyDescent="0.2">
      <c r="C1232" s="61"/>
    </row>
    <row r="1233" spans="3:3" x14ac:dyDescent="0.2">
      <c r="C1233" s="61"/>
    </row>
    <row r="1234" spans="3:3" x14ac:dyDescent="0.2">
      <c r="C1234" s="61"/>
    </row>
    <row r="1235" spans="3:3" x14ac:dyDescent="0.2">
      <c r="C1235" s="61"/>
    </row>
    <row r="1236" spans="3:3" x14ac:dyDescent="0.2">
      <c r="C1236" s="61"/>
    </row>
    <row r="1237" spans="3:3" x14ac:dyDescent="0.2">
      <c r="C1237" s="61"/>
    </row>
    <row r="1238" spans="3:3" x14ac:dyDescent="0.2">
      <c r="C1238" s="61"/>
    </row>
    <row r="1239" spans="3:3" x14ac:dyDescent="0.2">
      <c r="C1239" s="61"/>
    </row>
    <row r="1240" spans="3:3" x14ac:dyDescent="0.2">
      <c r="C1240" s="61"/>
    </row>
    <row r="1241" spans="3:3" x14ac:dyDescent="0.2">
      <c r="C1241" s="61"/>
    </row>
    <row r="1242" spans="3:3" x14ac:dyDescent="0.2">
      <c r="C1242" s="61"/>
    </row>
    <row r="1243" spans="3:3" x14ac:dyDescent="0.2">
      <c r="C1243" s="61"/>
    </row>
    <row r="1244" spans="3:3" x14ac:dyDescent="0.2">
      <c r="C1244" s="61"/>
    </row>
    <row r="1245" spans="3:3" x14ac:dyDescent="0.2">
      <c r="C1245" s="61"/>
    </row>
    <row r="1246" spans="3:3" x14ac:dyDescent="0.2">
      <c r="C1246" s="61"/>
    </row>
    <row r="1247" spans="3:3" x14ac:dyDescent="0.2">
      <c r="C1247" s="61"/>
    </row>
    <row r="1248" spans="3:3" x14ac:dyDescent="0.2">
      <c r="C1248" s="61"/>
    </row>
    <row r="1249" spans="3:3" x14ac:dyDescent="0.2">
      <c r="C1249" s="61"/>
    </row>
    <row r="1250" spans="3:3" x14ac:dyDescent="0.2">
      <c r="C1250" s="61"/>
    </row>
    <row r="1251" spans="3:3" x14ac:dyDescent="0.2">
      <c r="C1251" s="61"/>
    </row>
    <row r="1252" spans="3:3" x14ac:dyDescent="0.2">
      <c r="C1252" s="61"/>
    </row>
    <row r="1253" spans="3:3" x14ac:dyDescent="0.2">
      <c r="C1253" s="61"/>
    </row>
    <row r="1254" spans="3:3" x14ac:dyDescent="0.2">
      <c r="C1254" s="61"/>
    </row>
    <row r="1255" spans="3:3" x14ac:dyDescent="0.2">
      <c r="C1255" s="61"/>
    </row>
    <row r="1256" spans="3:3" x14ac:dyDescent="0.2">
      <c r="C1256" s="61"/>
    </row>
    <row r="1257" spans="3:3" x14ac:dyDescent="0.2">
      <c r="C1257" s="61"/>
    </row>
    <row r="1258" spans="3:3" x14ac:dyDescent="0.2">
      <c r="C1258" s="61"/>
    </row>
    <row r="1259" spans="3:3" x14ac:dyDescent="0.2">
      <c r="C1259" s="61"/>
    </row>
    <row r="1260" spans="3:3" x14ac:dyDescent="0.2">
      <c r="C1260" s="61"/>
    </row>
    <row r="1261" spans="3:3" x14ac:dyDescent="0.2">
      <c r="C1261" s="61"/>
    </row>
    <row r="1262" spans="3:3" x14ac:dyDescent="0.2">
      <c r="C1262" s="61"/>
    </row>
    <row r="1263" spans="3:3" x14ac:dyDescent="0.2">
      <c r="C1263" s="61"/>
    </row>
    <row r="1264" spans="3:3" x14ac:dyDescent="0.2">
      <c r="C1264" s="61"/>
    </row>
    <row r="1265" spans="3:3" x14ac:dyDescent="0.2">
      <c r="C1265" s="61"/>
    </row>
    <row r="1266" spans="3:3" x14ac:dyDescent="0.2">
      <c r="C1266" s="61"/>
    </row>
    <row r="1267" spans="3:3" x14ac:dyDescent="0.2">
      <c r="C1267" s="61"/>
    </row>
    <row r="1268" spans="3:3" x14ac:dyDescent="0.2">
      <c r="C1268" s="61"/>
    </row>
    <row r="1269" spans="3:3" x14ac:dyDescent="0.2">
      <c r="C1269" s="61"/>
    </row>
    <row r="1270" spans="3:3" x14ac:dyDescent="0.2">
      <c r="C1270" s="61"/>
    </row>
    <row r="1271" spans="3:3" x14ac:dyDescent="0.2">
      <c r="C1271" s="61"/>
    </row>
    <row r="1272" spans="3:3" x14ac:dyDescent="0.2">
      <c r="C1272" s="61"/>
    </row>
    <row r="1273" spans="3:3" x14ac:dyDescent="0.2">
      <c r="C1273" s="61"/>
    </row>
    <row r="1274" spans="3:3" x14ac:dyDescent="0.2">
      <c r="C1274" s="61"/>
    </row>
    <row r="1275" spans="3:3" x14ac:dyDescent="0.2">
      <c r="C1275" s="61"/>
    </row>
    <row r="1276" spans="3:3" x14ac:dyDescent="0.2">
      <c r="C1276" s="61"/>
    </row>
    <row r="1277" spans="3:3" x14ac:dyDescent="0.2">
      <c r="C1277" s="61"/>
    </row>
    <row r="1278" spans="3:3" x14ac:dyDescent="0.2">
      <c r="C1278" s="61"/>
    </row>
    <row r="1279" spans="3:3" x14ac:dyDescent="0.2">
      <c r="C1279" s="61"/>
    </row>
    <row r="1280" spans="3:3" x14ac:dyDescent="0.2">
      <c r="C1280" s="61"/>
    </row>
    <row r="1281" spans="3:3" x14ac:dyDescent="0.2">
      <c r="C1281" s="61"/>
    </row>
    <row r="1282" spans="3:3" x14ac:dyDescent="0.2">
      <c r="C1282" s="61"/>
    </row>
    <row r="1283" spans="3:3" x14ac:dyDescent="0.2">
      <c r="C1283" s="61"/>
    </row>
    <row r="1284" spans="3:3" x14ac:dyDescent="0.2">
      <c r="C1284" s="61"/>
    </row>
    <row r="1285" spans="3:3" x14ac:dyDescent="0.2">
      <c r="C1285" s="61"/>
    </row>
    <row r="1286" spans="3:3" x14ac:dyDescent="0.2">
      <c r="C1286" s="61"/>
    </row>
    <row r="1287" spans="3:3" x14ac:dyDescent="0.2">
      <c r="C1287" s="61"/>
    </row>
    <row r="1288" spans="3:3" x14ac:dyDescent="0.2">
      <c r="C1288" s="61"/>
    </row>
    <row r="1289" spans="3:3" x14ac:dyDescent="0.2">
      <c r="C1289" s="61"/>
    </row>
    <row r="1290" spans="3:3" x14ac:dyDescent="0.2">
      <c r="C1290" s="61"/>
    </row>
    <row r="1291" spans="3:3" x14ac:dyDescent="0.2">
      <c r="C1291" s="61"/>
    </row>
    <row r="1292" spans="3:3" x14ac:dyDescent="0.2">
      <c r="C1292" s="61"/>
    </row>
    <row r="1293" spans="3:3" x14ac:dyDescent="0.2">
      <c r="C1293" s="61"/>
    </row>
    <row r="1294" spans="3:3" x14ac:dyDescent="0.2">
      <c r="C1294" s="61"/>
    </row>
    <row r="1295" spans="3:3" x14ac:dyDescent="0.2">
      <c r="C1295" s="61"/>
    </row>
    <row r="1296" spans="3:3" x14ac:dyDescent="0.2">
      <c r="C1296" s="61"/>
    </row>
    <row r="1297" spans="3:3" x14ac:dyDescent="0.2">
      <c r="C1297" s="61"/>
    </row>
    <row r="1298" spans="3:3" x14ac:dyDescent="0.2">
      <c r="C1298" s="61"/>
    </row>
    <row r="1299" spans="3:3" x14ac:dyDescent="0.2">
      <c r="C1299" s="61"/>
    </row>
    <row r="1300" spans="3:3" x14ac:dyDescent="0.2">
      <c r="C1300" s="61"/>
    </row>
    <row r="1301" spans="3:3" x14ac:dyDescent="0.2">
      <c r="C1301" s="61"/>
    </row>
    <row r="1302" spans="3:3" x14ac:dyDescent="0.2">
      <c r="C1302" s="61"/>
    </row>
    <row r="1303" spans="3:3" x14ac:dyDescent="0.2">
      <c r="C1303" s="61"/>
    </row>
    <row r="1304" spans="3:3" x14ac:dyDescent="0.2">
      <c r="C1304" s="61"/>
    </row>
    <row r="1305" spans="3:3" x14ac:dyDescent="0.2">
      <c r="C1305" s="61"/>
    </row>
    <row r="1306" spans="3:3" x14ac:dyDescent="0.2">
      <c r="C1306" s="61"/>
    </row>
    <row r="1307" spans="3:3" x14ac:dyDescent="0.2">
      <c r="C1307" s="61"/>
    </row>
    <row r="1308" spans="3:3" x14ac:dyDescent="0.2">
      <c r="C1308" s="61"/>
    </row>
    <row r="1309" spans="3:3" x14ac:dyDescent="0.2">
      <c r="C1309" s="61"/>
    </row>
    <row r="1310" spans="3:3" x14ac:dyDescent="0.2">
      <c r="C1310" s="61"/>
    </row>
    <row r="1311" spans="3:3" x14ac:dyDescent="0.2">
      <c r="C1311" s="61"/>
    </row>
    <row r="1312" spans="3:3" x14ac:dyDescent="0.2">
      <c r="C1312" s="61"/>
    </row>
    <row r="1313" spans="3:3" x14ac:dyDescent="0.2">
      <c r="C1313" s="61"/>
    </row>
    <row r="1314" spans="3:3" x14ac:dyDescent="0.2">
      <c r="C1314" s="61"/>
    </row>
    <row r="1315" spans="3:3" x14ac:dyDescent="0.2">
      <c r="C1315" s="61"/>
    </row>
    <row r="1316" spans="3:3" x14ac:dyDescent="0.2">
      <c r="C1316" s="61"/>
    </row>
    <row r="1317" spans="3:3" x14ac:dyDescent="0.2">
      <c r="C1317" s="61"/>
    </row>
    <row r="1318" spans="3:3" x14ac:dyDescent="0.2">
      <c r="C1318" s="61"/>
    </row>
    <row r="1319" spans="3:3" x14ac:dyDescent="0.2">
      <c r="C1319" s="61"/>
    </row>
    <row r="1320" spans="3:3" x14ac:dyDescent="0.2">
      <c r="C1320" s="61"/>
    </row>
    <row r="1321" spans="3:3" x14ac:dyDescent="0.2">
      <c r="C1321" s="61"/>
    </row>
    <row r="1322" spans="3:3" x14ac:dyDescent="0.2">
      <c r="C1322" s="61"/>
    </row>
    <row r="1323" spans="3:3" x14ac:dyDescent="0.2">
      <c r="C1323" s="61"/>
    </row>
    <row r="1324" spans="3:3" x14ac:dyDescent="0.2">
      <c r="C1324" s="61"/>
    </row>
    <row r="1325" spans="3:3" x14ac:dyDescent="0.2">
      <c r="C1325" s="61"/>
    </row>
    <row r="1326" spans="3:3" x14ac:dyDescent="0.2">
      <c r="C1326" s="61"/>
    </row>
    <row r="1327" spans="3:3" x14ac:dyDescent="0.2">
      <c r="C1327" s="61"/>
    </row>
    <row r="1328" spans="3:3" x14ac:dyDescent="0.2">
      <c r="C1328" s="61"/>
    </row>
    <row r="1329" spans="3:3" x14ac:dyDescent="0.2">
      <c r="C1329" s="61"/>
    </row>
    <row r="1330" spans="3:3" x14ac:dyDescent="0.2">
      <c r="C1330" s="61"/>
    </row>
    <row r="1331" spans="3:3" x14ac:dyDescent="0.2">
      <c r="C1331" s="61"/>
    </row>
    <row r="1332" spans="3:3" x14ac:dyDescent="0.2">
      <c r="C1332" s="61"/>
    </row>
    <row r="1333" spans="3:3" x14ac:dyDescent="0.2">
      <c r="C1333" s="61"/>
    </row>
    <row r="1334" spans="3:3" x14ac:dyDescent="0.2">
      <c r="C1334" s="61"/>
    </row>
    <row r="1335" spans="3:3" x14ac:dyDescent="0.2">
      <c r="C1335" s="61"/>
    </row>
    <row r="1336" spans="3:3" x14ac:dyDescent="0.2">
      <c r="C1336" s="61"/>
    </row>
    <row r="1337" spans="3:3" x14ac:dyDescent="0.2">
      <c r="C1337" s="61"/>
    </row>
    <row r="1338" spans="3:3" x14ac:dyDescent="0.2">
      <c r="C1338" s="61"/>
    </row>
    <row r="1339" spans="3:3" x14ac:dyDescent="0.2">
      <c r="C1339" s="61"/>
    </row>
    <row r="1340" spans="3:3" x14ac:dyDescent="0.2">
      <c r="C1340" s="61"/>
    </row>
    <row r="1341" spans="3:3" x14ac:dyDescent="0.2">
      <c r="C1341" s="61"/>
    </row>
    <row r="1342" spans="3:3" x14ac:dyDescent="0.2">
      <c r="C1342" s="61"/>
    </row>
    <row r="1343" spans="3:3" x14ac:dyDescent="0.2">
      <c r="C1343" s="61"/>
    </row>
    <row r="1344" spans="3:3" x14ac:dyDescent="0.2">
      <c r="C1344" s="61"/>
    </row>
    <row r="1345" spans="3:3" x14ac:dyDescent="0.2">
      <c r="C1345" s="61"/>
    </row>
    <row r="1346" spans="3:3" x14ac:dyDescent="0.2">
      <c r="C1346" s="61"/>
    </row>
    <row r="1347" spans="3:3" x14ac:dyDescent="0.2">
      <c r="C1347" s="61"/>
    </row>
    <row r="1348" spans="3:3" x14ac:dyDescent="0.2">
      <c r="C1348" s="61"/>
    </row>
    <row r="1349" spans="3:3" x14ac:dyDescent="0.2">
      <c r="C1349" s="61"/>
    </row>
    <row r="1350" spans="3:3" x14ac:dyDescent="0.2">
      <c r="C1350" s="61"/>
    </row>
    <row r="1351" spans="3:3" x14ac:dyDescent="0.2">
      <c r="C1351" s="61"/>
    </row>
    <row r="1352" spans="3:3" x14ac:dyDescent="0.2">
      <c r="C1352" s="61"/>
    </row>
    <row r="1353" spans="3:3" x14ac:dyDescent="0.2">
      <c r="C1353" s="61"/>
    </row>
    <row r="1354" spans="3:3" x14ac:dyDescent="0.2">
      <c r="C1354" s="61"/>
    </row>
    <row r="1355" spans="3:3" x14ac:dyDescent="0.2">
      <c r="C1355" s="61"/>
    </row>
    <row r="1356" spans="3:3" x14ac:dyDescent="0.2">
      <c r="C1356" s="61"/>
    </row>
    <row r="1357" spans="3:3" x14ac:dyDescent="0.2">
      <c r="C1357" s="61"/>
    </row>
    <row r="1358" spans="3:3" x14ac:dyDescent="0.2">
      <c r="C1358" s="61"/>
    </row>
    <row r="1359" spans="3:3" x14ac:dyDescent="0.2">
      <c r="C1359" s="61"/>
    </row>
    <row r="1360" spans="3:3" x14ac:dyDescent="0.2">
      <c r="C1360" s="61"/>
    </row>
    <row r="1361" spans="3:3" x14ac:dyDescent="0.2">
      <c r="C1361" s="61"/>
    </row>
    <row r="1362" spans="3:3" x14ac:dyDescent="0.2">
      <c r="C1362" s="61"/>
    </row>
    <row r="1363" spans="3:3" x14ac:dyDescent="0.2">
      <c r="C1363" s="61"/>
    </row>
    <row r="1364" spans="3:3" x14ac:dyDescent="0.2">
      <c r="C1364" s="61"/>
    </row>
    <row r="1365" spans="3:3" x14ac:dyDescent="0.2">
      <c r="C1365" s="61"/>
    </row>
    <row r="1366" spans="3:3" x14ac:dyDescent="0.2">
      <c r="C1366" s="61"/>
    </row>
    <row r="1367" spans="3:3" x14ac:dyDescent="0.2">
      <c r="C1367" s="61"/>
    </row>
    <row r="1368" spans="3:3" x14ac:dyDescent="0.2">
      <c r="C1368" s="61"/>
    </row>
    <row r="1369" spans="3:3" x14ac:dyDescent="0.2">
      <c r="C1369" s="61"/>
    </row>
    <row r="1370" spans="3:3" x14ac:dyDescent="0.2">
      <c r="C1370" s="61"/>
    </row>
    <row r="1371" spans="3:3" x14ac:dyDescent="0.2">
      <c r="C1371" s="61"/>
    </row>
    <row r="1372" spans="3:3" x14ac:dyDescent="0.2">
      <c r="C1372" s="61"/>
    </row>
    <row r="1373" spans="3:3" x14ac:dyDescent="0.2">
      <c r="C1373" s="61"/>
    </row>
    <row r="1374" spans="3:3" x14ac:dyDescent="0.2">
      <c r="C1374" s="61"/>
    </row>
    <row r="1375" spans="3:3" x14ac:dyDescent="0.2">
      <c r="C1375" s="61"/>
    </row>
    <row r="1376" spans="3:3" x14ac:dyDescent="0.2">
      <c r="C1376" s="61"/>
    </row>
    <row r="1377" spans="3:3" x14ac:dyDescent="0.2">
      <c r="C1377" s="61"/>
    </row>
    <row r="1378" spans="3:3" x14ac:dyDescent="0.2">
      <c r="C1378" s="61"/>
    </row>
    <row r="1379" spans="3:3" x14ac:dyDescent="0.2">
      <c r="C1379" s="61"/>
    </row>
    <row r="1380" spans="3:3" x14ac:dyDescent="0.2">
      <c r="C1380" s="61"/>
    </row>
    <row r="1381" spans="3:3" x14ac:dyDescent="0.2">
      <c r="C1381" s="61"/>
    </row>
    <row r="1382" spans="3:3" x14ac:dyDescent="0.2">
      <c r="C1382" s="61"/>
    </row>
    <row r="1383" spans="3:3" x14ac:dyDescent="0.2">
      <c r="C1383" s="61"/>
    </row>
    <row r="1384" spans="3:3" x14ac:dyDescent="0.2">
      <c r="C1384" s="61"/>
    </row>
    <row r="1385" spans="3:3" x14ac:dyDescent="0.2">
      <c r="C1385" s="61"/>
    </row>
    <row r="1386" spans="3:3" x14ac:dyDescent="0.2">
      <c r="C1386" s="61"/>
    </row>
    <row r="1387" spans="3:3" x14ac:dyDescent="0.2">
      <c r="C1387" s="61"/>
    </row>
    <row r="1388" spans="3:3" x14ac:dyDescent="0.2">
      <c r="C1388" s="61"/>
    </row>
    <row r="1389" spans="3:3" x14ac:dyDescent="0.2">
      <c r="C1389" s="61"/>
    </row>
    <row r="1390" spans="3:3" x14ac:dyDescent="0.2">
      <c r="C1390" s="61"/>
    </row>
    <row r="1391" spans="3:3" x14ac:dyDescent="0.2">
      <c r="C1391" s="61"/>
    </row>
    <row r="1392" spans="3:3" x14ac:dyDescent="0.2">
      <c r="C1392" s="61"/>
    </row>
    <row r="1393" spans="3:3" x14ac:dyDescent="0.2">
      <c r="C1393" s="61"/>
    </row>
    <row r="1394" spans="3:3" x14ac:dyDescent="0.2">
      <c r="C1394" s="61"/>
    </row>
    <row r="1395" spans="3:3" x14ac:dyDescent="0.2">
      <c r="C1395" s="61"/>
    </row>
    <row r="1396" spans="3:3" x14ac:dyDescent="0.2">
      <c r="C1396" s="61"/>
    </row>
    <row r="1397" spans="3:3" x14ac:dyDescent="0.2">
      <c r="C1397" s="61"/>
    </row>
    <row r="1398" spans="3:3" x14ac:dyDescent="0.2">
      <c r="C1398" s="61"/>
    </row>
    <row r="1399" spans="3:3" x14ac:dyDescent="0.2">
      <c r="C1399" s="61"/>
    </row>
    <row r="1400" spans="3:3" x14ac:dyDescent="0.2">
      <c r="C1400" s="61"/>
    </row>
    <row r="1401" spans="3:3" x14ac:dyDescent="0.2">
      <c r="C1401" s="61"/>
    </row>
    <row r="1402" spans="3:3" x14ac:dyDescent="0.2">
      <c r="C1402" s="61"/>
    </row>
    <row r="1403" spans="3:3" x14ac:dyDescent="0.2">
      <c r="C1403" s="61"/>
    </row>
    <row r="1404" spans="3:3" x14ac:dyDescent="0.2">
      <c r="C1404" s="61"/>
    </row>
    <row r="1405" spans="3:3" x14ac:dyDescent="0.2">
      <c r="C1405" s="61"/>
    </row>
    <row r="1406" spans="3:3" x14ac:dyDescent="0.2">
      <c r="C1406" s="61"/>
    </row>
    <row r="1407" spans="3:3" x14ac:dyDescent="0.2">
      <c r="C1407" s="61"/>
    </row>
    <row r="1408" spans="3:3" x14ac:dyDescent="0.2">
      <c r="C1408" s="61"/>
    </row>
    <row r="1409" spans="3:3" x14ac:dyDescent="0.2">
      <c r="C1409" s="61"/>
    </row>
    <row r="1410" spans="3:3" x14ac:dyDescent="0.2">
      <c r="C1410" s="61"/>
    </row>
    <row r="1411" spans="3:3" x14ac:dyDescent="0.2">
      <c r="C1411" s="61"/>
    </row>
    <row r="1412" spans="3:3" x14ac:dyDescent="0.2">
      <c r="C1412" s="61"/>
    </row>
    <row r="1413" spans="3:3" x14ac:dyDescent="0.2">
      <c r="C1413" s="61"/>
    </row>
    <row r="1414" spans="3:3" x14ac:dyDescent="0.2">
      <c r="C1414" s="61"/>
    </row>
    <row r="1415" spans="3:3" x14ac:dyDescent="0.2">
      <c r="C1415" s="61"/>
    </row>
    <row r="1416" spans="3:3" x14ac:dyDescent="0.2">
      <c r="C1416" s="61"/>
    </row>
    <row r="1417" spans="3:3" x14ac:dyDescent="0.2">
      <c r="C1417" s="61"/>
    </row>
    <row r="1418" spans="3:3" x14ac:dyDescent="0.2">
      <c r="C1418" s="61"/>
    </row>
    <row r="1419" spans="3:3" x14ac:dyDescent="0.2">
      <c r="C1419" s="61"/>
    </row>
    <row r="1420" spans="3:3" x14ac:dyDescent="0.2">
      <c r="C1420" s="61"/>
    </row>
    <row r="1421" spans="3:3" x14ac:dyDescent="0.2">
      <c r="C1421" s="61"/>
    </row>
    <row r="1422" spans="3:3" x14ac:dyDescent="0.2">
      <c r="C1422" s="61"/>
    </row>
    <row r="1423" spans="3:3" x14ac:dyDescent="0.2">
      <c r="C1423" s="61"/>
    </row>
    <row r="1424" spans="3:3" x14ac:dyDescent="0.2">
      <c r="C1424" s="61"/>
    </row>
    <row r="1425" spans="3:3" x14ac:dyDescent="0.2">
      <c r="C1425" s="61"/>
    </row>
    <row r="1426" spans="3:3" x14ac:dyDescent="0.2">
      <c r="C1426" s="61"/>
    </row>
    <row r="1427" spans="3:3" x14ac:dyDescent="0.2">
      <c r="C1427" s="61"/>
    </row>
    <row r="1428" spans="3:3" x14ac:dyDescent="0.2">
      <c r="C1428" s="61"/>
    </row>
    <row r="1429" spans="3:3" x14ac:dyDescent="0.2">
      <c r="C1429" s="61"/>
    </row>
    <row r="1430" spans="3:3" x14ac:dyDescent="0.2">
      <c r="C1430" s="61"/>
    </row>
    <row r="1431" spans="3:3" x14ac:dyDescent="0.2">
      <c r="C1431" s="61"/>
    </row>
    <row r="1432" spans="3:3" x14ac:dyDescent="0.2">
      <c r="C1432" s="61"/>
    </row>
    <row r="1433" spans="3:3" x14ac:dyDescent="0.2">
      <c r="C1433" s="61"/>
    </row>
    <row r="1434" spans="3:3" x14ac:dyDescent="0.2">
      <c r="C1434" s="61"/>
    </row>
    <row r="1435" spans="3:3" x14ac:dyDescent="0.2">
      <c r="C1435" s="61"/>
    </row>
    <row r="1436" spans="3:3" x14ac:dyDescent="0.2">
      <c r="C1436" s="61"/>
    </row>
    <row r="1437" spans="3:3" x14ac:dyDescent="0.2">
      <c r="C1437" s="61"/>
    </row>
    <row r="1438" spans="3:3" x14ac:dyDescent="0.2">
      <c r="C1438" s="61"/>
    </row>
    <row r="1439" spans="3:3" x14ac:dyDescent="0.2">
      <c r="C1439" s="61"/>
    </row>
    <row r="1440" spans="3:3" x14ac:dyDescent="0.2">
      <c r="C1440" s="61"/>
    </row>
    <row r="1441" spans="3:3" x14ac:dyDescent="0.2">
      <c r="C1441" s="61"/>
    </row>
    <row r="1442" spans="3:3" x14ac:dyDescent="0.2">
      <c r="C1442" s="61"/>
    </row>
    <row r="1443" spans="3:3" x14ac:dyDescent="0.2">
      <c r="C1443" s="61"/>
    </row>
    <row r="1444" spans="3:3" x14ac:dyDescent="0.2">
      <c r="C1444" s="61"/>
    </row>
    <row r="1445" spans="3:3" x14ac:dyDescent="0.2">
      <c r="C1445" s="61"/>
    </row>
    <row r="1446" spans="3:3" x14ac:dyDescent="0.2">
      <c r="C1446" s="61"/>
    </row>
    <row r="1447" spans="3:3" x14ac:dyDescent="0.2">
      <c r="C1447" s="61"/>
    </row>
    <row r="1448" spans="3:3" x14ac:dyDescent="0.2">
      <c r="C1448" s="61"/>
    </row>
    <row r="1449" spans="3:3" x14ac:dyDescent="0.2">
      <c r="C1449" s="61"/>
    </row>
    <row r="1450" spans="3:3" x14ac:dyDescent="0.2">
      <c r="C1450" s="61"/>
    </row>
    <row r="1451" spans="3:3" x14ac:dyDescent="0.2">
      <c r="C1451" s="61"/>
    </row>
    <row r="1452" spans="3:3" x14ac:dyDescent="0.2">
      <c r="C1452" s="61"/>
    </row>
    <row r="1453" spans="3:3" x14ac:dyDescent="0.2">
      <c r="C1453" s="61"/>
    </row>
    <row r="1454" spans="3:3" x14ac:dyDescent="0.2">
      <c r="C1454" s="61"/>
    </row>
    <row r="1455" spans="3:3" x14ac:dyDescent="0.2">
      <c r="C1455" s="61"/>
    </row>
    <row r="1456" spans="3:3" x14ac:dyDescent="0.2">
      <c r="C1456" s="61"/>
    </row>
    <row r="1457" spans="3:3" x14ac:dyDescent="0.2">
      <c r="C1457" s="61"/>
    </row>
    <row r="1458" spans="3:3" x14ac:dyDescent="0.2">
      <c r="C1458" s="61"/>
    </row>
    <row r="1459" spans="3:3" x14ac:dyDescent="0.2">
      <c r="C1459" s="61"/>
    </row>
    <row r="1460" spans="3:3" x14ac:dyDescent="0.2">
      <c r="C1460" s="61"/>
    </row>
    <row r="1461" spans="3:3" x14ac:dyDescent="0.2">
      <c r="C1461" s="61"/>
    </row>
    <row r="1462" spans="3:3" x14ac:dyDescent="0.2">
      <c r="C1462" s="61"/>
    </row>
    <row r="1463" spans="3:3" x14ac:dyDescent="0.2">
      <c r="C1463" s="61"/>
    </row>
    <row r="1464" spans="3:3" x14ac:dyDescent="0.2">
      <c r="C1464" s="61"/>
    </row>
    <row r="1465" spans="3:3" x14ac:dyDescent="0.2">
      <c r="C1465" s="61"/>
    </row>
    <row r="1466" spans="3:3" x14ac:dyDescent="0.2">
      <c r="C1466" s="61"/>
    </row>
    <row r="1467" spans="3:3" x14ac:dyDescent="0.2">
      <c r="C1467" s="61"/>
    </row>
    <row r="1468" spans="3:3" x14ac:dyDescent="0.2">
      <c r="C1468" s="61"/>
    </row>
    <row r="1469" spans="3:3" x14ac:dyDescent="0.2">
      <c r="C1469" s="61"/>
    </row>
    <row r="1470" spans="3:3" x14ac:dyDescent="0.2">
      <c r="C1470" s="61"/>
    </row>
    <row r="1471" spans="3:3" x14ac:dyDescent="0.2">
      <c r="C1471" s="61"/>
    </row>
    <row r="1472" spans="3:3" x14ac:dyDescent="0.2">
      <c r="C1472" s="61"/>
    </row>
    <row r="1473" spans="3:3" x14ac:dyDescent="0.2">
      <c r="C1473" s="61"/>
    </row>
    <row r="1474" spans="3:3" x14ac:dyDescent="0.2">
      <c r="C1474" s="61"/>
    </row>
    <row r="1475" spans="3:3" x14ac:dyDescent="0.2">
      <c r="C1475" s="61"/>
    </row>
    <row r="1476" spans="3:3" x14ac:dyDescent="0.2">
      <c r="C1476" s="61"/>
    </row>
    <row r="1477" spans="3:3" x14ac:dyDescent="0.2">
      <c r="C1477" s="61"/>
    </row>
    <row r="1478" spans="3:3" x14ac:dyDescent="0.2">
      <c r="C1478" s="61"/>
    </row>
    <row r="1479" spans="3:3" x14ac:dyDescent="0.2">
      <c r="C1479" s="61"/>
    </row>
    <row r="1480" spans="3:3" x14ac:dyDescent="0.2">
      <c r="C1480" s="61"/>
    </row>
    <row r="1481" spans="3:3" x14ac:dyDescent="0.2">
      <c r="C1481" s="61"/>
    </row>
    <row r="1482" spans="3:3" x14ac:dyDescent="0.2">
      <c r="C1482" s="61"/>
    </row>
    <row r="1483" spans="3:3" x14ac:dyDescent="0.2">
      <c r="C1483" s="61"/>
    </row>
    <row r="1484" spans="3:3" x14ac:dyDescent="0.2">
      <c r="C1484" s="61"/>
    </row>
    <row r="1485" spans="3:3" x14ac:dyDescent="0.2">
      <c r="C1485" s="61"/>
    </row>
    <row r="1486" spans="3:3" x14ac:dyDescent="0.2">
      <c r="C1486" s="61"/>
    </row>
    <row r="1487" spans="3:3" x14ac:dyDescent="0.2">
      <c r="C1487" s="61"/>
    </row>
    <row r="1488" spans="3:3" x14ac:dyDescent="0.2">
      <c r="C1488" s="61"/>
    </row>
    <row r="1489" spans="3:3" x14ac:dyDescent="0.2">
      <c r="C1489" s="61"/>
    </row>
    <row r="1490" spans="3:3" x14ac:dyDescent="0.2">
      <c r="C1490" s="61"/>
    </row>
    <row r="1491" spans="3:3" x14ac:dyDescent="0.2">
      <c r="C1491" s="61"/>
    </row>
    <row r="1492" spans="3:3" x14ac:dyDescent="0.2">
      <c r="C1492" s="61"/>
    </row>
    <row r="1493" spans="3:3" x14ac:dyDescent="0.2">
      <c r="C1493" s="61"/>
    </row>
    <row r="1494" spans="3:3" x14ac:dyDescent="0.2">
      <c r="C1494" s="61"/>
    </row>
    <row r="1495" spans="3:3" x14ac:dyDescent="0.2">
      <c r="C1495" s="61"/>
    </row>
    <row r="1496" spans="3:3" x14ac:dyDescent="0.2">
      <c r="C1496" s="61"/>
    </row>
    <row r="1497" spans="3:3" x14ac:dyDescent="0.2">
      <c r="C1497" s="61"/>
    </row>
    <row r="1498" spans="3:3" x14ac:dyDescent="0.2">
      <c r="C1498" s="61"/>
    </row>
    <row r="1499" spans="3:3" x14ac:dyDescent="0.2">
      <c r="C1499" s="61"/>
    </row>
    <row r="1500" spans="3:3" x14ac:dyDescent="0.2">
      <c r="C1500" s="61"/>
    </row>
    <row r="1501" spans="3:3" x14ac:dyDescent="0.2">
      <c r="C1501" s="61"/>
    </row>
    <row r="1502" spans="3:3" x14ac:dyDescent="0.2">
      <c r="C1502" s="61"/>
    </row>
    <row r="1503" spans="3:3" x14ac:dyDescent="0.2">
      <c r="C1503" s="61"/>
    </row>
    <row r="1504" spans="3:3" x14ac:dyDescent="0.2">
      <c r="C1504" s="61"/>
    </row>
    <row r="1505" spans="3:3" x14ac:dyDescent="0.2">
      <c r="C1505" s="61"/>
    </row>
    <row r="1506" spans="3:3" x14ac:dyDescent="0.2">
      <c r="C1506" s="61"/>
    </row>
    <row r="1507" spans="3:3" x14ac:dyDescent="0.2">
      <c r="C1507" s="61"/>
    </row>
    <row r="1508" spans="3:3" x14ac:dyDescent="0.2">
      <c r="C1508" s="61"/>
    </row>
    <row r="1509" spans="3:3" x14ac:dyDescent="0.2">
      <c r="C1509" s="61"/>
    </row>
    <row r="1510" spans="3:3" x14ac:dyDescent="0.2">
      <c r="C1510" s="61"/>
    </row>
    <row r="1511" spans="3:3" x14ac:dyDescent="0.2">
      <c r="C1511" s="61"/>
    </row>
    <row r="1512" spans="3:3" x14ac:dyDescent="0.2">
      <c r="C1512" s="61"/>
    </row>
    <row r="1513" spans="3:3" x14ac:dyDescent="0.2">
      <c r="C1513" s="61"/>
    </row>
    <row r="1514" spans="3:3" x14ac:dyDescent="0.2">
      <c r="C1514" s="61"/>
    </row>
    <row r="1515" spans="3:3" x14ac:dyDescent="0.2">
      <c r="C1515" s="61"/>
    </row>
    <row r="1516" spans="3:3" x14ac:dyDescent="0.2">
      <c r="C1516" s="61"/>
    </row>
    <row r="1517" spans="3:3" x14ac:dyDescent="0.2">
      <c r="C1517" s="61"/>
    </row>
    <row r="1518" spans="3:3" x14ac:dyDescent="0.2">
      <c r="C1518" s="61"/>
    </row>
    <row r="1519" spans="3:3" x14ac:dyDescent="0.2">
      <c r="C1519" s="61"/>
    </row>
    <row r="1520" spans="3:3" x14ac:dyDescent="0.2">
      <c r="C1520" s="61"/>
    </row>
    <row r="1521" spans="3:3" x14ac:dyDescent="0.2">
      <c r="C1521" s="61"/>
    </row>
    <row r="1522" spans="3:3" x14ac:dyDescent="0.2">
      <c r="C1522" s="61"/>
    </row>
    <row r="1523" spans="3:3" x14ac:dyDescent="0.2">
      <c r="C1523" s="61"/>
    </row>
    <row r="1524" spans="3:3" x14ac:dyDescent="0.2">
      <c r="C1524" s="61"/>
    </row>
    <row r="1525" spans="3:3" x14ac:dyDescent="0.2">
      <c r="C1525" s="61"/>
    </row>
    <row r="1526" spans="3:3" x14ac:dyDescent="0.2">
      <c r="C1526" s="61"/>
    </row>
    <row r="1527" spans="3:3" x14ac:dyDescent="0.2">
      <c r="C1527" s="61"/>
    </row>
    <row r="1528" spans="3:3" x14ac:dyDescent="0.2">
      <c r="C1528" s="61"/>
    </row>
    <row r="1529" spans="3:3" x14ac:dyDescent="0.2">
      <c r="C1529" s="61"/>
    </row>
    <row r="1530" spans="3:3" x14ac:dyDescent="0.2">
      <c r="C1530" s="61"/>
    </row>
    <row r="1531" spans="3:3" x14ac:dyDescent="0.2">
      <c r="C1531" s="61"/>
    </row>
    <row r="1532" spans="3:3" x14ac:dyDescent="0.2">
      <c r="C1532" s="61"/>
    </row>
    <row r="1533" spans="3:3" x14ac:dyDescent="0.2">
      <c r="C1533" s="61"/>
    </row>
    <row r="1534" spans="3:3" x14ac:dyDescent="0.2">
      <c r="C1534" s="61"/>
    </row>
    <row r="1535" spans="3:3" x14ac:dyDescent="0.2">
      <c r="C1535" s="61"/>
    </row>
    <row r="1536" spans="3:3" x14ac:dyDescent="0.2">
      <c r="C1536" s="61"/>
    </row>
    <row r="1537" spans="3:3" x14ac:dyDescent="0.2">
      <c r="C1537" s="61"/>
    </row>
    <row r="1538" spans="3:3" x14ac:dyDescent="0.2">
      <c r="C1538" s="61"/>
    </row>
    <row r="1539" spans="3:3" x14ac:dyDescent="0.2">
      <c r="C1539" s="61"/>
    </row>
    <row r="1540" spans="3:3" x14ac:dyDescent="0.2">
      <c r="C1540" s="61"/>
    </row>
    <row r="1541" spans="3:3" x14ac:dyDescent="0.2">
      <c r="C1541" s="61"/>
    </row>
    <row r="1542" spans="3:3" x14ac:dyDescent="0.2">
      <c r="C1542" s="61"/>
    </row>
    <row r="1543" spans="3:3" x14ac:dyDescent="0.2">
      <c r="C1543" s="61"/>
    </row>
    <row r="1544" spans="3:3" x14ac:dyDescent="0.2">
      <c r="C1544" s="61"/>
    </row>
    <row r="1545" spans="3:3" x14ac:dyDescent="0.2">
      <c r="C1545" s="61"/>
    </row>
    <row r="1546" spans="3:3" x14ac:dyDescent="0.2">
      <c r="C1546" s="61"/>
    </row>
    <row r="1547" spans="3:3" x14ac:dyDescent="0.2">
      <c r="C1547" s="61"/>
    </row>
    <row r="1548" spans="3:3" x14ac:dyDescent="0.2">
      <c r="C1548" s="61"/>
    </row>
    <row r="1549" spans="3:3" x14ac:dyDescent="0.2">
      <c r="C1549" s="61"/>
    </row>
    <row r="1550" spans="3:3" x14ac:dyDescent="0.2">
      <c r="C1550" s="61"/>
    </row>
    <row r="1551" spans="3:3" x14ac:dyDescent="0.2">
      <c r="C1551" s="61"/>
    </row>
    <row r="1552" spans="3:3" x14ac:dyDescent="0.2">
      <c r="C1552" s="61"/>
    </row>
    <row r="1553" spans="3:3" x14ac:dyDescent="0.2">
      <c r="C1553" s="61"/>
    </row>
    <row r="1554" spans="3:3" x14ac:dyDescent="0.2">
      <c r="C1554" s="61"/>
    </row>
    <row r="1555" spans="3:3" x14ac:dyDescent="0.2">
      <c r="C1555" s="61"/>
    </row>
    <row r="1556" spans="3:3" x14ac:dyDescent="0.2">
      <c r="C1556" s="61"/>
    </row>
    <row r="1557" spans="3:3" x14ac:dyDescent="0.2">
      <c r="C1557" s="61"/>
    </row>
    <row r="1558" spans="3:3" x14ac:dyDescent="0.2">
      <c r="C1558" s="61"/>
    </row>
    <row r="1559" spans="3:3" x14ac:dyDescent="0.2">
      <c r="C1559" s="61"/>
    </row>
    <row r="1560" spans="3:3" x14ac:dyDescent="0.2">
      <c r="C1560" s="61"/>
    </row>
    <row r="1561" spans="3:3" x14ac:dyDescent="0.2">
      <c r="C1561" s="61"/>
    </row>
    <row r="1562" spans="3:3" x14ac:dyDescent="0.2">
      <c r="C1562" s="61"/>
    </row>
    <row r="1563" spans="3:3" x14ac:dyDescent="0.2">
      <c r="C1563" s="61"/>
    </row>
    <row r="1564" spans="3:3" x14ac:dyDescent="0.2">
      <c r="C1564" s="61"/>
    </row>
    <row r="1565" spans="3:3" x14ac:dyDescent="0.2">
      <c r="C1565" s="61"/>
    </row>
    <row r="1566" spans="3:3" x14ac:dyDescent="0.2">
      <c r="C1566" s="61"/>
    </row>
    <row r="1567" spans="3:3" x14ac:dyDescent="0.2">
      <c r="C1567" s="61"/>
    </row>
    <row r="1568" spans="3:3" x14ac:dyDescent="0.2">
      <c r="C1568" s="61"/>
    </row>
    <row r="1569" spans="3:3" x14ac:dyDescent="0.2">
      <c r="C1569" s="61"/>
    </row>
    <row r="1570" spans="3:3" x14ac:dyDescent="0.2">
      <c r="C1570" s="61"/>
    </row>
    <row r="1571" spans="3:3" x14ac:dyDescent="0.2">
      <c r="C1571" s="61"/>
    </row>
    <row r="1572" spans="3:3" x14ac:dyDescent="0.2">
      <c r="C1572" s="61"/>
    </row>
    <row r="1573" spans="3:3" x14ac:dyDescent="0.2">
      <c r="C1573" s="61"/>
    </row>
    <row r="1574" spans="3:3" x14ac:dyDescent="0.2">
      <c r="C1574" s="61"/>
    </row>
    <row r="1575" spans="3:3" x14ac:dyDescent="0.2">
      <c r="C1575" s="61"/>
    </row>
    <row r="1576" spans="3:3" x14ac:dyDescent="0.2">
      <c r="C1576" s="61"/>
    </row>
    <row r="1577" spans="3:3" x14ac:dyDescent="0.2">
      <c r="C1577" s="61"/>
    </row>
    <row r="1578" spans="3:3" x14ac:dyDescent="0.2">
      <c r="C1578" s="61"/>
    </row>
    <row r="1579" spans="3:3" x14ac:dyDescent="0.2">
      <c r="C1579" s="61"/>
    </row>
    <row r="1580" spans="3:3" x14ac:dyDescent="0.2">
      <c r="C1580" s="61"/>
    </row>
    <row r="1581" spans="3:3" x14ac:dyDescent="0.2">
      <c r="C1581" s="61"/>
    </row>
    <row r="1582" spans="3:3" x14ac:dyDescent="0.2">
      <c r="C1582" s="61"/>
    </row>
    <row r="1583" spans="3:3" x14ac:dyDescent="0.2">
      <c r="C1583" s="61"/>
    </row>
    <row r="1584" spans="3:3" x14ac:dyDescent="0.2">
      <c r="C1584" s="61"/>
    </row>
    <row r="1585" spans="3:3" x14ac:dyDescent="0.2">
      <c r="C1585" s="61"/>
    </row>
    <row r="1586" spans="3:3" x14ac:dyDescent="0.2">
      <c r="C1586" s="61"/>
    </row>
    <row r="1587" spans="3:3" x14ac:dyDescent="0.2">
      <c r="C1587" s="61"/>
    </row>
    <row r="1588" spans="3:3" x14ac:dyDescent="0.2">
      <c r="C1588" s="61"/>
    </row>
    <row r="1589" spans="3:3" x14ac:dyDescent="0.2">
      <c r="C1589" s="61"/>
    </row>
    <row r="1590" spans="3:3" x14ac:dyDescent="0.2">
      <c r="C1590" s="61"/>
    </row>
    <row r="1591" spans="3:3" x14ac:dyDescent="0.2">
      <c r="C1591" s="61"/>
    </row>
    <row r="1592" spans="3:3" x14ac:dyDescent="0.2">
      <c r="C1592" s="61"/>
    </row>
    <row r="1593" spans="3:3" x14ac:dyDescent="0.2">
      <c r="C1593" s="61"/>
    </row>
    <row r="1594" spans="3:3" x14ac:dyDescent="0.2">
      <c r="C1594" s="61"/>
    </row>
    <row r="1595" spans="3:3" x14ac:dyDescent="0.2">
      <c r="C1595" s="61"/>
    </row>
    <row r="1596" spans="3:3" x14ac:dyDescent="0.2">
      <c r="C1596" s="61"/>
    </row>
    <row r="1597" spans="3:3" x14ac:dyDescent="0.2">
      <c r="C1597" s="61"/>
    </row>
    <row r="1598" spans="3:3" x14ac:dyDescent="0.2">
      <c r="C1598" s="61"/>
    </row>
    <row r="1599" spans="3:3" x14ac:dyDescent="0.2">
      <c r="C1599" s="61"/>
    </row>
    <row r="1600" spans="3:3" x14ac:dyDescent="0.2">
      <c r="C1600" s="61"/>
    </row>
    <row r="1601" spans="3:3" x14ac:dyDescent="0.2">
      <c r="C1601" s="61"/>
    </row>
    <row r="1602" spans="3:3" x14ac:dyDescent="0.2">
      <c r="C1602" s="61"/>
    </row>
    <row r="1603" spans="3:3" x14ac:dyDescent="0.2">
      <c r="C1603" s="61"/>
    </row>
    <row r="1604" spans="3:3" x14ac:dyDescent="0.2">
      <c r="C1604" s="61"/>
    </row>
    <row r="1605" spans="3:3" x14ac:dyDescent="0.2">
      <c r="C1605" s="61"/>
    </row>
    <row r="1606" spans="3:3" x14ac:dyDescent="0.2">
      <c r="C1606" s="61"/>
    </row>
    <row r="1607" spans="3:3" x14ac:dyDescent="0.2">
      <c r="C1607" s="61"/>
    </row>
    <row r="1608" spans="3:3" x14ac:dyDescent="0.2">
      <c r="C1608" s="61"/>
    </row>
    <row r="1609" spans="3:3" x14ac:dyDescent="0.2">
      <c r="C1609" s="61"/>
    </row>
    <row r="1610" spans="3:3" x14ac:dyDescent="0.2">
      <c r="C1610" s="61"/>
    </row>
    <row r="1611" spans="3:3" x14ac:dyDescent="0.2">
      <c r="C1611" s="61"/>
    </row>
    <row r="1612" spans="3:3" x14ac:dyDescent="0.2">
      <c r="C1612" s="61"/>
    </row>
    <row r="1613" spans="3:3" x14ac:dyDescent="0.2">
      <c r="C1613" s="61"/>
    </row>
    <row r="1614" spans="3:3" x14ac:dyDescent="0.2">
      <c r="C1614" s="61"/>
    </row>
    <row r="1615" spans="3:3" x14ac:dyDescent="0.2">
      <c r="C1615" s="61"/>
    </row>
    <row r="1616" spans="3:3" x14ac:dyDescent="0.2">
      <c r="C1616" s="61"/>
    </row>
    <row r="1617" spans="3:3" x14ac:dyDescent="0.2">
      <c r="C1617" s="61"/>
    </row>
    <row r="1618" spans="3:3" x14ac:dyDescent="0.2">
      <c r="C1618" s="61"/>
    </row>
    <row r="1619" spans="3:3" x14ac:dyDescent="0.2">
      <c r="C1619" s="61"/>
    </row>
    <row r="1620" spans="3:3" x14ac:dyDescent="0.2">
      <c r="C1620" s="61"/>
    </row>
    <row r="1621" spans="3:3" x14ac:dyDescent="0.2">
      <c r="C1621" s="61"/>
    </row>
    <row r="1622" spans="3:3" x14ac:dyDescent="0.2">
      <c r="C1622" s="61"/>
    </row>
    <row r="1623" spans="3:3" x14ac:dyDescent="0.2">
      <c r="C1623" s="61"/>
    </row>
    <row r="1624" spans="3:3" x14ac:dyDescent="0.2">
      <c r="C1624" s="61"/>
    </row>
    <row r="1625" spans="3:3" x14ac:dyDescent="0.2">
      <c r="C1625" s="61"/>
    </row>
    <row r="1626" spans="3:3" x14ac:dyDescent="0.2">
      <c r="C1626" s="61"/>
    </row>
    <row r="1627" spans="3:3" x14ac:dyDescent="0.2">
      <c r="C1627" s="61"/>
    </row>
    <row r="1628" spans="3:3" x14ac:dyDescent="0.2">
      <c r="C1628" s="61"/>
    </row>
    <row r="1629" spans="3:3" x14ac:dyDescent="0.2">
      <c r="C1629" s="61"/>
    </row>
    <row r="1630" spans="3:3" x14ac:dyDescent="0.2">
      <c r="C1630" s="61"/>
    </row>
    <row r="1631" spans="3:3" x14ac:dyDescent="0.2">
      <c r="C1631" s="61"/>
    </row>
    <row r="1632" spans="3:3" x14ac:dyDescent="0.2">
      <c r="C1632" s="61"/>
    </row>
    <row r="1633" spans="3:3" x14ac:dyDescent="0.2">
      <c r="C1633" s="61"/>
    </row>
    <row r="1634" spans="3:3" x14ac:dyDescent="0.2">
      <c r="C1634" s="61"/>
    </row>
    <row r="1635" spans="3:3" x14ac:dyDescent="0.2">
      <c r="C1635" s="61"/>
    </row>
    <row r="1636" spans="3:3" x14ac:dyDescent="0.2">
      <c r="C1636" s="61"/>
    </row>
    <row r="1637" spans="3:3" x14ac:dyDescent="0.2">
      <c r="C1637" s="61"/>
    </row>
    <row r="1638" spans="3:3" x14ac:dyDescent="0.2">
      <c r="C1638" s="61"/>
    </row>
    <row r="1639" spans="3:3" x14ac:dyDescent="0.2">
      <c r="C1639" s="61"/>
    </row>
    <row r="1640" spans="3:3" x14ac:dyDescent="0.2">
      <c r="C1640" s="61"/>
    </row>
    <row r="1641" spans="3:3" x14ac:dyDescent="0.2">
      <c r="C1641" s="61"/>
    </row>
    <row r="1642" spans="3:3" x14ac:dyDescent="0.2">
      <c r="C1642" s="61"/>
    </row>
    <row r="1643" spans="3:3" x14ac:dyDescent="0.2">
      <c r="C1643" s="61"/>
    </row>
    <row r="1644" spans="3:3" x14ac:dyDescent="0.2">
      <c r="C1644" s="61"/>
    </row>
    <row r="1645" spans="3:3" x14ac:dyDescent="0.2">
      <c r="C1645" s="61"/>
    </row>
    <row r="1646" spans="3:3" x14ac:dyDescent="0.2">
      <c r="C1646" s="61"/>
    </row>
    <row r="1647" spans="3:3" x14ac:dyDescent="0.2">
      <c r="C1647" s="61"/>
    </row>
    <row r="1648" spans="3:3" x14ac:dyDescent="0.2">
      <c r="C1648" s="61"/>
    </row>
    <row r="1649" spans="3:3" x14ac:dyDescent="0.2">
      <c r="C1649" s="61"/>
    </row>
    <row r="1650" spans="3:3" x14ac:dyDescent="0.2">
      <c r="C1650" s="61"/>
    </row>
    <row r="1651" spans="3:3" x14ac:dyDescent="0.2">
      <c r="C1651" s="61"/>
    </row>
    <row r="1652" spans="3:3" x14ac:dyDescent="0.2">
      <c r="C1652" s="61"/>
    </row>
    <row r="1653" spans="3:3" x14ac:dyDescent="0.2">
      <c r="C1653" s="61"/>
    </row>
    <row r="1654" spans="3:3" x14ac:dyDescent="0.2">
      <c r="C1654" s="61"/>
    </row>
    <row r="1655" spans="3:3" x14ac:dyDescent="0.2">
      <c r="C1655" s="61"/>
    </row>
    <row r="1656" spans="3:3" x14ac:dyDescent="0.2">
      <c r="C1656" s="61"/>
    </row>
    <row r="1657" spans="3:3" x14ac:dyDescent="0.2">
      <c r="C1657" s="61"/>
    </row>
    <row r="1658" spans="3:3" x14ac:dyDescent="0.2">
      <c r="C1658" s="61"/>
    </row>
    <row r="1659" spans="3:3" x14ac:dyDescent="0.2">
      <c r="C1659" s="61"/>
    </row>
    <row r="1660" spans="3:3" x14ac:dyDescent="0.2">
      <c r="C1660" s="61"/>
    </row>
    <row r="1661" spans="3:3" x14ac:dyDescent="0.2">
      <c r="C1661" s="61"/>
    </row>
    <row r="1662" spans="3:3" x14ac:dyDescent="0.2">
      <c r="C1662" s="61"/>
    </row>
    <row r="1663" spans="3:3" x14ac:dyDescent="0.2">
      <c r="C1663" s="61"/>
    </row>
    <row r="1664" spans="3:3" x14ac:dyDescent="0.2">
      <c r="C1664" s="61"/>
    </row>
    <row r="1665" spans="3:3" x14ac:dyDescent="0.2">
      <c r="C1665" s="61"/>
    </row>
    <row r="1666" spans="3:3" x14ac:dyDescent="0.2">
      <c r="C1666" s="61"/>
    </row>
    <row r="1667" spans="3:3" x14ac:dyDescent="0.2">
      <c r="C1667" s="61"/>
    </row>
    <row r="1668" spans="3:3" x14ac:dyDescent="0.2">
      <c r="C1668" s="61"/>
    </row>
    <row r="1669" spans="3:3" x14ac:dyDescent="0.2">
      <c r="C1669" s="61"/>
    </row>
    <row r="1670" spans="3:3" x14ac:dyDescent="0.2">
      <c r="C1670" s="61"/>
    </row>
    <row r="1671" spans="3:3" x14ac:dyDescent="0.2">
      <c r="C1671" s="61"/>
    </row>
    <row r="1672" spans="3:3" x14ac:dyDescent="0.2">
      <c r="C1672" s="61"/>
    </row>
    <row r="1673" spans="3:3" x14ac:dyDescent="0.2">
      <c r="C1673" s="61"/>
    </row>
    <row r="1674" spans="3:3" x14ac:dyDescent="0.2">
      <c r="C1674" s="61"/>
    </row>
    <row r="1675" spans="3:3" x14ac:dyDescent="0.2">
      <c r="C1675" s="61"/>
    </row>
    <row r="1676" spans="3:3" x14ac:dyDescent="0.2">
      <c r="C1676" s="61"/>
    </row>
    <row r="1677" spans="3:3" x14ac:dyDescent="0.2">
      <c r="C1677" s="61"/>
    </row>
    <row r="1678" spans="3:3" x14ac:dyDescent="0.2">
      <c r="C1678" s="61"/>
    </row>
    <row r="1679" spans="3:3" x14ac:dyDescent="0.2">
      <c r="C1679" s="61"/>
    </row>
    <row r="1680" spans="3:3" x14ac:dyDescent="0.2">
      <c r="C1680" s="61"/>
    </row>
    <row r="1681" spans="3:3" x14ac:dyDescent="0.2">
      <c r="C1681" s="61"/>
    </row>
    <row r="1682" spans="3:3" x14ac:dyDescent="0.2">
      <c r="C1682" s="61"/>
    </row>
    <row r="1683" spans="3:3" x14ac:dyDescent="0.2">
      <c r="C1683" s="61"/>
    </row>
    <row r="1684" spans="3:3" x14ac:dyDescent="0.2">
      <c r="C1684" s="61"/>
    </row>
    <row r="1685" spans="3:3" x14ac:dyDescent="0.2">
      <c r="C1685" s="61"/>
    </row>
    <row r="1686" spans="3:3" x14ac:dyDescent="0.2">
      <c r="C1686" s="61"/>
    </row>
    <row r="1687" spans="3:3" x14ac:dyDescent="0.2">
      <c r="C1687" s="61"/>
    </row>
    <row r="1688" spans="3:3" x14ac:dyDescent="0.2">
      <c r="C1688" s="61"/>
    </row>
    <row r="1689" spans="3:3" x14ac:dyDescent="0.2">
      <c r="C1689" s="61"/>
    </row>
    <row r="1690" spans="3:3" x14ac:dyDescent="0.2">
      <c r="C1690" s="61"/>
    </row>
    <row r="1691" spans="3:3" x14ac:dyDescent="0.2">
      <c r="C1691" s="61"/>
    </row>
    <row r="1692" spans="3:3" x14ac:dyDescent="0.2">
      <c r="C1692" s="61"/>
    </row>
    <row r="1693" spans="3:3" x14ac:dyDescent="0.2">
      <c r="C1693" s="61"/>
    </row>
    <row r="1694" spans="3:3" x14ac:dyDescent="0.2">
      <c r="C1694" s="61"/>
    </row>
    <row r="1695" spans="3:3" x14ac:dyDescent="0.2">
      <c r="C1695" s="61"/>
    </row>
    <row r="1696" spans="3:3" x14ac:dyDescent="0.2">
      <c r="C1696" s="61"/>
    </row>
    <row r="1697" spans="3:3" x14ac:dyDescent="0.2">
      <c r="C1697" s="61"/>
    </row>
    <row r="1698" spans="3:3" x14ac:dyDescent="0.2">
      <c r="C1698" s="61"/>
    </row>
    <row r="1699" spans="3:3" x14ac:dyDescent="0.2">
      <c r="C1699" s="61"/>
    </row>
    <row r="1700" spans="3:3" x14ac:dyDescent="0.2">
      <c r="C1700" s="61"/>
    </row>
    <row r="1701" spans="3:3" x14ac:dyDescent="0.2">
      <c r="C1701" s="61"/>
    </row>
    <row r="1702" spans="3:3" x14ac:dyDescent="0.2">
      <c r="C1702" s="61"/>
    </row>
    <row r="1703" spans="3:3" x14ac:dyDescent="0.2">
      <c r="C1703" s="61"/>
    </row>
    <row r="1704" spans="3:3" x14ac:dyDescent="0.2">
      <c r="C1704" s="61"/>
    </row>
    <row r="1705" spans="3:3" x14ac:dyDescent="0.2">
      <c r="C1705" s="61"/>
    </row>
    <row r="1706" spans="3:3" x14ac:dyDescent="0.2">
      <c r="C1706" s="61"/>
    </row>
    <row r="1707" spans="3:3" x14ac:dyDescent="0.2">
      <c r="C1707" s="61"/>
    </row>
    <row r="1708" spans="3:3" x14ac:dyDescent="0.2">
      <c r="C1708" s="61"/>
    </row>
    <row r="1709" spans="3:3" x14ac:dyDescent="0.2">
      <c r="C1709" s="61"/>
    </row>
    <row r="1710" spans="3:3" x14ac:dyDescent="0.2">
      <c r="C1710" s="61"/>
    </row>
    <row r="1711" spans="3:3" x14ac:dyDescent="0.2">
      <c r="C1711" s="61"/>
    </row>
    <row r="1712" spans="3:3" x14ac:dyDescent="0.2">
      <c r="C1712" s="61"/>
    </row>
    <row r="1713" spans="3:3" x14ac:dyDescent="0.2">
      <c r="C1713" s="61"/>
    </row>
    <row r="1714" spans="3:3" x14ac:dyDescent="0.2">
      <c r="C1714" s="61"/>
    </row>
    <row r="1715" spans="3:3" x14ac:dyDescent="0.2">
      <c r="C1715" s="61"/>
    </row>
    <row r="1716" spans="3:3" x14ac:dyDescent="0.2">
      <c r="C1716" s="61"/>
    </row>
    <row r="1717" spans="3:3" x14ac:dyDescent="0.2">
      <c r="C1717" s="61"/>
    </row>
    <row r="1718" spans="3:3" x14ac:dyDescent="0.2">
      <c r="C1718" s="61"/>
    </row>
    <row r="1719" spans="3:3" x14ac:dyDescent="0.2">
      <c r="C1719" s="61"/>
    </row>
    <row r="1720" spans="3:3" x14ac:dyDescent="0.2">
      <c r="C1720" s="61"/>
    </row>
    <row r="1721" spans="3:3" x14ac:dyDescent="0.2">
      <c r="C1721" s="61"/>
    </row>
    <row r="1722" spans="3:3" x14ac:dyDescent="0.2">
      <c r="C1722" s="61"/>
    </row>
    <row r="1723" spans="3:3" x14ac:dyDescent="0.2">
      <c r="C1723" s="61"/>
    </row>
    <row r="1724" spans="3:3" x14ac:dyDescent="0.2">
      <c r="C1724" s="61"/>
    </row>
    <row r="1725" spans="3:3" x14ac:dyDescent="0.2">
      <c r="C1725" s="61"/>
    </row>
    <row r="1726" spans="3:3" x14ac:dyDescent="0.2">
      <c r="C1726" s="61"/>
    </row>
    <row r="1727" spans="3:3" x14ac:dyDescent="0.2">
      <c r="C1727" s="61"/>
    </row>
    <row r="1728" spans="3:3" x14ac:dyDescent="0.2">
      <c r="C1728" s="61"/>
    </row>
    <row r="1729" spans="3:3" x14ac:dyDescent="0.2">
      <c r="C1729" s="61"/>
    </row>
    <row r="1730" spans="3:3" x14ac:dyDescent="0.2">
      <c r="C1730" s="61"/>
    </row>
    <row r="1731" spans="3:3" x14ac:dyDescent="0.2">
      <c r="C1731" s="61"/>
    </row>
    <row r="1732" spans="3:3" x14ac:dyDescent="0.2">
      <c r="C1732" s="61"/>
    </row>
    <row r="1733" spans="3:3" x14ac:dyDescent="0.2">
      <c r="C1733" s="61"/>
    </row>
    <row r="1734" spans="3:3" x14ac:dyDescent="0.2">
      <c r="C1734" s="61"/>
    </row>
    <row r="1735" spans="3:3" x14ac:dyDescent="0.2">
      <c r="C1735" s="61"/>
    </row>
    <row r="1736" spans="3:3" x14ac:dyDescent="0.2">
      <c r="C1736" s="61"/>
    </row>
    <row r="1737" spans="3:3" x14ac:dyDescent="0.2">
      <c r="C1737" s="61"/>
    </row>
    <row r="1738" spans="3:3" x14ac:dyDescent="0.2">
      <c r="C1738" s="61"/>
    </row>
    <row r="1739" spans="3:3" x14ac:dyDescent="0.2">
      <c r="C1739" s="61"/>
    </row>
    <row r="1740" spans="3:3" x14ac:dyDescent="0.2">
      <c r="C1740" s="61"/>
    </row>
    <row r="1741" spans="3:3" x14ac:dyDescent="0.2">
      <c r="C1741" s="61"/>
    </row>
    <row r="1742" spans="3:3" x14ac:dyDescent="0.2">
      <c r="C1742" s="61"/>
    </row>
    <row r="1743" spans="3:3" x14ac:dyDescent="0.2">
      <c r="C1743" s="61"/>
    </row>
    <row r="1744" spans="3:3" x14ac:dyDescent="0.2">
      <c r="C1744" s="61"/>
    </row>
    <row r="1745" spans="3:3" x14ac:dyDescent="0.2">
      <c r="C1745" s="61"/>
    </row>
    <row r="1746" spans="3:3" x14ac:dyDescent="0.2">
      <c r="C1746" s="61"/>
    </row>
    <row r="1747" spans="3:3" x14ac:dyDescent="0.2">
      <c r="C1747" s="61"/>
    </row>
    <row r="1748" spans="3:3" x14ac:dyDescent="0.2">
      <c r="C1748" s="61"/>
    </row>
    <row r="1749" spans="3:3" x14ac:dyDescent="0.2">
      <c r="C1749" s="61"/>
    </row>
    <row r="1750" spans="3:3" x14ac:dyDescent="0.2">
      <c r="C1750" s="61"/>
    </row>
    <row r="1751" spans="3:3" x14ac:dyDescent="0.2">
      <c r="C1751" s="61"/>
    </row>
    <row r="1752" spans="3:3" x14ac:dyDescent="0.2">
      <c r="C1752" s="61"/>
    </row>
    <row r="1753" spans="3:3" x14ac:dyDescent="0.2">
      <c r="C1753" s="61"/>
    </row>
    <row r="1754" spans="3:3" x14ac:dyDescent="0.2">
      <c r="C1754" s="61"/>
    </row>
    <row r="1755" spans="3:3" x14ac:dyDescent="0.2">
      <c r="C1755" s="61"/>
    </row>
    <row r="1756" spans="3:3" x14ac:dyDescent="0.2">
      <c r="C1756" s="61"/>
    </row>
    <row r="1757" spans="3:3" x14ac:dyDescent="0.2">
      <c r="C1757" s="61"/>
    </row>
    <row r="1758" spans="3:3" x14ac:dyDescent="0.2">
      <c r="C1758" s="61"/>
    </row>
    <row r="1759" spans="3:3" x14ac:dyDescent="0.2">
      <c r="C1759" s="61"/>
    </row>
    <row r="1760" spans="3:3" x14ac:dyDescent="0.2">
      <c r="C1760" s="61"/>
    </row>
    <row r="1761" spans="3:3" x14ac:dyDescent="0.2">
      <c r="C1761" s="61"/>
    </row>
    <row r="1762" spans="3:3" x14ac:dyDescent="0.2">
      <c r="C1762" s="61"/>
    </row>
    <row r="1763" spans="3:3" x14ac:dyDescent="0.2">
      <c r="C1763" s="61"/>
    </row>
    <row r="1764" spans="3:3" x14ac:dyDescent="0.2">
      <c r="C1764" s="61"/>
    </row>
    <row r="1765" spans="3:3" x14ac:dyDescent="0.2">
      <c r="C1765" s="61"/>
    </row>
    <row r="1766" spans="3:3" x14ac:dyDescent="0.2">
      <c r="C1766" s="61"/>
    </row>
    <row r="1767" spans="3:3" x14ac:dyDescent="0.2">
      <c r="C1767" s="61"/>
    </row>
    <row r="1768" spans="3:3" x14ac:dyDescent="0.2">
      <c r="C1768" s="61"/>
    </row>
    <row r="1769" spans="3:3" x14ac:dyDescent="0.2">
      <c r="C1769" s="61"/>
    </row>
    <row r="1770" spans="3:3" x14ac:dyDescent="0.2">
      <c r="C1770" s="61"/>
    </row>
    <row r="1771" spans="3:3" x14ac:dyDescent="0.2">
      <c r="C1771" s="61"/>
    </row>
    <row r="1772" spans="3:3" x14ac:dyDescent="0.2">
      <c r="C1772" s="61"/>
    </row>
    <row r="1773" spans="3:3" x14ac:dyDescent="0.2">
      <c r="C1773" s="61"/>
    </row>
    <row r="1774" spans="3:3" x14ac:dyDescent="0.2">
      <c r="C1774" s="61"/>
    </row>
    <row r="1775" spans="3:3" x14ac:dyDescent="0.2">
      <c r="C1775" s="61"/>
    </row>
    <row r="1776" spans="3:3" x14ac:dyDescent="0.2">
      <c r="C1776" s="61"/>
    </row>
    <row r="1777" spans="3:3" x14ac:dyDescent="0.2">
      <c r="C1777" s="61"/>
    </row>
    <row r="1778" spans="3:3" x14ac:dyDescent="0.2">
      <c r="C1778" s="61"/>
    </row>
    <row r="1779" spans="3:3" x14ac:dyDescent="0.2">
      <c r="C1779" s="61"/>
    </row>
    <row r="1780" spans="3:3" x14ac:dyDescent="0.2">
      <c r="C1780" s="61"/>
    </row>
    <row r="1781" spans="3:3" x14ac:dyDescent="0.2">
      <c r="C1781" s="61"/>
    </row>
    <row r="1782" spans="3:3" x14ac:dyDescent="0.2">
      <c r="C1782" s="61"/>
    </row>
    <row r="1783" spans="3:3" x14ac:dyDescent="0.2">
      <c r="C1783" s="61"/>
    </row>
    <row r="1784" spans="3:3" x14ac:dyDescent="0.2">
      <c r="C1784" s="61"/>
    </row>
    <row r="1785" spans="3:3" x14ac:dyDescent="0.2">
      <c r="C1785" s="61"/>
    </row>
    <row r="1786" spans="3:3" x14ac:dyDescent="0.2">
      <c r="C1786" s="61"/>
    </row>
    <row r="1787" spans="3:3" x14ac:dyDescent="0.2">
      <c r="C1787" s="61"/>
    </row>
    <row r="1788" spans="3:3" x14ac:dyDescent="0.2">
      <c r="C1788" s="61"/>
    </row>
    <row r="1789" spans="3:3" x14ac:dyDescent="0.2">
      <c r="C1789" s="61"/>
    </row>
    <row r="1790" spans="3:3" x14ac:dyDescent="0.2">
      <c r="C1790" s="61"/>
    </row>
    <row r="1791" spans="3:3" x14ac:dyDescent="0.2">
      <c r="C1791" s="61"/>
    </row>
    <row r="1792" spans="3:3" x14ac:dyDescent="0.2">
      <c r="C1792" s="61"/>
    </row>
    <row r="1793" spans="3:3" x14ac:dyDescent="0.2">
      <c r="C1793" s="61"/>
    </row>
    <row r="1794" spans="3:3" x14ac:dyDescent="0.2">
      <c r="C1794" s="61"/>
    </row>
    <row r="1795" spans="3:3" x14ac:dyDescent="0.2">
      <c r="C1795" s="61"/>
    </row>
    <row r="1796" spans="3:3" x14ac:dyDescent="0.2">
      <c r="C1796" s="61"/>
    </row>
    <row r="1797" spans="3:3" x14ac:dyDescent="0.2">
      <c r="C1797" s="61"/>
    </row>
    <row r="1798" spans="3:3" x14ac:dyDescent="0.2">
      <c r="C1798" s="61"/>
    </row>
    <row r="1799" spans="3:3" x14ac:dyDescent="0.2">
      <c r="C1799" s="61"/>
    </row>
    <row r="1800" spans="3:3" x14ac:dyDescent="0.2">
      <c r="C1800" s="61"/>
    </row>
    <row r="1801" spans="3:3" x14ac:dyDescent="0.2">
      <c r="C1801" s="61"/>
    </row>
    <row r="1802" spans="3:3" x14ac:dyDescent="0.2">
      <c r="C1802" s="61"/>
    </row>
    <row r="1803" spans="3:3" x14ac:dyDescent="0.2">
      <c r="C1803" s="61"/>
    </row>
    <row r="1804" spans="3:3" x14ac:dyDescent="0.2">
      <c r="C1804" s="61"/>
    </row>
    <row r="1805" spans="3:3" x14ac:dyDescent="0.2">
      <c r="C1805" s="61"/>
    </row>
    <row r="1806" spans="3:3" x14ac:dyDescent="0.2">
      <c r="C1806" s="61"/>
    </row>
    <row r="1807" spans="3:3" x14ac:dyDescent="0.2">
      <c r="C1807" s="61"/>
    </row>
    <row r="1808" spans="3:3" x14ac:dyDescent="0.2">
      <c r="C1808" s="61"/>
    </row>
    <row r="1809" spans="3:3" x14ac:dyDescent="0.2">
      <c r="C1809" s="61"/>
    </row>
    <row r="1810" spans="3:3" x14ac:dyDescent="0.2">
      <c r="C1810" s="61"/>
    </row>
    <row r="1811" spans="3:3" x14ac:dyDescent="0.2">
      <c r="C1811" s="61"/>
    </row>
    <row r="1812" spans="3:3" x14ac:dyDescent="0.2">
      <c r="C1812" s="61"/>
    </row>
    <row r="1813" spans="3:3" x14ac:dyDescent="0.2">
      <c r="C1813" s="61"/>
    </row>
    <row r="1814" spans="3:3" x14ac:dyDescent="0.2">
      <c r="C1814" s="61"/>
    </row>
    <row r="1815" spans="3:3" x14ac:dyDescent="0.2">
      <c r="C1815" s="61"/>
    </row>
    <row r="1816" spans="3:3" x14ac:dyDescent="0.2">
      <c r="C1816" s="61"/>
    </row>
    <row r="1817" spans="3:3" x14ac:dyDescent="0.2">
      <c r="C1817" s="61"/>
    </row>
    <row r="1818" spans="3:3" x14ac:dyDescent="0.2">
      <c r="C1818" s="61"/>
    </row>
    <row r="1819" spans="3:3" x14ac:dyDescent="0.2">
      <c r="C1819" s="61"/>
    </row>
    <row r="1820" spans="3:3" x14ac:dyDescent="0.2">
      <c r="C1820" s="61"/>
    </row>
    <row r="1821" spans="3:3" x14ac:dyDescent="0.2">
      <c r="C1821" s="61"/>
    </row>
    <row r="1822" spans="3:3" x14ac:dyDescent="0.2">
      <c r="C1822" s="61"/>
    </row>
    <row r="1823" spans="3:3" x14ac:dyDescent="0.2">
      <c r="C1823" s="61"/>
    </row>
    <row r="1824" spans="3:3" x14ac:dyDescent="0.2">
      <c r="C1824" s="61"/>
    </row>
    <row r="1825" spans="3:3" x14ac:dyDescent="0.2">
      <c r="C1825" s="61"/>
    </row>
    <row r="1826" spans="3:3" x14ac:dyDescent="0.2">
      <c r="C1826" s="61"/>
    </row>
    <row r="1827" spans="3:3" x14ac:dyDescent="0.2">
      <c r="C1827" s="61"/>
    </row>
    <row r="1828" spans="3:3" x14ac:dyDescent="0.2">
      <c r="C1828" s="61"/>
    </row>
    <row r="1829" spans="3:3" x14ac:dyDescent="0.2">
      <c r="C1829" s="61"/>
    </row>
    <row r="1830" spans="3:3" x14ac:dyDescent="0.2">
      <c r="C1830" s="61"/>
    </row>
    <row r="1831" spans="3:3" x14ac:dyDescent="0.2">
      <c r="C1831" s="61"/>
    </row>
    <row r="1832" spans="3:3" x14ac:dyDescent="0.2">
      <c r="C1832" s="61"/>
    </row>
    <row r="1833" spans="3:3" x14ac:dyDescent="0.2">
      <c r="C1833" s="61"/>
    </row>
    <row r="1834" spans="3:3" x14ac:dyDescent="0.2">
      <c r="C1834" s="61"/>
    </row>
    <row r="1835" spans="3:3" x14ac:dyDescent="0.2">
      <c r="C1835" s="61"/>
    </row>
    <row r="1836" spans="3:3" x14ac:dyDescent="0.2">
      <c r="C1836" s="61"/>
    </row>
    <row r="1837" spans="3:3" x14ac:dyDescent="0.2">
      <c r="C1837" s="61"/>
    </row>
    <row r="1838" spans="3:3" x14ac:dyDescent="0.2">
      <c r="C1838" s="61"/>
    </row>
    <row r="1839" spans="3:3" x14ac:dyDescent="0.2">
      <c r="C1839" s="61"/>
    </row>
    <row r="1840" spans="3:3" x14ac:dyDescent="0.2">
      <c r="C1840" s="61"/>
    </row>
    <row r="1841" spans="3:3" x14ac:dyDescent="0.2">
      <c r="C1841" s="61"/>
    </row>
    <row r="1842" spans="3:3" x14ac:dyDescent="0.2">
      <c r="C1842" s="61"/>
    </row>
    <row r="1843" spans="3:3" x14ac:dyDescent="0.2">
      <c r="C1843" s="61"/>
    </row>
    <row r="1844" spans="3:3" x14ac:dyDescent="0.2">
      <c r="C1844" s="61"/>
    </row>
    <row r="1845" spans="3:3" x14ac:dyDescent="0.2">
      <c r="C1845" s="61"/>
    </row>
    <row r="1846" spans="3:3" x14ac:dyDescent="0.2">
      <c r="C1846" s="61"/>
    </row>
    <row r="1847" spans="3:3" x14ac:dyDescent="0.2">
      <c r="C1847" s="61"/>
    </row>
    <row r="1848" spans="3:3" x14ac:dyDescent="0.2">
      <c r="C1848" s="61"/>
    </row>
    <row r="1849" spans="3:3" x14ac:dyDescent="0.2">
      <c r="C1849" s="61"/>
    </row>
    <row r="1850" spans="3:3" x14ac:dyDescent="0.2">
      <c r="C1850" s="61"/>
    </row>
    <row r="1851" spans="3:3" x14ac:dyDescent="0.2">
      <c r="C1851" s="61"/>
    </row>
    <row r="1852" spans="3:3" x14ac:dyDescent="0.2">
      <c r="C1852" s="61"/>
    </row>
    <row r="1853" spans="3:3" x14ac:dyDescent="0.2">
      <c r="C1853" s="61"/>
    </row>
    <row r="1854" spans="3:3" x14ac:dyDescent="0.2">
      <c r="C1854" s="61"/>
    </row>
    <row r="1855" spans="3:3" x14ac:dyDescent="0.2">
      <c r="C1855" s="61"/>
    </row>
    <row r="1856" spans="3:3" x14ac:dyDescent="0.2">
      <c r="C1856" s="61"/>
    </row>
    <row r="1857" spans="3:3" x14ac:dyDescent="0.2">
      <c r="C1857" s="61"/>
    </row>
    <row r="1858" spans="3:3" x14ac:dyDescent="0.2">
      <c r="C1858" s="61"/>
    </row>
    <row r="1859" spans="3:3" x14ac:dyDescent="0.2">
      <c r="C1859" s="61"/>
    </row>
    <row r="1860" spans="3:3" x14ac:dyDescent="0.2">
      <c r="C1860" s="61"/>
    </row>
    <row r="1861" spans="3:3" x14ac:dyDescent="0.2">
      <c r="C1861" s="61"/>
    </row>
    <row r="1862" spans="3:3" x14ac:dyDescent="0.2">
      <c r="C1862" s="61"/>
    </row>
    <row r="1863" spans="3:3" x14ac:dyDescent="0.2">
      <c r="C1863" s="61"/>
    </row>
    <row r="1864" spans="3:3" x14ac:dyDescent="0.2">
      <c r="C1864" s="61"/>
    </row>
    <row r="1865" spans="3:3" x14ac:dyDescent="0.2">
      <c r="C1865" s="61"/>
    </row>
    <row r="1866" spans="3:3" x14ac:dyDescent="0.2">
      <c r="C1866" s="61"/>
    </row>
    <row r="1867" spans="3:3" x14ac:dyDescent="0.2">
      <c r="C1867" s="61"/>
    </row>
    <row r="1868" spans="3:3" x14ac:dyDescent="0.2">
      <c r="C1868" s="61"/>
    </row>
    <row r="1869" spans="3:3" x14ac:dyDescent="0.2">
      <c r="C1869" s="61"/>
    </row>
    <row r="1870" spans="3:3" x14ac:dyDescent="0.2">
      <c r="C1870" s="61"/>
    </row>
    <row r="1871" spans="3:3" x14ac:dyDescent="0.2">
      <c r="C1871" s="61"/>
    </row>
    <row r="1872" spans="3:3" x14ac:dyDescent="0.2">
      <c r="C1872" s="61"/>
    </row>
    <row r="1873" spans="3:3" x14ac:dyDescent="0.2">
      <c r="C1873" s="61"/>
    </row>
    <row r="1874" spans="3:3" x14ac:dyDescent="0.2">
      <c r="C1874" s="61"/>
    </row>
    <row r="1875" spans="3:3" x14ac:dyDescent="0.2">
      <c r="C1875" s="61"/>
    </row>
    <row r="1876" spans="3:3" x14ac:dyDescent="0.2">
      <c r="C1876" s="61"/>
    </row>
    <row r="1877" spans="3:3" x14ac:dyDescent="0.2">
      <c r="C1877" s="61"/>
    </row>
    <row r="1878" spans="3:3" x14ac:dyDescent="0.2">
      <c r="C1878" s="61"/>
    </row>
    <row r="1879" spans="3:3" x14ac:dyDescent="0.2">
      <c r="C1879" s="61"/>
    </row>
    <row r="1880" spans="3:3" x14ac:dyDescent="0.2">
      <c r="C1880" s="61"/>
    </row>
    <row r="1881" spans="3:3" x14ac:dyDescent="0.2">
      <c r="C1881" s="61"/>
    </row>
    <row r="1882" spans="3:3" x14ac:dyDescent="0.2">
      <c r="C1882" s="61"/>
    </row>
    <row r="1883" spans="3:3" x14ac:dyDescent="0.2">
      <c r="C1883" s="61"/>
    </row>
    <row r="1884" spans="3:3" x14ac:dyDescent="0.2">
      <c r="C1884" s="61"/>
    </row>
    <row r="1885" spans="3:3" x14ac:dyDescent="0.2">
      <c r="C1885" s="61"/>
    </row>
    <row r="1886" spans="3:3" x14ac:dyDescent="0.2">
      <c r="C1886" s="61"/>
    </row>
    <row r="1887" spans="3:3" x14ac:dyDescent="0.2">
      <c r="C1887" s="61"/>
    </row>
    <row r="1888" spans="3:3" x14ac:dyDescent="0.2">
      <c r="C1888" s="61"/>
    </row>
    <row r="1889" spans="3:3" x14ac:dyDescent="0.2">
      <c r="C1889" s="61"/>
    </row>
    <row r="1890" spans="3:3" x14ac:dyDescent="0.2">
      <c r="C1890" s="61"/>
    </row>
    <row r="1891" spans="3:3" x14ac:dyDescent="0.2">
      <c r="C1891" s="61"/>
    </row>
    <row r="1892" spans="3:3" x14ac:dyDescent="0.2">
      <c r="C1892" s="61"/>
    </row>
    <row r="1893" spans="3:3" x14ac:dyDescent="0.2">
      <c r="C1893" s="61"/>
    </row>
    <row r="1894" spans="3:3" x14ac:dyDescent="0.2">
      <c r="C1894" s="61"/>
    </row>
    <row r="1895" spans="3:3" x14ac:dyDescent="0.2">
      <c r="C1895" s="61"/>
    </row>
    <row r="1896" spans="3:3" x14ac:dyDescent="0.2">
      <c r="C1896" s="61"/>
    </row>
    <row r="1897" spans="3:3" x14ac:dyDescent="0.2">
      <c r="C1897" s="61"/>
    </row>
    <row r="1898" spans="3:3" x14ac:dyDescent="0.2">
      <c r="C1898" s="61"/>
    </row>
    <row r="1899" spans="3:3" x14ac:dyDescent="0.2">
      <c r="C1899" s="61"/>
    </row>
    <row r="1900" spans="3:3" x14ac:dyDescent="0.2">
      <c r="C1900" s="61"/>
    </row>
    <row r="1901" spans="3:3" x14ac:dyDescent="0.2">
      <c r="C1901" s="61"/>
    </row>
    <row r="1902" spans="3:3" x14ac:dyDescent="0.2">
      <c r="C1902" s="61"/>
    </row>
    <row r="1903" spans="3:3" x14ac:dyDescent="0.2">
      <c r="C1903" s="61"/>
    </row>
    <row r="1904" spans="3:3" x14ac:dyDescent="0.2">
      <c r="C1904" s="61"/>
    </row>
    <row r="1905" spans="3:3" x14ac:dyDescent="0.2">
      <c r="C1905" s="61"/>
    </row>
    <row r="1906" spans="3:3" x14ac:dyDescent="0.2">
      <c r="C1906" s="61"/>
    </row>
    <row r="1907" spans="3:3" x14ac:dyDescent="0.2">
      <c r="C1907" s="61"/>
    </row>
    <row r="1908" spans="3:3" x14ac:dyDescent="0.2">
      <c r="C1908" s="61"/>
    </row>
    <row r="1909" spans="3:3" x14ac:dyDescent="0.2">
      <c r="C1909" s="61"/>
    </row>
    <row r="1910" spans="3:3" x14ac:dyDescent="0.2">
      <c r="C1910" s="61"/>
    </row>
    <row r="1911" spans="3:3" x14ac:dyDescent="0.2">
      <c r="C1911" s="61"/>
    </row>
    <row r="1912" spans="3:3" x14ac:dyDescent="0.2">
      <c r="C1912" s="61"/>
    </row>
    <row r="1913" spans="3:3" x14ac:dyDescent="0.2">
      <c r="C1913" s="61"/>
    </row>
    <row r="1914" spans="3:3" x14ac:dyDescent="0.2">
      <c r="C1914" s="61"/>
    </row>
    <row r="1915" spans="3:3" x14ac:dyDescent="0.2">
      <c r="C1915" s="61"/>
    </row>
    <row r="1916" spans="3:3" x14ac:dyDescent="0.2">
      <c r="C1916" s="61"/>
    </row>
    <row r="1917" spans="3:3" x14ac:dyDescent="0.2">
      <c r="C1917" s="61"/>
    </row>
    <row r="1918" spans="3:3" x14ac:dyDescent="0.2">
      <c r="C1918" s="61"/>
    </row>
    <row r="1919" spans="3:3" x14ac:dyDescent="0.2">
      <c r="C1919" s="61"/>
    </row>
    <row r="1920" spans="3:3" x14ac:dyDescent="0.2">
      <c r="C1920" s="61"/>
    </row>
    <row r="1921" spans="3:3" x14ac:dyDescent="0.2">
      <c r="C1921" s="61"/>
    </row>
    <row r="1922" spans="3:3" x14ac:dyDescent="0.2">
      <c r="C1922" s="61"/>
    </row>
    <row r="1923" spans="3:3" x14ac:dyDescent="0.2">
      <c r="C1923" s="61"/>
    </row>
    <row r="1924" spans="3:3" x14ac:dyDescent="0.2">
      <c r="C1924" s="61"/>
    </row>
    <row r="1925" spans="3:3" x14ac:dyDescent="0.2">
      <c r="C1925" s="61"/>
    </row>
    <row r="1926" spans="3:3" x14ac:dyDescent="0.2">
      <c r="C1926" s="61"/>
    </row>
    <row r="1927" spans="3:3" x14ac:dyDescent="0.2">
      <c r="C1927" s="61"/>
    </row>
    <row r="1928" spans="3:3" x14ac:dyDescent="0.2">
      <c r="C1928" s="61"/>
    </row>
    <row r="1929" spans="3:3" x14ac:dyDescent="0.2">
      <c r="C1929" s="61"/>
    </row>
    <row r="1930" spans="3:3" x14ac:dyDescent="0.2">
      <c r="C1930" s="61"/>
    </row>
    <row r="1931" spans="3:3" x14ac:dyDescent="0.2">
      <c r="C1931" s="61"/>
    </row>
    <row r="1932" spans="3:3" x14ac:dyDescent="0.2">
      <c r="C1932" s="61"/>
    </row>
    <row r="1933" spans="3:3" x14ac:dyDescent="0.2">
      <c r="C1933" s="61"/>
    </row>
    <row r="1934" spans="3:3" x14ac:dyDescent="0.2">
      <c r="C1934" s="61"/>
    </row>
    <row r="1935" spans="3:3" x14ac:dyDescent="0.2">
      <c r="C1935" s="61"/>
    </row>
    <row r="1936" spans="3:3" x14ac:dyDescent="0.2">
      <c r="C1936" s="61"/>
    </row>
    <row r="1937" spans="3:3" x14ac:dyDescent="0.2">
      <c r="C1937" s="61"/>
    </row>
    <row r="1938" spans="3:3" x14ac:dyDescent="0.2">
      <c r="C1938" s="61"/>
    </row>
    <row r="1939" spans="3:3" x14ac:dyDescent="0.2">
      <c r="C1939" s="61"/>
    </row>
    <row r="1940" spans="3:3" x14ac:dyDescent="0.2">
      <c r="C1940" s="61"/>
    </row>
    <row r="1941" spans="3:3" x14ac:dyDescent="0.2">
      <c r="C1941" s="61"/>
    </row>
    <row r="1942" spans="3:3" x14ac:dyDescent="0.2">
      <c r="C1942" s="61"/>
    </row>
    <row r="1943" spans="3:3" x14ac:dyDescent="0.2">
      <c r="C1943" s="61"/>
    </row>
    <row r="1944" spans="3:3" x14ac:dyDescent="0.2">
      <c r="C1944" s="61"/>
    </row>
    <row r="1945" spans="3:3" x14ac:dyDescent="0.2">
      <c r="C1945" s="61"/>
    </row>
    <row r="1946" spans="3:3" x14ac:dyDescent="0.2">
      <c r="C1946" s="61"/>
    </row>
    <row r="1947" spans="3:3" x14ac:dyDescent="0.2">
      <c r="C1947" s="61"/>
    </row>
    <row r="1948" spans="3:3" x14ac:dyDescent="0.2">
      <c r="C1948" s="61"/>
    </row>
    <row r="1949" spans="3:3" x14ac:dyDescent="0.2">
      <c r="C1949" s="61"/>
    </row>
    <row r="1950" spans="3:3" x14ac:dyDescent="0.2">
      <c r="C1950" s="61"/>
    </row>
    <row r="1951" spans="3:3" x14ac:dyDescent="0.2">
      <c r="C1951" s="61"/>
    </row>
    <row r="1952" spans="3:3" x14ac:dyDescent="0.2">
      <c r="C1952" s="61"/>
    </row>
    <row r="1953" spans="3:3" x14ac:dyDescent="0.2">
      <c r="C1953" s="61"/>
    </row>
    <row r="1954" spans="3:3" x14ac:dyDescent="0.2">
      <c r="C1954" s="61"/>
    </row>
    <row r="1955" spans="3:3" x14ac:dyDescent="0.2">
      <c r="C1955" s="61"/>
    </row>
    <row r="1956" spans="3:3" x14ac:dyDescent="0.2">
      <c r="C1956" s="61"/>
    </row>
    <row r="1957" spans="3:3" x14ac:dyDescent="0.2">
      <c r="C1957" s="61"/>
    </row>
    <row r="1958" spans="3:3" x14ac:dyDescent="0.2">
      <c r="C1958" s="61"/>
    </row>
    <row r="1959" spans="3:3" x14ac:dyDescent="0.2">
      <c r="C1959" s="61"/>
    </row>
    <row r="1960" spans="3:3" x14ac:dyDescent="0.2">
      <c r="C1960" s="61"/>
    </row>
    <row r="1961" spans="3:3" x14ac:dyDescent="0.2">
      <c r="C1961" s="61"/>
    </row>
    <row r="1962" spans="3:3" x14ac:dyDescent="0.2">
      <c r="C1962" s="61"/>
    </row>
    <row r="1963" spans="3:3" x14ac:dyDescent="0.2">
      <c r="C1963" s="61"/>
    </row>
    <row r="1964" spans="3:3" x14ac:dyDescent="0.2">
      <c r="C1964" s="61"/>
    </row>
    <row r="1965" spans="3:3" x14ac:dyDescent="0.2">
      <c r="C1965" s="61"/>
    </row>
    <row r="1966" spans="3:3" x14ac:dyDescent="0.2">
      <c r="C1966" s="61"/>
    </row>
    <row r="1967" spans="3:3" x14ac:dyDescent="0.2">
      <c r="C1967" s="61"/>
    </row>
    <row r="1968" spans="3:3" x14ac:dyDescent="0.2">
      <c r="C1968" s="61"/>
    </row>
    <row r="1969" spans="3:3" x14ac:dyDescent="0.2">
      <c r="C1969" s="61"/>
    </row>
    <row r="1970" spans="3:3" x14ac:dyDescent="0.2">
      <c r="C1970" s="61"/>
    </row>
    <row r="1971" spans="3:3" x14ac:dyDescent="0.2">
      <c r="C1971" s="61"/>
    </row>
    <row r="1972" spans="3:3" x14ac:dyDescent="0.2">
      <c r="C1972" s="61"/>
    </row>
    <row r="1973" spans="3:3" x14ac:dyDescent="0.2">
      <c r="C1973" s="61"/>
    </row>
    <row r="1974" spans="3:3" x14ac:dyDescent="0.2">
      <c r="C1974" s="61"/>
    </row>
    <row r="1975" spans="3:3" x14ac:dyDescent="0.2">
      <c r="C1975" s="61"/>
    </row>
    <row r="1976" spans="3:3" x14ac:dyDescent="0.2">
      <c r="C1976" s="61"/>
    </row>
    <row r="1977" spans="3:3" x14ac:dyDescent="0.2">
      <c r="C1977" s="61"/>
    </row>
    <row r="1978" spans="3:3" x14ac:dyDescent="0.2">
      <c r="C1978" s="61"/>
    </row>
    <row r="1979" spans="3:3" x14ac:dyDescent="0.2">
      <c r="C1979" s="61"/>
    </row>
    <row r="1980" spans="3:3" x14ac:dyDescent="0.2">
      <c r="C1980" s="61"/>
    </row>
    <row r="1981" spans="3:3" x14ac:dyDescent="0.2">
      <c r="C1981" s="61"/>
    </row>
    <row r="1982" spans="3:3" x14ac:dyDescent="0.2">
      <c r="C1982" s="61"/>
    </row>
    <row r="1983" spans="3:3" x14ac:dyDescent="0.2">
      <c r="C1983" s="61"/>
    </row>
    <row r="1984" spans="3:3" x14ac:dyDescent="0.2">
      <c r="C1984" s="61"/>
    </row>
    <row r="1985" spans="3:3" x14ac:dyDescent="0.2">
      <c r="C1985" s="61"/>
    </row>
    <row r="1986" spans="3:3" x14ac:dyDescent="0.2">
      <c r="C1986" s="61"/>
    </row>
    <row r="1987" spans="3:3" x14ac:dyDescent="0.2">
      <c r="C1987" s="61"/>
    </row>
    <row r="1988" spans="3:3" x14ac:dyDescent="0.2">
      <c r="C1988" s="61"/>
    </row>
    <row r="1989" spans="3:3" x14ac:dyDescent="0.2">
      <c r="C1989" s="61"/>
    </row>
    <row r="1990" spans="3:3" x14ac:dyDescent="0.2">
      <c r="C1990" s="61"/>
    </row>
    <row r="1991" spans="3:3" x14ac:dyDescent="0.2">
      <c r="C1991" s="61"/>
    </row>
    <row r="1992" spans="3:3" x14ac:dyDescent="0.2">
      <c r="C1992" s="61"/>
    </row>
    <row r="1993" spans="3:3" x14ac:dyDescent="0.2">
      <c r="C1993" s="61"/>
    </row>
    <row r="1994" spans="3:3" x14ac:dyDescent="0.2">
      <c r="C1994" s="61"/>
    </row>
    <row r="1995" spans="3:3" x14ac:dyDescent="0.2">
      <c r="C1995" s="61"/>
    </row>
    <row r="1996" spans="3:3" x14ac:dyDescent="0.2">
      <c r="C1996" s="61"/>
    </row>
    <row r="1997" spans="3:3" x14ac:dyDescent="0.2">
      <c r="C1997" s="61"/>
    </row>
    <row r="1998" spans="3:3" x14ac:dyDescent="0.2">
      <c r="C1998" s="61"/>
    </row>
    <row r="1999" spans="3:3" x14ac:dyDescent="0.2">
      <c r="C1999" s="61"/>
    </row>
    <row r="2000" spans="3:3" x14ac:dyDescent="0.2">
      <c r="C2000" s="61"/>
    </row>
    <row r="2001" spans="3:3" x14ac:dyDescent="0.2">
      <c r="C2001" s="61"/>
    </row>
    <row r="2002" spans="3:3" x14ac:dyDescent="0.2">
      <c r="C2002" s="61"/>
    </row>
    <row r="2003" spans="3:3" x14ac:dyDescent="0.2">
      <c r="C2003" s="61"/>
    </row>
    <row r="2004" spans="3:3" x14ac:dyDescent="0.2">
      <c r="C2004" s="61"/>
    </row>
    <row r="2005" spans="3:3" x14ac:dyDescent="0.2">
      <c r="C2005" s="61"/>
    </row>
    <row r="2006" spans="3:3" x14ac:dyDescent="0.2">
      <c r="C2006" s="61"/>
    </row>
    <row r="2007" spans="3:3" x14ac:dyDescent="0.2">
      <c r="C2007" s="61"/>
    </row>
    <row r="2008" spans="3:3" x14ac:dyDescent="0.2">
      <c r="C2008" s="61"/>
    </row>
    <row r="2009" spans="3:3" x14ac:dyDescent="0.2">
      <c r="C2009" s="61"/>
    </row>
    <row r="2010" spans="3:3" x14ac:dyDescent="0.2">
      <c r="C2010" s="61"/>
    </row>
    <row r="2011" spans="3:3" x14ac:dyDescent="0.2">
      <c r="C2011" s="61"/>
    </row>
    <row r="2012" spans="3:3" x14ac:dyDescent="0.2">
      <c r="C2012" s="61"/>
    </row>
    <row r="2013" spans="3:3" x14ac:dyDescent="0.2">
      <c r="C2013" s="61"/>
    </row>
    <row r="2014" spans="3:3" x14ac:dyDescent="0.2">
      <c r="C2014" s="61"/>
    </row>
    <row r="2015" spans="3:3" x14ac:dyDescent="0.2">
      <c r="C2015" s="61"/>
    </row>
    <row r="2016" spans="3:3" x14ac:dyDescent="0.2">
      <c r="C2016" s="61"/>
    </row>
    <row r="2017" spans="3:3" x14ac:dyDescent="0.2">
      <c r="C2017" s="61"/>
    </row>
    <row r="2018" spans="3:3" x14ac:dyDescent="0.2">
      <c r="C2018" s="61"/>
    </row>
    <row r="2019" spans="3:3" x14ac:dyDescent="0.2">
      <c r="C2019" s="61"/>
    </row>
    <row r="2020" spans="3:3" x14ac:dyDescent="0.2">
      <c r="C2020" s="61"/>
    </row>
    <row r="2021" spans="3:3" x14ac:dyDescent="0.2">
      <c r="C2021" s="61"/>
    </row>
    <row r="2022" spans="3:3" x14ac:dyDescent="0.2">
      <c r="C2022" s="61"/>
    </row>
    <row r="2023" spans="3:3" x14ac:dyDescent="0.2">
      <c r="C2023" s="61"/>
    </row>
    <row r="2024" spans="3:3" x14ac:dyDescent="0.2">
      <c r="C2024" s="61"/>
    </row>
    <row r="2025" spans="3:3" x14ac:dyDescent="0.2">
      <c r="C2025" s="61"/>
    </row>
    <row r="2026" spans="3:3" x14ac:dyDescent="0.2">
      <c r="C2026" s="61"/>
    </row>
    <row r="2027" spans="3:3" x14ac:dyDescent="0.2">
      <c r="C2027" s="61"/>
    </row>
    <row r="2028" spans="3:3" x14ac:dyDescent="0.2">
      <c r="C2028" s="61"/>
    </row>
    <row r="2029" spans="3:3" x14ac:dyDescent="0.2">
      <c r="C2029" s="61"/>
    </row>
    <row r="2030" spans="3:3" x14ac:dyDescent="0.2">
      <c r="C2030" s="61"/>
    </row>
    <row r="2031" spans="3:3" x14ac:dyDescent="0.2">
      <c r="C2031" s="61"/>
    </row>
    <row r="2032" spans="3:3" x14ac:dyDescent="0.2">
      <c r="C2032" s="61"/>
    </row>
    <row r="2033" spans="3:3" x14ac:dyDescent="0.2">
      <c r="C2033" s="61"/>
    </row>
    <row r="2034" spans="3:3" x14ac:dyDescent="0.2">
      <c r="C2034" s="61"/>
    </row>
    <row r="2035" spans="3:3" x14ac:dyDescent="0.2">
      <c r="C2035" s="61"/>
    </row>
    <row r="2036" spans="3:3" x14ac:dyDescent="0.2">
      <c r="C2036" s="61"/>
    </row>
    <row r="2037" spans="3:3" x14ac:dyDescent="0.2">
      <c r="C2037" s="61"/>
    </row>
    <row r="2038" spans="3:3" x14ac:dyDescent="0.2">
      <c r="C2038" s="61"/>
    </row>
    <row r="2039" spans="3:3" x14ac:dyDescent="0.2">
      <c r="C2039" s="61"/>
    </row>
    <row r="2040" spans="3:3" x14ac:dyDescent="0.2">
      <c r="C2040" s="61"/>
    </row>
    <row r="2041" spans="3:3" x14ac:dyDescent="0.2">
      <c r="C2041" s="61"/>
    </row>
    <row r="2042" spans="3:3" x14ac:dyDescent="0.2">
      <c r="C2042" s="61"/>
    </row>
    <row r="2043" spans="3:3" x14ac:dyDescent="0.2">
      <c r="C2043" s="61"/>
    </row>
    <row r="2044" spans="3:3" x14ac:dyDescent="0.2">
      <c r="C2044" s="61"/>
    </row>
    <row r="2045" spans="3:3" x14ac:dyDescent="0.2">
      <c r="C2045" s="61"/>
    </row>
    <row r="2046" spans="3:3" x14ac:dyDescent="0.2">
      <c r="C2046" s="61"/>
    </row>
    <row r="2047" spans="3:3" x14ac:dyDescent="0.2">
      <c r="C2047" s="61"/>
    </row>
    <row r="2048" spans="3:3" x14ac:dyDescent="0.2">
      <c r="C2048" s="61"/>
    </row>
    <row r="2049" spans="3:3" x14ac:dyDescent="0.2">
      <c r="C2049" s="61"/>
    </row>
    <row r="2050" spans="3:3" x14ac:dyDescent="0.2">
      <c r="C2050" s="61"/>
    </row>
    <row r="2051" spans="3:3" x14ac:dyDescent="0.2">
      <c r="C2051" s="61"/>
    </row>
    <row r="2052" spans="3:3" x14ac:dyDescent="0.2">
      <c r="C2052" s="61"/>
    </row>
    <row r="2053" spans="3:3" x14ac:dyDescent="0.2">
      <c r="C2053" s="61"/>
    </row>
    <row r="2054" spans="3:3" x14ac:dyDescent="0.2">
      <c r="C2054" s="61"/>
    </row>
    <row r="2055" spans="3:3" x14ac:dyDescent="0.2">
      <c r="C2055" s="61"/>
    </row>
    <row r="2056" spans="3:3" x14ac:dyDescent="0.2">
      <c r="C2056" s="61"/>
    </row>
    <row r="2057" spans="3:3" x14ac:dyDescent="0.2">
      <c r="C2057" s="61"/>
    </row>
    <row r="2058" spans="3:3" x14ac:dyDescent="0.2">
      <c r="C2058" s="61"/>
    </row>
    <row r="2059" spans="3:3" x14ac:dyDescent="0.2">
      <c r="C2059" s="61"/>
    </row>
    <row r="2060" spans="3:3" x14ac:dyDescent="0.2">
      <c r="C2060" s="61"/>
    </row>
    <row r="2061" spans="3:3" x14ac:dyDescent="0.2">
      <c r="C2061" s="61"/>
    </row>
    <row r="2062" spans="3:3" x14ac:dyDescent="0.2">
      <c r="C2062" s="61"/>
    </row>
    <row r="2063" spans="3:3" x14ac:dyDescent="0.2">
      <c r="C2063" s="61"/>
    </row>
    <row r="2064" spans="3:3" x14ac:dyDescent="0.2">
      <c r="C2064" s="61"/>
    </row>
    <row r="2065" spans="3:3" x14ac:dyDescent="0.2">
      <c r="C2065" s="61"/>
    </row>
    <row r="2066" spans="3:3" x14ac:dyDescent="0.2">
      <c r="C2066" s="61"/>
    </row>
    <row r="2067" spans="3:3" x14ac:dyDescent="0.2">
      <c r="C2067" s="61"/>
    </row>
    <row r="2068" spans="3:3" x14ac:dyDescent="0.2">
      <c r="C2068" s="61"/>
    </row>
    <row r="2069" spans="3:3" x14ac:dyDescent="0.2">
      <c r="C2069" s="61"/>
    </row>
    <row r="2070" spans="3:3" x14ac:dyDescent="0.2">
      <c r="C2070" s="61"/>
    </row>
    <row r="2071" spans="3:3" x14ac:dyDescent="0.2">
      <c r="C2071" s="61"/>
    </row>
    <row r="2072" spans="3:3" x14ac:dyDescent="0.2">
      <c r="C2072" s="61"/>
    </row>
    <row r="2073" spans="3:3" x14ac:dyDescent="0.2">
      <c r="C2073" s="61"/>
    </row>
    <row r="2074" spans="3:3" x14ac:dyDescent="0.2">
      <c r="C2074" s="61"/>
    </row>
    <row r="2075" spans="3:3" x14ac:dyDescent="0.2">
      <c r="C2075" s="61"/>
    </row>
    <row r="2076" spans="3:3" x14ac:dyDescent="0.2">
      <c r="C2076" s="61"/>
    </row>
    <row r="2077" spans="3:3" x14ac:dyDescent="0.2">
      <c r="C2077" s="61"/>
    </row>
    <row r="2078" spans="3:3" x14ac:dyDescent="0.2">
      <c r="C2078" s="61"/>
    </row>
    <row r="2079" spans="3:3" x14ac:dyDescent="0.2">
      <c r="C2079" s="61"/>
    </row>
    <row r="2080" spans="3:3" x14ac:dyDescent="0.2">
      <c r="C2080" s="61"/>
    </row>
    <row r="2081" spans="3:3" x14ac:dyDescent="0.2">
      <c r="C2081" s="61"/>
    </row>
    <row r="2082" spans="3:3" x14ac:dyDescent="0.2">
      <c r="C2082" s="61"/>
    </row>
    <row r="2083" spans="3:3" x14ac:dyDescent="0.2">
      <c r="C2083" s="61"/>
    </row>
    <row r="2084" spans="3:3" x14ac:dyDescent="0.2">
      <c r="C2084" s="61"/>
    </row>
    <row r="2085" spans="3:3" x14ac:dyDescent="0.2">
      <c r="C2085" s="61"/>
    </row>
    <row r="2086" spans="3:3" x14ac:dyDescent="0.2">
      <c r="C2086" s="61"/>
    </row>
    <row r="2087" spans="3:3" x14ac:dyDescent="0.2">
      <c r="C2087" s="61"/>
    </row>
    <row r="2088" spans="3:3" x14ac:dyDescent="0.2">
      <c r="C2088" s="61"/>
    </row>
    <row r="2089" spans="3:3" x14ac:dyDescent="0.2">
      <c r="C2089" s="61"/>
    </row>
    <row r="2090" spans="3:3" x14ac:dyDescent="0.2">
      <c r="C2090" s="61"/>
    </row>
    <row r="2091" spans="3:3" x14ac:dyDescent="0.2">
      <c r="C2091" s="61"/>
    </row>
    <row r="2092" spans="3:3" x14ac:dyDescent="0.2">
      <c r="C2092" s="61"/>
    </row>
    <row r="2093" spans="3:3" x14ac:dyDescent="0.2">
      <c r="C2093" s="61"/>
    </row>
    <row r="2094" spans="3:3" x14ac:dyDescent="0.2">
      <c r="C2094" s="61"/>
    </row>
    <row r="2095" spans="3:3" x14ac:dyDescent="0.2">
      <c r="C2095" s="61"/>
    </row>
    <row r="2096" spans="3:3" x14ac:dyDescent="0.2">
      <c r="C2096" s="61"/>
    </row>
    <row r="2097" spans="3:3" x14ac:dyDescent="0.2">
      <c r="C2097" s="61"/>
    </row>
    <row r="2098" spans="3:3" x14ac:dyDescent="0.2">
      <c r="C2098" s="61"/>
    </row>
    <row r="2099" spans="3:3" x14ac:dyDescent="0.2">
      <c r="C2099" s="61"/>
    </row>
    <row r="2100" spans="3:3" x14ac:dyDescent="0.2">
      <c r="C2100" s="61"/>
    </row>
    <row r="2101" spans="3:3" x14ac:dyDescent="0.2">
      <c r="C2101" s="61"/>
    </row>
    <row r="2102" spans="3:3" x14ac:dyDescent="0.2">
      <c r="C2102" s="61"/>
    </row>
    <row r="2103" spans="3:3" x14ac:dyDescent="0.2">
      <c r="C2103" s="61"/>
    </row>
    <row r="2104" spans="3:3" x14ac:dyDescent="0.2">
      <c r="C2104" s="61"/>
    </row>
    <row r="2105" spans="3:3" x14ac:dyDescent="0.2">
      <c r="C2105" s="61"/>
    </row>
    <row r="2106" spans="3:3" x14ac:dyDescent="0.2">
      <c r="C2106" s="61"/>
    </row>
    <row r="2107" spans="3:3" x14ac:dyDescent="0.2">
      <c r="C2107" s="61"/>
    </row>
    <row r="2108" spans="3:3" x14ac:dyDescent="0.2">
      <c r="C2108" s="61"/>
    </row>
    <row r="2109" spans="3:3" x14ac:dyDescent="0.2">
      <c r="C2109" s="61"/>
    </row>
    <row r="2110" spans="3:3" x14ac:dyDescent="0.2">
      <c r="C2110" s="61"/>
    </row>
    <row r="2111" spans="3:3" x14ac:dyDescent="0.2">
      <c r="C2111" s="61"/>
    </row>
    <row r="2112" spans="3:3" x14ac:dyDescent="0.2">
      <c r="C2112" s="61"/>
    </row>
    <row r="2113" spans="3:3" x14ac:dyDescent="0.2">
      <c r="C2113" s="61"/>
    </row>
    <row r="2114" spans="3:3" x14ac:dyDescent="0.2">
      <c r="C2114" s="61"/>
    </row>
    <row r="2115" spans="3:3" x14ac:dyDescent="0.2">
      <c r="C2115" s="61"/>
    </row>
    <row r="2116" spans="3:3" x14ac:dyDescent="0.2">
      <c r="C2116" s="61"/>
    </row>
    <row r="2117" spans="3:3" x14ac:dyDescent="0.2">
      <c r="C2117" s="61"/>
    </row>
    <row r="2118" spans="3:3" x14ac:dyDescent="0.2">
      <c r="C2118" s="61"/>
    </row>
    <row r="2119" spans="3:3" x14ac:dyDescent="0.2">
      <c r="C2119" s="61"/>
    </row>
    <row r="2120" spans="3:3" x14ac:dyDescent="0.2">
      <c r="C2120" s="61"/>
    </row>
    <row r="2121" spans="3:3" x14ac:dyDescent="0.2">
      <c r="C2121" s="61"/>
    </row>
    <row r="2122" spans="3:3" x14ac:dyDescent="0.2">
      <c r="C2122" s="61"/>
    </row>
    <row r="2123" spans="3:3" x14ac:dyDescent="0.2">
      <c r="C2123" s="61"/>
    </row>
    <row r="2124" spans="3:3" x14ac:dyDescent="0.2">
      <c r="C2124" s="61"/>
    </row>
    <row r="2125" spans="3:3" x14ac:dyDescent="0.2">
      <c r="C2125" s="61"/>
    </row>
    <row r="2126" spans="3:3" x14ac:dyDescent="0.2">
      <c r="C2126" s="61"/>
    </row>
    <row r="2127" spans="3:3" x14ac:dyDescent="0.2">
      <c r="C2127" s="61"/>
    </row>
    <row r="2128" spans="3:3" x14ac:dyDescent="0.2">
      <c r="C2128" s="61"/>
    </row>
    <row r="2129" spans="3:3" x14ac:dyDescent="0.2">
      <c r="C2129" s="61"/>
    </row>
    <row r="2130" spans="3:3" x14ac:dyDescent="0.2">
      <c r="C2130" s="61"/>
    </row>
    <row r="2131" spans="3:3" x14ac:dyDescent="0.2">
      <c r="C2131" s="61"/>
    </row>
    <row r="2132" spans="3:3" x14ac:dyDescent="0.2">
      <c r="C2132" s="61"/>
    </row>
    <row r="2133" spans="3:3" x14ac:dyDescent="0.2">
      <c r="C2133" s="61"/>
    </row>
    <row r="2134" spans="3:3" x14ac:dyDescent="0.2">
      <c r="C2134" s="61"/>
    </row>
    <row r="2135" spans="3:3" x14ac:dyDescent="0.2">
      <c r="C2135" s="61"/>
    </row>
    <row r="2136" spans="3:3" x14ac:dyDescent="0.2">
      <c r="C2136" s="61"/>
    </row>
    <row r="2137" spans="3:3" x14ac:dyDescent="0.2">
      <c r="C2137" s="61"/>
    </row>
    <row r="2138" spans="3:3" x14ac:dyDescent="0.2">
      <c r="C2138" s="61"/>
    </row>
    <row r="2139" spans="3:3" x14ac:dyDescent="0.2">
      <c r="C2139" s="61"/>
    </row>
    <row r="2140" spans="3:3" x14ac:dyDescent="0.2">
      <c r="C2140" s="61"/>
    </row>
    <row r="2141" spans="3:3" x14ac:dyDescent="0.2">
      <c r="C2141" s="61"/>
    </row>
    <row r="2142" spans="3:3" x14ac:dyDescent="0.2">
      <c r="C2142" s="61"/>
    </row>
    <row r="2143" spans="3:3" x14ac:dyDescent="0.2">
      <c r="C2143" s="61"/>
    </row>
    <row r="2144" spans="3:3" x14ac:dyDescent="0.2">
      <c r="C2144" s="61"/>
    </row>
    <row r="2145" spans="3:3" x14ac:dyDescent="0.2">
      <c r="C2145" s="61"/>
    </row>
    <row r="2146" spans="3:3" x14ac:dyDescent="0.2">
      <c r="C2146" s="61"/>
    </row>
    <row r="2147" spans="3:3" x14ac:dyDescent="0.2">
      <c r="C2147" s="61"/>
    </row>
    <row r="2148" spans="3:3" x14ac:dyDescent="0.2">
      <c r="C2148" s="61"/>
    </row>
    <row r="2149" spans="3:3" x14ac:dyDescent="0.2">
      <c r="C2149" s="61"/>
    </row>
    <row r="2150" spans="3:3" x14ac:dyDescent="0.2">
      <c r="C2150" s="61"/>
    </row>
    <row r="2151" spans="3:3" x14ac:dyDescent="0.2">
      <c r="C2151" s="61"/>
    </row>
    <row r="2152" spans="3:3" x14ac:dyDescent="0.2">
      <c r="C2152" s="61"/>
    </row>
    <row r="2153" spans="3:3" x14ac:dyDescent="0.2">
      <c r="C2153" s="61"/>
    </row>
    <row r="2154" spans="3:3" x14ac:dyDescent="0.2">
      <c r="C2154" s="61"/>
    </row>
    <row r="2155" spans="3:3" x14ac:dyDescent="0.2">
      <c r="C2155" s="61"/>
    </row>
    <row r="2156" spans="3:3" x14ac:dyDescent="0.2">
      <c r="C2156" s="61"/>
    </row>
    <row r="2157" spans="3:3" x14ac:dyDescent="0.2">
      <c r="C2157" s="61"/>
    </row>
    <row r="2158" spans="3:3" x14ac:dyDescent="0.2">
      <c r="C2158" s="61"/>
    </row>
    <row r="2159" spans="3:3" x14ac:dyDescent="0.2">
      <c r="C2159" s="61"/>
    </row>
    <row r="2160" spans="3:3" x14ac:dyDescent="0.2">
      <c r="C2160" s="61"/>
    </row>
    <row r="2161" spans="3:3" x14ac:dyDescent="0.2">
      <c r="C2161" s="61"/>
    </row>
    <row r="2162" spans="3:3" x14ac:dyDescent="0.2">
      <c r="C2162" s="61"/>
    </row>
    <row r="2163" spans="3:3" x14ac:dyDescent="0.2">
      <c r="C2163" s="61"/>
    </row>
    <row r="2164" spans="3:3" x14ac:dyDescent="0.2">
      <c r="C2164" s="61"/>
    </row>
    <row r="2165" spans="3:3" x14ac:dyDescent="0.2">
      <c r="C2165" s="61"/>
    </row>
    <row r="2166" spans="3:3" x14ac:dyDescent="0.2">
      <c r="C2166" s="61"/>
    </row>
    <row r="2167" spans="3:3" x14ac:dyDescent="0.2">
      <c r="C2167" s="61"/>
    </row>
    <row r="2168" spans="3:3" x14ac:dyDescent="0.2">
      <c r="C2168" s="61"/>
    </row>
    <row r="2169" spans="3:3" x14ac:dyDescent="0.2">
      <c r="C2169" s="61"/>
    </row>
    <row r="2170" spans="3:3" x14ac:dyDescent="0.2">
      <c r="C2170" s="61"/>
    </row>
    <row r="2171" spans="3:3" x14ac:dyDescent="0.2">
      <c r="C2171" s="61"/>
    </row>
    <row r="2172" spans="3:3" x14ac:dyDescent="0.2">
      <c r="C2172" s="61"/>
    </row>
    <row r="2173" spans="3:3" x14ac:dyDescent="0.2">
      <c r="C2173" s="61"/>
    </row>
    <row r="2174" spans="3:3" x14ac:dyDescent="0.2">
      <c r="C2174" s="61"/>
    </row>
    <row r="2175" spans="3:3" x14ac:dyDescent="0.2">
      <c r="C2175" s="61"/>
    </row>
    <row r="2176" spans="3:3" x14ac:dyDescent="0.2">
      <c r="C2176" s="61"/>
    </row>
    <row r="2177" spans="3:3" x14ac:dyDescent="0.2">
      <c r="C2177" s="61"/>
    </row>
    <row r="2178" spans="3:3" x14ac:dyDescent="0.2">
      <c r="C2178" s="61"/>
    </row>
    <row r="2179" spans="3:3" x14ac:dyDescent="0.2">
      <c r="C2179" s="61"/>
    </row>
    <row r="2180" spans="3:3" x14ac:dyDescent="0.2">
      <c r="C2180" s="61"/>
    </row>
    <row r="2181" spans="3:3" x14ac:dyDescent="0.2">
      <c r="C2181" s="61"/>
    </row>
    <row r="2182" spans="3:3" x14ac:dyDescent="0.2">
      <c r="C2182" s="61"/>
    </row>
    <row r="2183" spans="3:3" x14ac:dyDescent="0.2">
      <c r="C2183" s="61"/>
    </row>
    <row r="2184" spans="3:3" x14ac:dyDescent="0.2">
      <c r="C2184" s="61"/>
    </row>
    <row r="2185" spans="3:3" x14ac:dyDescent="0.2">
      <c r="C2185" s="61"/>
    </row>
    <row r="2186" spans="3:3" x14ac:dyDescent="0.2">
      <c r="C2186" s="61"/>
    </row>
    <row r="2187" spans="3:3" x14ac:dyDescent="0.2">
      <c r="C2187" s="61"/>
    </row>
    <row r="2188" spans="3:3" x14ac:dyDescent="0.2">
      <c r="C2188" s="61"/>
    </row>
    <row r="2189" spans="3:3" x14ac:dyDescent="0.2">
      <c r="C2189" s="61"/>
    </row>
    <row r="2190" spans="3:3" x14ac:dyDescent="0.2">
      <c r="C2190" s="61"/>
    </row>
    <row r="2191" spans="3:3" x14ac:dyDescent="0.2">
      <c r="C2191" s="61"/>
    </row>
    <row r="2192" spans="3:3" x14ac:dyDescent="0.2">
      <c r="C2192" s="61"/>
    </row>
    <row r="2193" spans="3:3" x14ac:dyDescent="0.2">
      <c r="C2193" s="61"/>
    </row>
    <row r="2194" spans="3:3" x14ac:dyDescent="0.2">
      <c r="C2194" s="61"/>
    </row>
    <row r="2195" spans="3:3" x14ac:dyDescent="0.2">
      <c r="C2195" s="61"/>
    </row>
    <row r="2196" spans="3:3" x14ac:dyDescent="0.2">
      <c r="C2196" s="61"/>
    </row>
    <row r="2197" spans="3:3" x14ac:dyDescent="0.2">
      <c r="C2197" s="61"/>
    </row>
    <row r="2198" spans="3:3" x14ac:dyDescent="0.2">
      <c r="C2198" s="61"/>
    </row>
    <row r="2199" spans="3:3" x14ac:dyDescent="0.2">
      <c r="C2199" s="61"/>
    </row>
    <row r="2200" spans="3:3" x14ac:dyDescent="0.2">
      <c r="C2200" s="61"/>
    </row>
    <row r="2201" spans="3:3" x14ac:dyDescent="0.2">
      <c r="C2201" s="61"/>
    </row>
    <row r="2202" spans="3:3" x14ac:dyDescent="0.2">
      <c r="C2202" s="61"/>
    </row>
    <row r="2203" spans="3:3" x14ac:dyDescent="0.2">
      <c r="C2203" s="61"/>
    </row>
    <row r="2204" spans="3:3" x14ac:dyDescent="0.2">
      <c r="C2204" s="61"/>
    </row>
    <row r="2205" spans="3:3" x14ac:dyDescent="0.2">
      <c r="C2205" s="61"/>
    </row>
    <row r="2206" spans="3:3" x14ac:dyDescent="0.2">
      <c r="C2206" s="61"/>
    </row>
    <row r="2207" spans="3:3" x14ac:dyDescent="0.2">
      <c r="C2207" s="61"/>
    </row>
    <row r="2208" spans="3:3" x14ac:dyDescent="0.2">
      <c r="C2208" s="61"/>
    </row>
    <row r="2209" spans="3:3" x14ac:dyDescent="0.2">
      <c r="C2209" s="61"/>
    </row>
    <row r="2210" spans="3:3" x14ac:dyDescent="0.2">
      <c r="C2210" s="61"/>
    </row>
    <row r="2211" spans="3:3" x14ac:dyDescent="0.2">
      <c r="C2211" s="61"/>
    </row>
    <row r="2212" spans="3:3" x14ac:dyDescent="0.2">
      <c r="C2212" s="61"/>
    </row>
    <row r="2213" spans="3:3" x14ac:dyDescent="0.2">
      <c r="C2213" s="61"/>
    </row>
    <row r="2214" spans="3:3" x14ac:dyDescent="0.2">
      <c r="C2214" s="61"/>
    </row>
    <row r="2215" spans="3:3" x14ac:dyDescent="0.2">
      <c r="C2215" s="61"/>
    </row>
    <row r="2216" spans="3:3" x14ac:dyDescent="0.2">
      <c r="C2216" s="61"/>
    </row>
    <row r="2217" spans="3:3" x14ac:dyDescent="0.2">
      <c r="C2217" s="61"/>
    </row>
    <row r="2218" spans="3:3" x14ac:dyDescent="0.2">
      <c r="C2218" s="61"/>
    </row>
    <row r="2219" spans="3:3" x14ac:dyDescent="0.2">
      <c r="C2219" s="61"/>
    </row>
    <row r="2220" spans="3:3" x14ac:dyDescent="0.2">
      <c r="C2220" s="61"/>
    </row>
    <row r="2221" spans="3:3" x14ac:dyDescent="0.2">
      <c r="C2221" s="61"/>
    </row>
    <row r="2222" spans="3:3" x14ac:dyDescent="0.2">
      <c r="C2222" s="61"/>
    </row>
    <row r="2223" spans="3:3" x14ac:dyDescent="0.2">
      <c r="C2223" s="61"/>
    </row>
    <row r="2224" spans="3:3" x14ac:dyDescent="0.2">
      <c r="C2224" s="61"/>
    </row>
    <row r="2225" spans="3:3" x14ac:dyDescent="0.2">
      <c r="C2225" s="61"/>
    </row>
    <row r="2226" spans="3:3" x14ac:dyDescent="0.2">
      <c r="C2226" s="61"/>
    </row>
    <row r="2227" spans="3:3" x14ac:dyDescent="0.2">
      <c r="C2227" s="61"/>
    </row>
    <row r="2228" spans="3:3" x14ac:dyDescent="0.2">
      <c r="C2228" s="61"/>
    </row>
    <row r="2229" spans="3:3" x14ac:dyDescent="0.2">
      <c r="C2229" s="61"/>
    </row>
    <row r="2230" spans="3:3" x14ac:dyDescent="0.2">
      <c r="C2230" s="61"/>
    </row>
    <row r="2231" spans="3:3" x14ac:dyDescent="0.2">
      <c r="C2231" s="61"/>
    </row>
    <row r="2232" spans="3:3" x14ac:dyDescent="0.2">
      <c r="C2232" s="61"/>
    </row>
    <row r="2233" spans="3:3" x14ac:dyDescent="0.2">
      <c r="C2233" s="61"/>
    </row>
    <row r="2234" spans="3:3" x14ac:dyDescent="0.2">
      <c r="C2234" s="61"/>
    </row>
    <row r="2235" spans="3:3" x14ac:dyDescent="0.2">
      <c r="C2235" s="61"/>
    </row>
    <row r="2236" spans="3:3" x14ac:dyDescent="0.2">
      <c r="C2236" s="61"/>
    </row>
    <row r="2237" spans="3:3" x14ac:dyDescent="0.2">
      <c r="C2237" s="61"/>
    </row>
    <row r="2238" spans="3:3" x14ac:dyDescent="0.2">
      <c r="C2238" s="61"/>
    </row>
    <row r="2239" spans="3:3" x14ac:dyDescent="0.2">
      <c r="C2239" s="61"/>
    </row>
    <row r="2240" spans="3:3" x14ac:dyDescent="0.2">
      <c r="C2240" s="61"/>
    </row>
    <row r="2241" spans="3:3" x14ac:dyDescent="0.2">
      <c r="C2241" s="61"/>
    </row>
    <row r="2242" spans="3:3" x14ac:dyDescent="0.2">
      <c r="C2242" s="61"/>
    </row>
    <row r="2243" spans="3:3" x14ac:dyDescent="0.2">
      <c r="C2243" s="61"/>
    </row>
    <row r="2244" spans="3:3" x14ac:dyDescent="0.2">
      <c r="C2244" s="61"/>
    </row>
    <row r="2245" spans="3:3" x14ac:dyDescent="0.2">
      <c r="C2245" s="61"/>
    </row>
    <row r="2246" spans="3:3" x14ac:dyDescent="0.2">
      <c r="C2246" s="61"/>
    </row>
    <row r="2247" spans="3:3" x14ac:dyDescent="0.2">
      <c r="C2247" s="61"/>
    </row>
    <row r="2248" spans="3:3" x14ac:dyDescent="0.2">
      <c r="C2248" s="61"/>
    </row>
    <row r="2249" spans="3:3" x14ac:dyDescent="0.2">
      <c r="C2249" s="61"/>
    </row>
    <row r="2250" spans="3:3" x14ac:dyDescent="0.2">
      <c r="C2250" s="61"/>
    </row>
    <row r="2251" spans="3:3" x14ac:dyDescent="0.2">
      <c r="C2251" s="61"/>
    </row>
    <row r="2252" spans="3:3" x14ac:dyDescent="0.2">
      <c r="C2252" s="61"/>
    </row>
    <row r="2253" spans="3:3" x14ac:dyDescent="0.2">
      <c r="C2253" s="61"/>
    </row>
    <row r="2254" spans="3:3" x14ac:dyDescent="0.2">
      <c r="C2254" s="61"/>
    </row>
    <row r="2255" spans="3:3" x14ac:dyDescent="0.2">
      <c r="C2255" s="61"/>
    </row>
    <row r="2256" spans="3:3" x14ac:dyDescent="0.2">
      <c r="C2256" s="61"/>
    </row>
    <row r="2257" spans="3:3" x14ac:dyDescent="0.2">
      <c r="C2257" s="61"/>
    </row>
    <row r="2258" spans="3:3" x14ac:dyDescent="0.2">
      <c r="C2258" s="61"/>
    </row>
    <row r="2259" spans="3:3" x14ac:dyDescent="0.2">
      <c r="C2259" s="61"/>
    </row>
    <row r="2260" spans="3:3" x14ac:dyDescent="0.2">
      <c r="C2260" s="61"/>
    </row>
    <row r="2261" spans="3:3" x14ac:dyDescent="0.2">
      <c r="C2261" s="61"/>
    </row>
    <row r="2262" spans="3:3" x14ac:dyDescent="0.2">
      <c r="C2262" s="61"/>
    </row>
    <row r="2263" spans="3:3" x14ac:dyDescent="0.2">
      <c r="C2263" s="61"/>
    </row>
    <row r="2264" spans="3:3" x14ac:dyDescent="0.2">
      <c r="C2264" s="61"/>
    </row>
    <row r="2265" spans="3:3" x14ac:dyDescent="0.2">
      <c r="C2265" s="61"/>
    </row>
    <row r="2266" spans="3:3" x14ac:dyDescent="0.2">
      <c r="C2266" s="61"/>
    </row>
    <row r="2267" spans="3:3" x14ac:dyDescent="0.2">
      <c r="C2267" s="61"/>
    </row>
    <row r="2268" spans="3:3" x14ac:dyDescent="0.2">
      <c r="C2268" s="61"/>
    </row>
    <row r="2269" spans="3:3" x14ac:dyDescent="0.2">
      <c r="C2269" s="61"/>
    </row>
    <row r="2270" spans="3:3" x14ac:dyDescent="0.2">
      <c r="C2270" s="61"/>
    </row>
    <row r="2271" spans="3:3" x14ac:dyDescent="0.2">
      <c r="C2271" s="61"/>
    </row>
    <row r="2272" spans="3:3" x14ac:dyDescent="0.2">
      <c r="C2272" s="61"/>
    </row>
    <row r="2273" spans="3:3" x14ac:dyDescent="0.2">
      <c r="C2273" s="61"/>
    </row>
    <row r="2274" spans="3:3" x14ac:dyDescent="0.2">
      <c r="C2274" s="61"/>
    </row>
    <row r="2275" spans="3:3" x14ac:dyDescent="0.2">
      <c r="C2275" s="61"/>
    </row>
    <row r="2276" spans="3:3" x14ac:dyDescent="0.2">
      <c r="C2276" s="61"/>
    </row>
    <row r="2277" spans="3:3" x14ac:dyDescent="0.2">
      <c r="C2277" s="61"/>
    </row>
    <row r="2278" spans="3:3" x14ac:dyDescent="0.2">
      <c r="C2278" s="61"/>
    </row>
    <row r="2279" spans="3:3" x14ac:dyDescent="0.2">
      <c r="C2279" s="61"/>
    </row>
    <row r="2280" spans="3:3" x14ac:dyDescent="0.2">
      <c r="C2280" s="61"/>
    </row>
    <row r="2281" spans="3:3" x14ac:dyDescent="0.2">
      <c r="C2281" s="61"/>
    </row>
    <row r="2282" spans="3:3" x14ac:dyDescent="0.2">
      <c r="C2282" s="61"/>
    </row>
    <row r="2283" spans="3:3" x14ac:dyDescent="0.2">
      <c r="C2283" s="61"/>
    </row>
    <row r="2284" spans="3:3" x14ac:dyDescent="0.2">
      <c r="C2284" s="61"/>
    </row>
    <row r="2285" spans="3:3" x14ac:dyDescent="0.2">
      <c r="C2285" s="61"/>
    </row>
    <row r="2286" spans="3:3" x14ac:dyDescent="0.2">
      <c r="C2286" s="61"/>
    </row>
    <row r="2287" spans="3:3" x14ac:dyDescent="0.2">
      <c r="C2287" s="61"/>
    </row>
    <row r="2288" spans="3:3" x14ac:dyDescent="0.2">
      <c r="C2288" s="61"/>
    </row>
    <row r="2289" spans="3:3" x14ac:dyDescent="0.2">
      <c r="C2289" s="61"/>
    </row>
    <row r="2290" spans="3:3" x14ac:dyDescent="0.2">
      <c r="C2290" s="61"/>
    </row>
    <row r="2291" spans="3:3" x14ac:dyDescent="0.2">
      <c r="C2291" s="61"/>
    </row>
    <row r="2292" spans="3:3" x14ac:dyDescent="0.2">
      <c r="C2292" s="61"/>
    </row>
    <row r="2293" spans="3:3" x14ac:dyDescent="0.2">
      <c r="C2293" s="61"/>
    </row>
    <row r="2294" spans="3:3" x14ac:dyDescent="0.2">
      <c r="C2294" s="61"/>
    </row>
    <row r="2295" spans="3:3" x14ac:dyDescent="0.2">
      <c r="C2295" s="61"/>
    </row>
    <row r="2296" spans="3:3" x14ac:dyDescent="0.2">
      <c r="C2296" s="61"/>
    </row>
    <row r="2297" spans="3:3" x14ac:dyDescent="0.2">
      <c r="C2297" s="61"/>
    </row>
    <row r="2298" spans="3:3" x14ac:dyDescent="0.2">
      <c r="C2298" s="61"/>
    </row>
    <row r="2299" spans="3:3" x14ac:dyDescent="0.2">
      <c r="C2299" s="61"/>
    </row>
    <row r="2300" spans="3:3" x14ac:dyDescent="0.2">
      <c r="C2300" s="61"/>
    </row>
    <row r="2301" spans="3:3" x14ac:dyDescent="0.2">
      <c r="C2301" s="61"/>
    </row>
    <row r="2302" spans="3:3" x14ac:dyDescent="0.2">
      <c r="C2302" s="61"/>
    </row>
    <row r="2303" spans="3:3" x14ac:dyDescent="0.2">
      <c r="C2303" s="61"/>
    </row>
    <row r="2304" spans="3:3" x14ac:dyDescent="0.2">
      <c r="C2304" s="61"/>
    </row>
    <row r="2305" spans="3:3" x14ac:dyDescent="0.2">
      <c r="C2305" s="61"/>
    </row>
    <row r="2306" spans="3:3" x14ac:dyDescent="0.2">
      <c r="C2306" s="61"/>
    </row>
    <row r="2307" spans="3:3" x14ac:dyDescent="0.2">
      <c r="C2307" s="61"/>
    </row>
    <row r="2308" spans="3:3" x14ac:dyDescent="0.2">
      <c r="C2308" s="61"/>
    </row>
    <row r="2309" spans="3:3" x14ac:dyDescent="0.2">
      <c r="C2309" s="61"/>
    </row>
    <row r="2310" spans="3:3" x14ac:dyDescent="0.2">
      <c r="C2310" s="61"/>
    </row>
    <row r="2311" spans="3:3" x14ac:dyDescent="0.2">
      <c r="C2311" s="61"/>
    </row>
    <row r="2312" spans="3:3" x14ac:dyDescent="0.2">
      <c r="C2312" s="61"/>
    </row>
    <row r="2313" spans="3:3" x14ac:dyDescent="0.2">
      <c r="C2313" s="61"/>
    </row>
    <row r="2314" spans="3:3" x14ac:dyDescent="0.2">
      <c r="C2314" s="61"/>
    </row>
    <row r="2315" spans="3:3" x14ac:dyDescent="0.2">
      <c r="C2315" s="61"/>
    </row>
    <row r="2316" spans="3:3" x14ac:dyDescent="0.2">
      <c r="C2316" s="61"/>
    </row>
    <row r="2317" spans="3:3" x14ac:dyDescent="0.2">
      <c r="C2317" s="61"/>
    </row>
    <row r="2318" spans="3:3" x14ac:dyDescent="0.2">
      <c r="C2318" s="61"/>
    </row>
    <row r="2319" spans="3:3" x14ac:dyDescent="0.2">
      <c r="C2319" s="61"/>
    </row>
    <row r="2320" spans="3:3" x14ac:dyDescent="0.2">
      <c r="C2320" s="61"/>
    </row>
    <row r="2321" spans="3:3" x14ac:dyDescent="0.2">
      <c r="C2321" s="61"/>
    </row>
    <row r="2322" spans="3:3" x14ac:dyDescent="0.2">
      <c r="C2322" s="61"/>
    </row>
    <row r="2323" spans="3:3" x14ac:dyDescent="0.2">
      <c r="C2323" s="61"/>
    </row>
    <row r="2324" spans="3:3" x14ac:dyDescent="0.2">
      <c r="C2324" s="61"/>
    </row>
    <row r="2325" spans="3:3" x14ac:dyDescent="0.2">
      <c r="C2325" s="61"/>
    </row>
    <row r="2326" spans="3:3" x14ac:dyDescent="0.2">
      <c r="C2326" s="61"/>
    </row>
    <row r="2327" spans="3:3" x14ac:dyDescent="0.2">
      <c r="C2327" s="61"/>
    </row>
    <row r="2328" spans="3:3" x14ac:dyDescent="0.2">
      <c r="C2328" s="61"/>
    </row>
    <row r="2329" spans="3:3" x14ac:dyDescent="0.2">
      <c r="C2329" s="61"/>
    </row>
    <row r="2330" spans="3:3" x14ac:dyDescent="0.2">
      <c r="C2330" s="61"/>
    </row>
    <row r="2331" spans="3:3" x14ac:dyDescent="0.2">
      <c r="C2331" s="61"/>
    </row>
    <row r="2332" spans="3:3" x14ac:dyDescent="0.2">
      <c r="C2332" s="61"/>
    </row>
    <row r="2333" spans="3:3" x14ac:dyDescent="0.2">
      <c r="C2333" s="61"/>
    </row>
    <row r="2334" spans="3:3" x14ac:dyDescent="0.2">
      <c r="C2334" s="61"/>
    </row>
    <row r="2335" spans="3:3" x14ac:dyDescent="0.2">
      <c r="C2335" s="61"/>
    </row>
    <row r="2336" spans="3:3" x14ac:dyDescent="0.2">
      <c r="C2336" s="61"/>
    </row>
    <row r="2337" spans="3:3" x14ac:dyDescent="0.2">
      <c r="C2337" s="61"/>
    </row>
    <row r="2338" spans="3:3" x14ac:dyDescent="0.2">
      <c r="C2338" s="61"/>
    </row>
    <row r="2339" spans="3:3" x14ac:dyDescent="0.2">
      <c r="C2339" s="61"/>
    </row>
    <row r="2340" spans="3:3" x14ac:dyDescent="0.2">
      <c r="C2340" s="61"/>
    </row>
    <row r="2341" spans="3:3" x14ac:dyDescent="0.2">
      <c r="C2341" s="61"/>
    </row>
    <row r="2342" spans="3:3" x14ac:dyDescent="0.2">
      <c r="C2342" s="61"/>
    </row>
    <row r="2343" spans="3:3" x14ac:dyDescent="0.2">
      <c r="C2343" s="61"/>
    </row>
    <row r="2344" spans="3:3" x14ac:dyDescent="0.2">
      <c r="C2344" s="61"/>
    </row>
    <row r="2345" spans="3:3" x14ac:dyDescent="0.2">
      <c r="C2345" s="61"/>
    </row>
    <row r="2346" spans="3:3" x14ac:dyDescent="0.2">
      <c r="C2346" s="61"/>
    </row>
    <row r="2347" spans="3:3" x14ac:dyDescent="0.2">
      <c r="C2347" s="61"/>
    </row>
    <row r="2348" spans="3:3" x14ac:dyDescent="0.2">
      <c r="C2348" s="61"/>
    </row>
    <row r="2349" spans="3:3" x14ac:dyDescent="0.2">
      <c r="C2349" s="61"/>
    </row>
    <row r="2350" spans="3:3" x14ac:dyDescent="0.2">
      <c r="C2350" s="61"/>
    </row>
    <row r="2351" spans="3:3" x14ac:dyDescent="0.2">
      <c r="C2351" s="61"/>
    </row>
    <row r="2352" spans="3:3" x14ac:dyDescent="0.2">
      <c r="C2352" s="61"/>
    </row>
    <row r="2353" spans="3:3" x14ac:dyDescent="0.2">
      <c r="C2353" s="61"/>
    </row>
    <row r="2354" spans="3:3" x14ac:dyDescent="0.2">
      <c r="C2354" s="61"/>
    </row>
    <row r="2355" spans="3:3" x14ac:dyDescent="0.2">
      <c r="C2355" s="61"/>
    </row>
    <row r="2356" spans="3:3" x14ac:dyDescent="0.2">
      <c r="C2356" s="61"/>
    </row>
    <row r="2357" spans="3:3" x14ac:dyDescent="0.2">
      <c r="C2357" s="61"/>
    </row>
    <row r="2358" spans="3:3" x14ac:dyDescent="0.2">
      <c r="C2358" s="61"/>
    </row>
    <row r="2359" spans="3:3" x14ac:dyDescent="0.2">
      <c r="C2359" s="61"/>
    </row>
    <row r="2360" spans="3:3" x14ac:dyDescent="0.2">
      <c r="C2360" s="61"/>
    </row>
    <row r="2361" spans="3:3" x14ac:dyDescent="0.2">
      <c r="C2361" s="61"/>
    </row>
    <row r="2362" spans="3:3" x14ac:dyDescent="0.2">
      <c r="C2362" s="61"/>
    </row>
    <row r="2363" spans="3:3" x14ac:dyDescent="0.2">
      <c r="C2363" s="61"/>
    </row>
    <row r="2364" spans="3:3" x14ac:dyDescent="0.2">
      <c r="C2364" s="61"/>
    </row>
    <row r="2365" spans="3:3" x14ac:dyDescent="0.2">
      <c r="C2365" s="61"/>
    </row>
    <row r="2366" spans="3:3" x14ac:dyDescent="0.2">
      <c r="C2366" s="61"/>
    </row>
    <row r="2367" spans="3:3" x14ac:dyDescent="0.2">
      <c r="C2367" s="61"/>
    </row>
    <row r="2368" spans="3:3" x14ac:dyDescent="0.2">
      <c r="C2368" s="61"/>
    </row>
    <row r="2369" spans="3:3" x14ac:dyDescent="0.2">
      <c r="C2369" s="61"/>
    </row>
    <row r="2370" spans="3:3" x14ac:dyDescent="0.2">
      <c r="C2370" s="61"/>
    </row>
    <row r="2371" spans="3:3" x14ac:dyDescent="0.2">
      <c r="C2371" s="61"/>
    </row>
    <row r="2372" spans="3:3" x14ac:dyDescent="0.2">
      <c r="C2372" s="61"/>
    </row>
    <row r="2373" spans="3:3" x14ac:dyDescent="0.2">
      <c r="C2373" s="61"/>
    </row>
    <row r="2374" spans="3:3" x14ac:dyDescent="0.2">
      <c r="C2374" s="61"/>
    </row>
    <row r="2375" spans="3:3" x14ac:dyDescent="0.2">
      <c r="C2375" s="61"/>
    </row>
    <row r="2376" spans="3:3" x14ac:dyDescent="0.2">
      <c r="C2376" s="61"/>
    </row>
    <row r="2377" spans="3:3" x14ac:dyDescent="0.2">
      <c r="C2377" s="61"/>
    </row>
    <row r="2378" spans="3:3" x14ac:dyDescent="0.2">
      <c r="C2378" s="61"/>
    </row>
    <row r="2379" spans="3:3" x14ac:dyDescent="0.2">
      <c r="C2379" s="61"/>
    </row>
    <row r="2380" spans="3:3" x14ac:dyDescent="0.2">
      <c r="C2380" s="61"/>
    </row>
    <row r="2381" spans="3:3" x14ac:dyDescent="0.2">
      <c r="C2381" s="61"/>
    </row>
    <row r="2382" spans="3:3" x14ac:dyDescent="0.2">
      <c r="C2382" s="61"/>
    </row>
    <row r="2383" spans="3:3" x14ac:dyDescent="0.2">
      <c r="C2383" s="61"/>
    </row>
    <row r="2384" spans="3:3" x14ac:dyDescent="0.2">
      <c r="C2384" s="61"/>
    </row>
    <row r="2385" spans="3:3" x14ac:dyDescent="0.2">
      <c r="C2385" s="61"/>
    </row>
    <row r="2386" spans="3:3" x14ac:dyDescent="0.2">
      <c r="C2386" s="61"/>
    </row>
    <row r="2387" spans="3:3" x14ac:dyDescent="0.2">
      <c r="C2387" s="61"/>
    </row>
    <row r="2388" spans="3:3" x14ac:dyDescent="0.2">
      <c r="C2388" s="61"/>
    </row>
    <row r="2389" spans="3:3" x14ac:dyDescent="0.2">
      <c r="C2389" s="61"/>
    </row>
    <row r="2390" spans="3:3" x14ac:dyDescent="0.2">
      <c r="C2390" s="61"/>
    </row>
    <row r="2391" spans="3:3" x14ac:dyDescent="0.2">
      <c r="C2391" s="61"/>
    </row>
    <row r="2392" spans="3:3" x14ac:dyDescent="0.2">
      <c r="C2392" s="61"/>
    </row>
    <row r="2393" spans="3:3" x14ac:dyDescent="0.2">
      <c r="C2393" s="61"/>
    </row>
    <row r="2394" spans="3:3" x14ac:dyDescent="0.2">
      <c r="C2394" s="61"/>
    </row>
    <row r="2395" spans="3:3" x14ac:dyDescent="0.2">
      <c r="C2395" s="61"/>
    </row>
    <row r="2396" spans="3:3" x14ac:dyDescent="0.2">
      <c r="C2396" s="61"/>
    </row>
    <row r="2397" spans="3:3" x14ac:dyDescent="0.2">
      <c r="C2397" s="61"/>
    </row>
    <row r="2398" spans="3:3" x14ac:dyDescent="0.2">
      <c r="C2398" s="61"/>
    </row>
    <row r="2399" spans="3:3" x14ac:dyDescent="0.2">
      <c r="C2399" s="61"/>
    </row>
    <row r="2400" spans="3:3" x14ac:dyDescent="0.2">
      <c r="C2400" s="61"/>
    </row>
    <row r="2401" spans="3:3" x14ac:dyDescent="0.2">
      <c r="C2401" s="61"/>
    </row>
    <row r="2402" spans="3:3" x14ac:dyDescent="0.2">
      <c r="C2402" s="61"/>
    </row>
    <row r="2403" spans="3:3" x14ac:dyDescent="0.2">
      <c r="C2403" s="61"/>
    </row>
    <row r="2404" spans="3:3" x14ac:dyDescent="0.2">
      <c r="C2404" s="61"/>
    </row>
    <row r="2405" spans="3:3" x14ac:dyDescent="0.2">
      <c r="C2405" s="61"/>
    </row>
    <row r="2406" spans="3:3" x14ac:dyDescent="0.2">
      <c r="C2406" s="61"/>
    </row>
    <row r="2407" spans="3:3" x14ac:dyDescent="0.2">
      <c r="C2407" s="61"/>
    </row>
    <row r="2408" spans="3:3" x14ac:dyDescent="0.2">
      <c r="C2408" s="61"/>
    </row>
    <row r="2409" spans="3:3" x14ac:dyDescent="0.2">
      <c r="C2409" s="61"/>
    </row>
    <row r="2410" spans="3:3" x14ac:dyDescent="0.2">
      <c r="C2410" s="61"/>
    </row>
    <row r="2411" spans="3:3" x14ac:dyDescent="0.2">
      <c r="C2411" s="61"/>
    </row>
    <row r="2412" spans="3:3" x14ac:dyDescent="0.2">
      <c r="C2412" s="61"/>
    </row>
    <row r="2413" spans="3:3" x14ac:dyDescent="0.2">
      <c r="C2413" s="61"/>
    </row>
    <row r="2414" spans="3:3" x14ac:dyDescent="0.2">
      <c r="C2414" s="61"/>
    </row>
    <row r="2415" spans="3:3" x14ac:dyDescent="0.2">
      <c r="C2415" s="61"/>
    </row>
    <row r="2416" spans="3:3" x14ac:dyDescent="0.2">
      <c r="C2416" s="61"/>
    </row>
    <row r="2417" spans="3:3" x14ac:dyDescent="0.2">
      <c r="C2417" s="61"/>
    </row>
    <row r="2418" spans="3:3" x14ac:dyDescent="0.2">
      <c r="C2418" s="61"/>
    </row>
    <row r="2419" spans="3:3" x14ac:dyDescent="0.2">
      <c r="C2419" s="61"/>
    </row>
    <row r="2420" spans="3:3" x14ac:dyDescent="0.2">
      <c r="C2420" s="61"/>
    </row>
    <row r="2421" spans="3:3" x14ac:dyDescent="0.2">
      <c r="C2421" s="61"/>
    </row>
    <row r="2422" spans="3:3" x14ac:dyDescent="0.2">
      <c r="C2422" s="61"/>
    </row>
    <row r="2423" spans="3:3" x14ac:dyDescent="0.2">
      <c r="C2423" s="61"/>
    </row>
    <row r="2424" spans="3:3" x14ac:dyDescent="0.2">
      <c r="C2424" s="61"/>
    </row>
    <row r="2425" spans="3:3" x14ac:dyDescent="0.2">
      <c r="C2425" s="61"/>
    </row>
    <row r="2426" spans="3:3" x14ac:dyDescent="0.2">
      <c r="C2426" s="61"/>
    </row>
    <row r="2427" spans="3:3" x14ac:dyDescent="0.2">
      <c r="C2427" s="61"/>
    </row>
    <row r="2428" spans="3:3" x14ac:dyDescent="0.2">
      <c r="C2428" s="61"/>
    </row>
    <row r="2429" spans="3:3" x14ac:dyDescent="0.2">
      <c r="C2429" s="61"/>
    </row>
    <row r="2430" spans="3:3" x14ac:dyDescent="0.2">
      <c r="C2430" s="61"/>
    </row>
    <row r="2431" spans="3:3" x14ac:dyDescent="0.2">
      <c r="C2431" s="61"/>
    </row>
    <row r="2432" spans="3:3" x14ac:dyDescent="0.2">
      <c r="C2432" s="61"/>
    </row>
    <row r="2433" spans="3:3" x14ac:dyDescent="0.2">
      <c r="C2433" s="61"/>
    </row>
    <row r="2434" spans="3:3" x14ac:dyDescent="0.2">
      <c r="C2434" s="61"/>
    </row>
    <row r="2435" spans="3:3" x14ac:dyDescent="0.2">
      <c r="C2435" s="61"/>
    </row>
    <row r="2436" spans="3:3" x14ac:dyDescent="0.2">
      <c r="C2436" s="61"/>
    </row>
    <row r="2437" spans="3:3" x14ac:dyDescent="0.2">
      <c r="C2437" s="61"/>
    </row>
    <row r="2438" spans="3:3" x14ac:dyDescent="0.2">
      <c r="C2438" s="61"/>
    </row>
    <row r="2439" spans="3:3" x14ac:dyDescent="0.2">
      <c r="C2439" s="61"/>
    </row>
    <row r="2440" spans="3:3" x14ac:dyDescent="0.2">
      <c r="C2440" s="61"/>
    </row>
    <row r="2441" spans="3:3" x14ac:dyDescent="0.2">
      <c r="C2441" s="61"/>
    </row>
    <row r="2442" spans="3:3" x14ac:dyDescent="0.2">
      <c r="C2442" s="61"/>
    </row>
    <row r="2443" spans="3:3" x14ac:dyDescent="0.2">
      <c r="C2443" s="61"/>
    </row>
    <row r="2444" spans="3:3" x14ac:dyDescent="0.2">
      <c r="C2444" s="61"/>
    </row>
    <row r="2445" spans="3:3" x14ac:dyDescent="0.2">
      <c r="C2445" s="61"/>
    </row>
    <row r="2446" spans="3:3" x14ac:dyDescent="0.2">
      <c r="C2446" s="61"/>
    </row>
    <row r="2447" spans="3:3" x14ac:dyDescent="0.2">
      <c r="C2447" s="61"/>
    </row>
    <row r="2448" spans="3:3" x14ac:dyDescent="0.2">
      <c r="C2448" s="61"/>
    </row>
    <row r="2449" spans="3:3" x14ac:dyDescent="0.2">
      <c r="C2449" s="61"/>
    </row>
    <row r="2450" spans="3:3" x14ac:dyDescent="0.2">
      <c r="C2450" s="61"/>
    </row>
    <row r="2451" spans="3:3" x14ac:dyDescent="0.2">
      <c r="C2451" s="61"/>
    </row>
    <row r="2452" spans="3:3" x14ac:dyDescent="0.2">
      <c r="C2452" s="61"/>
    </row>
    <row r="2453" spans="3:3" x14ac:dyDescent="0.2">
      <c r="C2453" s="61"/>
    </row>
    <row r="2454" spans="3:3" x14ac:dyDescent="0.2">
      <c r="C2454" s="61"/>
    </row>
    <row r="2455" spans="3:3" x14ac:dyDescent="0.2">
      <c r="C2455" s="61"/>
    </row>
    <row r="2456" spans="3:3" x14ac:dyDescent="0.2">
      <c r="C2456" s="61"/>
    </row>
    <row r="2457" spans="3:3" x14ac:dyDescent="0.2">
      <c r="C2457" s="61"/>
    </row>
    <row r="2458" spans="3:3" x14ac:dyDescent="0.2">
      <c r="C2458" s="61"/>
    </row>
    <row r="2459" spans="3:3" x14ac:dyDescent="0.2">
      <c r="C2459" s="61"/>
    </row>
    <row r="2460" spans="3:3" x14ac:dyDescent="0.2">
      <c r="C2460" s="61"/>
    </row>
    <row r="2461" spans="3:3" x14ac:dyDescent="0.2">
      <c r="C2461" s="61"/>
    </row>
    <row r="2462" spans="3:3" x14ac:dyDescent="0.2">
      <c r="C2462" s="61"/>
    </row>
    <row r="2463" spans="3:3" x14ac:dyDescent="0.2">
      <c r="C2463" s="61"/>
    </row>
    <row r="2464" spans="3:3" x14ac:dyDescent="0.2">
      <c r="C2464" s="61"/>
    </row>
    <row r="2465" spans="3:3" x14ac:dyDescent="0.2">
      <c r="C2465" s="61"/>
    </row>
    <row r="2466" spans="3:3" x14ac:dyDescent="0.2">
      <c r="C2466" s="61"/>
    </row>
    <row r="2467" spans="3:3" x14ac:dyDescent="0.2">
      <c r="C2467" s="61"/>
    </row>
    <row r="2468" spans="3:3" x14ac:dyDescent="0.2">
      <c r="C2468" s="61"/>
    </row>
    <row r="2469" spans="3:3" x14ac:dyDescent="0.2">
      <c r="C2469" s="61"/>
    </row>
    <row r="2470" spans="3:3" x14ac:dyDescent="0.2">
      <c r="C2470" s="61"/>
    </row>
    <row r="2471" spans="3:3" x14ac:dyDescent="0.2">
      <c r="C2471" s="61"/>
    </row>
    <row r="2472" spans="3:3" x14ac:dyDescent="0.2">
      <c r="C2472" s="61"/>
    </row>
    <row r="2473" spans="3:3" x14ac:dyDescent="0.2">
      <c r="C2473" s="61"/>
    </row>
    <row r="2474" spans="3:3" x14ac:dyDescent="0.2">
      <c r="C2474" s="61"/>
    </row>
    <row r="2475" spans="3:3" x14ac:dyDescent="0.2">
      <c r="C2475" s="61"/>
    </row>
    <row r="2476" spans="3:3" x14ac:dyDescent="0.2">
      <c r="C2476" s="61"/>
    </row>
    <row r="2477" spans="3:3" x14ac:dyDescent="0.2">
      <c r="C2477" s="61"/>
    </row>
    <row r="2478" spans="3:3" x14ac:dyDescent="0.2">
      <c r="C2478" s="61"/>
    </row>
    <row r="2479" spans="3:3" x14ac:dyDescent="0.2">
      <c r="C2479" s="61"/>
    </row>
    <row r="2480" spans="3:3" x14ac:dyDescent="0.2">
      <c r="C2480" s="61"/>
    </row>
    <row r="2481" spans="3:3" x14ac:dyDescent="0.2">
      <c r="C2481" s="61"/>
    </row>
    <row r="2482" spans="3:3" x14ac:dyDescent="0.2">
      <c r="C2482" s="61"/>
    </row>
    <row r="2483" spans="3:3" x14ac:dyDescent="0.2">
      <c r="C2483" s="61"/>
    </row>
    <row r="2484" spans="3:3" x14ac:dyDescent="0.2">
      <c r="C2484" s="61"/>
    </row>
    <row r="2485" spans="3:3" x14ac:dyDescent="0.2">
      <c r="C2485" s="61"/>
    </row>
    <row r="2486" spans="3:3" x14ac:dyDescent="0.2">
      <c r="C2486" s="61"/>
    </row>
    <row r="2487" spans="3:3" x14ac:dyDescent="0.2">
      <c r="C2487" s="61"/>
    </row>
    <row r="2488" spans="3:3" x14ac:dyDescent="0.2">
      <c r="C2488" s="61"/>
    </row>
    <row r="2489" spans="3:3" x14ac:dyDescent="0.2">
      <c r="C2489" s="61"/>
    </row>
    <row r="2490" spans="3:3" x14ac:dyDescent="0.2">
      <c r="C2490" s="61"/>
    </row>
    <row r="2491" spans="3:3" x14ac:dyDescent="0.2">
      <c r="C2491" s="61"/>
    </row>
    <row r="2492" spans="3:3" x14ac:dyDescent="0.2">
      <c r="C2492" s="61"/>
    </row>
    <row r="2493" spans="3:3" x14ac:dyDescent="0.2">
      <c r="C2493" s="61"/>
    </row>
    <row r="2494" spans="3:3" x14ac:dyDescent="0.2">
      <c r="C2494" s="61"/>
    </row>
    <row r="2495" spans="3:3" x14ac:dyDescent="0.2">
      <c r="C2495" s="61"/>
    </row>
    <row r="2496" spans="3:3" x14ac:dyDescent="0.2">
      <c r="C2496" s="61"/>
    </row>
    <row r="2497" spans="3:3" x14ac:dyDescent="0.2">
      <c r="C2497" s="61"/>
    </row>
    <row r="2498" spans="3:3" x14ac:dyDescent="0.2">
      <c r="C2498" s="61"/>
    </row>
    <row r="2499" spans="3:3" x14ac:dyDescent="0.2">
      <c r="C2499" s="61"/>
    </row>
    <row r="2500" spans="3:3" x14ac:dyDescent="0.2">
      <c r="C2500" s="61"/>
    </row>
    <row r="2501" spans="3:3" x14ac:dyDescent="0.2">
      <c r="C2501" s="61"/>
    </row>
    <row r="2502" spans="3:3" x14ac:dyDescent="0.2">
      <c r="C2502" s="61"/>
    </row>
    <row r="2503" spans="3:3" x14ac:dyDescent="0.2">
      <c r="C2503" s="61"/>
    </row>
    <row r="2504" spans="3:3" x14ac:dyDescent="0.2">
      <c r="C2504" s="61"/>
    </row>
    <row r="2505" spans="3:3" x14ac:dyDescent="0.2">
      <c r="C2505" s="61"/>
    </row>
    <row r="2506" spans="3:3" x14ac:dyDescent="0.2">
      <c r="C2506" s="61"/>
    </row>
    <row r="2507" spans="3:3" x14ac:dyDescent="0.2">
      <c r="C2507" s="61"/>
    </row>
    <row r="2508" spans="3:3" x14ac:dyDescent="0.2">
      <c r="C2508" s="61"/>
    </row>
    <row r="2509" spans="3:3" x14ac:dyDescent="0.2">
      <c r="C2509" s="61"/>
    </row>
    <row r="2510" spans="3:3" x14ac:dyDescent="0.2">
      <c r="C2510" s="61"/>
    </row>
    <row r="2511" spans="3:3" x14ac:dyDescent="0.2">
      <c r="C2511" s="61"/>
    </row>
    <row r="2512" spans="3:3" x14ac:dyDescent="0.2">
      <c r="C2512" s="61"/>
    </row>
    <row r="2513" spans="3:3" x14ac:dyDescent="0.2">
      <c r="C2513" s="61"/>
    </row>
    <row r="2514" spans="3:3" x14ac:dyDescent="0.2">
      <c r="C2514" s="61"/>
    </row>
    <row r="2515" spans="3:3" x14ac:dyDescent="0.2">
      <c r="C2515" s="61"/>
    </row>
    <row r="2516" spans="3:3" x14ac:dyDescent="0.2">
      <c r="C2516" s="61"/>
    </row>
    <row r="2517" spans="3:3" x14ac:dyDescent="0.2">
      <c r="C2517" s="61"/>
    </row>
    <row r="2518" spans="3:3" x14ac:dyDescent="0.2">
      <c r="C2518" s="61"/>
    </row>
    <row r="2519" spans="3:3" x14ac:dyDescent="0.2">
      <c r="C2519" s="61"/>
    </row>
    <row r="2520" spans="3:3" x14ac:dyDescent="0.2">
      <c r="C2520" s="61"/>
    </row>
    <row r="2521" spans="3:3" x14ac:dyDescent="0.2">
      <c r="C2521" s="61"/>
    </row>
    <row r="2522" spans="3:3" x14ac:dyDescent="0.2">
      <c r="C2522" s="61"/>
    </row>
    <row r="2523" spans="3:3" x14ac:dyDescent="0.2">
      <c r="C2523" s="61"/>
    </row>
    <row r="2524" spans="3:3" x14ac:dyDescent="0.2">
      <c r="C2524" s="61"/>
    </row>
    <row r="2525" spans="3:3" x14ac:dyDescent="0.2">
      <c r="C2525" s="61"/>
    </row>
    <row r="2526" spans="3:3" x14ac:dyDescent="0.2">
      <c r="C2526" s="61"/>
    </row>
    <row r="2527" spans="3:3" x14ac:dyDescent="0.2">
      <c r="C2527" s="61"/>
    </row>
    <row r="2528" spans="3:3" x14ac:dyDescent="0.2">
      <c r="C2528" s="61"/>
    </row>
    <row r="2529" spans="3:3" x14ac:dyDescent="0.2">
      <c r="C2529" s="61"/>
    </row>
    <row r="2530" spans="3:3" x14ac:dyDescent="0.2">
      <c r="C2530" s="61"/>
    </row>
    <row r="2531" spans="3:3" x14ac:dyDescent="0.2">
      <c r="C2531" s="61"/>
    </row>
    <row r="2532" spans="3:3" x14ac:dyDescent="0.2">
      <c r="C2532" s="61"/>
    </row>
    <row r="2533" spans="3:3" x14ac:dyDescent="0.2">
      <c r="C2533" s="61"/>
    </row>
    <row r="2534" spans="3:3" x14ac:dyDescent="0.2">
      <c r="C2534" s="61"/>
    </row>
    <row r="2535" spans="3:3" x14ac:dyDescent="0.2">
      <c r="C2535" s="61"/>
    </row>
    <row r="2536" spans="3:3" x14ac:dyDescent="0.2">
      <c r="C2536" s="61"/>
    </row>
    <row r="2537" spans="3:3" x14ac:dyDescent="0.2">
      <c r="C2537" s="61"/>
    </row>
    <row r="2538" spans="3:3" x14ac:dyDescent="0.2">
      <c r="C2538" s="61"/>
    </row>
    <row r="2539" spans="3:3" x14ac:dyDescent="0.2">
      <c r="C2539" s="61"/>
    </row>
    <row r="2540" spans="3:3" x14ac:dyDescent="0.2">
      <c r="C2540" s="61"/>
    </row>
    <row r="2541" spans="3:3" x14ac:dyDescent="0.2">
      <c r="C2541" s="61"/>
    </row>
    <row r="2542" spans="3:3" x14ac:dyDescent="0.2">
      <c r="C2542" s="61"/>
    </row>
    <row r="2543" spans="3:3" x14ac:dyDescent="0.2">
      <c r="C2543" s="61"/>
    </row>
    <row r="2544" spans="3:3" x14ac:dyDescent="0.2">
      <c r="C2544" s="61"/>
    </row>
    <row r="2545" spans="3:3" x14ac:dyDescent="0.2">
      <c r="C2545" s="61"/>
    </row>
    <row r="2546" spans="3:3" x14ac:dyDescent="0.2">
      <c r="C2546" s="61"/>
    </row>
    <row r="2547" spans="3:3" x14ac:dyDescent="0.2">
      <c r="C2547" s="61"/>
    </row>
    <row r="2548" spans="3:3" x14ac:dyDescent="0.2">
      <c r="C2548" s="61"/>
    </row>
    <row r="2549" spans="3:3" x14ac:dyDescent="0.2">
      <c r="C2549" s="61"/>
    </row>
    <row r="2550" spans="3:3" x14ac:dyDescent="0.2">
      <c r="C2550" s="61"/>
    </row>
    <row r="2551" spans="3:3" x14ac:dyDescent="0.2">
      <c r="C2551" s="61"/>
    </row>
    <row r="2552" spans="3:3" x14ac:dyDescent="0.2">
      <c r="C2552" s="61"/>
    </row>
    <row r="2553" spans="3:3" x14ac:dyDescent="0.2">
      <c r="C2553" s="61"/>
    </row>
    <row r="2554" spans="3:3" x14ac:dyDescent="0.2">
      <c r="C2554" s="61"/>
    </row>
    <row r="2555" spans="3:3" x14ac:dyDescent="0.2">
      <c r="C2555" s="61"/>
    </row>
    <row r="2556" spans="3:3" x14ac:dyDescent="0.2">
      <c r="C2556" s="61"/>
    </row>
    <row r="2557" spans="3:3" x14ac:dyDescent="0.2">
      <c r="C2557" s="61"/>
    </row>
    <row r="2558" spans="3:3" x14ac:dyDescent="0.2">
      <c r="C2558" s="61"/>
    </row>
    <row r="2559" spans="3:3" x14ac:dyDescent="0.2">
      <c r="C2559" s="61"/>
    </row>
    <row r="2560" spans="3:3" x14ac:dyDescent="0.2">
      <c r="C2560" s="61"/>
    </row>
    <row r="2561" spans="3:3" x14ac:dyDescent="0.2">
      <c r="C2561" s="61"/>
    </row>
    <row r="2562" spans="3:3" x14ac:dyDescent="0.2">
      <c r="C2562" s="61"/>
    </row>
    <row r="2563" spans="3:3" x14ac:dyDescent="0.2">
      <c r="C2563" s="61"/>
    </row>
    <row r="2564" spans="3:3" x14ac:dyDescent="0.2">
      <c r="C2564" s="61"/>
    </row>
    <row r="2565" spans="3:3" x14ac:dyDescent="0.2">
      <c r="C2565" s="61"/>
    </row>
    <row r="2566" spans="3:3" x14ac:dyDescent="0.2">
      <c r="C2566" s="61"/>
    </row>
    <row r="2567" spans="3:3" x14ac:dyDescent="0.2">
      <c r="C2567" s="61"/>
    </row>
    <row r="2568" spans="3:3" x14ac:dyDescent="0.2">
      <c r="C2568" s="61"/>
    </row>
    <row r="2569" spans="3:3" x14ac:dyDescent="0.2">
      <c r="C2569" s="61"/>
    </row>
    <row r="2570" spans="3:3" x14ac:dyDescent="0.2">
      <c r="C2570" s="61"/>
    </row>
    <row r="2571" spans="3:3" x14ac:dyDescent="0.2">
      <c r="C2571" s="61"/>
    </row>
    <row r="2572" spans="3:3" x14ac:dyDescent="0.2">
      <c r="C2572" s="61"/>
    </row>
    <row r="2573" spans="3:3" x14ac:dyDescent="0.2">
      <c r="C2573" s="61"/>
    </row>
    <row r="2574" spans="3:3" x14ac:dyDescent="0.2">
      <c r="C2574" s="61"/>
    </row>
    <row r="2575" spans="3:3" x14ac:dyDescent="0.2">
      <c r="C2575" s="61"/>
    </row>
    <row r="2576" spans="3:3" x14ac:dyDescent="0.2">
      <c r="C2576" s="61"/>
    </row>
    <row r="2577" spans="3:3" x14ac:dyDescent="0.2">
      <c r="C2577" s="61"/>
    </row>
    <row r="2578" spans="3:3" x14ac:dyDescent="0.2">
      <c r="C2578" s="61"/>
    </row>
    <row r="2579" spans="3:3" x14ac:dyDescent="0.2">
      <c r="C2579" s="61"/>
    </row>
    <row r="2580" spans="3:3" x14ac:dyDescent="0.2">
      <c r="C2580" s="61"/>
    </row>
    <row r="2581" spans="3:3" x14ac:dyDescent="0.2">
      <c r="C2581" s="61"/>
    </row>
    <row r="2582" spans="3:3" x14ac:dyDescent="0.2">
      <c r="C2582" s="61"/>
    </row>
    <row r="2583" spans="3:3" x14ac:dyDescent="0.2">
      <c r="C2583" s="61"/>
    </row>
    <row r="2584" spans="3:3" x14ac:dyDescent="0.2">
      <c r="C2584" s="61"/>
    </row>
    <row r="2585" spans="3:3" x14ac:dyDescent="0.2">
      <c r="C2585" s="61"/>
    </row>
    <row r="2586" spans="3:3" x14ac:dyDescent="0.2">
      <c r="C2586" s="61"/>
    </row>
    <row r="2587" spans="3:3" x14ac:dyDescent="0.2">
      <c r="C2587" s="61"/>
    </row>
    <row r="2588" spans="3:3" x14ac:dyDescent="0.2">
      <c r="C2588" s="61"/>
    </row>
    <row r="2589" spans="3:3" x14ac:dyDescent="0.2">
      <c r="C2589" s="61"/>
    </row>
    <row r="2590" spans="3:3" x14ac:dyDescent="0.2">
      <c r="C2590" s="61"/>
    </row>
    <row r="2591" spans="3:3" x14ac:dyDescent="0.2">
      <c r="C2591" s="61"/>
    </row>
    <row r="2592" spans="3:3" x14ac:dyDescent="0.2">
      <c r="C2592" s="61"/>
    </row>
    <row r="2593" spans="3:3" x14ac:dyDescent="0.2">
      <c r="C2593" s="61"/>
    </row>
    <row r="2594" spans="3:3" x14ac:dyDescent="0.2">
      <c r="C2594" s="61"/>
    </row>
    <row r="2595" spans="3:3" x14ac:dyDescent="0.2">
      <c r="C2595" s="61"/>
    </row>
    <row r="2596" spans="3:3" x14ac:dyDescent="0.2">
      <c r="C2596" s="61"/>
    </row>
    <row r="2597" spans="3:3" x14ac:dyDescent="0.2">
      <c r="C2597" s="61"/>
    </row>
    <row r="2598" spans="3:3" x14ac:dyDescent="0.2">
      <c r="C2598" s="61"/>
    </row>
    <row r="2599" spans="3:3" x14ac:dyDescent="0.2">
      <c r="C2599" s="61"/>
    </row>
    <row r="2600" spans="3:3" x14ac:dyDescent="0.2">
      <c r="C2600" s="61"/>
    </row>
    <row r="2601" spans="3:3" x14ac:dyDescent="0.2">
      <c r="C2601" s="61"/>
    </row>
    <row r="2602" spans="3:3" x14ac:dyDescent="0.2">
      <c r="C2602" s="61"/>
    </row>
    <row r="2603" spans="3:3" x14ac:dyDescent="0.2">
      <c r="C2603" s="61"/>
    </row>
    <row r="2604" spans="3:3" x14ac:dyDescent="0.2">
      <c r="C2604" s="61"/>
    </row>
    <row r="2605" spans="3:3" x14ac:dyDescent="0.2">
      <c r="C2605" s="61"/>
    </row>
    <row r="2606" spans="3:3" x14ac:dyDescent="0.2">
      <c r="C2606" s="61"/>
    </row>
    <row r="2607" spans="3:3" x14ac:dyDescent="0.2">
      <c r="C2607" s="61"/>
    </row>
    <row r="2608" spans="3:3" x14ac:dyDescent="0.2">
      <c r="C2608" s="61"/>
    </row>
    <row r="2609" spans="3:3" x14ac:dyDescent="0.2">
      <c r="C2609" s="61"/>
    </row>
    <row r="2610" spans="3:3" x14ac:dyDescent="0.2">
      <c r="C2610" s="61"/>
    </row>
    <row r="2611" spans="3:3" x14ac:dyDescent="0.2">
      <c r="C2611" s="61"/>
    </row>
    <row r="2612" spans="3:3" x14ac:dyDescent="0.2">
      <c r="C2612" s="61"/>
    </row>
    <row r="2613" spans="3:3" x14ac:dyDescent="0.2">
      <c r="C2613" s="61"/>
    </row>
    <row r="2614" spans="3:3" x14ac:dyDescent="0.2">
      <c r="C2614" s="61"/>
    </row>
    <row r="2615" spans="3:3" x14ac:dyDescent="0.2">
      <c r="C2615" s="61"/>
    </row>
    <row r="2616" spans="3:3" x14ac:dyDescent="0.2">
      <c r="C2616" s="61"/>
    </row>
    <row r="2617" spans="3:3" x14ac:dyDescent="0.2">
      <c r="C2617" s="61"/>
    </row>
    <row r="2618" spans="3:3" x14ac:dyDescent="0.2">
      <c r="C2618" s="61"/>
    </row>
    <row r="2619" spans="3:3" x14ac:dyDescent="0.2">
      <c r="C2619" s="61"/>
    </row>
    <row r="2620" spans="3:3" x14ac:dyDescent="0.2">
      <c r="C2620" s="61"/>
    </row>
    <row r="2621" spans="3:3" x14ac:dyDescent="0.2">
      <c r="C2621" s="61"/>
    </row>
    <row r="2622" spans="3:3" x14ac:dyDescent="0.2">
      <c r="C2622" s="61"/>
    </row>
    <row r="2623" spans="3:3" x14ac:dyDescent="0.2">
      <c r="C2623" s="61"/>
    </row>
    <row r="2624" spans="3:3" x14ac:dyDescent="0.2">
      <c r="C2624" s="61"/>
    </row>
    <row r="2625" spans="3:3" x14ac:dyDescent="0.2">
      <c r="C2625" s="61"/>
    </row>
    <row r="2626" spans="3:3" x14ac:dyDescent="0.2">
      <c r="C2626" s="61"/>
    </row>
    <row r="2627" spans="3:3" x14ac:dyDescent="0.2">
      <c r="C2627" s="61"/>
    </row>
    <row r="2628" spans="3:3" x14ac:dyDescent="0.2">
      <c r="C2628" s="61"/>
    </row>
    <row r="2629" spans="3:3" x14ac:dyDescent="0.2">
      <c r="C2629" s="61"/>
    </row>
    <row r="2630" spans="3:3" x14ac:dyDescent="0.2">
      <c r="C2630" s="61"/>
    </row>
    <row r="2631" spans="3:3" x14ac:dyDescent="0.2">
      <c r="C2631" s="61"/>
    </row>
    <row r="2632" spans="3:3" x14ac:dyDescent="0.2">
      <c r="C2632" s="61"/>
    </row>
    <row r="2633" spans="3:3" x14ac:dyDescent="0.2">
      <c r="C2633" s="61"/>
    </row>
    <row r="2634" spans="3:3" x14ac:dyDescent="0.2">
      <c r="C2634" s="61"/>
    </row>
    <row r="2635" spans="3:3" x14ac:dyDescent="0.2">
      <c r="C2635" s="61"/>
    </row>
    <row r="2636" spans="3:3" x14ac:dyDescent="0.2">
      <c r="C2636" s="61"/>
    </row>
    <row r="2637" spans="3:3" x14ac:dyDescent="0.2">
      <c r="C2637" s="61"/>
    </row>
    <row r="2638" spans="3:3" x14ac:dyDescent="0.2">
      <c r="C2638" s="61"/>
    </row>
    <row r="2639" spans="3:3" x14ac:dyDescent="0.2">
      <c r="C2639" s="61"/>
    </row>
    <row r="2640" spans="3:3" x14ac:dyDescent="0.2">
      <c r="C2640" s="61"/>
    </row>
    <row r="2641" spans="3:3" x14ac:dyDescent="0.2">
      <c r="C2641" s="61"/>
    </row>
    <row r="2642" spans="3:3" x14ac:dyDescent="0.2">
      <c r="C2642" s="61"/>
    </row>
    <row r="2643" spans="3:3" x14ac:dyDescent="0.2">
      <c r="C2643" s="61"/>
    </row>
    <row r="2644" spans="3:3" x14ac:dyDescent="0.2">
      <c r="C2644" s="61"/>
    </row>
    <row r="2645" spans="3:3" x14ac:dyDescent="0.2">
      <c r="C2645" s="61"/>
    </row>
    <row r="2646" spans="3:3" x14ac:dyDescent="0.2">
      <c r="C2646" s="61"/>
    </row>
    <row r="2647" spans="3:3" x14ac:dyDescent="0.2">
      <c r="C2647" s="61"/>
    </row>
    <row r="2648" spans="3:3" x14ac:dyDescent="0.2">
      <c r="C2648" s="61"/>
    </row>
    <row r="2649" spans="3:3" x14ac:dyDescent="0.2">
      <c r="C2649" s="61"/>
    </row>
    <row r="2650" spans="3:3" x14ac:dyDescent="0.2">
      <c r="C2650" s="61"/>
    </row>
    <row r="2651" spans="3:3" x14ac:dyDescent="0.2">
      <c r="C2651" s="61"/>
    </row>
    <row r="2652" spans="3:3" x14ac:dyDescent="0.2">
      <c r="C2652" s="61"/>
    </row>
    <row r="2653" spans="3:3" x14ac:dyDescent="0.2">
      <c r="C2653" s="61"/>
    </row>
    <row r="2654" spans="3:3" x14ac:dyDescent="0.2">
      <c r="C2654" s="61"/>
    </row>
    <row r="2655" spans="3:3" x14ac:dyDescent="0.2">
      <c r="C2655" s="61"/>
    </row>
    <row r="2656" spans="3:3" x14ac:dyDescent="0.2">
      <c r="C2656" s="61"/>
    </row>
    <row r="2657" spans="3:3" x14ac:dyDescent="0.2">
      <c r="C2657" s="61"/>
    </row>
    <row r="2658" spans="3:3" x14ac:dyDescent="0.2">
      <c r="C2658" s="61"/>
    </row>
    <row r="2659" spans="3:3" x14ac:dyDescent="0.2">
      <c r="C2659" s="61"/>
    </row>
    <row r="2660" spans="3:3" x14ac:dyDescent="0.2">
      <c r="C2660" s="61"/>
    </row>
    <row r="2661" spans="3:3" x14ac:dyDescent="0.2">
      <c r="C2661" s="61"/>
    </row>
    <row r="2662" spans="3:3" x14ac:dyDescent="0.2">
      <c r="C2662" s="61"/>
    </row>
    <row r="2663" spans="3:3" x14ac:dyDescent="0.2">
      <c r="C2663" s="61"/>
    </row>
    <row r="2664" spans="3:3" x14ac:dyDescent="0.2">
      <c r="C2664" s="61"/>
    </row>
    <row r="2665" spans="3:3" x14ac:dyDescent="0.2">
      <c r="C2665" s="61"/>
    </row>
    <row r="2666" spans="3:3" x14ac:dyDescent="0.2">
      <c r="C2666" s="61"/>
    </row>
    <row r="2667" spans="3:3" x14ac:dyDescent="0.2">
      <c r="C2667" s="61"/>
    </row>
    <row r="2668" spans="3:3" x14ac:dyDescent="0.2">
      <c r="C2668" s="61"/>
    </row>
    <row r="2669" spans="3:3" x14ac:dyDescent="0.2">
      <c r="C2669" s="61"/>
    </row>
    <row r="2670" spans="3:3" x14ac:dyDescent="0.2">
      <c r="C2670" s="61"/>
    </row>
    <row r="2671" spans="3:3" x14ac:dyDescent="0.2">
      <c r="C2671" s="61"/>
    </row>
    <row r="2672" spans="3:3" x14ac:dyDescent="0.2">
      <c r="C2672" s="61"/>
    </row>
    <row r="2673" spans="3:3" x14ac:dyDescent="0.2">
      <c r="C2673" s="61"/>
    </row>
    <row r="2674" spans="3:3" x14ac:dyDescent="0.2">
      <c r="C2674" s="61"/>
    </row>
    <row r="2675" spans="3:3" x14ac:dyDescent="0.2">
      <c r="C2675" s="61"/>
    </row>
    <row r="2676" spans="3:3" x14ac:dyDescent="0.2">
      <c r="C2676" s="61"/>
    </row>
    <row r="2677" spans="3:3" x14ac:dyDescent="0.2">
      <c r="C2677" s="61"/>
    </row>
    <row r="2678" spans="3:3" x14ac:dyDescent="0.2">
      <c r="C2678" s="61"/>
    </row>
    <row r="2679" spans="3:3" x14ac:dyDescent="0.2">
      <c r="C2679" s="61"/>
    </row>
    <row r="2680" spans="3:3" x14ac:dyDescent="0.2">
      <c r="C2680" s="61"/>
    </row>
    <row r="2681" spans="3:3" x14ac:dyDescent="0.2">
      <c r="C2681" s="61"/>
    </row>
    <row r="2682" spans="3:3" x14ac:dyDescent="0.2">
      <c r="C2682" s="61"/>
    </row>
    <row r="2683" spans="3:3" x14ac:dyDescent="0.2">
      <c r="C2683" s="61"/>
    </row>
    <row r="2684" spans="3:3" x14ac:dyDescent="0.2">
      <c r="C2684" s="61"/>
    </row>
    <row r="2685" spans="3:3" x14ac:dyDescent="0.2">
      <c r="C2685" s="61"/>
    </row>
    <row r="2686" spans="3:3" x14ac:dyDescent="0.2">
      <c r="C2686" s="61"/>
    </row>
    <row r="2687" spans="3:3" x14ac:dyDescent="0.2">
      <c r="C2687" s="61"/>
    </row>
    <row r="2688" spans="3:3" x14ac:dyDescent="0.2">
      <c r="C2688" s="61"/>
    </row>
    <row r="2689" spans="3:3" x14ac:dyDescent="0.2">
      <c r="C2689" s="61"/>
    </row>
    <row r="2690" spans="3:3" x14ac:dyDescent="0.2">
      <c r="C2690" s="61"/>
    </row>
    <row r="2691" spans="3:3" x14ac:dyDescent="0.2">
      <c r="C2691" s="61"/>
    </row>
    <row r="2692" spans="3:3" x14ac:dyDescent="0.2">
      <c r="C2692" s="61"/>
    </row>
    <row r="2693" spans="3:3" x14ac:dyDescent="0.2">
      <c r="C2693" s="61"/>
    </row>
    <row r="2694" spans="3:3" x14ac:dyDescent="0.2">
      <c r="C2694" s="61"/>
    </row>
    <row r="2695" spans="3:3" x14ac:dyDescent="0.2">
      <c r="C2695" s="61"/>
    </row>
    <row r="2696" spans="3:3" x14ac:dyDescent="0.2">
      <c r="C2696" s="61"/>
    </row>
    <row r="2697" spans="3:3" x14ac:dyDescent="0.2">
      <c r="C2697" s="61"/>
    </row>
    <row r="2698" spans="3:3" x14ac:dyDescent="0.2">
      <c r="C2698" s="61"/>
    </row>
    <row r="2699" spans="3:3" x14ac:dyDescent="0.2">
      <c r="C2699" s="61"/>
    </row>
    <row r="2700" spans="3:3" x14ac:dyDescent="0.2">
      <c r="C2700" s="61"/>
    </row>
    <row r="2701" spans="3:3" x14ac:dyDescent="0.2">
      <c r="C2701" s="61"/>
    </row>
    <row r="2702" spans="3:3" x14ac:dyDescent="0.2">
      <c r="C2702" s="61"/>
    </row>
    <row r="2703" spans="3:3" x14ac:dyDescent="0.2">
      <c r="C2703" s="61"/>
    </row>
    <row r="2704" spans="3:3" x14ac:dyDescent="0.2">
      <c r="C2704" s="61"/>
    </row>
    <row r="2705" spans="3:3" x14ac:dyDescent="0.2">
      <c r="C2705" s="61"/>
    </row>
    <row r="2706" spans="3:3" x14ac:dyDescent="0.2">
      <c r="C2706" s="61"/>
    </row>
    <row r="2707" spans="3:3" x14ac:dyDescent="0.2">
      <c r="C2707" s="61"/>
    </row>
    <row r="2708" spans="3:3" x14ac:dyDescent="0.2">
      <c r="C2708" s="61"/>
    </row>
    <row r="2709" spans="3:3" x14ac:dyDescent="0.2">
      <c r="C2709" s="61"/>
    </row>
    <row r="2710" spans="3:3" x14ac:dyDescent="0.2">
      <c r="C2710" s="61"/>
    </row>
    <row r="2711" spans="3:3" x14ac:dyDescent="0.2">
      <c r="C2711" s="61"/>
    </row>
    <row r="2712" spans="3:3" x14ac:dyDescent="0.2">
      <c r="C2712" s="61"/>
    </row>
    <row r="2713" spans="3:3" x14ac:dyDescent="0.2">
      <c r="C2713" s="61"/>
    </row>
    <row r="2714" spans="3:3" x14ac:dyDescent="0.2">
      <c r="C2714" s="61"/>
    </row>
    <row r="2715" spans="3:3" x14ac:dyDescent="0.2">
      <c r="C2715" s="61"/>
    </row>
    <row r="2716" spans="3:3" x14ac:dyDescent="0.2">
      <c r="C2716" s="61"/>
    </row>
    <row r="2717" spans="3:3" x14ac:dyDescent="0.2">
      <c r="C2717" s="61"/>
    </row>
    <row r="2718" spans="3:3" x14ac:dyDescent="0.2">
      <c r="C2718" s="61"/>
    </row>
    <row r="2719" spans="3:3" x14ac:dyDescent="0.2">
      <c r="C2719" s="61"/>
    </row>
    <row r="2720" spans="3:3" x14ac:dyDescent="0.2">
      <c r="C2720" s="61"/>
    </row>
    <row r="2721" spans="3:3" x14ac:dyDescent="0.2">
      <c r="C2721" s="61"/>
    </row>
    <row r="2722" spans="3:3" x14ac:dyDescent="0.2">
      <c r="C2722" s="61"/>
    </row>
    <row r="2723" spans="3:3" x14ac:dyDescent="0.2">
      <c r="C2723" s="61"/>
    </row>
    <row r="2724" spans="3:3" x14ac:dyDescent="0.2">
      <c r="C2724" s="61"/>
    </row>
    <row r="2725" spans="3:3" x14ac:dyDescent="0.2">
      <c r="C2725" s="61"/>
    </row>
    <row r="2726" spans="3:3" x14ac:dyDescent="0.2">
      <c r="C2726" s="61"/>
    </row>
    <row r="2727" spans="3:3" x14ac:dyDescent="0.2">
      <c r="C2727" s="61"/>
    </row>
    <row r="2728" spans="3:3" x14ac:dyDescent="0.2">
      <c r="C2728" s="61"/>
    </row>
    <row r="2729" spans="3:3" x14ac:dyDescent="0.2">
      <c r="C2729" s="61"/>
    </row>
    <row r="2730" spans="3:3" x14ac:dyDescent="0.2">
      <c r="C2730" s="61"/>
    </row>
    <row r="2731" spans="3:3" x14ac:dyDescent="0.2">
      <c r="C2731" s="61"/>
    </row>
    <row r="2732" spans="3:3" x14ac:dyDescent="0.2">
      <c r="C2732" s="61"/>
    </row>
    <row r="2733" spans="3:3" x14ac:dyDescent="0.2">
      <c r="C2733" s="61"/>
    </row>
    <row r="2734" spans="3:3" x14ac:dyDescent="0.2">
      <c r="C2734" s="61"/>
    </row>
    <row r="2735" spans="3:3" x14ac:dyDescent="0.2">
      <c r="C2735" s="61"/>
    </row>
    <row r="2736" spans="3:3" x14ac:dyDescent="0.2">
      <c r="C2736" s="61"/>
    </row>
    <row r="2737" spans="3:3" x14ac:dyDescent="0.2">
      <c r="C2737" s="61"/>
    </row>
    <row r="2738" spans="3:3" x14ac:dyDescent="0.2">
      <c r="C2738" s="61"/>
    </row>
    <row r="2739" spans="3:3" x14ac:dyDescent="0.2">
      <c r="C2739" s="61"/>
    </row>
    <row r="2740" spans="3:3" x14ac:dyDescent="0.2">
      <c r="C2740" s="61"/>
    </row>
    <row r="2741" spans="3:3" x14ac:dyDescent="0.2">
      <c r="C2741" s="61"/>
    </row>
    <row r="2742" spans="3:3" x14ac:dyDescent="0.2">
      <c r="C2742" s="61"/>
    </row>
    <row r="2743" spans="3:3" x14ac:dyDescent="0.2">
      <c r="C2743" s="61"/>
    </row>
    <row r="2744" spans="3:3" x14ac:dyDescent="0.2">
      <c r="C2744" s="61"/>
    </row>
    <row r="2745" spans="3:3" x14ac:dyDescent="0.2">
      <c r="C2745" s="61"/>
    </row>
    <row r="2746" spans="3:3" x14ac:dyDescent="0.2">
      <c r="C2746" s="61"/>
    </row>
    <row r="2747" spans="3:3" x14ac:dyDescent="0.2">
      <c r="C2747" s="61"/>
    </row>
    <row r="2748" spans="3:3" x14ac:dyDescent="0.2">
      <c r="C2748" s="61"/>
    </row>
    <row r="2749" spans="3:3" x14ac:dyDescent="0.2">
      <c r="C2749" s="61"/>
    </row>
    <row r="2750" spans="3:3" x14ac:dyDescent="0.2">
      <c r="C2750" s="61"/>
    </row>
    <row r="2751" spans="3:3" x14ac:dyDescent="0.2">
      <c r="C2751" s="61"/>
    </row>
    <row r="2752" spans="3:3" x14ac:dyDescent="0.2">
      <c r="C2752" s="61"/>
    </row>
    <row r="2753" spans="3:3" x14ac:dyDescent="0.2">
      <c r="C2753" s="61"/>
    </row>
    <row r="2754" spans="3:3" x14ac:dyDescent="0.2">
      <c r="C2754" s="61"/>
    </row>
    <row r="2755" spans="3:3" x14ac:dyDescent="0.2">
      <c r="C2755" s="61"/>
    </row>
    <row r="2756" spans="3:3" x14ac:dyDescent="0.2">
      <c r="C2756" s="61"/>
    </row>
    <row r="2757" spans="3:3" x14ac:dyDescent="0.2">
      <c r="C2757" s="61"/>
    </row>
    <row r="2758" spans="3:3" x14ac:dyDescent="0.2">
      <c r="C2758" s="61"/>
    </row>
    <row r="2759" spans="3:3" x14ac:dyDescent="0.2">
      <c r="C2759" s="61"/>
    </row>
    <row r="2760" spans="3:3" x14ac:dyDescent="0.2">
      <c r="C2760" s="61"/>
    </row>
    <row r="2761" spans="3:3" x14ac:dyDescent="0.2">
      <c r="C2761" s="61"/>
    </row>
    <row r="2762" spans="3:3" x14ac:dyDescent="0.2">
      <c r="C2762" s="61"/>
    </row>
    <row r="2763" spans="3:3" x14ac:dyDescent="0.2">
      <c r="C2763" s="61"/>
    </row>
    <row r="2764" spans="3:3" x14ac:dyDescent="0.2">
      <c r="C2764" s="61"/>
    </row>
    <row r="2765" spans="3:3" x14ac:dyDescent="0.2">
      <c r="C2765" s="61"/>
    </row>
    <row r="2766" spans="3:3" x14ac:dyDescent="0.2">
      <c r="C2766" s="61"/>
    </row>
    <row r="2767" spans="3:3" x14ac:dyDescent="0.2">
      <c r="C2767" s="61"/>
    </row>
    <row r="2768" spans="3:3" x14ac:dyDescent="0.2">
      <c r="C2768" s="61"/>
    </row>
    <row r="2769" spans="3:3" x14ac:dyDescent="0.2">
      <c r="C2769" s="61"/>
    </row>
    <row r="2770" spans="3:3" x14ac:dyDescent="0.2">
      <c r="C2770" s="61"/>
    </row>
    <row r="2771" spans="3:3" x14ac:dyDescent="0.2">
      <c r="C2771" s="61"/>
    </row>
    <row r="2772" spans="3:3" x14ac:dyDescent="0.2">
      <c r="C2772" s="61"/>
    </row>
    <row r="2773" spans="3:3" x14ac:dyDescent="0.2">
      <c r="C2773" s="61"/>
    </row>
    <row r="2774" spans="3:3" x14ac:dyDescent="0.2">
      <c r="C2774" s="61"/>
    </row>
    <row r="2775" spans="3:3" x14ac:dyDescent="0.2">
      <c r="C2775" s="61"/>
    </row>
    <row r="2776" spans="3:3" x14ac:dyDescent="0.2">
      <c r="C2776" s="61"/>
    </row>
    <row r="2777" spans="3:3" x14ac:dyDescent="0.2">
      <c r="C2777" s="61"/>
    </row>
    <row r="2778" spans="3:3" x14ac:dyDescent="0.2">
      <c r="C2778" s="61"/>
    </row>
    <row r="2779" spans="3:3" x14ac:dyDescent="0.2">
      <c r="C2779" s="61"/>
    </row>
    <row r="2780" spans="3:3" x14ac:dyDescent="0.2">
      <c r="C2780" s="61"/>
    </row>
    <row r="2781" spans="3:3" x14ac:dyDescent="0.2">
      <c r="C2781" s="61"/>
    </row>
    <row r="2782" spans="3:3" x14ac:dyDescent="0.2">
      <c r="C2782" s="61"/>
    </row>
    <row r="2783" spans="3:3" x14ac:dyDescent="0.2">
      <c r="C2783" s="61"/>
    </row>
    <row r="2784" spans="3:3" x14ac:dyDescent="0.2">
      <c r="C2784" s="61"/>
    </row>
    <row r="2785" spans="3:3" x14ac:dyDescent="0.2">
      <c r="C2785" s="61"/>
    </row>
    <row r="2786" spans="3:3" x14ac:dyDescent="0.2">
      <c r="C2786" s="61"/>
    </row>
    <row r="2787" spans="3:3" x14ac:dyDescent="0.2">
      <c r="C2787" s="61"/>
    </row>
    <row r="2788" spans="3:3" x14ac:dyDescent="0.2">
      <c r="C2788" s="61"/>
    </row>
    <row r="2789" spans="3:3" x14ac:dyDescent="0.2">
      <c r="C2789" s="61"/>
    </row>
    <row r="2790" spans="3:3" x14ac:dyDescent="0.2">
      <c r="C2790" s="61"/>
    </row>
    <row r="2791" spans="3:3" x14ac:dyDescent="0.2">
      <c r="C2791" s="61"/>
    </row>
    <row r="2792" spans="3:3" x14ac:dyDescent="0.2">
      <c r="C2792" s="61"/>
    </row>
    <row r="2793" spans="3:3" x14ac:dyDescent="0.2">
      <c r="C2793" s="61"/>
    </row>
    <row r="2794" spans="3:3" x14ac:dyDescent="0.2">
      <c r="C2794" s="61"/>
    </row>
    <row r="2795" spans="3:3" x14ac:dyDescent="0.2">
      <c r="C2795" s="61"/>
    </row>
    <row r="2796" spans="3:3" x14ac:dyDescent="0.2">
      <c r="C2796" s="61"/>
    </row>
    <row r="2797" spans="3:3" x14ac:dyDescent="0.2">
      <c r="C2797" s="61"/>
    </row>
    <row r="2798" spans="3:3" x14ac:dyDescent="0.2">
      <c r="C2798" s="61"/>
    </row>
    <row r="2799" spans="3:3" x14ac:dyDescent="0.2">
      <c r="C2799" s="61"/>
    </row>
    <row r="2800" spans="3:3" x14ac:dyDescent="0.2">
      <c r="C2800" s="61"/>
    </row>
    <row r="2801" spans="3:3" x14ac:dyDescent="0.2">
      <c r="C2801" s="61"/>
    </row>
    <row r="2802" spans="3:3" x14ac:dyDescent="0.2">
      <c r="C2802" s="61"/>
    </row>
    <row r="2803" spans="3:3" x14ac:dyDescent="0.2">
      <c r="C2803" s="61"/>
    </row>
    <row r="2804" spans="3:3" x14ac:dyDescent="0.2">
      <c r="C2804" s="61"/>
    </row>
    <row r="2805" spans="3:3" x14ac:dyDescent="0.2">
      <c r="C2805" s="61"/>
    </row>
    <row r="2806" spans="3:3" x14ac:dyDescent="0.2">
      <c r="C2806" s="61"/>
    </row>
    <row r="2807" spans="3:3" x14ac:dyDescent="0.2">
      <c r="C2807" s="61"/>
    </row>
    <row r="2808" spans="3:3" x14ac:dyDescent="0.2">
      <c r="C2808" s="61"/>
    </row>
    <row r="2809" spans="3:3" x14ac:dyDescent="0.2">
      <c r="C2809" s="61"/>
    </row>
    <row r="2810" spans="3:3" x14ac:dyDescent="0.2">
      <c r="C2810" s="61"/>
    </row>
    <row r="2811" spans="3:3" x14ac:dyDescent="0.2">
      <c r="C2811" s="61"/>
    </row>
    <row r="2812" spans="3:3" x14ac:dyDescent="0.2">
      <c r="C2812" s="61"/>
    </row>
    <row r="2813" spans="3:3" x14ac:dyDescent="0.2">
      <c r="C2813" s="61"/>
    </row>
    <row r="2814" spans="3:3" x14ac:dyDescent="0.2">
      <c r="C2814" s="61"/>
    </row>
    <row r="2815" spans="3:3" x14ac:dyDescent="0.2">
      <c r="C2815" s="61"/>
    </row>
    <row r="2816" spans="3:3" x14ac:dyDescent="0.2">
      <c r="C2816" s="61"/>
    </row>
    <row r="2817" spans="3:3" x14ac:dyDescent="0.2">
      <c r="C2817" s="61"/>
    </row>
    <row r="2818" spans="3:3" x14ac:dyDescent="0.2">
      <c r="C2818" s="61"/>
    </row>
    <row r="2819" spans="3:3" x14ac:dyDescent="0.2">
      <c r="C2819" s="61"/>
    </row>
    <row r="2820" spans="3:3" x14ac:dyDescent="0.2">
      <c r="C2820" s="61"/>
    </row>
    <row r="2821" spans="3:3" x14ac:dyDescent="0.2">
      <c r="C2821" s="61"/>
    </row>
    <row r="2822" spans="3:3" x14ac:dyDescent="0.2">
      <c r="C2822" s="61"/>
    </row>
    <row r="2823" spans="3:3" x14ac:dyDescent="0.2">
      <c r="C2823" s="61"/>
    </row>
    <row r="2824" spans="3:3" x14ac:dyDescent="0.2">
      <c r="C2824" s="61"/>
    </row>
    <row r="2825" spans="3:3" x14ac:dyDescent="0.2">
      <c r="C2825" s="61"/>
    </row>
    <row r="2826" spans="3:3" x14ac:dyDescent="0.2">
      <c r="C2826" s="61"/>
    </row>
    <row r="2827" spans="3:3" x14ac:dyDescent="0.2">
      <c r="C2827" s="61"/>
    </row>
    <row r="2828" spans="3:3" x14ac:dyDescent="0.2">
      <c r="C2828" s="61"/>
    </row>
    <row r="2829" spans="3:3" x14ac:dyDescent="0.2">
      <c r="C2829" s="61"/>
    </row>
    <row r="2830" spans="3:3" x14ac:dyDescent="0.2">
      <c r="C2830" s="61"/>
    </row>
    <row r="2831" spans="3:3" x14ac:dyDescent="0.2">
      <c r="C2831" s="61"/>
    </row>
    <row r="2832" spans="3:3" x14ac:dyDescent="0.2">
      <c r="C2832" s="61"/>
    </row>
    <row r="2833" spans="3:3" x14ac:dyDescent="0.2">
      <c r="C2833" s="61"/>
    </row>
    <row r="2834" spans="3:3" x14ac:dyDescent="0.2">
      <c r="C2834" s="61"/>
    </row>
    <row r="2835" spans="3:3" x14ac:dyDescent="0.2">
      <c r="C2835" s="61"/>
    </row>
    <row r="2836" spans="3:3" x14ac:dyDescent="0.2">
      <c r="C2836" s="61"/>
    </row>
    <row r="2837" spans="3:3" x14ac:dyDescent="0.2">
      <c r="C2837" s="61"/>
    </row>
    <row r="2838" spans="3:3" x14ac:dyDescent="0.2">
      <c r="C2838" s="61"/>
    </row>
    <row r="2839" spans="3:3" x14ac:dyDescent="0.2">
      <c r="C2839" s="61"/>
    </row>
    <row r="2840" spans="3:3" x14ac:dyDescent="0.2">
      <c r="C2840" s="61"/>
    </row>
    <row r="2841" spans="3:3" x14ac:dyDescent="0.2">
      <c r="C2841" s="61"/>
    </row>
    <row r="2842" spans="3:3" x14ac:dyDescent="0.2">
      <c r="C2842" s="61"/>
    </row>
    <row r="2843" spans="3:3" x14ac:dyDescent="0.2">
      <c r="C2843" s="61"/>
    </row>
    <row r="2844" spans="3:3" x14ac:dyDescent="0.2">
      <c r="C2844" s="61"/>
    </row>
    <row r="2845" spans="3:3" x14ac:dyDescent="0.2">
      <c r="C2845" s="61"/>
    </row>
    <row r="2846" spans="3:3" x14ac:dyDescent="0.2">
      <c r="C2846" s="61"/>
    </row>
    <row r="2847" spans="3:3" x14ac:dyDescent="0.2">
      <c r="C2847" s="61"/>
    </row>
    <row r="2848" spans="3:3" x14ac:dyDescent="0.2">
      <c r="C2848" s="61"/>
    </row>
    <row r="2849" spans="3:3" x14ac:dyDescent="0.2">
      <c r="C2849" s="61"/>
    </row>
    <row r="2850" spans="3:3" x14ac:dyDescent="0.2">
      <c r="C2850" s="61"/>
    </row>
    <row r="2851" spans="3:3" x14ac:dyDescent="0.2">
      <c r="C2851" s="61"/>
    </row>
    <row r="2852" spans="3:3" x14ac:dyDescent="0.2">
      <c r="C2852" s="61"/>
    </row>
    <row r="2853" spans="3:3" x14ac:dyDescent="0.2">
      <c r="C2853" s="61"/>
    </row>
    <row r="2854" spans="3:3" x14ac:dyDescent="0.2">
      <c r="C2854" s="61"/>
    </row>
    <row r="2855" spans="3:3" x14ac:dyDescent="0.2">
      <c r="C2855" s="61"/>
    </row>
    <row r="2856" spans="3:3" x14ac:dyDescent="0.2">
      <c r="C2856" s="61"/>
    </row>
    <row r="2857" spans="3:3" x14ac:dyDescent="0.2">
      <c r="C2857" s="61"/>
    </row>
    <row r="2858" spans="3:3" x14ac:dyDescent="0.2">
      <c r="C2858" s="61"/>
    </row>
    <row r="2859" spans="3:3" x14ac:dyDescent="0.2">
      <c r="C2859" s="61"/>
    </row>
    <row r="2860" spans="3:3" x14ac:dyDescent="0.2">
      <c r="C2860" s="61"/>
    </row>
    <row r="2861" spans="3:3" x14ac:dyDescent="0.2">
      <c r="C2861" s="61"/>
    </row>
    <row r="2862" spans="3:3" x14ac:dyDescent="0.2">
      <c r="C2862" s="61"/>
    </row>
    <row r="2863" spans="3:3" x14ac:dyDescent="0.2">
      <c r="C2863" s="61"/>
    </row>
    <row r="2864" spans="3:3" x14ac:dyDescent="0.2">
      <c r="C2864" s="61"/>
    </row>
    <row r="2865" spans="3:3" x14ac:dyDescent="0.2">
      <c r="C2865" s="61"/>
    </row>
    <row r="2866" spans="3:3" x14ac:dyDescent="0.2">
      <c r="C2866" s="61"/>
    </row>
    <row r="2867" spans="3:3" x14ac:dyDescent="0.2">
      <c r="C2867" s="61"/>
    </row>
    <row r="2868" spans="3:3" x14ac:dyDescent="0.2">
      <c r="C2868" s="61"/>
    </row>
    <row r="2869" spans="3:3" x14ac:dyDescent="0.2">
      <c r="C2869" s="61"/>
    </row>
    <row r="2870" spans="3:3" x14ac:dyDescent="0.2">
      <c r="C2870" s="61"/>
    </row>
    <row r="2871" spans="3:3" x14ac:dyDescent="0.2">
      <c r="C2871" s="61"/>
    </row>
    <row r="2872" spans="3:3" x14ac:dyDescent="0.2">
      <c r="C2872" s="61"/>
    </row>
    <row r="2873" spans="3:3" x14ac:dyDescent="0.2">
      <c r="C2873" s="61"/>
    </row>
    <row r="2874" spans="3:3" x14ac:dyDescent="0.2">
      <c r="C2874" s="61"/>
    </row>
    <row r="2875" spans="3:3" x14ac:dyDescent="0.2">
      <c r="C2875" s="61"/>
    </row>
    <row r="2876" spans="3:3" x14ac:dyDescent="0.2">
      <c r="C2876" s="61"/>
    </row>
    <row r="2877" spans="3:3" x14ac:dyDescent="0.2">
      <c r="C2877" s="61"/>
    </row>
    <row r="2878" spans="3:3" x14ac:dyDescent="0.2">
      <c r="C2878" s="61"/>
    </row>
    <row r="2879" spans="3:3" x14ac:dyDescent="0.2">
      <c r="C2879" s="61"/>
    </row>
    <row r="2880" spans="3:3" x14ac:dyDescent="0.2">
      <c r="C2880" s="61"/>
    </row>
    <row r="2881" spans="3:3" x14ac:dyDescent="0.2">
      <c r="C2881" s="61"/>
    </row>
    <row r="2882" spans="3:3" x14ac:dyDescent="0.2">
      <c r="C2882" s="61"/>
    </row>
    <row r="2883" spans="3:3" x14ac:dyDescent="0.2">
      <c r="C2883" s="61"/>
    </row>
    <row r="2884" spans="3:3" x14ac:dyDescent="0.2">
      <c r="C2884" s="61"/>
    </row>
    <row r="2885" spans="3:3" x14ac:dyDescent="0.2">
      <c r="C2885" s="61"/>
    </row>
    <row r="2886" spans="3:3" x14ac:dyDescent="0.2">
      <c r="C2886" s="61"/>
    </row>
    <row r="2887" spans="3:3" x14ac:dyDescent="0.2">
      <c r="C2887" s="61"/>
    </row>
    <row r="2888" spans="3:3" x14ac:dyDescent="0.2">
      <c r="C2888" s="61"/>
    </row>
    <row r="2889" spans="3:3" x14ac:dyDescent="0.2">
      <c r="C2889" s="61"/>
    </row>
    <row r="2890" spans="3:3" x14ac:dyDescent="0.2">
      <c r="C2890" s="61"/>
    </row>
    <row r="2891" spans="3:3" x14ac:dyDescent="0.2">
      <c r="C2891" s="61"/>
    </row>
    <row r="2892" spans="3:3" x14ac:dyDescent="0.2">
      <c r="C2892" s="61"/>
    </row>
    <row r="2893" spans="3:3" x14ac:dyDescent="0.2">
      <c r="C2893" s="61"/>
    </row>
    <row r="2894" spans="3:3" x14ac:dyDescent="0.2">
      <c r="C2894" s="61"/>
    </row>
    <row r="2895" spans="3:3" x14ac:dyDescent="0.2">
      <c r="C2895" s="61"/>
    </row>
    <row r="2896" spans="3:3" x14ac:dyDescent="0.2">
      <c r="C2896" s="61"/>
    </row>
    <row r="2897" spans="3:3" x14ac:dyDescent="0.2">
      <c r="C2897" s="61"/>
    </row>
    <row r="2898" spans="3:3" x14ac:dyDescent="0.2">
      <c r="C2898" s="61"/>
    </row>
    <row r="2899" spans="3:3" x14ac:dyDescent="0.2">
      <c r="C2899" s="61"/>
    </row>
    <row r="2900" spans="3:3" x14ac:dyDescent="0.2">
      <c r="C2900" s="61"/>
    </row>
    <row r="2901" spans="3:3" x14ac:dyDescent="0.2">
      <c r="C2901" s="61"/>
    </row>
    <row r="2902" spans="3:3" x14ac:dyDescent="0.2">
      <c r="C2902" s="61"/>
    </row>
    <row r="2903" spans="3:3" x14ac:dyDescent="0.2">
      <c r="C2903" s="61"/>
    </row>
    <row r="2904" spans="3:3" x14ac:dyDescent="0.2">
      <c r="C2904" s="61"/>
    </row>
    <row r="2905" spans="3:3" x14ac:dyDescent="0.2">
      <c r="C2905" s="61"/>
    </row>
    <row r="2906" spans="3:3" x14ac:dyDescent="0.2">
      <c r="C2906" s="61"/>
    </row>
    <row r="2907" spans="3:3" x14ac:dyDescent="0.2">
      <c r="C2907" s="61"/>
    </row>
    <row r="2908" spans="3:3" x14ac:dyDescent="0.2">
      <c r="C2908" s="61"/>
    </row>
    <row r="2909" spans="3:3" x14ac:dyDescent="0.2">
      <c r="C2909" s="61"/>
    </row>
    <row r="2910" spans="3:3" x14ac:dyDescent="0.2">
      <c r="C2910" s="61"/>
    </row>
    <row r="2911" spans="3:3" x14ac:dyDescent="0.2">
      <c r="C2911" s="61"/>
    </row>
    <row r="2912" spans="3:3" x14ac:dyDescent="0.2">
      <c r="C2912" s="61"/>
    </row>
    <row r="2913" spans="3:3" x14ac:dyDescent="0.2">
      <c r="C2913" s="61"/>
    </row>
    <row r="2914" spans="3:3" x14ac:dyDescent="0.2">
      <c r="C2914" s="61"/>
    </row>
    <row r="2915" spans="3:3" x14ac:dyDescent="0.2">
      <c r="C2915" s="61"/>
    </row>
    <row r="2916" spans="3:3" x14ac:dyDescent="0.2">
      <c r="C2916" s="61"/>
    </row>
    <row r="2917" spans="3:3" x14ac:dyDescent="0.2">
      <c r="C2917" s="61"/>
    </row>
    <row r="2918" spans="3:3" x14ac:dyDescent="0.2">
      <c r="C2918" s="61"/>
    </row>
    <row r="2919" spans="3:3" x14ac:dyDescent="0.2">
      <c r="C2919" s="61"/>
    </row>
    <row r="2920" spans="3:3" x14ac:dyDescent="0.2">
      <c r="C2920" s="61"/>
    </row>
    <row r="2921" spans="3:3" x14ac:dyDescent="0.2">
      <c r="C2921" s="61"/>
    </row>
    <row r="2922" spans="3:3" x14ac:dyDescent="0.2">
      <c r="C2922" s="61"/>
    </row>
    <row r="2923" spans="3:3" x14ac:dyDescent="0.2">
      <c r="C2923" s="61"/>
    </row>
    <row r="2924" spans="3:3" x14ac:dyDescent="0.2">
      <c r="C2924" s="61"/>
    </row>
    <row r="2925" spans="3:3" x14ac:dyDescent="0.2">
      <c r="C2925" s="61"/>
    </row>
    <row r="2926" spans="3:3" x14ac:dyDescent="0.2">
      <c r="C2926" s="61"/>
    </row>
    <row r="2927" spans="3:3" x14ac:dyDescent="0.2">
      <c r="C2927" s="61"/>
    </row>
    <row r="2928" spans="3:3" x14ac:dyDescent="0.2">
      <c r="C2928" s="61"/>
    </row>
    <row r="2929" spans="3:3" x14ac:dyDescent="0.2">
      <c r="C2929" s="61"/>
    </row>
    <row r="2930" spans="3:3" x14ac:dyDescent="0.2">
      <c r="C2930" s="61"/>
    </row>
    <row r="2931" spans="3:3" x14ac:dyDescent="0.2">
      <c r="C2931" s="61"/>
    </row>
    <row r="2932" spans="3:3" x14ac:dyDescent="0.2">
      <c r="C2932" s="61"/>
    </row>
    <row r="2933" spans="3:3" x14ac:dyDescent="0.2">
      <c r="C2933" s="61"/>
    </row>
    <row r="2934" spans="3:3" x14ac:dyDescent="0.2">
      <c r="C2934" s="61"/>
    </row>
    <row r="2935" spans="3:3" x14ac:dyDescent="0.2">
      <c r="C2935" s="61"/>
    </row>
    <row r="2936" spans="3:3" x14ac:dyDescent="0.2">
      <c r="C2936" s="61"/>
    </row>
    <row r="2937" spans="3:3" x14ac:dyDescent="0.2">
      <c r="C2937" s="61"/>
    </row>
    <row r="2938" spans="3:3" x14ac:dyDescent="0.2">
      <c r="C2938" s="61"/>
    </row>
    <row r="2939" spans="3:3" x14ac:dyDescent="0.2">
      <c r="C2939" s="61"/>
    </row>
    <row r="2940" spans="3:3" x14ac:dyDescent="0.2">
      <c r="C2940" s="61"/>
    </row>
    <row r="2941" spans="3:3" x14ac:dyDescent="0.2">
      <c r="C2941" s="61"/>
    </row>
    <row r="2942" spans="3:3" x14ac:dyDescent="0.2">
      <c r="C2942" s="61"/>
    </row>
    <row r="2943" spans="3:3" x14ac:dyDescent="0.2">
      <c r="C2943" s="61"/>
    </row>
    <row r="2944" spans="3:3" x14ac:dyDescent="0.2">
      <c r="C2944" s="61"/>
    </row>
    <row r="2945" spans="3:3" x14ac:dyDescent="0.2">
      <c r="C2945" s="61"/>
    </row>
    <row r="2946" spans="3:3" x14ac:dyDescent="0.2">
      <c r="C2946" s="61"/>
    </row>
    <row r="2947" spans="3:3" x14ac:dyDescent="0.2">
      <c r="C2947" s="61"/>
    </row>
    <row r="2948" spans="3:3" x14ac:dyDescent="0.2">
      <c r="C2948" s="61"/>
    </row>
    <row r="2949" spans="3:3" x14ac:dyDescent="0.2">
      <c r="C2949" s="61"/>
    </row>
    <row r="2950" spans="3:3" x14ac:dyDescent="0.2">
      <c r="C2950" s="61"/>
    </row>
    <row r="2951" spans="3:3" x14ac:dyDescent="0.2">
      <c r="C2951" s="61"/>
    </row>
    <row r="2952" spans="3:3" x14ac:dyDescent="0.2">
      <c r="C2952" s="61"/>
    </row>
    <row r="2953" spans="3:3" x14ac:dyDescent="0.2">
      <c r="C2953" s="61"/>
    </row>
    <row r="2954" spans="3:3" x14ac:dyDescent="0.2">
      <c r="C2954" s="61"/>
    </row>
    <row r="2955" spans="3:3" x14ac:dyDescent="0.2">
      <c r="C2955" s="61"/>
    </row>
    <row r="2956" spans="3:3" x14ac:dyDescent="0.2">
      <c r="C2956" s="61"/>
    </row>
    <row r="2957" spans="3:3" x14ac:dyDescent="0.2">
      <c r="C2957" s="61"/>
    </row>
    <row r="2958" spans="3:3" x14ac:dyDescent="0.2">
      <c r="C2958" s="61"/>
    </row>
    <row r="2959" spans="3:3" x14ac:dyDescent="0.2">
      <c r="C2959" s="61"/>
    </row>
    <row r="2960" spans="3:3" x14ac:dyDescent="0.2">
      <c r="C2960" s="61"/>
    </row>
    <row r="2961" spans="3:3" x14ac:dyDescent="0.2">
      <c r="C2961" s="61"/>
    </row>
    <row r="2962" spans="3:3" x14ac:dyDescent="0.2">
      <c r="C2962" s="61"/>
    </row>
    <row r="2963" spans="3:3" x14ac:dyDescent="0.2">
      <c r="C2963" s="61"/>
    </row>
    <row r="2964" spans="3:3" x14ac:dyDescent="0.2">
      <c r="C2964" s="61"/>
    </row>
    <row r="2965" spans="3:3" x14ac:dyDescent="0.2">
      <c r="C2965" s="61"/>
    </row>
    <row r="2966" spans="3:3" x14ac:dyDescent="0.2">
      <c r="C2966" s="61"/>
    </row>
    <row r="2967" spans="3:3" x14ac:dyDescent="0.2">
      <c r="C2967" s="61"/>
    </row>
    <row r="2968" spans="3:3" x14ac:dyDescent="0.2">
      <c r="C2968" s="61"/>
    </row>
    <row r="2969" spans="3:3" x14ac:dyDescent="0.2">
      <c r="C2969" s="61"/>
    </row>
    <row r="2970" spans="3:3" x14ac:dyDescent="0.2">
      <c r="C2970" s="61"/>
    </row>
    <row r="2971" spans="3:3" x14ac:dyDescent="0.2">
      <c r="C2971" s="61"/>
    </row>
    <row r="2972" spans="3:3" x14ac:dyDescent="0.2">
      <c r="C2972" s="61"/>
    </row>
    <row r="2973" spans="3:3" x14ac:dyDescent="0.2">
      <c r="C2973" s="61"/>
    </row>
    <row r="2974" spans="3:3" x14ac:dyDescent="0.2">
      <c r="C2974" s="61"/>
    </row>
    <row r="2975" spans="3:3" x14ac:dyDescent="0.2">
      <c r="C2975" s="61"/>
    </row>
    <row r="2976" spans="3:3" x14ac:dyDescent="0.2">
      <c r="C2976" s="61"/>
    </row>
    <row r="2977" spans="3:3" x14ac:dyDescent="0.2">
      <c r="C2977" s="61"/>
    </row>
    <row r="2978" spans="3:3" x14ac:dyDescent="0.2">
      <c r="C2978" s="61"/>
    </row>
    <row r="2979" spans="3:3" x14ac:dyDescent="0.2">
      <c r="C2979" s="61"/>
    </row>
    <row r="2980" spans="3:3" x14ac:dyDescent="0.2">
      <c r="C2980" s="61"/>
    </row>
    <row r="2981" spans="3:3" x14ac:dyDescent="0.2">
      <c r="C2981" s="61"/>
    </row>
    <row r="2982" spans="3:3" x14ac:dyDescent="0.2">
      <c r="C2982" s="61"/>
    </row>
    <row r="2983" spans="3:3" x14ac:dyDescent="0.2">
      <c r="C2983" s="61"/>
    </row>
    <row r="2984" spans="3:3" x14ac:dyDescent="0.2">
      <c r="C2984" s="61"/>
    </row>
    <row r="2985" spans="3:3" x14ac:dyDescent="0.2">
      <c r="C2985" s="61"/>
    </row>
    <row r="2986" spans="3:3" x14ac:dyDescent="0.2">
      <c r="C2986" s="61"/>
    </row>
    <row r="2987" spans="3:3" x14ac:dyDescent="0.2">
      <c r="C2987" s="61"/>
    </row>
    <row r="2988" spans="3:3" x14ac:dyDescent="0.2">
      <c r="C2988" s="61"/>
    </row>
    <row r="2989" spans="3:3" x14ac:dyDescent="0.2">
      <c r="C2989" s="61"/>
    </row>
    <row r="2990" spans="3:3" x14ac:dyDescent="0.2">
      <c r="C2990" s="61"/>
    </row>
    <row r="2991" spans="3:3" x14ac:dyDescent="0.2">
      <c r="C2991" s="61"/>
    </row>
    <row r="2992" spans="3:3" x14ac:dyDescent="0.2">
      <c r="C2992" s="61"/>
    </row>
    <row r="2993" spans="3:3" x14ac:dyDescent="0.2">
      <c r="C2993" s="61"/>
    </row>
    <row r="2994" spans="3:3" x14ac:dyDescent="0.2">
      <c r="C2994" s="61"/>
    </row>
    <row r="2995" spans="3:3" x14ac:dyDescent="0.2">
      <c r="C2995" s="61"/>
    </row>
    <row r="2996" spans="3:3" x14ac:dyDescent="0.2">
      <c r="C2996" s="61"/>
    </row>
    <row r="2997" spans="3:3" x14ac:dyDescent="0.2">
      <c r="C2997" s="61"/>
    </row>
    <row r="2998" spans="3:3" x14ac:dyDescent="0.2">
      <c r="C2998" s="61"/>
    </row>
    <row r="2999" spans="3:3" x14ac:dyDescent="0.2">
      <c r="C2999" s="61"/>
    </row>
    <row r="3000" spans="3:3" x14ac:dyDescent="0.2">
      <c r="C3000" s="61"/>
    </row>
    <row r="3001" spans="3:3" x14ac:dyDescent="0.2">
      <c r="C3001" s="61"/>
    </row>
    <row r="3002" spans="3:3" x14ac:dyDescent="0.2">
      <c r="C3002" s="61"/>
    </row>
    <row r="3003" spans="3:3" x14ac:dyDescent="0.2">
      <c r="C3003" s="61"/>
    </row>
    <row r="3004" spans="3:3" x14ac:dyDescent="0.2">
      <c r="C3004" s="61"/>
    </row>
    <row r="3005" spans="3:3" x14ac:dyDescent="0.2">
      <c r="C3005" s="61"/>
    </row>
    <row r="3006" spans="3:3" x14ac:dyDescent="0.2">
      <c r="C3006" s="61"/>
    </row>
    <row r="3007" spans="3:3" x14ac:dyDescent="0.2">
      <c r="C3007" s="61"/>
    </row>
    <row r="3008" spans="3:3" x14ac:dyDescent="0.2">
      <c r="C3008" s="61"/>
    </row>
    <row r="3009" spans="3:3" x14ac:dyDescent="0.2">
      <c r="C3009" s="61"/>
    </row>
    <row r="3010" spans="3:3" x14ac:dyDescent="0.2">
      <c r="C3010" s="61"/>
    </row>
    <row r="3011" spans="3:3" x14ac:dyDescent="0.2">
      <c r="C3011" s="61"/>
    </row>
    <row r="3012" spans="3:3" x14ac:dyDescent="0.2">
      <c r="C3012" s="61"/>
    </row>
    <row r="3013" spans="3:3" x14ac:dyDescent="0.2">
      <c r="C3013" s="61"/>
    </row>
    <row r="3014" spans="3:3" x14ac:dyDescent="0.2">
      <c r="C3014" s="61"/>
    </row>
    <row r="3015" spans="3:3" x14ac:dyDescent="0.2">
      <c r="C3015" s="61"/>
    </row>
    <row r="3016" spans="3:3" x14ac:dyDescent="0.2">
      <c r="C3016" s="61"/>
    </row>
    <row r="3017" spans="3:3" x14ac:dyDescent="0.2">
      <c r="C3017" s="61"/>
    </row>
    <row r="3018" spans="3:3" x14ac:dyDescent="0.2">
      <c r="C3018" s="61"/>
    </row>
    <row r="3019" spans="3:3" x14ac:dyDescent="0.2">
      <c r="C3019" s="61"/>
    </row>
    <row r="3020" spans="3:3" x14ac:dyDescent="0.2">
      <c r="C3020" s="61"/>
    </row>
    <row r="3021" spans="3:3" x14ac:dyDescent="0.2">
      <c r="C3021" s="61"/>
    </row>
    <row r="3022" spans="3:3" x14ac:dyDescent="0.2">
      <c r="C3022" s="61"/>
    </row>
    <row r="3023" spans="3:3" x14ac:dyDescent="0.2">
      <c r="C3023" s="61"/>
    </row>
    <row r="3024" spans="3:3" x14ac:dyDescent="0.2">
      <c r="C3024" s="61"/>
    </row>
    <row r="3025" spans="3:3" x14ac:dyDescent="0.2">
      <c r="C3025" s="61"/>
    </row>
    <row r="3026" spans="3:3" x14ac:dyDescent="0.2">
      <c r="C3026" s="61"/>
    </row>
    <row r="3027" spans="3:3" x14ac:dyDescent="0.2">
      <c r="C3027" s="61"/>
    </row>
    <row r="3028" spans="3:3" x14ac:dyDescent="0.2">
      <c r="C3028" s="61"/>
    </row>
    <row r="3029" spans="3:3" x14ac:dyDescent="0.2">
      <c r="C3029" s="61"/>
    </row>
    <row r="3030" spans="3:3" x14ac:dyDescent="0.2">
      <c r="C3030" s="61"/>
    </row>
    <row r="3031" spans="3:3" x14ac:dyDescent="0.2">
      <c r="C3031" s="61"/>
    </row>
    <row r="3032" spans="3:3" x14ac:dyDescent="0.2">
      <c r="C3032" s="61"/>
    </row>
    <row r="3033" spans="3:3" x14ac:dyDescent="0.2">
      <c r="C3033" s="61"/>
    </row>
    <row r="3034" spans="3:3" x14ac:dyDescent="0.2">
      <c r="C3034" s="61"/>
    </row>
    <row r="3035" spans="3:3" x14ac:dyDescent="0.2">
      <c r="C3035" s="61"/>
    </row>
    <row r="3036" spans="3:3" x14ac:dyDescent="0.2">
      <c r="C3036" s="61"/>
    </row>
    <row r="3037" spans="3:3" x14ac:dyDescent="0.2">
      <c r="C3037" s="61"/>
    </row>
    <row r="3038" spans="3:3" x14ac:dyDescent="0.2">
      <c r="C3038" s="61"/>
    </row>
    <row r="3039" spans="3:3" x14ac:dyDescent="0.2">
      <c r="C3039" s="61"/>
    </row>
    <row r="3040" spans="3:3" x14ac:dyDescent="0.2">
      <c r="C3040" s="61"/>
    </row>
    <row r="3041" spans="3:3" x14ac:dyDescent="0.2">
      <c r="C3041" s="61"/>
    </row>
    <row r="3042" spans="3:3" x14ac:dyDescent="0.2">
      <c r="C3042" s="61"/>
    </row>
    <row r="3043" spans="3:3" x14ac:dyDescent="0.2">
      <c r="C3043" s="61"/>
    </row>
    <row r="3044" spans="3:3" x14ac:dyDescent="0.2">
      <c r="C3044" s="61"/>
    </row>
    <row r="3045" spans="3:3" x14ac:dyDescent="0.2">
      <c r="C3045" s="61"/>
    </row>
    <row r="3046" spans="3:3" x14ac:dyDescent="0.2">
      <c r="C3046" s="61"/>
    </row>
    <row r="3047" spans="3:3" x14ac:dyDescent="0.2">
      <c r="C3047" s="61"/>
    </row>
    <row r="3048" spans="3:3" x14ac:dyDescent="0.2">
      <c r="C3048" s="61"/>
    </row>
    <row r="3049" spans="3:3" x14ac:dyDescent="0.2">
      <c r="C3049" s="61"/>
    </row>
    <row r="3050" spans="3:3" x14ac:dyDescent="0.2">
      <c r="C3050" s="61"/>
    </row>
    <row r="3051" spans="3:3" x14ac:dyDescent="0.2">
      <c r="C3051" s="61"/>
    </row>
    <row r="3052" spans="3:3" x14ac:dyDescent="0.2">
      <c r="C3052" s="61"/>
    </row>
    <row r="3053" spans="3:3" x14ac:dyDescent="0.2">
      <c r="C3053" s="61"/>
    </row>
    <row r="3054" spans="3:3" x14ac:dyDescent="0.2">
      <c r="C3054" s="61"/>
    </row>
    <row r="3055" spans="3:3" x14ac:dyDescent="0.2">
      <c r="C3055" s="61"/>
    </row>
    <row r="3056" spans="3:3" x14ac:dyDescent="0.2">
      <c r="C3056" s="61"/>
    </row>
    <row r="3057" spans="3:3" x14ac:dyDescent="0.2">
      <c r="C3057" s="61"/>
    </row>
    <row r="3058" spans="3:3" x14ac:dyDescent="0.2">
      <c r="C3058" s="61"/>
    </row>
    <row r="3059" spans="3:3" x14ac:dyDescent="0.2">
      <c r="C3059" s="61"/>
    </row>
    <row r="3060" spans="3:3" x14ac:dyDescent="0.2">
      <c r="C3060" s="61"/>
    </row>
    <row r="3061" spans="3:3" x14ac:dyDescent="0.2">
      <c r="C3061" s="61"/>
    </row>
    <row r="3062" spans="3:3" x14ac:dyDescent="0.2">
      <c r="C3062" s="61"/>
    </row>
    <row r="3063" spans="3:3" x14ac:dyDescent="0.2">
      <c r="C3063" s="61"/>
    </row>
    <row r="3064" spans="3:3" x14ac:dyDescent="0.2">
      <c r="C3064" s="61"/>
    </row>
    <row r="3065" spans="3:3" x14ac:dyDescent="0.2">
      <c r="C3065" s="61"/>
    </row>
    <row r="3066" spans="3:3" x14ac:dyDescent="0.2">
      <c r="C3066" s="61"/>
    </row>
    <row r="3067" spans="3:3" x14ac:dyDescent="0.2">
      <c r="C3067" s="61"/>
    </row>
    <row r="3068" spans="3:3" x14ac:dyDescent="0.2">
      <c r="C3068" s="61"/>
    </row>
    <row r="3069" spans="3:3" x14ac:dyDescent="0.2">
      <c r="C3069" s="61"/>
    </row>
    <row r="3070" spans="3:3" x14ac:dyDescent="0.2">
      <c r="C3070" s="61"/>
    </row>
    <row r="3071" spans="3:3" x14ac:dyDescent="0.2">
      <c r="C3071" s="61"/>
    </row>
    <row r="3072" spans="3:3" x14ac:dyDescent="0.2">
      <c r="C3072" s="61"/>
    </row>
    <row r="3073" spans="3:3" x14ac:dyDescent="0.2">
      <c r="C3073" s="61"/>
    </row>
    <row r="3074" spans="3:3" x14ac:dyDescent="0.2">
      <c r="C3074" s="61"/>
    </row>
    <row r="3075" spans="3:3" x14ac:dyDescent="0.2">
      <c r="C3075" s="61"/>
    </row>
    <row r="3076" spans="3:3" x14ac:dyDescent="0.2">
      <c r="C3076" s="61"/>
    </row>
    <row r="3077" spans="3:3" x14ac:dyDescent="0.2">
      <c r="C3077" s="61"/>
    </row>
    <row r="3078" spans="3:3" x14ac:dyDescent="0.2">
      <c r="C3078" s="61"/>
    </row>
    <row r="3079" spans="3:3" x14ac:dyDescent="0.2">
      <c r="C3079" s="61"/>
    </row>
    <row r="3080" spans="3:3" x14ac:dyDescent="0.2">
      <c r="C3080" s="61"/>
    </row>
    <row r="3081" spans="3:3" x14ac:dyDescent="0.2">
      <c r="C3081" s="61"/>
    </row>
    <row r="3082" spans="3:3" x14ac:dyDescent="0.2">
      <c r="C3082" s="61"/>
    </row>
    <row r="3083" spans="3:3" x14ac:dyDescent="0.2">
      <c r="C3083" s="61"/>
    </row>
    <row r="3084" spans="3:3" x14ac:dyDescent="0.2">
      <c r="C3084" s="61"/>
    </row>
    <row r="3085" spans="3:3" x14ac:dyDescent="0.2">
      <c r="C3085" s="61"/>
    </row>
    <row r="3086" spans="3:3" x14ac:dyDescent="0.2">
      <c r="C3086" s="61"/>
    </row>
    <row r="3087" spans="3:3" x14ac:dyDescent="0.2">
      <c r="C3087" s="61"/>
    </row>
    <row r="3088" spans="3:3" x14ac:dyDescent="0.2">
      <c r="C3088" s="61"/>
    </row>
    <row r="3089" spans="3:3" x14ac:dyDescent="0.2">
      <c r="C3089" s="61"/>
    </row>
    <row r="3090" spans="3:3" x14ac:dyDescent="0.2">
      <c r="C3090" s="61"/>
    </row>
    <row r="3091" spans="3:3" x14ac:dyDescent="0.2">
      <c r="C3091" s="61"/>
    </row>
    <row r="3092" spans="3:3" x14ac:dyDescent="0.2">
      <c r="C3092" s="61"/>
    </row>
    <row r="3093" spans="3:3" x14ac:dyDescent="0.2">
      <c r="C3093" s="61"/>
    </row>
    <row r="3094" spans="3:3" x14ac:dyDescent="0.2">
      <c r="C3094" s="61"/>
    </row>
    <row r="3095" spans="3:3" x14ac:dyDescent="0.2">
      <c r="C3095" s="61"/>
    </row>
    <row r="3096" spans="3:3" x14ac:dyDescent="0.2">
      <c r="C3096" s="61"/>
    </row>
    <row r="3097" spans="3:3" x14ac:dyDescent="0.2">
      <c r="C3097" s="61"/>
    </row>
    <row r="3098" spans="3:3" x14ac:dyDescent="0.2">
      <c r="C3098" s="61"/>
    </row>
    <row r="3099" spans="3:3" x14ac:dyDescent="0.2">
      <c r="C3099" s="61"/>
    </row>
    <row r="3100" spans="3:3" x14ac:dyDescent="0.2">
      <c r="C3100" s="61"/>
    </row>
    <row r="3101" spans="3:3" x14ac:dyDescent="0.2">
      <c r="C3101" s="61"/>
    </row>
    <row r="3102" spans="3:3" x14ac:dyDescent="0.2">
      <c r="C3102" s="61"/>
    </row>
    <row r="3103" spans="3:3" x14ac:dyDescent="0.2">
      <c r="C3103" s="61"/>
    </row>
    <row r="3104" spans="3:3" x14ac:dyDescent="0.2">
      <c r="C3104" s="61"/>
    </row>
    <row r="3105" spans="3:3" x14ac:dyDescent="0.2">
      <c r="C3105" s="61"/>
    </row>
    <row r="3106" spans="3:3" x14ac:dyDescent="0.2">
      <c r="C3106" s="61"/>
    </row>
    <row r="3107" spans="3:3" x14ac:dyDescent="0.2">
      <c r="C3107" s="61"/>
    </row>
    <row r="3108" spans="3:3" x14ac:dyDescent="0.2">
      <c r="C3108" s="61"/>
    </row>
    <row r="3109" spans="3:3" x14ac:dyDescent="0.2">
      <c r="C3109" s="61"/>
    </row>
    <row r="3110" spans="3:3" x14ac:dyDescent="0.2">
      <c r="C3110" s="61"/>
    </row>
    <row r="3111" spans="3:3" x14ac:dyDescent="0.2">
      <c r="C3111" s="61"/>
    </row>
    <row r="3112" spans="3:3" x14ac:dyDescent="0.2">
      <c r="C3112" s="61"/>
    </row>
    <row r="3113" spans="3:3" x14ac:dyDescent="0.2">
      <c r="C3113" s="61"/>
    </row>
    <row r="3114" spans="3:3" x14ac:dyDescent="0.2">
      <c r="C3114" s="61"/>
    </row>
    <row r="3115" spans="3:3" x14ac:dyDescent="0.2">
      <c r="C3115" s="61"/>
    </row>
    <row r="3116" spans="3:3" x14ac:dyDescent="0.2">
      <c r="C3116" s="61"/>
    </row>
    <row r="3117" spans="3:3" x14ac:dyDescent="0.2">
      <c r="C3117" s="61"/>
    </row>
    <row r="3118" spans="3:3" x14ac:dyDescent="0.2">
      <c r="C3118" s="61"/>
    </row>
    <row r="3119" spans="3:3" x14ac:dyDescent="0.2">
      <c r="C3119" s="61"/>
    </row>
    <row r="3120" spans="3:3" x14ac:dyDescent="0.2">
      <c r="C3120" s="61"/>
    </row>
    <row r="3121" spans="3:3" x14ac:dyDescent="0.2">
      <c r="C3121" s="61"/>
    </row>
    <row r="3122" spans="3:3" x14ac:dyDescent="0.2">
      <c r="C3122" s="61"/>
    </row>
    <row r="3123" spans="3:3" x14ac:dyDescent="0.2">
      <c r="C3123" s="61"/>
    </row>
    <row r="3124" spans="3:3" x14ac:dyDescent="0.2">
      <c r="C3124" s="61"/>
    </row>
    <row r="3125" spans="3:3" x14ac:dyDescent="0.2">
      <c r="C3125" s="61"/>
    </row>
    <row r="3126" spans="3:3" x14ac:dyDescent="0.2">
      <c r="C3126" s="61"/>
    </row>
    <row r="3127" spans="3:3" x14ac:dyDescent="0.2">
      <c r="C3127" s="61"/>
    </row>
    <row r="3128" spans="3:3" x14ac:dyDescent="0.2">
      <c r="C3128" s="61"/>
    </row>
    <row r="3129" spans="3:3" x14ac:dyDescent="0.2">
      <c r="C3129" s="61"/>
    </row>
    <row r="3130" spans="3:3" x14ac:dyDescent="0.2">
      <c r="C3130" s="61"/>
    </row>
    <row r="3131" spans="3:3" x14ac:dyDescent="0.2">
      <c r="C3131" s="61"/>
    </row>
    <row r="3132" spans="3:3" x14ac:dyDescent="0.2">
      <c r="C3132" s="61"/>
    </row>
    <row r="3133" spans="3:3" x14ac:dyDescent="0.2">
      <c r="C3133" s="61"/>
    </row>
    <row r="3134" spans="3:3" x14ac:dyDescent="0.2">
      <c r="C3134" s="61"/>
    </row>
    <row r="3135" spans="3:3" x14ac:dyDescent="0.2">
      <c r="C3135" s="61"/>
    </row>
    <row r="3136" spans="3:3" x14ac:dyDescent="0.2">
      <c r="C3136" s="61"/>
    </row>
    <row r="3137" spans="3:3" x14ac:dyDescent="0.2">
      <c r="C3137" s="61"/>
    </row>
    <row r="3138" spans="3:3" x14ac:dyDescent="0.2">
      <c r="C3138" s="61"/>
    </row>
    <row r="3139" spans="3:3" x14ac:dyDescent="0.2">
      <c r="C3139" s="61"/>
    </row>
    <row r="3140" spans="3:3" x14ac:dyDescent="0.2">
      <c r="C3140" s="61"/>
    </row>
    <row r="3141" spans="3:3" x14ac:dyDescent="0.2">
      <c r="C3141" s="61"/>
    </row>
    <row r="3142" spans="3:3" x14ac:dyDescent="0.2">
      <c r="C3142" s="61"/>
    </row>
    <row r="3143" spans="3:3" x14ac:dyDescent="0.2">
      <c r="C3143" s="61"/>
    </row>
    <row r="3144" spans="3:3" x14ac:dyDescent="0.2">
      <c r="C3144" s="61"/>
    </row>
    <row r="3145" spans="3:3" x14ac:dyDescent="0.2">
      <c r="C3145" s="61"/>
    </row>
    <row r="3146" spans="3:3" x14ac:dyDescent="0.2">
      <c r="C3146" s="61"/>
    </row>
    <row r="3147" spans="3:3" x14ac:dyDescent="0.2">
      <c r="C3147" s="61"/>
    </row>
    <row r="3148" spans="3:3" x14ac:dyDescent="0.2">
      <c r="C3148" s="61"/>
    </row>
    <row r="3149" spans="3:3" x14ac:dyDescent="0.2">
      <c r="C3149" s="61"/>
    </row>
    <row r="3150" spans="3:3" x14ac:dyDescent="0.2">
      <c r="C3150" s="61"/>
    </row>
    <row r="3151" spans="3:3" x14ac:dyDescent="0.2">
      <c r="C3151" s="61"/>
    </row>
    <row r="3152" spans="3:3" x14ac:dyDescent="0.2">
      <c r="C3152" s="61"/>
    </row>
    <row r="3153" spans="3:3" x14ac:dyDescent="0.2">
      <c r="C3153" s="61"/>
    </row>
    <row r="3154" spans="3:3" x14ac:dyDescent="0.2">
      <c r="C3154" s="61"/>
    </row>
    <row r="3155" spans="3:3" x14ac:dyDescent="0.2">
      <c r="C3155" s="61"/>
    </row>
    <row r="3156" spans="3:3" x14ac:dyDescent="0.2">
      <c r="C3156" s="61"/>
    </row>
    <row r="3157" spans="3:3" x14ac:dyDescent="0.2">
      <c r="C3157" s="61"/>
    </row>
    <row r="3158" spans="3:3" x14ac:dyDescent="0.2">
      <c r="C3158" s="61"/>
    </row>
    <row r="3159" spans="3:3" x14ac:dyDescent="0.2">
      <c r="C3159" s="61"/>
    </row>
    <row r="3160" spans="3:3" x14ac:dyDescent="0.2">
      <c r="C3160" s="61"/>
    </row>
    <row r="3161" spans="3:3" x14ac:dyDescent="0.2">
      <c r="C3161" s="61"/>
    </row>
    <row r="3162" spans="3:3" x14ac:dyDescent="0.2">
      <c r="C3162" s="61"/>
    </row>
    <row r="3163" spans="3:3" x14ac:dyDescent="0.2">
      <c r="C3163" s="61"/>
    </row>
    <row r="3164" spans="3:3" x14ac:dyDescent="0.2">
      <c r="C3164" s="61"/>
    </row>
    <row r="3165" spans="3:3" x14ac:dyDescent="0.2">
      <c r="C3165" s="61"/>
    </row>
    <row r="3166" spans="3:3" x14ac:dyDescent="0.2">
      <c r="C3166" s="61"/>
    </row>
    <row r="3167" spans="3:3" x14ac:dyDescent="0.2">
      <c r="C3167" s="61"/>
    </row>
    <row r="3168" spans="3:3" x14ac:dyDescent="0.2">
      <c r="C3168" s="61"/>
    </row>
    <row r="3169" spans="3:3" x14ac:dyDescent="0.2">
      <c r="C3169" s="61"/>
    </row>
    <row r="3170" spans="3:3" x14ac:dyDescent="0.2">
      <c r="C3170" s="61"/>
    </row>
    <row r="3171" spans="3:3" x14ac:dyDescent="0.2">
      <c r="C3171" s="61"/>
    </row>
    <row r="3172" spans="3:3" x14ac:dyDescent="0.2">
      <c r="C3172" s="61"/>
    </row>
    <row r="3173" spans="3:3" x14ac:dyDescent="0.2">
      <c r="C3173" s="61"/>
    </row>
    <row r="3174" spans="3:3" x14ac:dyDescent="0.2">
      <c r="C3174" s="61"/>
    </row>
    <row r="3175" spans="3:3" x14ac:dyDescent="0.2">
      <c r="C3175" s="61"/>
    </row>
    <row r="3176" spans="3:3" x14ac:dyDescent="0.2">
      <c r="C3176" s="61"/>
    </row>
    <row r="3177" spans="3:3" x14ac:dyDescent="0.2">
      <c r="C3177" s="61"/>
    </row>
    <row r="3178" spans="3:3" x14ac:dyDescent="0.2">
      <c r="C3178" s="61"/>
    </row>
    <row r="3179" spans="3:3" x14ac:dyDescent="0.2">
      <c r="C3179" s="61"/>
    </row>
    <row r="3180" spans="3:3" x14ac:dyDescent="0.2">
      <c r="C3180" s="61"/>
    </row>
    <row r="3181" spans="3:3" x14ac:dyDescent="0.2">
      <c r="C3181" s="61"/>
    </row>
    <row r="3182" spans="3:3" x14ac:dyDescent="0.2">
      <c r="C3182" s="61"/>
    </row>
    <row r="3183" spans="3:3" x14ac:dyDescent="0.2">
      <c r="C3183" s="61"/>
    </row>
    <row r="3184" spans="3:3" x14ac:dyDescent="0.2">
      <c r="C3184" s="61"/>
    </row>
    <row r="3185" spans="3:3" x14ac:dyDescent="0.2">
      <c r="C3185" s="61"/>
    </row>
    <row r="3186" spans="3:3" x14ac:dyDescent="0.2">
      <c r="C3186" s="61"/>
    </row>
    <row r="3187" spans="3:3" x14ac:dyDescent="0.2">
      <c r="C3187" s="61"/>
    </row>
    <row r="3188" spans="3:3" x14ac:dyDescent="0.2">
      <c r="C3188" s="61"/>
    </row>
    <row r="3189" spans="3:3" x14ac:dyDescent="0.2">
      <c r="C3189" s="61"/>
    </row>
    <row r="3190" spans="3:3" x14ac:dyDescent="0.2">
      <c r="C3190" s="61"/>
    </row>
    <row r="3191" spans="3:3" x14ac:dyDescent="0.2">
      <c r="C3191" s="61"/>
    </row>
    <row r="3192" spans="3:3" x14ac:dyDescent="0.2">
      <c r="C3192" s="61"/>
    </row>
    <row r="3193" spans="3:3" x14ac:dyDescent="0.2">
      <c r="C3193" s="61"/>
    </row>
    <row r="3194" spans="3:3" x14ac:dyDescent="0.2">
      <c r="C3194" s="61"/>
    </row>
    <row r="3195" spans="3:3" x14ac:dyDescent="0.2">
      <c r="C3195" s="61"/>
    </row>
    <row r="3196" spans="3:3" x14ac:dyDescent="0.2">
      <c r="C3196" s="61"/>
    </row>
    <row r="3197" spans="3:3" x14ac:dyDescent="0.2">
      <c r="C3197" s="61"/>
    </row>
    <row r="3198" spans="3:3" x14ac:dyDescent="0.2">
      <c r="C3198" s="61"/>
    </row>
    <row r="3199" spans="3:3" x14ac:dyDescent="0.2">
      <c r="C3199" s="61"/>
    </row>
    <row r="3200" spans="3:3" x14ac:dyDescent="0.2">
      <c r="C3200" s="61"/>
    </row>
    <row r="3201" spans="3:3" x14ac:dyDescent="0.2">
      <c r="C3201" s="61"/>
    </row>
    <row r="3202" spans="3:3" x14ac:dyDescent="0.2">
      <c r="C3202" s="61"/>
    </row>
    <row r="3203" spans="3:3" x14ac:dyDescent="0.2">
      <c r="C3203" s="61"/>
    </row>
    <row r="3204" spans="3:3" x14ac:dyDescent="0.2">
      <c r="C3204" s="61"/>
    </row>
    <row r="3205" spans="3:3" x14ac:dyDescent="0.2">
      <c r="C3205" s="61"/>
    </row>
    <row r="3206" spans="3:3" x14ac:dyDescent="0.2">
      <c r="C3206" s="61"/>
    </row>
    <row r="3207" spans="3:3" x14ac:dyDescent="0.2">
      <c r="C3207" s="61"/>
    </row>
    <row r="3208" spans="3:3" x14ac:dyDescent="0.2">
      <c r="C3208" s="61"/>
    </row>
    <row r="3209" spans="3:3" x14ac:dyDescent="0.2">
      <c r="C3209" s="61"/>
    </row>
    <row r="3210" spans="3:3" x14ac:dyDescent="0.2">
      <c r="C3210" s="61"/>
    </row>
    <row r="3211" spans="3:3" x14ac:dyDescent="0.2">
      <c r="C3211" s="61"/>
    </row>
    <row r="3212" spans="3:3" x14ac:dyDescent="0.2">
      <c r="C3212" s="61"/>
    </row>
    <row r="3213" spans="3:3" x14ac:dyDescent="0.2">
      <c r="C3213" s="61"/>
    </row>
    <row r="3214" spans="3:3" x14ac:dyDescent="0.2">
      <c r="C3214" s="61"/>
    </row>
    <row r="3215" spans="3:3" x14ac:dyDescent="0.2">
      <c r="C3215" s="61"/>
    </row>
    <row r="3216" spans="3:3" x14ac:dyDescent="0.2">
      <c r="C3216" s="61"/>
    </row>
    <row r="3217" spans="3:3" x14ac:dyDescent="0.2">
      <c r="C3217" s="61"/>
    </row>
    <row r="3218" spans="3:3" x14ac:dyDescent="0.2">
      <c r="C3218" s="61"/>
    </row>
    <row r="3219" spans="3:3" x14ac:dyDescent="0.2">
      <c r="C3219" s="61"/>
    </row>
    <row r="3220" spans="3:3" x14ac:dyDescent="0.2">
      <c r="C3220" s="61"/>
    </row>
    <row r="3221" spans="3:3" x14ac:dyDescent="0.2">
      <c r="C3221" s="61"/>
    </row>
    <row r="3222" spans="3:3" x14ac:dyDescent="0.2">
      <c r="C3222" s="61"/>
    </row>
    <row r="3223" spans="3:3" x14ac:dyDescent="0.2">
      <c r="C3223" s="61"/>
    </row>
    <row r="3224" spans="3:3" x14ac:dyDescent="0.2">
      <c r="C3224" s="61"/>
    </row>
    <row r="3225" spans="3:3" x14ac:dyDescent="0.2">
      <c r="C3225" s="61"/>
    </row>
    <row r="3226" spans="3:3" x14ac:dyDescent="0.2">
      <c r="C3226" s="61"/>
    </row>
    <row r="3227" spans="3:3" x14ac:dyDescent="0.2">
      <c r="C3227" s="61"/>
    </row>
    <row r="3228" spans="3:3" x14ac:dyDescent="0.2">
      <c r="C3228" s="61"/>
    </row>
    <row r="3229" spans="3:3" x14ac:dyDescent="0.2">
      <c r="C3229" s="61"/>
    </row>
    <row r="3230" spans="3:3" x14ac:dyDescent="0.2">
      <c r="C3230" s="61"/>
    </row>
    <row r="3231" spans="3:3" x14ac:dyDescent="0.2">
      <c r="C3231" s="61"/>
    </row>
    <row r="3232" spans="3:3" x14ac:dyDescent="0.2">
      <c r="C3232" s="61"/>
    </row>
    <row r="3233" spans="3:3" x14ac:dyDescent="0.2">
      <c r="C3233" s="61"/>
    </row>
    <row r="3234" spans="3:3" x14ac:dyDescent="0.2">
      <c r="C3234" s="61"/>
    </row>
    <row r="3235" spans="3:3" x14ac:dyDescent="0.2">
      <c r="C3235" s="61"/>
    </row>
    <row r="3236" spans="3:3" x14ac:dyDescent="0.2">
      <c r="C3236" s="61"/>
    </row>
    <row r="3237" spans="3:3" x14ac:dyDescent="0.2">
      <c r="C3237" s="61"/>
    </row>
    <row r="3238" spans="3:3" x14ac:dyDescent="0.2">
      <c r="C3238" s="61"/>
    </row>
    <row r="3239" spans="3:3" x14ac:dyDescent="0.2">
      <c r="C3239" s="61"/>
    </row>
    <row r="3240" spans="3:3" x14ac:dyDescent="0.2">
      <c r="C3240" s="61"/>
    </row>
    <row r="3241" spans="3:3" x14ac:dyDescent="0.2">
      <c r="C3241" s="61"/>
    </row>
    <row r="3242" spans="3:3" x14ac:dyDescent="0.2">
      <c r="C3242" s="61"/>
    </row>
    <row r="3243" spans="3:3" x14ac:dyDescent="0.2">
      <c r="C3243" s="61"/>
    </row>
    <row r="3244" spans="3:3" x14ac:dyDescent="0.2">
      <c r="C3244" s="61"/>
    </row>
    <row r="3245" spans="3:3" x14ac:dyDescent="0.2">
      <c r="C3245" s="61"/>
    </row>
    <row r="3246" spans="3:3" x14ac:dyDescent="0.2">
      <c r="C3246" s="61"/>
    </row>
    <row r="3247" spans="3:3" x14ac:dyDescent="0.2">
      <c r="C3247" s="61"/>
    </row>
    <row r="3248" spans="3:3" x14ac:dyDescent="0.2">
      <c r="C3248" s="61"/>
    </row>
    <row r="3249" spans="3:3" x14ac:dyDescent="0.2">
      <c r="C3249" s="61"/>
    </row>
    <row r="3250" spans="3:3" x14ac:dyDescent="0.2">
      <c r="C3250" s="61"/>
    </row>
    <row r="3251" spans="3:3" x14ac:dyDescent="0.2">
      <c r="C3251" s="61"/>
    </row>
    <row r="3252" spans="3:3" x14ac:dyDescent="0.2">
      <c r="C3252" s="61"/>
    </row>
    <row r="3253" spans="3:3" x14ac:dyDescent="0.2">
      <c r="C3253" s="61"/>
    </row>
    <row r="3254" spans="3:3" x14ac:dyDescent="0.2">
      <c r="C3254" s="61"/>
    </row>
    <row r="3255" spans="3:3" x14ac:dyDescent="0.2">
      <c r="C3255" s="61"/>
    </row>
    <row r="3256" spans="3:3" x14ac:dyDescent="0.2">
      <c r="C3256" s="61"/>
    </row>
    <row r="3257" spans="3:3" x14ac:dyDescent="0.2">
      <c r="C3257" s="61"/>
    </row>
    <row r="3258" spans="3:3" x14ac:dyDescent="0.2">
      <c r="C3258" s="61"/>
    </row>
    <row r="3259" spans="3:3" x14ac:dyDescent="0.2">
      <c r="C3259" s="61"/>
    </row>
    <row r="3260" spans="3:3" x14ac:dyDescent="0.2">
      <c r="C3260" s="61"/>
    </row>
    <row r="3261" spans="3:3" x14ac:dyDescent="0.2">
      <c r="C3261" s="61"/>
    </row>
    <row r="3262" spans="3:3" x14ac:dyDescent="0.2">
      <c r="C3262" s="61"/>
    </row>
    <row r="3263" spans="3:3" x14ac:dyDescent="0.2">
      <c r="C3263" s="61"/>
    </row>
    <row r="3264" spans="3:3" x14ac:dyDescent="0.2">
      <c r="C3264" s="61"/>
    </row>
    <row r="3265" spans="3:3" x14ac:dyDescent="0.2">
      <c r="C3265" s="61"/>
    </row>
    <row r="3266" spans="3:3" x14ac:dyDescent="0.2">
      <c r="C3266" s="61"/>
    </row>
    <row r="3267" spans="3:3" x14ac:dyDescent="0.2">
      <c r="C3267" s="61"/>
    </row>
    <row r="3268" spans="3:3" x14ac:dyDescent="0.2">
      <c r="C3268" s="61"/>
    </row>
    <row r="3269" spans="3:3" x14ac:dyDescent="0.2">
      <c r="C3269" s="61"/>
    </row>
    <row r="3270" spans="3:3" x14ac:dyDescent="0.2">
      <c r="C3270" s="61"/>
    </row>
    <row r="3271" spans="3:3" x14ac:dyDescent="0.2">
      <c r="C3271" s="61"/>
    </row>
    <row r="3272" spans="3:3" x14ac:dyDescent="0.2">
      <c r="C3272" s="61"/>
    </row>
    <row r="3273" spans="3:3" x14ac:dyDescent="0.2">
      <c r="C3273" s="61"/>
    </row>
    <row r="3274" spans="3:3" x14ac:dyDescent="0.2">
      <c r="C3274" s="61"/>
    </row>
    <row r="3275" spans="3:3" x14ac:dyDescent="0.2">
      <c r="C3275" s="61"/>
    </row>
    <row r="3276" spans="3:3" x14ac:dyDescent="0.2">
      <c r="C3276" s="61"/>
    </row>
    <row r="3277" spans="3:3" x14ac:dyDescent="0.2">
      <c r="C3277" s="61"/>
    </row>
    <row r="3278" spans="3:3" x14ac:dyDescent="0.2">
      <c r="C3278" s="61"/>
    </row>
    <row r="3279" spans="3:3" x14ac:dyDescent="0.2">
      <c r="C3279" s="61"/>
    </row>
    <row r="3280" spans="3:3" x14ac:dyDescent="0.2">
      <c r="C3280" s="61"/>
    </row>
    <row r="3281" spans="3:3" x14ac:dyDescent="0.2">
      <c r="C3281" s="61"/>
    </row>
    <row r="3282" spans="3:3" x14ac:dyDescent="0.2">
      <c r="C3282" s="61"/>
    </row>
    <row r="3283" spans="3:3" x14ac:dyDescent="0.2">
      <c r="C3283" s="61"/>
    </row>
    <row r="3284" spans="3:3" x14ac:dyDescent="0.2">
      <c r="C3284" s="61"/>
    </row>
    <row r="3285" spans="3:3" x14ac:dyDescent="0.2">
      <c r="C3285" s="61"/>
    </row>
    <row r="3286" spans="3:3" x14ac:dyDescent="0.2">
      <c r="C3286" s="61"/>
    </row>
    <row r="3287" spans="3:3" x14ac:dyDescent="0.2">
      <c r="C3287" s="61"/>
    </row>
    <row r="3288" spans="3:3" x14ac:dyDescent="0.2">
      <c r="C3288" s="61"/>
    </row>
    <row r="3289" spans="3:3" x14ac:dyDescent="0.2">
      <c r="C3289" s="61"/>
    </row>
    <row r="3290" spans="3:3" x14ac:dyDescent="0.2">
      <c r="C3290" s="61"/>
    </row>
    <row r="3291" spans="3:3" x14ac:dyDescent="0.2">
      <c r="C3291" s="61"/>
    </row>
    <row r="3292" spans="3:3" x14ac:dyDescent="0.2">
      <c r="C3292" s="61"/>
    </row>
    <row r="3293" spans="3:3" x14ac:dyDescent="0.2">
      <c r="C3293" s="61"/>
    </row>
    <row r="3294" spans="3:3" x14ac:dyDescent="0.2">
      <c r="C3294" s="61"/>
    </row>
    <row r="3295" spans="3:3" x14ac:dyDescent="0.2">
      <c r="C3295" s="61"/>
    </row>
    <row r="3296" spans="3:3" x14ac:dyDescent="0.2">
      <c r="C3296" s="61"/>
    </row>
    <row r="3297" spans="3:3" x14ac:dyDescent="0.2">
      <c r="C3297" s="61"/>
    </row>
    <row r="3298" spans="3:3" x14ac:dyDescent="0.2">
      <c r="C3298" s="61"/>
    </row>
    <row r="3299" spans="3:3" x14ac:dyDescent="0.2">
      <c r="C3299" s="61"/>
    </row>
    <row r="3300" spans="3:3" x14ac:dyDescent="0.2">
      <c r="C3300" s="61"/>
    </row>
    <row r="3301" spans="3:3" x14ac:dyDescent="0.2">
      <c r="C3301" s="61"/>
    </row>
    <row r="3302" spans="3:3" x14ac:dyDescent="0.2">
      <c r="C3302" s="61"/>
    </row>
    <row r="3303" spans="3:3" x14ac:dyDescent="0.2">
      <c r="C3303" s="61"/>
    </row>
    <row r="3304" spans="3:3" x14ac:dyDescent="0.2">
      <c r="C3304" s="61"/>
    </row>
    <row r="3305" spans="3:3" x14ac:dyDescent="0.2">
      <c r="C3305" s="61"/>
    </row>
    <row r="3306" spans="3:3" x14ac:dyDescent="0.2">
      <c r="C3306" s="61"/>
    </row>
    <row r="3307" spans="3:3" x14ac:dyDescent="0.2">
      <c r="C3307" s="61"/>
    </row>
    <row r="3308" spans="3:3" x14ac:dyDescent="0.2">
      <c r="C3308" s="61"/>
    </row>
    <row r="3309" spans="3:3" x14ac:dyDescent="0.2">
      <c r="C3309" s="61"/>
    </row>
    <row r="3310" spans="3:3" x14ac:dyDescent="0.2">
      <c r="C3310" s="61"/>
    </row>
    <row r="3311" spans="3:3" x14ac:dyDescent="0.2">
      <c r="C3311" s="61"/>
    </row>
    <row r="3312" spans="3:3" x14ac:dyDescent="0.2">
      <c r="C3312" s="61"/>
    </row>
    <row r="3313" spans="3:3" x14ac:dyDescent="0.2">
      <c r="C3313" s="61"/>
    </row>
    <row r="3314" spans="3:3" x14ac:dyDescent="0.2">
      <c r="C3314" s="61"/>
    </row>
    <row r="3315" spans="3:3" x14ac:dyDescent="0.2">
      <c r="C3315" s="61"/>
    </row>
    <row r="3316" spans="3:3" x14ac:dyDescent="0.2">
      <c r="C3316" s="61"/>
    </row>
    <row r="3317" spans="3:3" x14ac:dyDescent="0.2">
      <c r="C3317" s="61"/>
    </row>
    <row r="3318" spans="3:3" x14ac:dyDescent="0.2">
      <c r="C3318" s="61"/>
    </row>
    <row r="3319" spans="3:3" x14ac:dyDescent="0.2">
      <c r="C3319" s="61"/>
    </row>
    <row r="3320" spans="3:3" x14ac:dyDescent="0.2">
      <c r="C3320" s="61"/>
    </row>
    <row r="3321" spans="3:3" x14ac:dyDescent="0.2">
      <c r="C3321" s="61"/>
    </row>
    <row r="3322" spans="3:3" x14ac:dyDescent="0.2">
      <c r="C3322" s="61"/>
    </row>
    <row r="3323" spans="3:3" x14ac:dyDescent="0.2">
      <c r="C3323" s="61"/>
    </row>
    <row r="3324" spans="3:3" x14ac:dyDescent="0.2">
      <c r="C3324" s="61"/>
    </row>
    <row r="3325" spans="3:3" x14ac:dyDescent="0.2">
      <c r="C3325" s="61"/>
    </row>
    <row r="3326" spans="3:3" x14ac:dyDescent="0.2">
      <c r="C3326" s="61"/>
    </row>
    <row r="3327" spans="3:3" x14ac:dyDescent="0.2">
      <c r="C3327" s="61"/>
    </row>
    <row r="3328" spans="3:3" x14ac:dyDescent="0.2">
      <c r="C3328" s="61"/>
    </row>
    <row r="3329" spans="3:3" x14ac:dyDescent="0.2">
      <c r="C3329" s="61"/>
    </row>
    <row r="3330" spans="3:3" x14ac:dyDescent="0.2">
      <c r="C3330" s="61"/>
    </row>
    <row r="3331" spans="3:3" x14ac:dyDescent="0.2">
      <c r="C3331" s="61"/>
    </row>
    <row r="3332" spans="3:3" x14ac:dyDescent="0.2">
      <c r="C3332" s="61"/>
    </row>
    <row r="3333" spans="3:3" x14ac:dyDescent="0.2">
      <c r="C3333" s="61"/>
    </row>
    <row r="3334" spans="3:3" x14ac:dyDescent="0.2">
      <c r="C3334" s="61"/>
    </row>
    <row r="3335" spans="3:3" x14ac:dyDescent="0.2">
      <c r="C3335" s="61"/>
    </row>
    <row r="3336" spans="3:3" x14ac:dyDescent="0.2">
      <c r="C3336" s="61"/>
    </row>
    <row r="3337" spans="3:3" x14ac:dyDescent="0.2">
      <c r="C3337" s="61"/>
    </row>
    <row r="3338" spans="3:3" x14ac:dyDescent="0.2">
      <c r="C3338" s="61"/>
    </row>
    <row r="3339" spans="3:3" x14ac:dyDescent="0.2">
      <c r="C3339" s="61"/>
    </row>
    <row r="3340" spans="3:3" x14ac:dyDescent="0.2">
      <c r="C3340" s="61"/>
    </row>
    <row r="3341" spans="3:3" x14ac:dyDescent="0.2">
      <c r="C3341" s="61"/>
    </row>
    <row r="3342" spans="3:3" x14ac:dyDescent="0.2">
      <c r="C3342" s="61"/>
    </row>
    <row r="3343" spans="3:3" x14ac:dyDescent="0.2">
      <c r="C3343" s="61"/>
    </row>
    <row r="3344" spans="3:3" x14ac:dyDescent="0.2">
      <c r="C3344" s="61"/>
    </row>
    <row r="3345" spans="3:3" x14ac:dyDescent="0.2">
      <c r="C3345" s="61"/>
    </row>
    <row r="3346" spans="3:3" x14ac:dyDescent="0.2">
      <c r="C3346" s="61"/>
    </row>
    <row r="3347" spans="3:3" x14ac:dyDescent="0.2">
      <c r="C3347" s="61"/>
    </row>
    <row r="3348" spans="3:3" x14ac:dyDescent="0.2">
      <c r="C3348" s="61"/>
    </row>
    <row r="3349" spans="3:3" x14ac:dyDescent="0.2">
      <c r="C3349" s="61"/>
    </row>
    <row r="3350" spans="3:3" x14ac:dyDescent="0.2">
      <c r="C3350" s="61"/>
    </row>
    <row r="3351" spans="3:3" x14ac:dyDescent="0.2">
      <c r="C3351" s="61"/>
    </row>
    <row r="3352" spans="3:3" x14ac:dyDescent="0.2">
      <c r="C3352" s="61"/>
    </row>
    <row r="3353" spans="3:3" x14ac:dyDescent="0.2">
      <c r="C3353" s="61"/>
    </row>
    <row r="3354" spans="3:3" x14ac:dyDescent="0.2">
      <c r="C3354" s="61"/>
    </row>
    <row r="3355" spans="3:3" x14ac:dyDescent="0.2">
      <c r="C3355" s="61"/>
    </row>
    <row r="3356" spans="3:3" x14ac:dyDescent="0.2">
      <c r="C3356" s="61"/>
    </row>
    <row r="3357" spans="3:3" x14ac:dyDescent="0.2">
      <c r="C3357" s="61"/>
    </row>
    <row r="3358" spans="3:3" x14ac:dyDescent="0.2">
      <c r="C3358" s="61"/>
    </row>
    <row r="3359" spans="3:3" x14ac:dyDescent="0.2">
      <c r="C3359" s="61"/>
    </row>
    <row r="3360" spans="3:3" x14ac:dyDescent="0.2">
      <c r="C3360" s="61"/>
    </row>
    <row r="3361" spans="3:3" x14ac:dyDescent="0.2">
      <c r="C3361" s="61"/>
    </row>
    <row r="3362" spans="3:3" x14ac:dyDescent="0.2">
      <c r="C3362" s="61"/>
    </row>
    <row r="3363" spans="3:3" x14ac:dyDescent="0.2">
      <c r="C3363" s="61"/>
    </row>
    <row r="3364" spans="3:3" x14ac:dyDescent="0.2">
      <c r="C3364" s="61"/>
    </row>
    <row r="3365" spans="3:3" x14ac:dyDescent="0.2">
      <c r="C3365" s="61"/>
    </row>
    <row r="3366" spans="3:3" x14ac:dyDescent="0.2">
      <c r="C3366" s="61"/>
    </row>
    <row r="3367" spans="3:3" x14ac:dyDescent="0.2">
      <c r="C3367" s="61"/>
    </row>
    <row r="3368" spans="3:3" x14ac:dyDescent="0.2">
      <c r="C3368" s="61"/>
    </row>
    <row r="3369" spans="3:3" x14ac:dyDescent="0.2">
      <c r="C3369" s="61"/>
    </row>
    <row r="3370" spans="3:3" x14ac:dyDescent="0.2">
      <c r="C3370" s="61"/>
    </row>
    <row r="3371" spans="3:3" x14ac:dyDescent="0.2">
      <c r="C3371" s="61"/>
    </row>
    <row r="3372" spans="3:3" x14ac:dyDescent="0.2">
      <c r="C3372" s="61"/>
    </row>
    <row r="3373" spans="3:3" x14ac:dyDescent="0.2">
      <c r="C3373" s="61"/>
    </row>
    <row r="3374" spans="3:3" x14ac:dyDescent="0.2">
      <c r="C3374" s="61"/>
    </row>
    <row r="3375" spans="3:3" x14ac:dyDescent="0.2">
      <c r="C3375" s="61"/>
    </row>
    <row r="3376" spans="3:3" x14ac:dyDescent="0.2">
      <c r="C3376" s="61"/>
    </row>
    <row r="3377" spans="3:3" x14ac:dyDescent="0.2">
      <c r="C3377" s="61"/>
    </row>
    <row r="3378" spans="3:3" x14ac:dyDescent="0.2">
      <c r="C3378" s="61"/>
    </row>
    <row r="3379" spans="3:3" x14ac:dyDescent="0.2">
      <c r="C3379" s="61"/>
    </row>
    <row r="3380" spans="3:3" x14ac:dyDescent="0.2">
      <c r="C3380" s="61"/>
    </row>
    <row r="3381" spans="3:3" x14ac:dyDescent="0.2">
      <c r="C3381" s="61"/>
    </row>
    <row r="3382" spans="3:3" x14ac:dyDescent="0.2">
      <c r="C3382" s="61"/>
    </row>
    <row r="3383" spans="3:3" x14ac:dyDescent="0.2">
      <c r="C3383" s="61"/>
    </row>
    <row r="3384" spans="3:3" x14ac:dyDescent="0.2">
      <c r="C3384" s="61"/>
    </row>
    <row r="3385" spans="3:3" x14ac:dyDescent="0.2">
      <c r="C3385" s="61"/>
    </row>
    <row r="3386" spans="3:3" x14ac:dyDescent="0.2">
      <c r="C3386" s="61"/>
    </row>
    <row r="3387" spans="3:3" x14ac:dyDescent="0.2">
      <c r="C3387" s="61"/>
    </row>
    <row r="3388" spans="3:3" x14ac:dyDescent="0.2">
      <c r="C3388" s="61"/>
    </row>
    <row r="3389" spans="3:3" x14ac:dyDescent="0.2">
      <c r="C3389" s="61"/>
    </row>
    <row r="3390" spans="3:3" x14ac:dyDescent="0.2">
      <c r="C3390" s="61"/>
    </row>
    <row r="3391" spans="3:3" x14ac:dyDescent="0.2">
      <c r="C3391" s="61"/>
    </row>
    <row r="3392" spans="3:3" x14ac:dyDescent="0.2">
      <c r="C3392" s="61"/>
    </row>
    <row r="3393" spans="3:3" x14ac:dyDescent="0.2">
      <c r="C3393" s="61"/>
    </row>
    <row r="3394" spans="3:3" x14ac:dyDescent="0.2">
      <c r="C3394" s="61"/>
    </row>
    <row r="3395" spans="3:3" x14ac:dyDescent="0.2">
      <c r="C3395" s="61"/>
    </row>
    <row r="3396" spans="3:3" x14ac:dyDescent="0.2">
      <c r="C3396" s="61"/>
    </row>
    <row r="3397" spans="3:3" x14ac:dyDescent="0.2">
      <c r="C3397" s="61"/>
    </row>
    <row r="3398" spans="3:3" x14ac:dyDescent="0.2">
      <c r="C3398" s="61"/>
    </row>
    <row r="3399" spans="3:3" x14ac:dyDescent="0.2">
      <c r="C3399" s="61"/>
    </row>
    <row r="3400" spans="3:3" x14ac:dyDescent="0.2">
      <c r="C3400" s="61"/>
    </row>
    <row r="3401" spans="3:3" x14ac:dyDescent="0.2">
      <c r="C3401" s="61"/>
    </row>
    <row r="3402" spans="3:3" x14ac:dyDescent="0.2">
      <c r="C3402" s="61"/>
    </row>
    <row r="3403" spans="3:3" x14ac:dyDescent="0.2">
      <c r="C3403" s="61"/>
    </row>
    <row r="3404" spans="3:3" x14ac:dyDescent="0.2">
      <c r="C3404" s="61"/>
    </row>
    <row r="3405" spans="3:3" x14ac:dyDescent="0.2">
      <c r="C3405" s="61"/>
    </row>
    <row r="3406" spans="3:3" x14ac:dyDescent="0.2">
      <c r="C3406" s="61"/>
    </row>
    <row r="3407" spans="3:3" x14ac:dyDescent="0.2">
      <c r="C3407" s="61"/>
    </row>
    <row r="3408" spans="3:3" x14ac:dyDescent="0.2">
      <c r="C3408" s="61"/>
    </row>
    <row r="3409" spans="3:3" x14ac:dyDescent="0.2">
      <c r="C3409" s="61"/>
    </row>
    <row r="3410" spans="3:3" x14ac:dyDescent="0.2">
      <c r="C3410" s="61"/>
    </row>
    <row r="3411" spans="3:3" x14ac:dyDescent="0.2">
      <c r="C3411" s="61"/>
    </row>
    <row r="3412" spans="3:3" x14ac:dyDescent="0.2">
      <c r="C3412" s="61"/>
    </row>
    <row r="3413" spans="3:3" x14ac:dyDescent="0.2">
      <c r="C3413" s="61"/>
    </row>
    <row r="3414" spans="3:3" x14ac:dyDescent="0.2">
      <c r="C3414" s="61"/>
    </row>
    <row r="3415" spans="3:3" x14ac:dyDescent="0.2">
      <c r="C3415" s="61"/>
    </row>
    <row r="3416" spans="3:3" x14ac:dyDescent="0.2">
      <c r="C3416" s="61"/>
    </row>
    <row r="3417" spans="3:3" x14ac:dyDescent="0.2">
      <c r="C3417" s="61"/>
    </row>
    <row r="3418" spans="3:3" x14ac:dyDescent="0.2">
      <c r="C3418" s="61"/>
    </row>
    <row r="3419" spans="3:3" x14ac:dyDescent="0.2">
      <c r="C3419" s="61"/>
    </row>
    <row r="3420" spans="3:3" x14ac:dyDescent="0.2">
      <c r="C3420" s="61"/>
    </row>
    <row r="3421" spans="3:3" x14ac:dyDescent="0.2">
      <c r="C3421" s="61"/>
    </row>
    <row r="3422" spans="3:3" x14ac:dyDescent="0.2">
      <c r="C3422" s="61"/>
    </row>
    <row r="3423" spans="3:3" x14ac:dyDescent="0.2">
      <c r="C3423" s="61"/>
    </row>
    <row r="3424" spans="3:3" x14ac:dyDescent="0.2">
      <c r="C3424" s="61"/>
    </row>
    <row r="3425" spans="3:3" x14ac:dyDescent="0.2">
      <c r="C3425" s="61"/>
    </row>
    <row r="3426" spans="3:3" x14ac:dyDescent="0.2">
      <c r="C3426" s="61"/>
    </row>
    <row r="3427" spans="3:3" x14ac:dyDescent="0.2">
      <c r="C3427" s="61"/>
    </row>
    <row r="3428" spans="3:3" x14ac:dyDescent="0.2">
      <c r="C3428" s="61"/>
    </row>
    <row r="3429" spans="3:3" x14ac:dyDescent="0.2">
      <c r="C3429" s="61"/>
    </row>
    <row r="3430" spans="3:3" x14ac:dyDescent="0.2">
      <c r="C3430" s="61"/>
    </row>
    <row r="3431" spans="3:3" x14ac:dyDescent="0.2">
      <c r="C3431" s="61"/>
    </row>
    <row r="3432" spans="3:3" x14ac:dyDescent="0.2">
      <c r="C3432" s="61"/>
    </row>
    <row r="3433" spans="3:3" x14ac:dyDescent="0.2">
      <c r="C3433" s="61"/>
    </row>
    <row r="3434" spans="3:3" x14ac:dyDescent="0.2">
      <c r="C3434" s="61"/>
    </row>
    <row r="3435" spans="3:3" x14ac:dyDescent="0.2">
      <c r="C3435" s="61"/>
    </row>
    <row r="3436" spans="3:3" x14ac:dyDescent="0.2">
      <c r="C3436" s="61"/>
    </row>
    <row r="3437" spans="3:3" x14ac:dyDescent="0.2">
      <c r="C3437" s="61"/>
    </row>
    <row r="3438" spans="3:3" x14ac:dyDescent="0.2">
      <c r="C3438" s="61"/>
    </row>
    <row r="3439" spans="3:3" x14ac:dyDescent="0.2">
      <c r="C3439" s="61"/>
    </row>
    <row r="3440" spans="3:3" x14ac:dyDescent="0.2">
      <c r="C3440" s="61"/>
    </row>
    <row r="3441" spans="3:3" x14ac:dyDescent="0.2">
      <c r="C3441" s="61"/>
    </row>
    <row r="3442" spans="3:3" x14ac:dyDescent="0.2">
      <c r="C3442" s="61"/>
    </row>
    <row r="3443" spans="3:3" x14ac:dyDescent="0.2">
      <c r="C3443" s="61"/>
    </row>
    <row r="3444" spans="3:3" x14ac:dyDescent="0.2">
      <c r="C3444" s="61"/>
    </row>
    <row r="3445" spans="3:3" x14ac:dyDescent="0.2">
      <c r="C3445" s="61"/>
    </row>
    <row r="3446" spans="3:3" x14ac:dyDescent="0.2">
      <c r="C3446" s="61"/>
    </row>
    <row r="3447" spans="3:3" x14ac:dyDescent="0.2">
      <c r="C3447" s="61"/>
    </row>
    <row r="3448" spans="3:3" x14ac:dyDescent="0.2">
      <c r="C3448" s="61"/>
    </row>
    <row r="3449" spans="3:3" x14ac:dyDescent="0.2">
      <c r="C3449" s="61"/>
    </row>
    <row r="3450" spans="3:3" x14ac:dyDescent="0.2">
      <c r="C3450" s="61"/>
    </row>
    <row r="3451" spans="3:3" x14ac:dyDescent="0.2">
      <c r="C3451" s="61"/>
    </row>
    <row r="3452" spans="3:3" x14ac:dyDescent="0.2">
      <c r="C3452" s="61"/>
    </row>
    <row r="3453" spans="3:3" x14ac:dyDescent="0.2">
      <c r="C3453" s="61"/>
    </row>
    <row r="3454" spans="3:3" x14ac:dyDescent="0.2">
      <c r="C3454" s="61"/>
    </row>
    <row r="3455" spans="3:3" x14ac:dyDescent="0.2">
      <c r="C3455" s="61"/>
    </row>
    <row r="3456" spans="3:3" x14ac:dyDescent="0.2">
      <c r="C3456" s="61"/>
    </row>
    <row r="3457" spans="3:3" x14ac:dyDescent="0.2">
      <c r="C3457" s="61"/>
    </row>
    <row r="3458" spans="3:3" x14ac:dyDescent="0.2">
      <c r="C3458" s="61"/>
    </row>
    <row r="3459" spans="3:3" x14ac:dyDescent="0.2">
      <c r="C3459" s="61"/>
    </row>
    <row r="3460" spans="3:3" x14ac:dyDescent="0.2">
      <c r="C3460" s="61"/>
    </row>
    <row r="3461" spans="3:3" x14ac:dyDescent="0.2">
      <c r="C3461" s="61"/>
    </row>
    <row r="3462" spans="3:3" x14ac:dyDescent="0.2">
      <c r="C3462" s="61"/>
    </row>
    <row r="3463" spans="3:3" x14ac:dyDescent="0.2">
      <c r="C3463" s="61"/>
    </row>
    <row r="3464" spans="3:3" x14ac:dyDescent="0.2">
      <c r="C3464" s="61"/>
    </row>
    <row r="3465" spans="3:3" x14ac:dyDescent="0.2">
      <c r="C3465" s="61"/>
    </row>
    <row r="3466" spans="3:3" x14ac:dyDescent="0.2">
      <c r="C3466" s="61"/>
    </row>
    <row r="3467" spans="3:3" x14ac:dyDescent="0.2">
      <c r="C3467" s="61"/>
    </row>
    <row r="3468" spans="3:3" x14ac:dyDescent="0.2">
      <c r="C3468" s="61"/>
    </row>
    <row r="3469" spans="3:3" x14ac:dyDescent="0.2">
      <c r="C3469" s="61"/>
    </row>
    <row r="3470" spans="3:3" x14ac:dyDescent="0.2">
      <c r="C3470" s="61"/>
    </row>
    <row r="3471" spans="3:3" x14ac:dyDescent="0.2">
      <c r="C3471" s="61"/>
    </row>
    <row r="3472" spans="3:3" x14ac:dyDescent="0.2">
      <c r="C3472" s="61"/>
    </row>
    <row r="3473" spans="3:3" x14ac:dyDescent="0.2">
      <c r="C3473" s="61"/>
    </row>
    <row r="3474" spans="3:3" x14ac:dyDescent="0.2">
      <c r="C3474" s="61"/>
    </row>
    <row r="3475" spans="3:3" x14ac:dyDescent="0.2">
      <c r="C3475" s="61"/>
    </row>
    <row r="3476" spans="3:3" x14ac:dyDescent="0.2">
      <c r="C3476" s="61"/>
    </row>
    <row r="3477" spans="3:3" x14ac:dyDescent="0.2">
      <c r="C3477" s="61"/>
    </row>
    <row r="3478" spans="3:3" x14ac:dyDescent="0.2">
      <c r="C3478" s="61"/>
    </row>
    <row r="3479" spans="3:3" x14ac:dyDescent="0.2">
      <c r="C3479" s="61"/>
    </row>
    <row r="3480" spans="3:3" x14ac:dyDescent="0.2">
      <c r="C3480" s="61"/>
    </row>
    <row r="3481" spans="3:3" x14ac:dyDescent="0.2">
      <c r="C3481" s="61"/>
    </row>
    <row r="3482" spans="3:3" x14ac:dyDescent="0.2">
      <c r="C3482" s="61"/>
    </row>
    <row r="3483" spans="3:3" x14ac:dyDescent="0.2">
      <c r="C3483" s="61"/>
    </row>
    <row r="3484" spans="3:3" x14ac:dyDescent="0.2">
      <c r="C3484" s="61"/>
    </row>
    <row r="3485" spans="3:3" x14ac:dyDescent="0.2">
      <c r="C3485" s="61"/>
    </row>
    <row r="3486" spans="3:3" x14ac:dyDescent="0.2">
      <c r="C3486" s="61"/>
    </row>
    <row r="3487" spans="3:3" x14ac:dyDescent="0.2">
      <c r="C3487" s="61"/>
    </row>
    <row r="3488" spans="3:3" x14ac:dyDescent="0.2">
      <c r="C3488" s="61"/>
    </row>
    <row r="3489" spans="3:3" x14ac:dyDescent="0.2">
      <c r="C3489" s="61"/>
    </row>
    <row r="3490" spans="3:3" x14ac:dyDescent="0.2">
      <c r="C3490" s="61"/>
    </row>
    <row r="3491" spans="3:3" x14ac:dyDescent="0.2">
      <c r="C3491" s="61"/>
    </row>
    <row r="3492" spans="3:3" x14ac:dyDescent="0.2">
      <c r="C3492" s="61"/>
    </row>
    <row r="3493" spans="3:3" x14ac:dyDescent="0.2">
      <c r="C3493" s="61"/>
    </row>
    <row r="3494" spans="3:3" x14ac:dyDescent="0.2">
      <c r="C3494" s="61"/>
    </row>
    <row r="3495" spans="3:3" x14ac:dyDescent="0.2">
      <c r="C3495" s="61"/>
    </row>
    <row r="3496" spans="3:3" x14ac:dyDescent="0.2">
      <c r="C3496" s="61"/>
    </row>
    <row r="3497" spans="3:3" x14ac:dyDescent="0.2">
      <c r="C3497" s="61"/>
    </row>
    <row r="3498" spans="3:3" x14ac:dyDescent="0.2">
      <c r="C3498" s="61"/>
    </row>
    <row r="3499" spans="3:3" x14ac:dyDescent="0.2">
      <c r="C3499" s="61"/>
    </row>
    <row r="3500" spans="3:3" x14ac:dyDescent="0.2">
      <c r="C3500" s="61"/>
    </row>
    <row r="3501" spans="3:3" x14ac:dyDescent="0.2">
      <c r="C3501" s="61"/>
    </row>
    <row r="3502" spans="3:3" x14ac:dyDescent="0.2">
      <c r="C3502" s="61"/>
    </row>
  </sheetData>
  <autoFilter ref="A2:E544"/>
  <printOptions horizontalCentered="1" verticalCentered="1"/>
  <pageMargins left="0" right="0" top="0" bottom="0" header="0" footer="0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AC452"/>
  <sheetViews>
    <sheetView workbookViewId="0">
      <pane ySplit="5" topLeftCell="A181" activePane="bottomLeft" state="frozenSplit"/>
      <selection pane="bottomLeft" activeCell="A25" sqref="A25:AC431"/>
    </sheetView>
  </sheetViews>
  <sheetFormatPr baseColWidth="10" defaultRowHeight="12.75" x14ac:dyDescent="0.2"/>
  <cols>
    <col min="1" max="1" width="11.42578125" style="8" customWidth="1"/>
    <col min="2" max="4" width="11.42578125" style="8"/>
    <col min="5" max="5" width="15" style="8" bestFit="1" customWidth="1"/>
    <col min="6" max="6" width="7.140625" style="8" customWidth="1"/>
    <col min="7" max="7" width="10.28515625" style="8" customWidth="1"/>
    <col min="8" max="8" width="13.85546875" style="8" bestFit="1" customWidth="1"/>
    <col min="9" max="9" width="13" style="8" bestFit="1" customWidth="1"/>
    <col min="10" max="10" width="26" style="8" customWidth="1"/>
    <col min="11" max="11" width="19.42578125" style="8" customWidth="1"/>
    <col min="12" max="12" width="5.42578125" style="8" customWidth="1"/>
    <col min="13" max="13" width="10.5703125" style="8" customWidth="1"/>
    <col min="14" max="14" width="6.42578125" style="8" customWidth="1"/>
    <col min="15" max="15" width="6.7109375" style="8" customWidth="1"/>
    <col min="16" max="16" width="13.42578125" style="8" customWidth="1"/>
    <col min="17" max="17" width="3.85546875" style="8" customWidth="1"/>
    <col min="18" max="18" width="5" style="8" customWidth="1"/>
    <col min="19" max="19" width="12.42578125" style="8" customWidth="1"/>
    <col min="20" max="20" width="13.140625" style="8" customWidth="1"/>
    <col min="21" max="21" width="8.140625" style="8" customWidth="1"/>
    <col min="22" max="22" width="10.28515625" style="8" customWidth="1"/>
    <col min="23" max="23" width="14.28515625" style="8" customWidth="1"/>
    <col min="24" max="24" width="9.42578125" style="8" customWidth="1"/>
    <col min="25" max="25" width="15.140625" style="8" customWidth="1"/>
    <col min="26" max="27" width="14.28515625" style="8" customWidth="1"/>
    <col min="28" max="29" width="9.42578125" style="8" customWidth="1"/>
    <col min="30" max="16384" width="11.42578125" style="8"/>
  </cols>
  <sheetData>
    <row r="1" spans="1:29" ht="12.75" customHeight="1" x14ac:dyDescent="0.2">
      <c r="A1" s="156"/>
      <c r="B1" s="157"/>
      <c r="C1" s="157"/>
      <c r="D1" s="130"/>
      <c r="E1" s="1" t="s">
        <v>513</v>
      </c>
      <c r="F1" s="146"/>
      <c r="G1" s="146"/>
      <c r="H1" s="146"/>
      <c r="I1" s="147"/>
      <c r="J1" s="35" t="s">
        <v>470</v>
      </c>
      <c r="K1" s="160" t="s">
        <v>469</v>
      </c>
      <c r="L1" s="161"/>
    </row>
    <row r="2" spans="1:29" ht="13.5" customHeight="1" thickBot="1" x14ac:dyDescent="0.25">
      <c r="A2" s="158"/>
      <c r="B2" s="159"/>
      <c r="C2" s="159"/>
      <c r="D2" s="131"/>
      <c r="E2" s="148"/>
      <c r="F2" s="149"/>
      <c r="G2" s="149"/>
      <c r="H2" s="149"/>
      <c r="I2" s="150"/>
      <c r="J2" s="34" t="s">
        <v>468</v>
      </c>
      <c r="K2" s="162" t="s">
        <v>467</v>
      </c>
      <c r="L2" s="163"/>
    </row>
    <row r="3" spans="1:29" ht="13.5" customHeight="1" x14ac:dyDescent="0.2">
      <c r="A3" s="126" t="s">
        <v>514</v>
      </c>
      <c r="B3" s="126"/>
      <c r="C3" s="126"/>
      <c r="D3" s="126"/>
      <c r="E3" s="127"/>
      <c r="F3" s="127"/>
      <c r="G3" s="127"/>
      <c r="H3" s="127"/>
      <c r="I3" s="127"/>
      <c r="J3" s="128"/>
      <c r="K3" s="129"/>
      <c r="L3" s="129"/>
    </row>
    <row r="4" spans="1:29" ht="18" x14ac:dyDescent="0.25">
      <c r="A4" s="125"/>
      <c r="B4" s="123"/>
      <c r="C4" s="123"/>
      <c r="D4" s="123"/>
      <c r="E4" s="123"/>
      <c r="F4" s="124"/>
    </row>
    <row r="5" spans="1:29" ht="42" x14ac:dyDescent="0.2">
      <c r="A5" s="78" t="s">
        <v>454</v>
      </c>
      <c r="B5" s="79" t="s">
        <v>488</v>
      </c>
      <c r="C5" s="80" t="s">
        <v>461</v>
      </c>
      <c r="D5" s="80"/>
      <c r="E5" s="81" t="s">
        <v>338</v>
      </c>
      <c r="F5" s="81" t="s">
        <v>456</v>
      </c>
      <c r="G5" s="81" t="s">
        <v>455</v>
      </c>
      <c r="H5" s="81" t="s">
        <v>961</v>
      </c>
      <c r="I5" s="81" t="s">
        <v>453</v>
      </c>
      <c r="J5" s="81" t="s">
        <v>337</v>
      </c>
      <c r="K5" s="81" t="s">
        <v>452</v>
      </c>
      <c r="L5" s="81" t="s">
        <v>451</v>
      </c>
      <c r="M5" s="81" t="s">
        <v>450</v>
      </c>
      <c r="N5" s="81" t="s">
        <v>449</v>
      </c>
      <c r="O5" s="81" t="s">
        <v>448</v>
      </c>
      <c r="P5" s="81" t="s">
        <v>447</v>
      </c>
      <c r="Q5" s="81" t="s">
        <v>446</v>
      </c>
      <c r="R5" s="81" t="s">
        <v>445</v>
      </c>
      <c r="S5" s="81" t="s">
        <v>444</v>
      </c>
      <c r="T5" s="81" t="s">
        <v>443</v>
      </c>
      <c r="U5" s="81" t="s">
        <v>442</v>
      </c>
      <c r="V5" s="81" t="s">
        <v>441</v>
      </c>
      <c r="W5" s="81" t="s">
        <v>440</v>
      </c>
      <c r="X5" s="81" t="s">
        <v>439</v>
      </c>
      <c r="Y5" s="81" t="s">
        <v>438</v>
      </c>
      <c r="Z5" s="81" t="s">
        <v>437</v>
      </c>
      <c r="AA5" s="81" t="s">
        <v>436</v>
      </c>
      <c r="AB5" s="81" t="s">
        <v>435</v>
      </c>
      <c r="AC5" s="81" t="s">
        <v>434</v>
      </c>
    </row>
    <row r="6" spans="1:29" ht="14.25" hidden="1" customHeight="1" x14ac:dyDescent="0.2">
      <c r="A6" s="64">
        <v>42097</v>
      </c>
      <c r="B6" s="83">
        <f>COUNTIF(Suivi!C:C,E6)</f>
        <v>2</v>
      </c>
      <c r="C6" s="83" t="str">
        <f>VLOOKUP(F6,Synthése!A$5:C$16,3,FALSE)</f>
        <v>IFA</v>
      </c>
      <c r="D6" s="83"/>
      <c r="E6" s="9" t="s">
        <v>199</v>
      </c>
      <c r="F6" s="10" t="s">
        <v>40</v>
      </c>
      <c r="G6" s="11">
        <v>14</v>
      </c>
      <c r="H6" s="12">
        <v>42167</v>
      </c>
      <c r="I6" s="12">
        <v>41941</v>
      </c>
      <c r="J6" s="142" t="s">
        <v>889</v>
      </c>
      <c r="K6" s="142" t="s">
        <v>919</v>
      </c>
      <c r="L6" s="10" t="s">
        <v>515</v>
      </c>
      <c r="M6" s="8">
        <v>110</v>
      </c>
      <c r="N6" s="10"/>
      <c r="O6" s="9"/>
      <c r="P6" s="9"/>
      <c r="Q6" s="13"/>
      <c r="R6" s="13"/>
      <c r="S6" s="9"/>
      <c r="T6" s="14"/>
    </row>
    <row r="7" spans="1:29" ht="14.25" hidden="1" customHeight="1" x14ac:dyDescent="0.2">
      <c r="A7" s="64">
        <v>42097</v>
      </c>
      <c r="B7" s="83">
        <f>COUNTIF(Suivi!C:C,E7)</f>
        <v>2</v>
      </c>
      <c r="C7" s="83" t="str">
        <f>VLOOKUP(F7,Synthése!A$5:C$16,3,FALSE)</f>
        <v>ICFF</v>
      </c>
      <c r="D7" s="83"/>
      <c r="E7" s="8" t="s">
        <v>210</v>
      </c>
      <c r="F7" s="8" t="s">
        <v>19</v>
      </c>
      <c r="G7" s="8">
        <v>126</v>
      </c>
      <c r="H7" s="64">
        <v>42195</v>
      </c>
      <c r="I7" s="64">
        <v>42052</v>
      </c>
      <c r="J7" s="142" t="s">
        <v>894</v>
      </c>
      <c r="K7" s="142" t="s">
        <v>920</v>
      </c>
      <c r="L7" s="8" t="s">
        <v>515</v>
      </c>
      <c r="M7" s="8">
        <v>330</v>
      </c>
    </row>
    <row r="8" spans="1:29" ht="14.25" hidden="1" customHeight="1" x14ac:dyDescent="0.2">
      <c r="A8" s="64">
        <v>42097</v>
      </c>
      <c r="B8" s="83">
        <f>COUNTIF(Suivi!C:C,E8)</f>
        <v>2</v>
      </c>
      <c r="C8" s="83" t="str">
        <f>VLOOKUP(F8,Synthése!A$5:C$16,3,FALSE)</f>
        <v>IFA</v>
      </c>
      <c r="D8" s="83"/>
      <c r="E8" s="8" t="s">
        <v>44</v>
      </c>
      <c r="F8" s="8" t="s">
        <v>40</v>
      </c>
      <c r="G8" s="8">
        <v>55</v>
      </c>
      <c r="H8" s="64">
        <v>42179</v>
      </c>
      <c r="I8" s="64">
        <v>42073</v>
      </c>
      <c r="J8" s="142" t="s">
        <v>899</v>
      </c>
      <c r="K8" s="142" t="s">
        <v>905</v>
      </c>
      <c r="L8" s="8" t="s">
        <v>515</v>
      </c>
      <c r="M8" s="8">
        <v>390</v>
      </c>
    </row>
    <row r="9" spans="1:29" hidden="1" x14ac:dyDescent="0.2">
      <c r="A9" s="82">
        <v>42272</v>
      </c>
      <c r="B9" s="83">
        <f>COUNTIF(Suivi!C:C,E9)</f>
        <v>0</v>
      </c>
      <c r="C9" s="83" t="str">
        <f>VLOOKUP(F9,Synthése!A$5:C$16,3,FALSE)</f>
        <v>ICPR</v>
      </c>
      <c r="D9" s="83"/>
      <c r="E9" s="8" t="s">
        <v>613</v>
      </c>
      <c r="F9" s="8" t="s">
        <v>37</v>
      </c>
      <c r="G9" s="8">
        <v>19</v>
      </c>
      <c r="H9" s="64">
        <v>42194</v>
      </c>
      <c r="I9" s="64">
        <v>42051</v>
      </c>
      <c r="J9" s="142" t="s">
        <v>893</v>
      </c>
      <c r="K9" s="142" t="s">
        <v>919</v>
      </c>
      <c r="L9" s="8" t="s">
        <v>515</v>
      </c>
      <c r="M9" s="8">
        <v>320</v>
      </c>
    </row>
    <row r="10" spans="1:29" hidden="1" x14ac:dyDescent="0.2">
      <c r="A10" s="64">
        <v>42097</v>
      </c>
      <c r="B10" s="83">
        <f>COUNTIF(Suivi!C:C,E10)</f>
        <v>2</v>
      </c>
      <c r="C10" s="83" t="str">
        <f>VLOOKUP(F10,Synthése!A$5:C$16,3,FALSE)</f>
        <v>IFA</v>
      </c>
      <c r="D10" s="83"/>
      <c r="E10" s="8" t="s">
        <v>150</v>
      </c>
      <c r="F10" s="8" t="s">
        <v>40</v>
      </c>
      <c r="G10" s="8">
        <v>662</v>
      </c>
      <c r="H10" s="64">
        <v>42167</v>
      </c>
      <c r="I10" s="64">
        <v>42142</v>
      </c>
      <c r="J10" s="142" t="s">
        <v>896</v>
      </c>
      <c r="K10" s="142" t="s">
        <v>905</v>
      </c>
      <c r="L10" s="8" t="s">
        <v>515</v>
      </c>
      <c r="M10" s="8">
        <v>300</v>
      </c>
    </row>
    <row r="11" spans="1:29" hidden="1" x14ac:dyDescent="0.2">
      <c r="A11" s="64">
        <v>42097</v>
      </c>
      <c r="B11" s="83">
        <f>COUNTIF(Suivi!C:C,E11)</f>
        <v>2</v>
      </c>
      <c r="C11" s="83" t="str">
        <f>VLOOKUP(F11,Synthése!A$5:C$16,3,FALSE)</f>
        <v>IFA</v>
      </c>
      <c r="D11" s="83"/>
      <c r="E11" s="8" t="s">
        <v>46</v>
      </c>
      <c r="F11" s="8" t="s">
        <v>40</v>
      </c>
      <c r="G11" s="8">
        <v>12</v>
      </c>
      <c r="H11" s="64">
        <v>42179</v>
      </c>
      <c r="I11" s="64">
        <v>42143</v>
      </c>
      <c r="J11" s="142" t="s">
        <v>898</v>
      </c>
      <c r="K11" s="142" t="s">
        <v>907</v>
      </c>
      <c r="L11" s="8" t="s">
        <v>515</v>
      </c>
      <c r="M11" s="8">
        <v>320</v>
      </c>
    </row>
    <row r="12" spans="1:29" hidden="1" x14ac:dyDescent="0.2">
      <c r="A12" s="64">
        <v>42097</v>
      </c>
      <c r="B12" s="83">
        <f>COUNTIF(Suivi!C:C,E12)</f>
        <v>2</v>
      </c>
      <c r="C12" s="83" t="str">
        <f>VLOOKUP(F12,Synthése!A$5:C$16,3,FALSE)</f>
        <v>IBR</v>
      </c>
      <c r="D12" s="83"/>
      <c r="E12" s="9" t="s">
        <v>219</v>
      </c>
      <c r="F12" s="10" t="s">
        <v>89</v>
      </c>
      <c r="G12" s="11">
        <v>6</v>
      </c>
      <c r="H12" s="12">
        <v>42165</v>
      </c>
      <c r="I12" s="12">
        <v>42181</v>
      </c>
      <c r="J12" s="142" t="s">
        <v>891</v>
      </c>
      <c r="K12" s="142" t="s">
        <v>916</v>
      </c>
      <c r="L12" s="10" t="s">
        <v>515</v>
      </c>
      <c r="M12" s="8">
        <v>320</v>
      </c>
      <c r="N12" s="10"/>
      <c r="O12" s="9"/>
      <c r="P12" s="9"/>
      <c r="Q12" s="13"/>
      <c r="R12" s="13"/>
      <c r="S12" s="9"/>
      <c r="T12" s="14"/>
    </row>
    <row r="13" spans="1:29" hidden="1" x14ac:dyDescent="0.2">
      <c r="A13" s="64">
        <v>42097</v>
      </c>
      <c r="B13" s="83">
        <f>COUNTIF(Suivi!C:C,E13)</f>
        <v>2</v>
      </c>
      <c r="C13" s="83" t="str">
        <f>VLOOKUP(F13,Synthése!A$5:C$16,3,FALSE)</f>
        <v>ICFF</v>
      </c>
      <c r="D13" s="83"/>
      <c r="E13" s="8" t="s">
        <v>254</v>
      </c>
      <c r="F13" s="8" t="s">
        <v>19</v>
      </c>
      <c r="G13" s="8">
        <v>2</v>
      </c>
      <c r="H13" s="64">
        <v>42179</v>
      </c>
      <c r="I13" s="64">
        <v>42194</v>
      </c>
      <c r="J13" s="142" t="s">
        <v>897</v>
      </c>
      <c r="K13" s="142" t="s">
        <v>909</v>
      </c>
      <c r="L13" s="8" t="s">
        <v>515</v>
      </c>
      <c r="M13" s="8">
        <v>280</v>
      </c>
    </row>
    <row r="14" spans="1:29" hidden="1" x14ac:dyDescent="0.2">
      <c r="A14" s="82">
        <v>42272</v>
      </c>
      <c r="B14" s="83">
        <f>COUNTIF(Suivi!C:C,E14)</f>
        <v>0</v>
      </c>
      <c r="C14" s="83" t="str">
        <f>VLOOKUP(F14,Synthése!A$5:C$16,3,FALSE)</f>
        <v>ICPR</v>
      </c>
      <c r="D14" s="83"/>
      <c r="E14" s="8" t="s">
        <v>634</v>
      </c>
      <c r="F14" s="8" t="s">
        <v>30</v>
      </c>
      <c r="G14" s="8">
        <v>1</v>
      </c>
      <c r="H14" s="64">
        <v>42089</v>
      </c>
      <c r="I14" s="64">
        <v>42087</v>
      </c>
      <c r="J14" s="142" t="s">
        <v>891</v>
      </c>
      <c r="K14" s="142" t="s">
        <v>904</v>
      </c>
      <c r="L14" s="8" t="s">
        <v>515</v>
      </c>
      <c r="M14" s="8">
        <v>80</v>
      </c>
    </row>
    <row r="15" spans="1:29" hidden="1" x14ac:dyDescent="0.2">
      <c r="A15" s="82">
        <v>42272</v>
      </c>
      <c r="B15" s="83">
        <f>COUNTIF(Suivi!C:C,E15)</f>
        <v>0</v>
      </c>
      <c r="C15" s="83" t="str">
        <f>VLOOKUP(F15,Synthése!A$5:C$16,3,FALSE)</f>
        <v>ICPR</v>
      </c>
      <c r="D15" s="83"/>
      <c r="E15" s="8" t="s">
        <v>669</v>
      </c>
      <c r="F15" s="8" t="s">
        <v>30</v>
      </c>
      <c r="G15" s="8">
        <v>8</v>
      </c>
      <c r="H15" s="64">
        <v>42180</v>
      </c>
      <c r="I15" s="64">
        <v>42171</v>
      </c>
      <c r="J15" s="142" t="s">
        <v>890</v>
      </c>
      <c r="K15" s="142" t="s">
        <v>906</v>
      </c>
      <c r="L15" s="8" t="s">
        <v>515</v>
      </c>
      <c r="M15" s="8">
        <v>10</v>
      </c>
    </row>
    <row r="16" spans="1:29" hidden="1" x14ac:dyDescent="0.2">
      <c r="A16" s="64">
        <v>42097</v>
      </c>
      <c r="B16" s="83">
        <f>COUNTIF(Suivi!C:C,E16)</f>
        <v>2</v>
      </c>
      <c r="C16" s="83" t="str">
        <f>VLOOKUP(F16,Synthése!A$5:C$16,3,FALSE)</f>
        <v>ICFF</v>
      </c>
      <c r="D16" s="83"/>
      <c r="E16" s="8" t="s">
        <v>252</v>
      </c>
      <c r="F16" s="8" t="s">
        <v>19</v>
      </c>
      <c r="G16" s="8">
        <v>7</v>
      </c>
      <c r="H16" s="64">
        <v>42179</v>
      </c>
      <c r="I16" s="64">
        <v>42195</v>
      </c>
      <c r="J16" s="142" t="s">
        <v>890</v>
      </c>
      <c r="K16" s="142" t="s">
        <v>909</v>
      </c>
      <c r="L16" s="8" t="s">
        <v>515</v>
      </c>
      <c r="M16" s="8">
        <v>490</v>
      </c>
    </row>
    <row r="17" spans="1:20" hidden="1" x14ac:dyDescent="0.2">
      <c r="A17" s="64">
        <v>42097</v>
      </c>
      <c r="B17" s="83">
        <f>COUNTIF(Suivi!C:C,E17)</f>
        <v>2</v>
      </c>
      <c r="C17" s="83" t="str">
        <f>VLOOKUP(F17,Synthése!A$5:C$16,3,FALSE)</f>
        <v>ICFF</v>
      </c>
      <c r="D17" s="83"/>
      <c r="E17" s="9" t="s">
        <v>205</v>
      </c>
      <c r="F17" s="10" t="s">
        <v>19</v>
      </c>
      <c r="G17" s="11">
        <v>7</v>
      </c>
      <c r="H17" s="12">
        <v>42195</v>
      </c>
      <c r="I17" s="12">
        <v>42200</v>
      </c>
      <c r="J17" s="142" t="s">
        <v>895</v>
      </c>
      <c r="K17" s="142" t="s">
        <v>931</v>
      </c>
      <c r="L17" s="10" t="s">
        <v>515</v>
      </c>
      <c r="M17" s="8">
        <v>200</v>
      </c>
      <c r="N17" s="10"/>
      <c r="O17" s="9"/>
      <c r="P17" s="9"/>
      <c r="Q17" s="13"/>
      <c r="R17" s="13"/>
      <c r="S17" s="9"/>
      <c r="T17" s="14"/>
    </row>
    <row r="18" spans="1:20" hidden="1" x14ac:dyDescent="0.2">
      <c r="A18" s="64">
        <v>42097</v>
      </c>
      <c r="B18" s="83">
        <f>COUNTIF(Suivi!C:C,E18)</f>
        <v>2</v>
      </c>
      <c r="C18" s="83" t="str">
        <f>VLOOKUP(F18,Synthése!A$5:C$16,3,FALSE)</f>
        <v>ICFF</v>
      </c>
      <c r="D18" s="83"/>
      <c r="E18" s="8" t="s">
        <v>206</v>
      </c>
      <c r="F18" s="8" t="s">
        <v>19</v>
      </c>
      <c r="G18" s="8">
        <v>1</v>
      </c>
      <c r="H18" s="64">
        <v>42195</v>
      </c>
      <c r="I18" s="64">
        <v>42202</v>
      </c>
      <c r="J18" s="142" t="s">
        <v>894</v>
      </c>
      <c r="K18" s="142" t="s">
        <v>943</v>
      </c>
      <c r="L18" s="8" t="s">
        <v>515</v>
      </c>
      <c r="M18" s="8">
        <v>280</v>
      </c>
    </row>
    <row r="19" spans="1:20" hidden="1" x14ac:dyDescent="0.2">
      <c r="A19" s="64">
        <v>42097</v>
      </c>
      <c r="B19" s="83">
        <f>COUNTIF(Suivi!C:C,E19)</f>
        <v>2</v>
      </c>
      <c r="C19" s="83" t="str">
        <f>VLOOKUP(F19,Synthése!A$5:C$16,3,FALSE)</f>
        <v>ICFF</v>
      </c>
      <c r="D19" s="83"/>
      <c r="E19" s="8" t="s">
        <v>162</v>
      </c>
      <c r="F19" s="8" t="s">
        <v>19</v>
      </c>
      <c r="G19" s="8">
        <v>838</v>
      </c>
      <c r="H19" s="64">
        <v>42195</v>
      </c>
      <c r="I19" s="64">
        <v>42202</v>
      </c>
      <c r="J19" s="142" t="s">
        <v>895</v>
      </c>
      <c r="K19" s="142" t="s">
        <v>944</v>
      </c>
      <c r="L19" s="8" t="s">
        <v>515</v>
      </c>
      <c r="M19" s="8">
        <v>290</v>
      </c>
    </row>
    <row r="20" spans="1:20" hidden="1" x14ac:dyDescent="0.2">
      <c r="A20" s="64">
        <v>42097</v>
      </c>
      <c r="B20" s="83">
        <f>COUNTIF(Suivi!C:C,E20)</f>
        <v>2</v>
      </c>
      <c r="C20" s="83" t="str">
        <f>VLOOKUP(F20,Synthése!A$5:C$16,3,FALSE)</f>
        <v>ICFF</v>
      </c>
      <c r="D20" s="83"/>
      <c r="E20" s="8" t="s">
        <v>264</v>
      </c>
      <c r="F20" s="8" t="s">
        <v>19</v>
      </c>
      <c r="G20" s="8">
        <v>4</v>
      </c>
      <c r="H20" s="64">
        <v>42179</v>
      </c>
      <c r="I20" s="64">
        <v>42202</v>
      </c>
      <c r="J20" s="142" t="s">
        <v>888</v>
      </c>
      <c r="K20" s="142" t="s">
        <v>902</v>
      </c>
      <c r="L20" s="8" t="s">
        <v>515</v>
      </c>
      <c r="M20" s="8">
        <v>340</v>
      </c>
    </row>
    <row r="21" spans="1:20" hidden="1" x14ac:dyDescent="0.2">
      <c r="A21" s="64">
        <v>42097</v>
      </c>
      <c r="B21" s="83">
        <f>COUNTIF(Suivi!C:C,E21)</f>
        <v>2</v>
      </c>
      <c r="C21" s="83" t="str">
        <f>VLOOKUP(F21,Synthése!A$5:C$16,3,FALSE)</f>
        <v>ICFF</v>
      </c>
      <c r="D21" s="83"/>
      <c r="E21" s="8" t="s">
        <v>165</v>
      </c>
      <c r="F21" s="8" t="s">
        <v>19</v>
      </c>
      <c r="G21" s="8">
        <v>1</v>
      </c>
      <c r="H21" s="64">
        <v>42179</v>
      </c>
      <c r="I21" s="64">
        <v>42202</v>
      </c>
      <c r="J21" s="142" t="s">
        <v>11</v>
      </c>
      <c r="K21" s="142" t="s">
        <v>904</v>
      </c>
      <c r="L21" s="8" t="s">
        <v>515</v>
      </c>
      <c r="M21" s="8">
        <v>360</v>
      </c>
    </row>
    <row r="22" spans="1:20" hidden="1" x14ac:dyDescent="0.2">
      <c r="A22" s="64">
        <v>42097</v>
      </c>
      <c r="B22" s="83">
        <f>COUNTIF(Suivi!C:C,E22)</f>
        <v>2</v>
      </c>
      <c r="C22" s="83" t="str">
        <f>VLOOKUP(F22,Synthése!A$5:C$16,3,FALSE)</f>
        <v>ICFF</v>
      </c>
      <c r="D22" s="83"/>
      <c r="E22" s="8" t="s">
        <v>79</v>
      </c>
      <c r="F22" s="8" t="s">
        <v>19</v>
      </c>
      <c r="G22" s="8" t="s">
        <v>528</v>
      </c>
      <c r="H22" s="64">
        <v>42087</v>
      </c>
      <c r="I22" s="64">
        <v>42202</v>
      </c>
      <c r="J22" s="142" t="s">
        <v>892</v>
      </c>
      <c r="K22" s="142" t="s">
        <v>907</v>
      </c>
      <c r="L22" s="8" t="s">
        <v>515</v>
      </c>
      <c r="M22" s="8">
        <v>390</v>
      </c>
    </row>
    <row r="23" spans="1:20" hidden="1" x14ac:dyDescent="0.2">
      <c r="A23" s="64">
        <v>42097</v>
      </c>
      <c r="B23" s="83">
        <f>COUNTIF(Suivi!C:C,E23)</f>
        <v>2</v>
      </c>
      <c r="C23" s="83" t="str">
        <f>VLOOKUP(F23,Synthése!A$5:C$16,3,FALSE)</f>
        <v>ICFF</v>
      </c>
      <c r="D23" s="83"/>
      <c r="E23" s="8" t="s">
        <v>170</v>
      </c>
      <c r="F23" s="8" t="s">
        <v>19</v>
      </c>
      <c r="G23" s="8">
        <v>4</v>
      </c>
      <c r="H23" s="64">
        <v>42195</v>
      </c>
      <c r="I23" s="64">
        <v>42202</v>
      </c>
      <c r="J23" s="142" t="s">
        <v>897</v>
      </c>
      <c r="K23" s="142" t="s">
        <v>914</v>
      </c>
      <c r="L23" s="8" t="s">
        <v>515</v>
      </c>
      <c r="M23" s="8">
        <v>460</v>
      </c>
    </row>
    <row r="24" spans="1:20" hidden="1" x14ac:dyDescent="0.2">
      <c r="A24" s="64">
        <v>42097</v>
      </c>
      <c r="B24" s="83">
        <f>COUNTIF(Suivi!C:C,E24)</f>
        <v>2</v>
      </c>
      <c r="C24" s="83" t="str">
        <f>VLOOKUP(F24,Synthése!A$5:C$16,3,FALSE)</f>
        <v>ICFF</v>
      </c>
      <c r="D24" s="83"/>
      <c r="E24" s="8" t="s">
        <v>258</v>
      </c>
      <c r="F24" s="8" t="s">
        <v>19</v>
      </c>
      <c r="G24" s="8">
        <v>35</v>
      </c>
      <c r="H24" s="64">
        <v>42195</v>
      </c>
      <c r="I24" s="64">
        <v>42202</v>
      </c>
      <c r="J24" s="142" t="s">
        <v>890</v>
      </c>
      <c r="K24" s="142" t="s">
        <v>935</v>
      </c>
      <c r="L24" s="8" t="s">
        <v>515</v>
      </c>
      <c r="M24" s="8">
        <v>160</v>
      </c>
    </row>
    <row r="25" spans="1:20" x14ac:dyDescent="0.2">
      <c r="A25" s="82">
        <v>42272</v>
      </c>
      <c r="B25" s="83">
        <f>COUNTIF(Suivi!C:C,E25)</f>
        <v>0</v>
      </c>
      <c r="C25" s="83" t="str">
        <f>VLOOKUP(F25,Synthése!A$5:C$16,3,FALSE)</f>
        <v>ICH</v>
      </c>
      <c r="D25" s="83"/>
      <c r="E25" s="8" t="s">
        <v>618</v>
      </c>
      <c r="F25" s="8" t="s">
        <v>0</v>
      </c>
      <c r="G25" s="8">
        <v>88</v>
      </c>
      <c r="H25" s="64">
        <v>41897</v>
      </c>
      <c r="I25" s="64">
        <v>42074</v>
      </c>
      <c r="J25" s="142" t="s">
        <v>889</v>
      </c>
      <c r="K25" s="142" t="s">
        <v>907</v>
      </c>
      <c r="L25" s="8" t="s">
        <v>515</v>
      </c>
      <c r="M25" s="8">
        <v>410</v>
      </c>
    </row>
    <row r="26" spans="1:20" x14ac:dyDescent="0.2">
      <c r="A26" s="82">
        <v>42272</v>
      </c>
      <c r="B26" s="83">
        <f>COUNTIF(Suivi!C:C,E26)</f>
        <v>0</v>
      </c>
      <c r="C26" s="83" t="str">
        <f>VLOOKUP(F26,Synthése!A$5:C$16,3,FALSE)</f>
        <v>ICH</v>
      </c>
      <c r="D26" s="83"/>
      <c r="E26" s="8" t="s">
        <v>619</v>
      </c>
      <c r="F26" s="8" t="s">
        <v>0</v>
      </c>
      <c r="G26" s="8">
        <v>11</v>
      </c>
      <c r="H26" s="64">
        <v>42067</v>
      </c>
      <c r="I26" s="64">
        <v>42074</v>
      </c>
      <c r="J26" s="142" t="s">
        <v>11</v>
      </c>
      <c r="K26" s="142" t="s">
        <v>908</v>
      </c>
      <c r="L26" s="8" t="s">
        <v>515</v>
      </c>
      <c r="M26" s="8">
        <v>420</v>
      </c>
    </row>
    <row r="27" spans="1:20" hidden="1" x14ac:dyDescent="0.2">
      <c r="A27" s="64">
        <v>42097</v>
      </c>
      <c r="B27" s="83">
        <f>COUNTIF(Suivi!C:C,E27)</f>
        <v>1</v>
      </c>
      <c r="C27" s="83" t="str">
        <f>VLOOKUP(F27,Synthése!A$5:C$16,3,FALSE)</f>
        <v>ICFF</v>
      </c>
      <c r="D27" s="83"/>
      <c r="E27" s="8" t="s">
        <v>342</v>
      </c>
      <c r="F27" s="8" t="s">
        <v>19</v>
      </c>
      <c r="G27" s="8">
        <v>3</v>
      </c>
      <c r="H27" s="64">
        <v>42158</v>
      </c>
      <c r="I27" s="64">
        <v>41648</v>
      </c>
      <c r="J27" s="142" t="s">
        <v>898</v>
      </c>
      <c r="K27" s="142" t="s">
        <v>901</v>
      </c>
      <c r="L27" s="8" t="s">
        <v>515</v>
      </c>
      <c r="M27" s="8">
        <v>440</v>
      </c>
    </row>
    <row r="28" spans="1:20" hidden="1" x14ac:dyDescent="0.2">
      <c r="A28" s="64">
        <v>42097</v>
      </c>
      <c r="B28" s="83">
        <f>COUNTIF(Suivi!C:C,E28)</f>
        <v>1</v>
      </c>
      <c r="C28" s="83" t="str">
        <f>VLOOKUP(F28,Synthése!A$5:C$16,3,FALSE)</f>
        <v>ICFF</v>
      </c>
      <c r="D28" s="83"/>
      <c r="E28" s="8" t="s">
        <v>20</v>
      </c>
      <c r="F28" s="8" t="s">
        <v>19</v>
      </c>
      <c r="G28" s="8">
        <v>3</v>
      </c>
      <c r="H28" s="64">
        <v>42131</v>
      </c>
      <c r="I28" s="64">
        <v>41648</v>
      </c>
      <c r="J28" s="142" t="s">
        <v>888</v>
      </c>
      <c r="K28" s="142" t="s">
        <v>903</v>
      </c>
      <c r="L28" s="8" t="s">
        <v>515</v>
      </c>
      <c r="M28" s="8">
        <v>460</v>
      </c>
    </row>
    <row r="29" spans="1:20" hidden="1" x14ac:dyDescent="0.2">
      <c r="A29" s="64">
        <v>42097</v>
      </c>
      <c r="B29" s="83">
        <f>COUNTIF(Suivi!C:C,E29)</f>
        <v>1</v>
      </c>
      <c r="C29" s="83" t="str">
        <f>VLOOKUP(F29,Synthése!A$5:C$16,3,FALSE)</f>
        <v>IFA</v>
      </c>
      <c r="D29" s="83"/>
      <c r="E29" s="8" t="s">
        <v>152</v>
      </c>
      <c r="F29" s="8" t="s">
        <v>40</v>
      </c>
      <c r="G29" s="8">
        <v>520</v>
      </c>
      <c r="H29" s="64">
        <v>42097</v>
      </c>
      <c r="I29" s="64">
        <v>41922</v>
      </c>
      <c r="J29" s="142" t="s">
        <v>895</v>
      </c>
      <c r="K29" s="142" t="s">
        <v>913</v>
      </c>
      <c r="L29" s="8" t="s">
        <v>515</v>
      </c>
      <c r="M29" s="8">
        <v>50</v>
      </c>
    </row>
    <row r="30" spans="1:20" hidden="1" x14ac:dyDescent="0.2">
      <c r="A30" s="64">
        <v>42097</v>
      </c>
      <c r="B30" s="83">
        <f>COUNTIF(Suivi!C:C,E30)</f>
        <v>1</v>
      </c>
      <c r="C30" s="83" t="str">
        <f>VLOOKUP(F30,Synthése!A$5:C$16,3,FALSE)</f>
        <v>ICFF</v>
      </c>
      <c r="D30" s="83"/>
      <c r="E30" s="8" t="s">
        <v>339</v>
      </c>
      <c r="F30" s="8" t="s">
        <v>19</v>
      </c>
      <c r="G30" s="8">
        <v>36</v>
      </c>
      <c r="H30" s="64">
        <v>42158</v>
      </c>
      <c r="I30" s="64">
        <v>41988</v>
      </c>
      <c r="J30" s="142" t="s">
        <v>11</v>
      </c>
      <c r="K30" s="142" t="s">
        <v>920</v>
      </c>
      <c r="L30" s="8" t="s">
        <v>515</v>
      </c>
      <c r="M30" s="8">
        <v>120</v>
      </c>
    </row>
    <row r="31" spans="1:20" hidden="1" x14ac:dyDescent="0.2">
      <c r="A31" s="64">
        <v>42097</v>
      </c>
      <c r="B31" s="83">
        <f>COUNTIF(Suivi!C:C,E31)</f>
        <v>1</v>
      </c>
      <c r="C31" s="83" t="str">
        <f>VLOOKUP(F31,Synthése!A$5:C$16,3,FALSE)</f>
        <v>IFA</v>
      </c>
      <c r="D31" s="83"/>
      <c r="E31" s="8" t="s">
        <v>374</v>
      </c>
      <c r="F31" s="8" t="s">
        <v>40</v>
      </c>
      <c r="G31" s="8">
        <v>30</v>
      </c>
      <c r="H31" s="64">
        <v>42160</v>
      </c>
      <c r="I31" s="64">
        <v>42118</v>
      </c>
      <c r="J31" s="142" t="s">
        <v>899</v>
      </c>
      <c r="K31" s="142" t="s">
        <v>914</v>
      </c>
      <c r="L31" s="8" t="s">
        <v>515</v>
      </c>
      <c r="M31" s="8">
        <v>180</v>
      </c>
    </row>
    <row r="32" spans="1:20" hidden="1" x14ac:dyDescent="0.2">
      <c r="A32" s="64">
        <v>42097</v>
      </c>
      <c r="B32" s="83">
        <f>COUNTIF(Suivi!C:C,E32)</f>
        <v>1</v>
      </c>
      <c r="C32" s="83" t="str">
        <f>VLOOKUP(F32,Synthése!A$5:C$16,3,FALSE)</f>
        <v>ICFF</v>
      </c>
      <c r="D32" s="83"/>
      <c r="E32" s="8" t="s">
        <v>419</v>
      </c>
      <c r="F32" s="8" t="s">
        <v>19</v>
      </c>
      <c r="G32" s="8">
        <v>1</v>
      </c>
      <c r="H32" s="64">
        <v>42158</v>
      </c>
      <c r="I32" s="64">
        <v>42129</v>
      </c>
      <c r="J32" s="142" t="s">
        <v>890</v>
      </c>
      <c r="K32" s="142" t="s">
        <v>918</v>
      </c>
      <c r="L32" s="8" t="s">
        <v>515</v>
      </c>
      <c r="M32" s="8">
        <v>220</v>
      </c>
    </row>
    <row r="33" spans="1:13" hidden="1" x14ac:dyDescent="0.2">
      <c r="A33" s="64">
        <v>42097</v>
      </c>
      <c r="B33" s="83">
        <f>COUNTIF(Suivi!C:C,E33)</f>
        <v>1</v>
      </c>
      <c r="C33" s="83" t="str">
        <f>VLOOKUP(F33,Synthése!A$5:C$16,3,FALSE)</f>
        <v>ICFF</v>
      </c>
      <c r="D33" s="83"/>
      <c r="E33" s="8" t="s">
        <v>359</v>
      </c>
      <c r="F33" s="8" t="s">
        <v>19</v>
      </c>
      <c r="G33" s="8">
        <v>118</v>
      </c>
      <c r="H33" s="64">
        <v>42173</v>
      </c>
      <c r="I33" s="64">
        <v>42142</v>
      </c>
      <c r="J33" s="142" t="s">
        <v>895</v>
      </c>
      <c r="K33" s="142" t="s">
        <v>904</v>
      </c>
      <c r="L33" s="8" t="s">
        <v>515</v>
      </c>
      <c r="M33" s="8">
        <v>290</v>
      </c>
    </row>
    <row r="34" spans="1:13" hidden="1" x14ac:dyDescent="0.2">
      <c r="A34" s="64">
        <v>42097</v>
      </c>
      <c r="B34" s="83">
        <f>COUNTIF(Suivi!C:C,E34)</f>
        <v>1</v>
      </c>
      <c r="C34" s="83" t="str">
        <f>VLOOKUP(F34,Synthése!A$5:C$16,3,FALSE)</f>
        <v>ICFF</v>
      </c>
      <c r="D34" s="83"/>
      <c r="E34" s="8" t="s">
        <v>362</v>
      </c>
      <c r="F34" s="8" t="s">
        <v>19</v>
      </c>
      <c r="G34" s="8">
        <v>138</v>
      </c>
      <c r="H34" s="64">
        <v>42173</v>
      </c>
      <c r="I34" s="64">
        <v>42192</v>
      </c>
      <c r="J34" s="142" t="s">
        <v>893</v>
      </c>
      <c r="K34" s="142" t="s">
        <v>900</v>
      </c>
      <c r="L34" s="8" t="s">
        <v>515</v>
      </c>
      <c r="M34" s="8">
        <v>280</v>
      </c>
    </row>
    <row r="35" spans="1:13" hidden="1" x14ac:dyDescent="0.2">
      <c r="A35" s="82">
        <v>42272</v>
      </c>
      <c r="B35" s="83">
        <f>COUNTIF(Suivi!C:C,E35)</f>
        <v>0</v>
      </c>
      <c r="C35" s="83" t="str">
        <f>VLOOKUP(F35,Synthése!A$5:C$16,3,FALSE)</f>
        <v>ICPR</v>
      </c>
      <c r="D35" s="83"/>
      <c r="E35" s="8" t="s">
        <v>671</v>
      </c>
      <c r="F35" s="8" t="s">
        <v>30</v>
      </c>
      <c r="G35" s="8">
        <v>22</v>
      </c>
      <c r="H35" s="64">
        <v>42180</v>
      </c>
      <c r="I35" s="64">
        <v>42171</v>
      </c>
      <c r="J35" s="142" t="s">
        <v>892</v>
      </c>
      <c r="K35" s="142" t="s">
        <v>908</v>
      </c>
      <c r="L35" s="8" t="s">
        <v>515</v>
      </c>
      <c r="M35" s="8">
        <v>30</v>
      </c>
    </row>
    <row r="36" spans="1:13" hidden="1" x14ac:dyDescent="0.2">
      <c r="A36" s="82">
        <v>42272</v>
      </c>
      <c r="B36" s="83">
        <f>COUNTIF(Suivi!C:C,E36)</f>
        <v>0</v>
      </c>
      <c r="C36" s="83" t="str">
        <f>VLOOKUP(F36,Synthése!A$5:C$16,3,FALSE)</f>
        <v>ICPR</v>
      </c>
      <c r="D36" s="83"/>
      <c r="E36" s="8" t="s">
        <v>672</v>
      </c>
      <c r="F36" s="8" t="s">
        <v>30</v>
      </c>
      <c r="G36" s="8">
        <v>17</v>
      </c>
      <c r="H36" s="64">
        <v>42180</v>
      </c>
      <c r="I36" s="64">
        <v>42171</v>
      </c>
      <c r="J36" s="142" t="s">
        <v>893</v>
      </c>
      <c r="K36" s="142" t="s">
        <v>909</v>
      </c>
      <c r="L36" s="8" t="s">
        <v>515</v>
      </c>
      <c r="M36" s="8">
        <v>40</v>
      </c>
    </row>
    <row r="37" spans="1:13" hidden="1" x14ac:dyDescent="0.2">
      <c r="A37" s="64">
        <v>42097</v>
      </c>
      <c r="B37" s="83">
        <f>COUNTIF(Suivi!C:C,E37)</f>
        <v>1</v>
      </c>
      <c r="C37" s="83" t="str">
        <f>VLOOKUP(F37,Synthése!A$5:C$16,3,FALSE)</f>
        <v>ICFF</v>
      </c>
      <c r="D37" s="83"/>
      <c r="E37" s="8" t="s">
        <v>360</v>
      </c>
      <c r="F37" s="8" t="s">
        <v>19</v>
      </c>
      <c r="G37" s="8">
        <v>30</v>
      </c>
      <c r="H37" s="64">
        <v>42173</v>
      </c>
      <c r="I37" s="64">
        <v>42202</v>
      </c>
      <c r="J37" s="142" t="s">
        <v>888</v>
      </c>
      <c r="K37" s="142" t="s">
        <v>934</v>
      </c>
      <c r="L37" s="8" t="s">
        <v>515</v>
      </c>
      <c r="M37" s="8">
        <v>190</v>
      </c>
    </row>
    <row r="38" spans="1:13" hidden="1" x14ac:dyDescent="0.2">
      <c r="A38" s="64">
        <v>42097</v>
      </c>
      <c r="B38" s="83">
        <f>COUNTIF(Suivi!C:C,E38)</f>
        <v>1</v>
      </c>
      <c r="C38" s="83" t="str">
        <f>VLOOKUP(F38,Synthése!A$5:C$16,3,FALSE)</f>
        <v>ICFF</v>
      </c>
      <c r="D38" s="83"/>
      <c r="E38" s="8" t="s">
        <v>358</v>
      </c>
      <c r="F38" s="8" t="s">
        <v>19</v>
      </c>
      <c r="G38" s="8">
        <v>30</v>
      </c>
      <c r="H38" s="64">
        <v>42173</v>
      </c>
      <c r="I38" s="64">
        <v>42202</v>
      </c>
      <c r="J38" s="142" t="s">
        <v>891</v>
      </c>
      <c r="K38" s="142" t="s">
        <v>938</v>
      </c>
      <c r="L38" s="8" t="s">
        <v>515</v>
      </c>
      <c r="M38" s="8">
        <v>230</v>
      </c>
    </row>
    <row r="39" spans="1:13" hidden="1" x14ac:dyDescent="0.2">
      <c r="A39" s="64">
        <v>42097</v>
      </c>
      <c r="B39" s="83">
        <f>COUNTIF(Suivi!C:C,E39)</f>
        <v>1</v>
      </c>
      <c r="C39" s="83" t="str">
        <f>VLOOKUP(F39,Synthése!A$5:C$16,3,FALSE)</f>
        <v>ICFF</v>
      </c>
      <c r="D39" s="83"/>
      <c r="E39" s="8" t="s">
        <v>125</v>
      </c>
      <c r="F39" s="8" t="s">
        <v>19</v>
      </c>
      <c r="G39" s="8">
        <v>1</v>
      </c>
      <c r="H39" s="64">
        <v>42111</v>
      </c>
      <c r="I39" s="64">
        <v>42202</v>
      </c>
      <c r="J39" s="142" t="s">
        <v>893</v>
      </c>
      <c r="K39" s="142" t="s">
        <v>908</v>
      </c>
      <c r="L39" s="8" t="s">
        <v>515</v>
      </c>
      <c r="M39" s="8">
        <v>400</v>
      </c>
    </row>
    <row r="40" spans="1:13" hidden="1" x14ac:dyDescent="0.2">
      <c r="A40" s="64">
        <v>42097</v>
      </c>
      <c r="B40" s="83">
        <f>COUNTIF(Suivi!C:C,E40)</f>
        <v>1</v>
      </c>
      <c r="C40" s="83" t="str">
        <f>VLOOKUP(F40,Synthése!A$5:C$16,3,FALSE)</f>
        <v>ICFF</v>
      </c>
      <c r="D40" s="83"/>
      <c r="E40" s="8" t="s">
        <v>126</v>
      </c>
      <c r="F40" s="8" t="s">
        <v>19</v>
      </c>
      <c r="G40" s="8">
        <v>1</v>
      </c>
      <c r="H40" s="64">
        <v>42111</v>
      </c>
      <c r="I40" s="64">
        <v>42202</v>
      </c>
      <c r="J40" s="142" t="s">
        <v>893</v>
      </c>
      <c r="K40" s="142" t="s">
        <v>909</v>
      </c>
      <c r="L40" s="8" t="s">
        <v>515</v>
      </c>
      <c r="M40" s="8">
        <v>410</v>
      </c>
    </row>
    <row r="41" spans="1:13" x14ac:dyDescent="0.2">
      <c r="A41" s="82">
        <v>42272</v>
      </c>
      <c r="B41" s="83">
        <f>COUNTIF(Suivi!C:C,E41)</f>
        <v>0</v>
      </c>
      <c r="C41" s="83" t="str">
        <f>VLOOKUP(F41,Synthése!A$5:C$16,3,FALSE)</f>
        <v>ICH</v>
      </c>
      <c r="D41" s="83"/>
      <c r="E41" s="8" t="s">
        <v>620</v>
      </c>
      <c r="F41" s="8" t="s">
        <v>0</v>
      </c>
      <c r="G41" s="8">
        <v>4</v>
      </c>
      <c r="H41" s="64">
        <v>42067</v>
      </c>
      <c r="I41" s="64">
        <v>42075</v>
      </c>
      <c r="J41" s="142" t="s">
        <v>890</v>
      </c>
      <c r="K41" s="142" t="s">
        <v>909</v>
      </c>
      <c r="L41" s="8" t="s">
        <v>515</v>
      </c>
      <c r="M41" s="8">
        <v>430</v>
      </c>
    </row>
    <row r="42" spans="1:13" x14ac:dyDescent="0.2">
      <c r="A42" s="82">
        <v>42272</v>
      </c>
      <c r="B42" s="83">
        <f>COUNTIF(Suivi!C:C,E42)</f>
        <v>0</v>
      </c>
      <c r="C42" s="83" t="str">
        <f>VLOOKUP(F42,Synthése!A$5:C$16,3,FALSE)</f>
        <v>ICH</v>
      </c>
      <c r="D42" s="83"/>
      <c r="E42" s="8" t="s">
        <v>621</v>
      </c>
      <c r="F42" s="8" t="s">
        <v>0</v>
      </c>
      <c r="G42" s="8">
        <v>19</v>
      </c>
      <c r="H42" s="64">
        <v>42073</v>
      </c>
      <c r="I42" s="64">
        <v>42075</v>
      </c>
      <c r="J42" s="142" t="s">
        <v>891</v>
      </c>
      <c r="K42" s="142" t="s">
        <v>910</v>
      </c>
      <c r="L42" s="8" t="s">
        <v>515</v>
      </c>
      <c r="M42" s="8">
        <v>440</v>
      </c>
    </row>
    <row r="43" spans="1:13" x14ac:dyDescent="0.2">
      <c r="A43" s="82">
        <v>42272</v>
      </c>
      <c r="B43" s="83">
        <f>COUNTIF(Suivi!C:C,E43)</f>
        <v>0</v>
      </c>
      <c r="C43" s="83" t="str">
        <f>VLOOKUP(F43,Synthése!A$5:C$16,3,FALSE)</f>
        <v>ICH</v>
      </c>
      <c r="D43" s="83"/>
      <c r="E43" s="8" t="s">
        <v>622</v>
      </c>
      <c r="F43" s="8" t="s">
        <v>0</v>
      </c>
      <c r="G43" s="8">
        <v>71</v>
      </c>
      <c r="H43" s="64">
        <v>42163</v>
      </c>
      <c r="I43" s="64">
        <v>42075</v>
      </c>
      <c r="J43" s="142" t="s">
        <v>892</v>
      </c>
      <c r="K43" s="142" t="s">
        <v>911</v>
      </c>
      <c r="L43" s="8" t="s">
        <v>515</v>
      </c>
      <c r="M43" s="8">
        <v>450</v>
      </c>
    </row>
    <row r="44" spans="1:13" x14ac:dyDescent="0.2">
      <c r="A44" s="82">
        <v>42272</v>
      </c>
      <c r="B44" s="83">
        <f>COUNTIF(Suivi!C:C,E44)</f>
        <v>0</v>
      </c>
      <c r="C44" s="83" t="str">
        <f>VLOOKUP(F44,Synthése!A$5:C$16,3,FALSE)</f>
        <v>ICH</v>
      </c>
      <c r="D44" s="83"/>
      <c r="E44" s="8" t="s">
        <v>623</v>
      </c>
      <c r="F44" s="8" t="s">
        <v>0</v>
      </c>
      <c r="G44" s="8">
        <v>18</v>
      </c>
      <c r="H44" s="64">
        <v>41897</v>
      </c>
      <c r="I44" s="64">
        <v>42075</v>
      </c>
      <c r="J44" s="142" t="s">
        <v>893</v>
      </c>
      <c r="K44" s="142" t="s">
        <v>912</v>
      </c>
      <c r="L44" s="8" t="s">
        <v>515</v>
      </c>
      <c r="M44" s="8">
        <v>460</v>
      </c>
    </row>
    <row r="45" spans="1:13" x14ac:dyDescent="0.2">
      <c r="A45" s="82">
        <v>42272</v>
      </c>
      <c r="B45" s="83">
        <f>COUNTIF(Suivi!C:C,E45)</f>
        <v>0</v>
      </c>
      <c r="C45" s="83" t="str">
        <f>VLOOKUP(F45,Synthése!A$5:C$16,3,FALSE)</f>
        <v>ICH</v>
      </c>
      <c r="D45" s="83"/>
      <c r="E45" s="8" t="s">
        <v>624</v>
      </c>
      <c r="F45" s="8" t="s">
        <v>0</v>
      </c>
      <c r="G45" s="8">
        <v>34</v>
      </c>
      <c r="H45" s="64">
        <v>42067</v>
      </c>
      <c r="I45" s="64">
        <v>42075</v>
      </c>
      <c r="J45" s="142" t="s">
        <v>893</v>
      </c>
      <c r="K45" s="142" t="s">
        <v>913</v>
      </c>
      <c r="L45" s="8" t="s">
        <v>515</v>
      </c>
      <c r="M45" s="8">
        <v>470</v>
      </c>
    </row>
    <row r="46" spans="1:13" x14ac:dyDescent="0.2">
      <c r="A46" s="82">
        <v>42272</v>
      </c>
      <c r="B46" s="83">
        <f>COUNTIF(Suivi!C:C,E46)</f>
        <v>0</v>
      </c>
      <c r="C46" s="83" t="str">
        <f>VLOOKUP(F46,Synthése!A$5:C$16,3,FALSE)</f>
        <v>ICH</v>
      </c>
      <c r="D46" s="83"/>
      <c r="E46" s="8" t="s">
        <v>625</v>
      </c>
      <c r="F46" s="8" t="s">
        <v>0</v>
      </c>
      <c r="G46" s="8">
        <v>11</v>
      </c>
      <c r="H46" s="64">
        <v>42073</v>
      </c>
      <c r="I46" s="64">
        <v>42075</v>
      </c>
      <c r="J46" s="142" t="s">
        <v>894</v>
      </c>
      <c r="K46" s="142" t="s">
        <v>914</v>
      </c>
      <c r="L46" s="8" t="s">
        <v>515</v>
      </c>
      <c r="M46" s="8">
        <v>480</v>
      </c>
    </row>
    <row r="47" spans="1:13" x14ac:dyDescent="0.2">
      <c r="A47" s="82">
        <v>42272</v>
      </c>
      <c r="B47" s="83">
        <f>COUNTIF(Suivi!C:C,E47)</f>
        <v>0</v>
      </c>
      <c r="C47" s="83" t="str">
        <f>VLOOKUP(F47,Synthése!A$5:C$16,3,FALSE)</f>
        <v>ICH</v>
      </c>
      <c r="D47" s="83"/>
      <c r="E47" s="8" t="s">
        <v>626</v>
      </c>
      <c r="F47" s="8" t="s">
        <v>0</v>
      </c>
      <c r="G47" s="8">
        <v>13</v>
      </c>
      <c r="H47" s="64">
        <v>42068</v>
      </c>
      <c r="I47" s="64">
        <v>42075</v>
      </c>
      <c r="J47" s="142" t="s">
        <v>894</v>
      </c>
      <c r="K47" s="142" t="s">
        <v>915</v>
      </c>
      <c r="L47" s="8" t="s">
        <v>515</v>
      </c>
      <c r="M47" s="8">
        <v>490</v>
      </c>
    </row>
    <row r="48" spans="1:13" x14ac:dyDescent="0.2">
      <c r="A48" s="82">
        <v>42272</v>
      </c>
      <c r="B48" s="83">
        <f>COUNTIF(Suivi!C:C,E48)</f>
        <v>0</v>
      </c>
      <c r="C48" s="83" t="str">
        <f>VLOOKUP(F48,Synthése!A$5:C$16,3,FALSE)</f>
        <v>ICH</v>
      </c>
      <c r="D48" s="83"/>
      <c r="E48" s="8" t="s">
        <v>627</v>
      </c>
      <c r="F48" s="8" t="s">
        <v>0</v>
      </c>
      <c r="G48" s="8">
        <v>10</v>
      </c>
      <c r="H48" s="64">
        <v>41897</v>
      </c>
      <c r="I48" s="64">
        <v>42075</v>
      </c>
      <c r="J48" s="142" t="s">
        <v>895</v>
      </c>
      <c r="K48" s="142" t="s">
        <v>916</v>
      </c>
      <c r="L48" s="8" t="s">
        <v>515</v>
      </c>
      <c r="M48" s="8">
        <v>500</v>
      </c>
    </row>
    <row r="49" spans="1:13" x14ac:dyDescent="0.2">
      <c r="A49" s="82">
        <v>42272</v>
      </c>
      <c r="B49" s="83">
        <f>COUNTIF(Suivi!C:C,E49)</f>
        <v>0</v>
      </c>
      <c r="C49" s="83" t="str">
        <f>VLOOKUP(F49,Synthése!A$5:C$16,3,FALSE)</f>
        <v>ICH</v>
      </c>
      <c r="D49" s="83"/>
      <c r="E49" s="8" t="s">
        <v>628</v>
      </c>
      <c r="F49" s="8" t="s">
        <v>0</v>
      </c>
      <c r="G49" s="8">
        <v>11</v>
      </c>
      <c r="H49" s="64">
        <v>41897</v>
      </c>
      <c r="I49" s="64">
        <v>42075</v>
      </c>
      <c r="J49" s="142" t="s">
        <v>896</v>
      </c>
      <c r="K49" s="142" t="s">
        <v>917</v>
      </c>
      <c r="L49" s="8" t="s">
        <v>515</v>
      </c>
      <c r="M49" s="8">
        <v>510</v>
      </c>
    </row>
    <row r="50" spans="1:13" x14ac:dyDescent="0.2">
      <c r="A50" s="82">
        <v>42272</v>
      </c>
      <c r="B50" s="83">
        <f>COUNTIF(Suivi!C:C,E50)</f>
        <v>0</v>
      </c>
      <c r="C50" s="83" t="str">
        <f>VLOOKUP(F50,Synthése!A$5:C$16,3,FALSE)</f>
        <v>ICH</v>
      </c>
      <c r="D50" s="83"/>
      <c r="E50" s="8" t="s">
        <v>631</v>
      </c>
      <c r="F50" s="8" t="s">
        <v>0</v>
      </c>
      <c r="G50" s="8">
        <v>302</v>
      </c>
      <c r="H50" s="64">
        <v>41865</v>
      </c>
      <c r="I50" s="64">
        <v>42086</v>
      </c>
      <c r="J50" s="142" t="s">
        <v>889</v>
      </c>
      <c r="K50" s="142" t="s">
        <v>901</v>
      </c>
      <c r="L50" s="8" t="s">
        <v>515</v>
      </c>
      <c r="M50" s="8">
        <v>50</v>
      </c>
    </row>
    <row r="51" spans="1:13" x14ac:dyDescent="0.2">
      <c r="A51" s="82">
        <v>42272</v>
      </c>
      <c r="B51" s="83">
        <f>COUNTIF(Suivi!C:C,E51)</f>
        <v>0</v>
      </c>
      <c r="C51" s="83" t="str">
        <f>VLOOKUP(F51,Synthése!A$5:C$16,3,FALSE)</f>
        <v>ICH</v>
      </c>
      <c r="D51" s="83"/>
      <c r="E51" s="8" t="s">
        <v>635</v>
      </c>
      <c r="F51" s="8" t="s">
        <v>49</v>
      </c>
      <c r="G51" s="8">
        <v>1</v>
      </c>
      <c r="H51" s="64">
        <v>42153</v>
      </c>
      <c r="I51" s="64">
        <v>42089</v>
      </c>
      <c r="J51" s="142" t="s">
        <v>892</v>
      </c>
      <c r="K51" s="142" t="s">
        <v>905</v>
      </c>
      <c r="L51" s="8">
        <v>230</v>
      </c>
      <c r="M51" s="8">
        <v>90</v>
      </c>
    </row>
    <row r="52" spans="1:13" x14ac:dyDescent="0.2">
      <c r="A52" s="82">
        <v>42272</v>
      </c>
      <c r="B52" s="83">
        <f>COUNTIF(Suivi!C:C,E52)</f>
        <v>0</v>
      </c>
      <c r="C52" s="83" t="str">
        <f>VLOOKUP(F52,Synthése!A$5:C$16,3,FALSE)</f>
        <v>ICH</v>
      </c>
      <c r="D52" s="83"/>
      <c r="E52" s="8" t="s">
        <v>636</v>
      </c>
      <c r="F52" s="8" t="s">
        <v>0</v>
      </c>
      <c r="G52" s="8">
        <v>1</v>
      </c>
      <c r="H52" s="64">
        <v>42118</v>
      </c>
      <c r="I52" s="64">
        <v>42090</v>
      </c>
      <c r="J52" s="142" t="s">
        <v>893</v>
      </c>
      <c r="K52" s="142" t="s">
        <v>906</v>
      </c>
      <c r="L52" s="8">
        <v>230</v>
      </c>
      <c r="M52" s="8">
        <v>100</v>
      </c>
    </row>
    <row r="53" spans="1:13" x14ac:dyDescent="0.2">
      <c r="A53" s="82">
        <v>42272</v>
      </c>
      <c r="B53" s="83">
        <f>COUNTIF(Suivi!C:C,E53)</f>
        <v>0</v>
      </c>
      <c r="C53" s="83" t="str">
        <f>VLOOKUP(F53,Synthése!A$5:C$16,3,FALSE)</f>
        <v>ICH</v>
      </c>
      <c r="D53" s="83"/>
      <c r="E53" s="8" t="s">
        <v>637</v>
      </c>
      <c r="F53" s="8" t="s">
        <v>0</v>
      </c>
      <c r="G53" s="8">
        <v>12</v>
      </c>
      <c r="H53" s="64">
        <v>42118</v>
      </c>
      <c r="I53" s="64">
        <v>42090</v>
      </c>
      <c r="J53" s="142" t="s">
        <v>893</v>
      </c>
      <c r="K53" s="142" t="s">
        <v>907</v>
      </c>
      <c r="L53" s="8">
        <v>230</v>
      </c>
      <c r="M53" s="8">
        <v>110</v>
      </c>
    </row>
    <row r="54" spans="1:13" x14ac:dyDescent="0.2">
      <c r="A54" s="82">
        <v>42272</v>
      </c>
      <c r="B54" s="83">
        <f>COUNTIF(Suivi!C:C,E54)</f>
        <v>0</v>
      </c>
      <c r="C54" s="83" t="str">
        <f>VLOOKUP(F54,Synthése!A$5:C$16,3,FALSE)</f>
        <v>ICH</v>
      </c>
      <c r="D54" s="83"/>
      <c r="E54" s="8" t="s">
        <v>638</v>
      </c>
      <c r="F54" s="8" t="s">
        <v>0</v>
      </c>
      <c r="G54" s="8">
        <v>1</v>
      </c>
      <c r="H54" s="64">
        <v>39036</v>
      </c>
      <c r="I54" s="64">
        <v>42093</v>
      </c>
      <c r="J54" s="142" t="s">
        <v>894</v>
      </c>
      <c r="K54" s="142" t="s">
        <v>908</v>
      </c>
      <c r="L54" s="8" t="s">
        <v>515</v>
      </c>
      <c r="M54" s="8">
        <v>120</v>
      </c>
    </row>
    <row r="55" spans="1:13" x14ac:dyDescent="0.2">
      <c r="A55" s="82">
        <v>42272</v>
      </c>
      <c r="B55" s="83">
        <f>COUNTIF(Suivi!C:C,E55)</f>
        <v>0</v>
      </c>
      <c r="C55" s="83" t="str">
        <f>VLOOKUP(F55,Synthése!A$5:C$16,3,FALSE)</f>
        <v>ICH</v>
      </c>
      <c r="D55" s="83"/>
      <c r="E55" s="8" t="s">
        <v>639</v>
      </c>
      <c r="F55" s="8" t="s">
        <v>52</v>
      </c>
      <c r="G55" s="8">
        <v>9</v>
      </c>
      <c r="H55" s="64">
        <v>42153</v>
      </c>
      <c r="I55" s="64">
        <v>42094</v>
      </c>
      <c r="J55" s="142" t="s">
        <v>894</v>
      </c>
      <c r="K55" s="142" t="s">
        <v>909</v>
      </c>
      <c r="L55" s="8" t="s">
        <v>515</v>
      </c>
      <c r="M55" s="8">
        <v>130</v>
      </c>
    </row>
    <row r="56" spans="1:13" x14ac:dyDescent="0.2">
      <c r="A56" s="82">
        <v>42272</v>
      </c>
      <c r="B56" s="83">
        <f>COUNTIF(Suivi!C:C,E56)</f>
        <v>0</v>
      </c>
      <c r="C56" s="83" t="str">
        <f>VLOOKUP(F56,Synthése!A$5:C$16,3,FALSE)</f>
        <v>ICH</v>
      </c>
      <c r="D56" s="83"/>
      <c r="E56" s="8" t="s">
        <v>640</v>
      </c>
      <c r="F56" s="8" t="s">
        <v>0</v>
      </c>
      <c r="G56" s="8">
        <v>94</v>
      </c>
      <c r="H56" s="64">
        <v>41897</v>
      </c>
      <c r="I56" s="64">
        <v>42103</v>
      </c>
      <c r="J56" s="142" t="s">
        <v>895</v>
      </c>
      <c r="K56" s="142" t="s">
        <v>910</v>
      </c>
      <c r="L56" s="8" t="s">
        <v>515</v>
      </c>
      <c r="M56" s="8">
        <v>140</v>
      </c>
    </row>
    <row r="57" spans="1:13" x14ac:dyDescent="0.2">
      <c r="A57" s="82">
        <v>42272</v>
      </c>
      <c r="B57" s="83">
        <f>COUNTIF(Suivi!C:C,E57)</f>
        <v>0</v>
      </c>
      <c r="C57" s="83" t="str">
        <f>VLOOKUP(F57,Synthése!A$5:C$16,3,FALSE)</f>
        <v>ICH</v>
      </c>
      <c r="D57" s="83"/>
      <c r="E57" s="8" t="s">
        <v>641</v>
      </c>
      <c r="F57" s="8" t="s">
        <v>0</v>
      </c>
      <c r="G57" s="8" t="s">
        <v>527</v>
      </c>
      <c r="H57" s="64">
        <v>41897</v>
      </c>
      <c r="I57" s="64">
        <v>42103</v>
      </c>
      <c r="J57" s="142" t="s">
        <v>896</v>
      </c>
      <c r="K57" s="142" t="s">
        <v>911</v>
      </c>
      <c r="L57" s="8" t="s">
        <v>515</v>
      </c>
      <c r="M57" s="8">
        <v>150</v>
      </c>
    </row>
    <row r="58" spans="1:13" x14ac:dyDescent="0.2">
      <c r="A58" s="82">
        <v>42272</v>
      </c>
      <c r="B58" s="83">
        <f>COUNTIF(Suivi!C:C,E58)</f>
        <v>0</v>
      </c>
      <c r="C58" s="83" t="str">
        <f>VLOOKUP(F58,Synthése!A$5:C$16,3,FALSE)</f>
        <v>ICH</v>
      </c>
      <c r="D58" s="83"/>
      <c r="E58" s="8" t="s">
        <v>643</v>
      </c>
      <c r="F58" s="8" t="s">
        <v>0</v>
      </c>
      <c r="G58" s="8">
        <v>2</v>
      </c>
      <c r="H58" s="64">
        <v>42118</v>
      </c>
      <c r="I58" s="64">
        <v>42118</v>
      </c>
      <c r="J58" s="142" t="s">
        <v>888</v>
      </c>
      <c r="K58" s="142" t="s">
        <v>915</v>
      </c>
      <c r="L58" s="8" t="s">
        <v>515</v>
      </c>
      <c r="M58" s="8">
        <v>190</v>
      </c>
    </row>
    <row r="59" spans="1:13" x14ac:dyDescent="0.2">
      <c r="A59" s="82">
        <v>42272</v>
      </c>
      <c r="B59" s="83">
        <f>COUNTIF(Suivi!C:C,E59)</f>
        <v>0</v>
      </c>
      <c r="C59" s="83" t="str">
        <f>VLOOKUP(F59,Synthése!A$5:C$16,3,FALSE)</f>
        <v>ICH</v>
      </c>
      <c r="D59" s="83"/>
      <c r="E59" s="8" t="s">
        <v>646</v>
      </c>
      <c r="F59" s="8" t="s">
        <v>0</v>
      </c>
      <c r="G59" s="8" t="s">
        <v>531</v>
      </c>
      <c r="H59" s="64">
        <v>42136</v>
      </c>
      <c r="I59" s="64">
        <v>42136</v>
      </c>
      <c r="J59" s="142" t="s">
        <v>892</v>
      </c>
      <c r="K59" s="142" t="s">
        <v>920</v>
      </c>
      <c r="L59" s="8" t="s">
        <v>515</v>
      </c>
      <c r="M59" s="8">
        <v>240</v>
      </c>
    </row>
    <row r="60" spans="1:13" x14ac:dyDescent="0.2">
      <c r="A60" s="82">
        <v>42272</v>
      </c>
      <c r="B60" s="83">
        <f>COUNTIF(Suivi!C:C,E60)</f>
        <v>0</v>
      </c>
      <c r="C60" s="83" t="str">
        <f>VLOOKUP(F60,Synthése!A$5:C$16,3,FALSE)</f>
        <v>ICH</v>
      </c>
      <c r="D60" s="83"/>
      <c r="E60" s="8" t="s">
        <v>647</v>
      </c>
      <c r="F60" s="8" t="s">
        <v>0</v>
      </c>
      <c r="G60" s="8">
        <v>13</v>
      </c>
      <c r="H60" s="64">
        <v>41696</v>
      </c>
      <c r="I60" s="64">
        <v>42142</v>
      </c>
      <c r="J60" s="142" t="s">
        <v>894</v>
      </c>
      <c r="K60" s="142" t="s">
        <v>902</v>
      </c>
      <c r="L60" s="8" t="s">
        <v>515</v>
      </c>
      <c r="M60" s="8">
        <v>270</v>
      </c>
    </row>
    <row r="61" spans="1:13" x14ac:dyDescent="0.2">
      <c r="A61" s="82">
        <v>42272</v>
      </c>
      <c r="B61" s="83">
        <f>COUNTIF(Suivi!C:C,E61)</f>
        <v>0</v>
      </c>
      <c r="C61" s="83" t="str">
        <f>VLOOKUP(F61,Synthése!A$5:C$16,3,FALSE)</f>
        <v>ICH</v>
      </c>
      <c r="D61" s="83"/>
      <c r="E61" s="8" t="s">
        <v>648</v>
      </c>
      <c r="F61" s="8" t="s">
        <v>0</v>
      </c>
      <c r="G61" s="8">
        <v>1</v>
      </c>
      <c r="H61" s="64">
        <v>42041</v>
      </c>
      <c r="I61" s="64">
        <v>42142</v>
      </c>
      <c r="J61" s="142" t="s">
        <v>894</v>
      </c>
      <c r="K61" s="142" t="s">
        <v>903</v>
      </c>
      <c r="L61" s="8" t="s">
        <v>515</v>
      </c>
      <c r="M61" s="8">
        <v>280</v>
      </c>
    </row>
    <row r="62" spans="1:13" x14ac:dyDescent="0.2">
      <c r="A62" s="82">
        <v>42272</v>
      </c>
      <c r="B62" s="83">
        <f>COUNTIF(Suivi!C:C,E62)</f>
        <v>0</v>
      </c>
      <c r="C62" s="83" t="str">
        <f>VLOOKUP(F62,Synthése!A$5:C$16,3,FALSE)</f>
        <v>ICH</v>
      </c>
      <c r="D62" s="83"/>
      <c r="E62" s="8" t="s">
        <v>649</v>
      </c>
      <c r="F62" s="8" t="s">
        <v>0</v>
      </c>
      <c r="G62" s="8">
        <v>36</v>
      </c>
      <c r="H62" s="64">
        <v>41992</v>
      </c>
      <c r="I62" s="64">
        <v>42142</v>
      </c>
      <c r="J62" s="142" t="s">
        <v>897</v>
      </c>
      <c r="K62" s="142" t="s">
        <v>906</v>
      </c>
      <c r="L62" s="8" t="s">
        <v>515</v>
      </c>
      <c r="M62" s="8">
        <v>310</v>
      </c>
    </row>
    <row r="63" spans="1:13" x14ac:dyDescent="0.2">
      <c r="A63" s="82">
        <v>42272</v>
      </c>
      <c r="B63" s="83">
        <f>COUNTIF(Suivi!C:C,E63)</f>
        <v>0</v>
      </c>
      <c r="C63" s="83" t="str">
        <f>VLOOKUP(F63,Synthése!A$5:C$16,3,FALSE)</f>
        <v>ICH</v>
      </c>
      <c r="D63" s="83"/>
      <c r="E63" s="8" t="s">
        <v>651</v>
      </c>
      <c r="F63" s="8" t="s">
        <v>52</v>
      </c>
      <c r="G63" s="8">
        <v>3</v>
      </c>
      <c r="H63" s="64">
        <v>42153</v>
      </c>
      <c r="I63" s="64">
        <v>42144</v>
      </c>
      <c r="J63" s="142" t="s">
        <v>888</v>
      </c>
      <c r="K63" s="142" t="s">
        <v>909</v>
      </c>
      <c r="L63" s="8" t="s">
        <v>515</v>
      </c>
      <c r="M63" s="8">
        <v>340</v>
      </c>
    </row>
    <row r="64" spans="1:13" x14ac:dyDescent="0.2">
      <c r="A64" s="82">
        <v>42272</v>
      </c>
      <c r="B64" s="83">
        <f>COUNTIF(Suivi!C:C,E64)</f>
        <v>0</v>
      </c>
      <c r="C64" s="83" t="str">
        <f>VLOOKUP(F64,Synthése!A$5:C$16,3,FALSE)</f>
        <v>ICH</v>
      </c>
      <c r="D64" s="83"/>
      <c r="E64" s="8" t="s">
        <v>652</v>
      </c>
      <c r="F64" s="8" t="s">
        <v>0</v>
      </c>
      <c r="G64" s="8">
        <v>3</v>
      </c>
      <c r="H64" s="64">
        <v>42118</v>
      </c>
      <c r="I64" s="64">
        <v>42144</v>
      </c>
      <c r="J64" s="142" t="s">
        <v>889</v>
      </c>
      <c r="K64" s="142" t="s">
        <v>910</v>
      </c>
      <c r="L64" s="8" t="s">
        <v>515</v>
      </c>
      <c r="M64" s="8">
        <v>350</v>
      </c>
    </row>
    <row r="65" spans="1:20" x14ac:dyDescent="0.2">
      <c r="A65" s="82">
        <v>42272</v>
      </c>
      <c r="B65" s="83">
        <f>COUNTIF(Suivi!C:C,E65)</f>
        <v>0</v>
      </c>
      <c r="C65" s="83" t="str">
        <f>VLOOKUP(F65,Synthése!A$5:C$16,3,FALSE)</f>
        <v>ICH</v>
      </c>
      <c r="D65" s="83"/>
      <c r="E65" s="8" t="s">
        <v>654</v>
      </c>
      <c r="F65" s="8" t="s">
        <v>0</v>
      </c>
      <c r="G65" s="8">
        <v>67</v>
      </c>
      <c r="H65" s="64">
        <v>41876</v>
      </c>
      <c r="I65" s="64">
        <v>42150</v>
      </c>
      <c r="J65" s="142" t="s">
        <v>890</v>
      </c>
      <c r="K65" s="142" t="s">
        <v>912</v>
      </c>
      <c r="L65" s="8" t="s">
        <v>515</v>
      </c>
      <c r="M65" s="8">
        <v>370</v>
      </c>
    </row>
    <row r="66" spans="1:20" x14ac:dyDescent="0.2">
      <c r="A66" s="82">
        <v>42272</v>
      </c>
      <c r="B66" s="83">
        <f>COUNTIF(Suivi!C:C,E66)</f>
        <v>0</v>
      </c>
      <c r="C66" s="83" t="str">
        <f>VLOOKUP(F66,Synthése!A$5:C$16,3,FALSE)</f>
        <v>ICH</v>
      </c>
      <c r="D66" s="83"/>
      <c r="E66" s="8" t="s">
        <v>656</v>
      </c>
      <c r="F66" s="8" t="s">
        <v>52</v>
      </c>
      <c r="G66" s="8">
        <v>1</v>
      </c>
      <c r="H66" s="64">
        <v>42061</v>
      </c>
      <c r="I66" s="64">
        <v>42153</v>
      </c>
      <c r="J66" s="142" t="s">
        <v>892</v>
      </c>
      <c r="K66" s="142" t="s">
        <v>914</v>
      </c>
      <c r="L66" s="8" t="s">
        <v>515</v>
      </c>
      <c r="M66" s="8">
        <v>390</v>
      </c>
    </row>
    <row r="67" spans="1:20" x14ac:dyDescent="0.2">
      <c r="A67" s="82">
        <v>42272</v>
      </c>
      <c r="B67" s="83">
        <f>COUNTIF(Suivi!C:C,E67)</f>
        <v>0</v>
      </c>
      <c r="C67" s="83" t="str">
        <f>VLOOKUP(F67,Synthése!A$5:C$16,3,FALSE)</f>
        <v>ICH</v>
      </c>
      <c r="D67" s="83"/>
      <c r="E67" s="8" t="s">
        <v>657</v>
      </c>
      <c r="F67" s="8" t="s">
        <v>52</v>
      </c>
      <c r="G67" s="8">
        <v>4</v>
      </c>
      <c r="H67" s="64">
        <v>42153</v>
      </c>
      <c r="I67" s="64">
        <v>42157</v>
      </c>
      <c r="J67" s="142" t="s">
        <v>893</v>
      </c>
      <c r="K67" s="142" t="s">
        <v>915</v>
      </c>
      <c r="L67" s="8" t="s">
        <v>515</v>
      </c>
      <c r="M67" s="8">
        <v>400</v>
      </c>
    </row>
    <row r="68" spans="1:20" x14ac:dyDescent="0.2">
      <c r="A68" s="82">
        <v>42272</v>
      </c>
      <c r="B68" s="83">
        <f>COUNTIF(Suivi!C:C,E68)</f>
        <v>0</v>
      </c>
      <c r="C68" s="83" t="str">
        <f>VLOOKUP(F68,Synthése!A$5:C$16,3,FALSE)</f>
        <v>ICH</v>
      </c>
      <c r="D68" s="83"/>
      <c r="E68" s="8" t="s">
        <v>665</v>
      </c>
      <c r="F68" s="8" t="s">
        <v>0</v>
      </c>
      <c r="G68" s="8">
        <v>4</v>
      </c>
      <c r="H68" s="64">
        <v>42163</v>
      </c>
      <c r="I68" s="64">
        <v>42170</v>
      </c>
      <c r="J68" s="142" t="s">
        <v>899</v>
      </c>
      <c r="K68" s="142" t="s">
        <v>902</v>
      </c>
      <c r="L68" s="8" t="s">
        <v>515</v>
      </c>
      <c r="M68" s="8">
        <v>480</v>
      </c>
    </row>
    <row r="69" spans="1:20" x14ac:dyDescent="0.2">
      <c r="A69" s="82">
        <v>42272</v>
      </c>
      <c r="B69" s="83">
        <f>COUNTIF(Suivi!C:C,E69)</f>
        <v>0</v>
      </c>
      <c r="C69" s="83" t="str">
        <f>VLOOKUP(F69,Synthése!A$5:C$16,3,FALSE)</f>
        <v>ICH</v>
      </c>
      <c r="D69" s="83"/>
      <c r="E69" s="8" t="s">
        <v>677</v>
      </c>
      <c r="F69" s="8" t="s">
        <v>0</v>
      </c>
      <c r="G69" s="8">
        <v>25</v>
      </c>
      <c r="H69" s="64">
        <v>42118</v>
      </c>
      <c r="I69" s="64">
        <v>42171</v>
      </c>
      <c r="J69" s="142" t="s">
        <v>896</v>
      </c>
      <c r="K69" s="142" t="s">
        <v>914</v>
      </c>
      <c r="L69" s="8" t="s">
        <v>515</v>
      </c>
      <c r="M69" s="8">
        <v>90</v>
      </c>
    </row>
    <row r="70" spans="1:20" x14ac:dyDescent="0.2">
      <c r="A70" s="82">
        <v>42272</v>
      </c>
      <c r="B70" s="83">
        <f>COUNTIF(Suivi!C:C,E70)</f>
        <v>0</v>
      </c>
      <c r="C70" s="83" t="str">
        <f>VLOOKUP(F70,Synthése!A$5:C$16,3,FALSE)</f>
        <v>ICH</v>
      </c>
      <c r="D70" s="83"/>
      <c r="E70" s="8" t="s">
        <v>678</v>
      </c>
      <c r="F70" s="8" t="s">
        <v>0</v>
      </c>
      <c r="G70" s="8">
        <v>339</v>
      </c>
      <c r="H70" s="64">
        <v>42118</v>
      </c>
      <c r="I70" s="64">
        <v>42171</v>
      </c>
      <c r="J70" s="142" t="s">
        <v>897</v>
      </c>
      <c r="K70" s="142" t="s">
        <v>915</v>
      </c>
      <c r="L70" s="8" t="s">
        <v>515</v>
      </c>
      <c r="M70" s="8">
        <v>100</v>
      </c>
    </row>
    <row r="71" spans="1:20" x14ac:dyDescent="0.2">
      <c r="A71" s="82">
        <v>42272</v>
      </c>
      <c r="B71" s="83">
        <f>COUNTIF(Suivi!C:C,E71)</f>
        <v>0</v>
      </c>
      <c r="C71" s="83" t="str">
        <f>VLOOKUP(F71,Synthése!A$5:C$16,3,FALSE)</f>
        <v>ICH</v>
      </c>
      <c r="D71" s="83"/>
      <c r="E71" s="8" t="s">
        <v>679</v>
      </c>
      <c r="F71" s="8" t="s">
        <v>0</v>
      </c>
      <c r="G71" s="8">
        <v>38</v>
      </c>
      <c r="H71" s="64">
        <v>42163</v>
      </c>
      <c r="I71" s="64">
        <v>42171</v>
      </c>
      <c r="J71" s="142" t="s">
        <v>898</v>
      </c>
      <c r="K71" s="142" t="s">
        <v>916</v>
      </c>
      <c r="L71" s="8" t="s">
        <v>515</v>
      </c>
      <c r="M71" s="8">
        <v>110</v>
      </c>
    </row>
    <row r="72" spans="1:20" x14ac:dyDescent="0.2">
      <c r="A72" s="82">
        <v>42272</v>
      </c>
      <c r="B72" s="83">
        <f>COUNTIF(Suivi!C:C,E72)</f>
        <v>0</v>
      </c>
      <c r="C72" s="83" t="str">
        <f>VLOOKUP(F72,Synthése!A$5:C$16,3,FALSE)</f>
        <v>ICH</v>
      </c>
      <c r="D72" s="83"/>
      <c r="E72" s="8">
        <v>987844019825</v>
      </c>
      <c r="F72" s="8" t="s">
        <v>230</v>
      </c>
      <c r="G72" s="8">
        <v>149.601</v>
      </c>
      <c r="H72" s="64">
        <v>41991</v>
      </c>
      <c r="I72" s="64">
        <v>42181</v>
      </c>
      <c r="J72" s="142" t="s">
        <v>889</v>
      </c>
      <c r="K72" s="142" t="s">
        <v>913</v>
      </c>
      <c r="L72" s="8" t="s">
        <v>515</v>
      </c>
      <c r="M72" s="8">
        <v>290</v>
      </c>
    </row>
    <row r="73" spans="1:20" x14ac:dyDescent="0.2">
      <c r="A73" s="82">
        <v>42272</v>
      </c>
      <c r="B73" s="83">
        <f>COUNTIF(Suivi!C:C,E73)</f>
        <v>0</v>
      </c>
      <c r="C73" s="83" t="str">
        <f>VLOOKUP(F73,Synthése!A$5:C$16,3,FALSE)</f>
        <v>ICH</v>
      </c>
      <c r="D73" s="83"/>
      <c r="E73" s="8">
        <v>988124060865</v>
      </c>
      <c r="F73" s="8" t="s">
        <v>230</v>
      </c>
      <c r="G73" s="8" t="s">
        <v>536</v>
      </c>
      <c r="H73" s="64">
        <v>41757</v>
      </c>
      <c r="I73" s="64">
        <v>42181</v>
      </c>
      <c r="J73" s="142" t="s">
        <v>890</v>
      </c>
      <c r="K73" s="142" t="s">
        <v>915</v>
      </c>
      <c r="L73" s="8" t="s">
        <v>515</v>
      </c>
      <c r="M73" s="8">
        <v>310</v>
      </c>
    </row>
    <row r="74" spans="1:20" hidden="1" x14ac:dyDescent="0.2">
      <c r="A74" s="82">
        <v>42272</v>
      </c>
      <c r="B74" s="83">
        <f>COUNTIF(Suivi!C:C,E74)</f>
        <v>0</v>
      </c>
      <c r="C74" s="83" t="str">
        <f>VLOOKUP(F74,Synthése!A$5:C$16,3,FALSE)</f>
        <v>ICPR</v>
      </c>
      <c r="D74" s="83"/>
      <c r="E74" s="8" t="s">
        <v>673</v>
      </c>
      <c r="F74" s="8" t="s">
        <v>30</v>
      </c>
      <c r="G74" s="8">
        <v>11</v>
      </c>
      <c r="H74" s="64">
        <v>42165</v>
      </c>
      <c r="I74" s="64">
        <v>42171</v>
      </c>
      <c r="J74" s="142" t="s">
        <v>893</v>
      </c>
      <c r="K74" s="142" t="s">
        <v>910</v>
      </c>
      <c r="L74" s="8" t="s">
        <v>515</v>
      </c>
      <c r="M74" s="8">
        <v>50</v>
      </c>
    </row>
    <row r="75" spans="1:20" hidden="1" x14ac:dyDescent="0.2">
      <c r="A75" s="82">
        <v>42272</v>
      </c>
      <c r="B75" s="83">
        <f>COUNTIF(Suivi!C:C,E75)</f>
        <v>0</v>
      </c>
      <c r="C75" s="83" t="str">
        <f>VLOOKUP(F75,Synthése!A$5:C$16,3,FALSE)</f>
        <v>ICFF</v>
      </c>
      <c r="D75" s="83"/>
      <c r="E75" s="8" t="s">
        <v>614</v>
      </c>
      <c r="F75" s="8" t="s">
        <v>19</v>
      </c>
      <c r="G75" s="8">
        <v>2</v>
      </c>
      <c r="H75" s="64">
        <v>42131</v>
      </c>
      <c r="I75" s="64">
        <v>42059</v>
      </c>
      <c r="J75" s="142" t="s">
        <v>894</v>
      </c>
      <c r="K75" s="142" t="s">
        <v>900</v>
      </c>
      <c r="L75" s="8" t="s">
        <v>515</v>
      </c>
      <c r="M75" s="8">
        <v>340</v>
      </c>
    </row>
    <row r="76" spans="1:20" x14ac:dyDescent="0.2">
      <c r="A76" s="82">
        <v>42272</v>
      </c>
      <c r="B76" s="83">
        <f>COUNTIF(Suivi!C:C,E76)</f>
        <v>0</v>
      </c>
      <c r="C76" s="83" t="str">
        <f>VLOOKUP(F76,Synthése!A$5:C$16,3,FALSE)</f>
        <v>ICH</v>
      </c>
      <c r="D76" s="83"/>
      <c r="E76" s="8" t="s">
        <v>698</v>
      </c>
      <c r="F76" s="8" t="s">
        <v>0</v>
      </c>
      <c r="G76" s="8">
        <v>1</v>
      </c>
      <c r="H76" s="64">
        <v>42163</v>
      </c>
      <c r="I76" s="64">
        <v>42184</v>
      </c>
      <c r="J76" s="142" t="s">
        <v>892</v>
      </c>
      <c r="K76" s="142" t="s">
        <v>917</v>
      </c>
      <c r="L76" s="8" t="s">
        <v>515</v>
      </c>
      <c r="M76" s="8">
        <v>330</v>
      </c>
    </row>
    <row r="77" spans="1:20" x14ac:dyDescent="0.2">
      <c r="A77" s="82">
        <v>42272</v>
      </c>
      <c r="B77" s="83">
        <f>COUNTIF(Suivi!C:C,E77)</f>
        <v>0</v>
      </c>
      <c r="C77" s="83" t="str">
        <f>VLOOKUP(F77,Synthése!A$5:C$16,3,FALSE)</f>
        <v>ICH</v>
      </c>
      <c r="D77" s="83"/>
      <c r="E77" s="8">
        <v>987844050925</v>
      </c>
      <c r="F77" s="8" t="s">
        <v>230</v>
      </c>
      <c r="G77" s="8">
        <v>39.591999999999999</v>
      </c>
      <c r="H77" s="64">
        <v>41850</v>
      </c>
      <c r="I77" s="64">
        <v>42185</v>
      </c>
      <c r="J77" s="142" t="s">
        <v>895</v>
      </c>
      <c r="K77" s="142" t="s">
        <v>901</v>
      </c>
      <c r="L77" s="8" t="s">
        <v>515</v>
      </c>
      <c r="M77" s="8">
        <v>380</v>
      </c>
    </row>
    <row r="78" spans="1:20" x14ac:dyDescent="0.2">
      <c r="A78" s="82">
        <v>42272</v>
      </c>
      <c r="B78" s="83">
        <f>COUNTIF(Suivi!C:C,E78)</f>
        <v>0</v>
      </c>
      <c r="C78" s="83" t="str">
        <f>VLOOKUP(F78,Synthése!A$5:C$16,3,FALSE)</f>
        <v>ICH</v>
      </c>
      <c r="D78" s="83"/>
      <c r="E78" s="8" t="s">
        <v>705</v>
      </c>
      <c r="F78" s="8" t="s">
        <v>0</v>
      </c>
      <c r="G78" s="8">
        <v>879</v>
      </c>
      <c r="H78" s="64">
        <v>42048</v>
      </c>
      <c r="I78" s="64">
        <v>42186</v>
      </c>
      <c r="J78" s="142" t="s">
        <v>899</v>
      </c>
      <c r="K78" s="142" t="s">
        <v>905</v>
      </c>
      <c r="L78" s="8" t="s">
        <v>515</v>
      </c>
      <c r="M78" s="8">
        <v>420</v>
      </c>
    </row>
    <row r="79" spans="1:20" hidden="1" x14ac:dyDescent="0.2">
      <c r="A79" s="82">
        <v>42272</v>
      </c>
      <c r="B79" s="83">
        <f>COUNTIF(Suivi!C:C,E79)</f>
        <v>0</v>
      </c>
      <c r="C79" s="83" t="str">
        <f>VLOOKUP(F79,Synthése!A$5:C$16,3,FALSE)</f>
        <v>ICFF</v>
      </c>
      <c r="D79" s="83"/>
      <c r="E79" s="9" t="s">
        <v>616</v>
      </c>
      <c r="F79" s="10" t="s">
        <v>19</v>
      </c>
      <c r="G79" s="11">
        <v>235</v>
      </c>
      <c r="H79" s="12">
        <v>42195</v>
      </c>
      <c r="I79" s="12">
        <v>42068</v>
      </c>
      <c r="J79" s="142" t="s">
        <v>898</v>
      </c>
      <c r="K79" s="142" t="s">
        <v>904</v>
      </c>
      <c r="L79" s="10" t="s">
        <v>515</v>
      </c>
      <c r="M79" s="8">
        <v>380</v>
      </c>
      <c r="N79" s="10"/>
      <c r="O79" s="9"/>
      <c r="P79" s="9"/>
      <c r="Q79" s="13"/>
      <c r="R79" s="13"/>
      <c r="S79" s="9"/>
      <c r="T79" s="14"/>
    </row>
    <row r="80" spans="1:20" x14ac:dyDescent="0.2">
      <c r="A80" s="82">
        <v>42272</v>
      </c>
      <c r="B80" s="83">
        <f>COUNTIF(Suivi!C:C,E80)</f>
        <v>0</v>
      </c>
      <c r="C80" s="83" t="str">
        <f>VLOOKUP(F80,Synthése!A$5:C$16,3,FALSE)</f>
        <v>ICH</v>
      </c>
      <c r="D80" s="83"/>
      <c r="E80" s="8" t="s">
        <v>710</v>
      </c>
      <c r="F80" s="8" t="s">
        <v>0</v>
      </c>
      <c r="G80" s="8">
        <v>67</v>
      </c>
      <c r="H80" s="64">
        <v>42167</v>
      </c>
      <c r="I80" s="64">
        <v>42187</v>
      </c>
      <c r="J80" s="142" t="s">
        <v>891</v>
      </c>
      <c r="K80" s="142" t="s">
        <v>910</v>
      </c>
      <c r="L80" s="8" t="s">
        <v>515</v>
      </c>
      <c r="M80" s="8">
        <v>470</v>
      </c>
    </row>
    <row r="81" spans="1:20" x14ac:dyDescent="0.2">
      <c r="A81" s="82">
        <v>42272</v>
      </c>
      <c r="B81" s="83">
        <f>COUNTIF(Suivi!C:C,E81)</f>
        <v>0</v>
      </c>
      <c r="C81" s="83" t="str">
        <f>VLOOKUP(F81,Synthése!A$5:C$16,3,FALSE)</f>
        <v>ICH</v>
      </c>
      <c r="D81" s="83"/>
      <c r="E81" s="8" t="s">
        <v>711</v>
      </c>
      <c r="F81" s="8" t="s">
        <v>0</v>
      </c>
      <c r="G81" s="8">
        <v>72</v>
      </c>
      <c r="H81" s="64">
        <v>42167</v>
      </c>
      <c r="I81" s="64">
        <v>42187</v>
      </c>
      <c r="J81" s="142" t="s">
        <v>892</v>
      </c>
      <c r="K81" s="142" t="s">
        <v>911</v>
      </c>
      <c r="L81" s="8" t="s">
        <v>515</v>
      </c>
      <c r="M81" s="8">
        <v>480</v>
      </c>
    </row>
    <row r="82" spans="1:20" x14ac:dyDescent="0.2">
      <c r="A82" s="82">
        <v>42272</v>
      </c>
      <c r="B82" s="83">
        <f>COUNTIF(Suivi!C:C,E82)</f>
        <v>0</v>
      </c>
      <c r="C82" s="83" t="str">
        <f>VLOOKUP(F82,Synthése!A$5:C$16,3,FALSE)</f>
        <v>ICH</v>
      </c>
      <c r="D82" s="83"/>
      <c r="E82" s="8" t="s">
        <v>712</v>
      </c>
      <c r="F82" s="8" t="s">
        <v>0</v>
      </c>
      <c r="G82" s="8">
        <v>844</v>
      </c>
      <c r="H82" s="64">
        <v>41876</v>
      </c>
      <c r="I82" s="64">
        <v>42187</v>
      </c>
      <c r="J82" s="142" t="s">
        <v>893</v>
      </c>
      <c r="K82" s="142" t="s">
        <v>912</v>
      </c>
      <c r="L82" s="8" t="s">
        <v>515</v>
      </c>
      <c r="M82" s="8">
        <v>490</v>
      </c>
    </row>
    <row r="83" spans="1:20" x14ac:dyDescent="0.2">
      <c r="A83" s="82">
        <v>42272</v>
      </c>
      <c r="B83" s="83">
        <f>COUNTIF(Suivi!C:C,E83)</f>
        <v>0</v>
      </c>
      <c r="C83" s="83" t="str">
        <f>VLOOKUP(F83,Synthése!A$5:C$16,3,FALSE)</f>
        <v>ICH</v>
      </c>
      <c r="D83" s="83"/>
      <c r="E83" s="8" t="s">
        <v>713</v>
      </c>
      <c r="F83" s="8" t="s">
        <v>0</v>
      </c>
      <c r="G83" s="8">
        <v>115</v>
      </c>
      <c r="H83" s="64">
        <v>41708</v>
      </c>
      <c r="I83" s="64">
        <v>42187</v>
      </c>
      <c r="J83" s="142" t="s">
        <v>893</v>
      </c>
      <c r="K83" s="142" t="s">
        <v>913</v>
      </c>
      <c r="L83" s="8" t="s">
        <v>515</v>
      </c>
      <c r="M83" s="8">
        <v>500</v>
      </c>
    </row>
    <row r="84" spans="1:20" x14ac:dyDescent="0.2">
      <c r="A84" s="82">
        <v>42272</v>
      </c>
      <c r="B84" s="83">
        <f>COUNTIF(Suivi!C:C,E84)</f>
        <v>0</v>
      </c>
      <c r="C84" s="83" t="str">
        <f>VLOOKUP(F84,Synthése!A$5:C$16,3,FALSE)</f>
        <v>ICH</v>
      </c>
      <c r="D84" s="83"/>
      <c r="E84" s="8" t="s">
        <v>715</v>
      </c>
      <c r="F84" s="8" t="s">
        <v>0</v>
      </c>
      <c r="G84" s="8">
        <v>325</v>
      </c>
      <c r="H84" s="64">
        <v>41876</v>
      </c>
      <c r="I84" s="64">
        <v>42187</v>
      </c>
      <c r="J84" s="142" t="s">
        <v>894</v>
      </c>
      <c r="K84" s="142" t="s">
        <v>915</v>
      </c>
      <c r="L84" s="8" t="s">
        <v>515</v>
      </c>
      <c r="M84" s="8">
        <v>10</v>
      </c>
    </row>
    <row r="85" spans="1:20" x14ac:dyDescent="0.2">
      <c r="A85" s="82">
        <v>42272</v>
      </c>
      <c r="B85" s="83">
        <f>COUNTIF(Suivi!C:C,E85)</f>
        <v>0</v>
      </c>
      <c r="C85" s="83" t="str">
        <f>VLOOKUP(F85,Synthése!A$5:C$16,3,FALSE)</f>
        <v>ICH</v>
      </c>
      <c r="D85" s="83"/>
      <c r="E85" s="8" t="s">
        <v>716</v>
      </c>
      <c r="F85" s="8" t="s">
        <v>0</v>
      </c>
      <c r="G85" s="8">
        <v>306</v>
      </c>
      <c r="H85" s="64">
        <v>42167</v>
      </c>
      <c r="I85" s="64">
        <v>42187</v>
      </c>
      <c r="J85" s="142" t="s">
        <v>895</v>
      </c>
      <c r="K85" s="142" t="s">
        <v>916</v>
      </c>
      <c r="L85" s="8" t="s">
        <v>515</v>
      </c>
      <c r="M85" s="8">
        <v>20</v>
      </c>
    </row>
    <row r="86" spans="1:20" x14ac:dyDescent="0.2">
      <c r="A86" s="82">
        <v>42272</v>
      </c>
      <c r="B86" s="83">
        <f>COUNTIF(Suivi!C:C,E86)</f>
        <v>0</v>
      </c>
      <c r="C86" s="83" t="str">
        <f>VLOOKUP(F86,Synthése!A$5:C$16,3,FALSE)</f>
        <v>ICH</v>
      </c>
      <c r="D86" s="83"/>
      <c r="E86" s="9" t="s">
        <v>717</v>
      </c>
      <c r="F86" s="10" t="s">
        <v>49</v>
      </c>
      <c r="G86" s="11">
        <v>1</v>
      </c>
      <c r="H86" s="12"/>
      <c r="I86" s="12">
        <v>42188</v>
      </c>
      <c r="J86" s="142" t="s">
        <v>896</v>
      </c>
      <c r="K86" s="142" t="s">
        <v>917</v>
      </c>
      <c r="L86" s="10">
        <v>230</v>
      </c>
      <c r="M86" s="8">
        <v>30</v>
      </c>
      <c r="N86" s="10"/>
      <c r="O86" s="9"/>
      <c r="P86" s="9"/>
      <c r="Q86" s="13"/>
      <c r="R86" s="13"/>
      <c r="S86" s="9"/>
      <c r="T86" s="14"/>
    </row>
    <row r="87" spans="1:20" x14ac:dyDescent="0.2">
      <c r="A87" s="82">
        <v>42272</v>
      </c>
      <c r="B87" s="83">
        <f>COUNTIF(Suivi!C:C,E87)</f>
        <v>0</v>
      </c>
      <c r="C87" s="83" t="str">
        <f>VLOOKUP(F87,Synthése!A$5:C$16,3,FALSE)</f>
        <v>ICH</v>
      </c>
      <c r="D87" s="83"/>
      <c r="E87" s="8" t="s">
        <v>718</v>
      </c>
      <c r="F87" s="8" t="s">
        <v>0</v>
      </c>
      <c r="G87" s="8">
        <v>32</v>
      </c>
      <c r="H87" s="64">
        <v>41851</v>
      </c>
      <c r="I87" s="64">
        <v>42191</v>
      </c>
      <c r="J87" s="142" t="s">
        <v>897</v>
      </c>
      <c r="K87" s="142" t="s">
        <v>918</v>
      </c>
      <c r="L87" s="8" t="s">
        <v>515</v>
      </c>
      <c r="M87" s="8">
        <v>40</v>
      </c>
    </row>
    <row r="88" spans="1:20" x14ac:dyDescent="0.2">
      <c r="A88" s="82">
        <v>42272</v>
      </c>
      <c r="B88" s="83">
        <f>COUNTIF(Suivi!C:C,E88)</f>
        <v>0</v>
      </c>
      <c r="C88" s="83" t="str">
        <f>VLOOKUP(F88,Synthése!A$5:C$16,3,FALSE)</f>
        <v>ICH</v>
      </c>
      <c r="D88" s="83"/>
      <c r="E88" s="8" t="s">
        <v>671</v>
      </c>
      <c r="F88" s="8" t="s">
        <v>0</v>
      </c>
      <c r="G88" s="8">
        <v>51</v>
      </c>
      <c r="H88" s="64">
        <v>41968</v>
      </c>
      <c r="I88" s="64">
        <v>42191</v>
      </c>
      <c r="J88" s="142" t="s">
        <v>898</v>
      </c>
      <c r="K88" s="142" t="s">
        <v>919</v>
      </c>
      <c r="L88" s="8" t="s">
        <v>515</v>
      </c>
      <c r="M88" s="8">
        <v>50</v>
      </c>
    </row>
    <row r="89" spans="1:20" x14ac:dyDescent="0.2">
      <c r="A89" s="82">
        <v>42272</v>
      </c>
      <c r="B89" s="83">
        <f>COUNTIF(Suivi!C:C,E89)</f>
        <v>0</v>
      </c>
      <c r="C89" s="83" t="str">
        <f>VLOOKUP(F89,Synthése!A$5:C$16,3,FALSE)</f>
        <v>ICH</v>
      </c>
      <c r="D89" s="83"/>
      <c r="E89" s="8" t="s">
        <v>719</v>
      </c>
      <c r="F89" s="8" t="s">
        <v>0</v>
      </c>
      <c r="G89" s="8">
        <v>302</v>
      </c>
      <c r="H89" s="64">
        <v>41851</v>
      </c>
      <c r="I89" s="64">
        <v>42191</v>
      </c>
      <c r="J89" s="142" t="s">
        <v>899</v>
      </c>
      <c r="K89" s="142" t="s">
        <v>920</v>
      </c>
      <c r="L89" s="8" t="s">
        <v>515</v>
      </c>
      <c r="M89" s="8">
        <v>60</v>
      </c>
    </row>
    <row r="90" spans="1:20" x14ac:dyDescent="0.2">
      <c r="A90" s="82">
        <v>42272</v>
      </c>
      <c r="B90" s="83">
        <f>COUNTIF(Suivi!C:C,E90)</f>
        <v>0</v>
      </c>
      <c r="C90" s="83" t="str">
        <f>VLOOKUP(F90,Synthése!A$5:C$16,3,FALSE)</f>
        <v>ICH</v>
      </c>
      <c r="D90" s="83"/>
      <c r="E90" s="8" t="s">
        <v>367</v>
      </c>
      <c r="F90" s="8" t="s">
        <v>0</v>
      </c>
      <c r="G90" s="8">
        <v>132</v>
      </c>
      <c r="H90" s="64">
        <v>41851</v>
      </c>
      <c r="I90" s="64">
        <v>42191</v>
      </c>
      <c r="J90" s="142" t="s">
        <v>888</v>
      </c>
      <c r="K90" s="142" t="s">
        <v>900</v>
      </c>
      <c r="L90" s="8" t="s">
        <v>515</v>
      </c>
      <c r="M90" s="8">
        <v>70</v>
      </c>
    </row>
    <row r="91" spans="1:20" x14ac:dyDescent="0.2">
      <c r="A91" s="82">
        <v>42272</v>
      </c>
      <c r="B91" s="83">
        <f>COUNTIF(Suivi!C:C,E91)</f>
        <v>0</v>
      </c>
      <c r="C91" s="83" t="str">
        <f>VLOOKUP(F91,Synthése!A$5:C$16,3,FALSE)</f>
        <v>ICH</v>
      </c>
      <c r="D91" s="83"/>
      <c r="E91" s="8" t="s">
        <v>603</v>
      </c>
      <c r="F91" s="8" t="s">
        <v>0</v>
      </c>
      <c r="G91" s="8">
        <v>10</v>
      </c>
      <c r="H91" s="64">
        <v>41968</v>
      </c>
      <c r="I91" s="64">
        <v>42191</v>
      </c>
      <c r="J91" s="142" t="s">
        <v>889</v>
      </c>
      <c r="K91" s="142" t="s">
        <v>901</v>
      </c>
      <c r="L91" s="8" t="s">
        <v>515</v>
      </c>
      <c r="M91" s="8">
        <v>80</v>
      </c>
    </row>
    <row r="92" spans="1:20" hidden="1" x14ac:dyDescent="0.2">
      <c r="A92" s="82">
        <v>42272</v>
      </c>
      <c r="B92" s="83">
        <f>COUNTIF(Suivi!C:C,E92)</f>
        <v>0</v>
      </c>
      <c r="C92" s="83" t="str">
        <f>VLOOKUP(F92,Synthése!A$5:C$16,3,FALSE)</f>
        <v>ICFF</v>
      </c>
      <c r="D92" s="83"/>
      <c r="E92" s="8" t="s">
        <v>629</v>
      </c>
      <c r="F92" s="8" t="s">
        <v>19</v>
      </c>
      <c r="G92" s="8">
        <v>2</v>
      </c>
      <c r="H92" s="64">
        <v>42158</v>
      </c>
      <c r="I92" s="64">
        <v>42079</v>
      </c>
      <c r="J92" s="142" t="s">
        <v>897</v>
      </c>
      <c r="K92" s="142" t="s">
        <v>918</v>
      </c>
      <c r="L92" s="8" t="s">
        <v>515</v>
      </c>
      <c r="M92" s="8">
        <v>10</v>
      </c>
    </row>
    <row r="93" spans="1:20" x14ac:dyDescent="0.2">
      <c r="A93" s="82">
        <v>42272</v>
      </c>
      <c r="B93" s="83">
        <f>COUNTIF(Suivi!C:C,E93)</f>
        <v>0</v>
      </c>
      <c r="C93" s="83" t="str">
        <f>VLOOKUP(F93,Synthése!A$5:C$16,3,FALSE)</f>
        <v>ICH</v>
      </c>
      <c r="D93" s="83"/>
      <c r="E93" s="8" t="s">
        <v>365</v>
      </c>
      <c r="F93" s="8" t="s">
        <v>0</v>
      </c>
      <c r="G93" s="8">
        <v>342</v>
      </c>
      <c r="H93" s="64">
        <v>41851</v>
      </c>
      <c r="I93" s="64">
        <v>42191</v>
      </c>
      <c r="J93" s="142" t="s">
        <v>11</v>
      </c>
      <c r="K93" s="142" t="s">
        <v>902</v>
      </c>
      <c r="L93" s="8" t="s">
        <v>515</v>
      </c>
      <c r="M93" s="8">
        <v>90</v>
      </c>
    </row>
    <row r="94" spans="1:20" x14ac:dyDescent="0.2">
      <c r="A94" s="82">
        <v>42272</v>
      </c>
      <c r="B94" s="83">
        <f>COUNTIF(Suivi!C:C,E94)</f>
        <v>0</v>
      </c>
      <c r="C94" s="83" t="str">
        <f>VLOOKUP(F94,Synthése!A$5:C$16,3,FALSE)</f>
        <v>ICH</v>
      </c>
      <c r="D94" s="83"/>
      <c r="E94" s="8" t="s">
        <v>674</v>
      </c>
      <c r="F94" s="8" t="s">
        <v>0</v>
      </c>
      <c r="G94" s="8">
        <v>15</v>
      </c>
      <c r="H94" s="64">
        <v>41968</v>
      </c>
      <c r="I94" s="64">
        <v>42191</v>
      </c>
      <c r="J94" s="142" t="s">
        <v>890</v>
      </c>
      <c r="K94" s="142" t="s">
        <v>903</v>
      </c>
      <c r="L94" s="8" t="s">
        <v>515</v>
      </c>
      <c r="M94" s="8">
        <v>100</v>
      </c>
    </row>
    <row r="95" spans="1:20" hidden="1" x14ac:dyDescent="0.2">
      <c r="A95" s="82">
        <v>42272</v>
      </c>
      <c r="B95" s="83">
        <f>COUNTIF(Suivi!C:C,E95)</f>
        <v>0</v>
      </c>
      <c r="C95" s="83" t="str">
        <f>VLOOKUP(F95,Synthése!A$5:C$16,3,FALSE)</f>
        <v>IFA</v>
      </c>
      <c r="D95" s="83"/>
      <c r="E95" s="8" t="s">
        <v>630</v>
      </c>
      <c r="F95" s="8" t="s">
        <v>47</v>
      </c>
      <c r="G95" s="8">
        <v>96</v>
      </c>
      <c r="H95" s="64">
        <v>42083</v>
      </c>
      <c r="I95" s="64">
        <v>42083</v>
      </c>
      <c r="J95" s="142" t="s">
        <v>888</v>
      </c>
      <c r="K95" s="142" t="s">
        <v>900</v>
      </c>
      <c r="L95" s="8" t="s">
        <v>515</v>
      </c>
      <c r="M95" s="8">
        <v>40</v>
      </c>
    </row>
    <row r="96" spans="1:20" x14ac:dyDescent="0.2">
      <c r="A96" s="82">
        <v>42272</v>
      </c>
      <c r="B96" s="83">
        <f>COUNTIF(Suivi!C:C,E96)</f>
        <v>0</v>
      </c>
      <c r="C96" s="83" t="str">
        <f>VLOOKUP(F96,Synthése!A$5:C$16,3,FALSE)</f>
        <v>ICH</v>
      </c>
      <c r="D96" s="83"/>
      <c r="E96" s="8" t="s">
        <v>672</v>
      </c>
      <c r="F96" s="8" t="s">
        <v>0</v>
      </c>
      <c r="G96" s="8">
        <v>64</v>
      </c>
      <c r="H96" s="64">
        <v>41968</v>
      </c>
      <c r="I96" s="64">
        <v>42191</v>
      </c>
      <c r="J96" s="142" t="s">
        <v>891</v>
      </c>
      <c r="K96" s="142" t="s">
        <v>904</v>
      </c>
      <c r="L96" s="8" t="s">
        <v>515</v>
      </c>
      <c r="M96" s="8">
        <v>110</v>
      </c>
    </row>
    <row r="97" spans="1:20" hidden="1" x14ac:dyDescent="0.2">
      <c r="A97" s="82">
        <v>42272</v>
      </c>
      <c r="B97" s="83">
        <f>COUNTIF(Suivi!C:C,E97)</f>
        <v>0</v>
      </c>
      <c r="C97" s="83" t="str">
        <f>VLOOKUP(F97,Synthése!A$5:C$16,3,FALSE)</f>
        <v>IFA</v>
      </c>
      <c r="D97" s="83"/>
      <c r="E97" s="9" t="s">
        <v>632</v>
      </c>
      <c r="F97" s="10" t="s">
        <v>47</v>
      </c>
      <c r="G97" s="11">
        <v>41</v>
      </c>
      <c r="H97" s="12">
        <v>42086</v>
      </c>
      <c r="I97" s="12">
        <v>42086</v>
      </c>
      <c r="J97" s="142" t="s">
        <v>11</v>
      </c>
      <c r="K97" s="142" t="s">
        <v>902</v>
      </c>
      <c r="L97" s="10" t="s">
        <v>515</v>
      </c>
      <c r="M97" s="8">
        <v>60</v>
      </c>
      <c r="N97" s="10"/>
      <c r="O97" s="9"/>
      <c r="P97" s="9"/>
      <c r="Q97" s="13"/>
      <c r="R97" s="13"/>
      <c r="S97" s="9"/>
      <c r="T97" s="14"/>
    </row>
    <row r="98" spans="1:20" hidden="1" x14ac:dyDescent="0.2">
      <c r="A98" s="82">
        <v>42272</v>
      </c>
      <c r="B98" s="83">
        <f>COUNTIF(Suivi!C:C,E98)</f>
        <v>0</v>
      </c>
      <c r="C98" s="83" t="str">
        <f>VLOOKUP(F98,Synthése!A$5:C$16,3,FALSE)</f>
        <v>IFA</v>
      </c>
      <c r="D98" s="83"/>
      <c r="E98" s="8" t="s">
        <v>633</v>
      </c>
      <c r="F98" s="8" t="s">
        <v>40</v>
      </c>
      <c r="G98" s="8">
        <v>134</v>
      </c>
      <c r="H98" s="64">
        <v>42167</v>
      </c>
      <c r="I98" s="64">
        <v>42086</v>
      </c>
      <c r="J98" s="142" t="s">
        <v>890</v>
      </c>
      <c r="K98" s="142" t="s">
        <v>903</v>
      </c>
      <c r="L98" s="8" t="s">
        <v>516</v>
      </c>
      <c r="M98" s="8">
        <v>70</v>
      </c>
    </row>
    <row r="99" spans="1:20" hidden="1" x14ac:dyDescent="0.2">
      <c r="A99" s="82">
        <v>42272</v>
      </c>
      <c r="B99" s="83">
        <f>COUNTIF(Suivi!C:C,E99)</f>
        <v>0</v>
      </c>
      <c r="C99" s="83" t="str">
        <f>VLOOKUP(F99,Synthése!A$5:C$16,3,FALSE)</f>
        <v>ICPR</v>
      </c>
      <c r="D99" s="83"/>
      <c r="E99" s="8" t="s">
        <v>674</v>
      </c>
      <c r="F99" s="8" t="s">
        <v>30</v>
      </c>
      <c r="G99" s="8">
        <v>11</v>
      </c>
      <c r="H99" s="64">
        <v>42165</v>
      </c>
      <c r="I99" s="64">
        <v>42171</v>
      </c>
      <c r="J99" s="142" t="s">
        <v>894</v>
      </c>
      <c r="K99" s="142" t="s">
        <v>911</v>
      </c>
      <c r="L99" s="8" t="s">
        <v>515</v>
      </c>
      <c r="M99" s="8">
        <v>60</v>
      </c>
    </row>
    <row r="100" spans="1:20" x14ac:dyDescent="0.2">
      <c r="A100" s="82">
        <v>42272</v>
      </c>
      <c r="B100" s="83">
        <f>COUNTIF(Suivi!C:C,E100)</f>
        <v>0</v>
      </c>
      <c r="C100" s="83" t="str">
        <f>VLOOKUP(F100,Synthése!A$5:C$16,3,FALSE)</f>
        <v>ICH</v>
      </c>
      <c r="D100" s="83"/>
      <c r="E100" s="8" t="s">
        <v>720</v>
      </c>
      <c r="F100" s="8" t="s">
        <v>0</v>
      </c>
      <c r="G100" s="8">
        <v>60</v>
      </c>
      <c r="H100" s="64">
        <v>41968</v>
      </c>
      <c r="I100" s="64">
        <v>42191</v>
      </c>
      <c r="J100" s="142" t="s">
        <v>892</v>
      </c>
      <c r="K100" s="142" t="s">
        <v>905</v>
      </c>
      <c r="L100" s="8" t="s">
        <v>515</v>
      </c>
      <c r="M100" s="8">
        <v>120</v>
      </c>
    </row>
    <row r="101" spans="1:20" x14ac:dyDescent="0.2">
      <c r="A101" s="82">
        <v>42272</v>
      </c>
      <c r="B101" s="83">
        <f>COUNTIF(Suivi!C:C,E101)</f>
        <v>0</v>
      </c>
      <c r="C101" s="83" t="str">
        <f>VLOOKUP(F101,Synthése!A$5:C$16,3,FALSE)</f>
        <v>ICH</v>
      </c>
      <c r="D101" s="83"/>
      <c r="E101" s="8" t="s">
        <v>673</v>
      </c>
      <c r="F101" s="8" t="s">
        <v>0</v>
      </c>
      <c r="G101" s="8">
        <v>27</v>
      </c>
      <c r="H101" s="64">
        <v>41968</v>
      </c>
      <c r="I101" s="64">
        <v>42191</v>
      </c>
      <c r="J101" s="142" t="s">
        <v>893</v>
      </c>
      <c r="K101" s="142" t="s">
        <v>906</v>
      </c>
      <c r="L101" s="8" t="s">
        <v>515</v>
      </c>
      <c r="M101" s="8">
        <v>130</v>
      </c>
    </row>
    <row r="102" spans="1:20" x14ac:dyDescent="0.2">
      <c r="A102" s="82">
        <v>42272</v>
      </c>
      <c r="B102" s="83">
        <f>COUNTIF(Suivi!C:C,E102)</f>
        <v>0</v>
      </c>
      <c r="C102" s="83" t="str">
        <f>VLOOKUP(F102,Synthése!A$5:C$16,3,FALSE)</f>
        <v>ICH</v>
      </c>
      <c r="D102" s="83"/>
      <c r="E102" s="8" t="s">
        <v>721</v>
      </c>
      <c r="F102" s="8" t="s">
        <v>0</v>
      </c>
      <c r="G102" s="8">
        <v>437</v>
      </c>
      <c r="H102" s="64">
        <v>42163</v>
      </c>
      <c r="I102" s="64">
        <v>42191</v>
      </c>
      <c r="J102" s="142" t="s">
        <v>893</v>
      </c>
      <c r="K102" s="142" t="s">
        <v>907</v>
      </c>
      <c r="L102" s="8" t="s">
        <v>515</v>
      </c>
      <c r="M102" s="8">
        <v>140</v>
      </c>
    </row>
    <row r="103" spans="1:20" x14ac:dyDescent="0.2">
      <c r="A103" s="82">
        <v>42272</v>
      </c>
      <c r="B103" s="83">
        <f>COUNTIF(Suivi!C:C,E103)</f>
        <v>0</v>
      </c>
      <c r="C103" s="83" t="str">
        <f>VLOOKUP(F103,Synthése!A$5:C$16,3,FALSE)</f>
        <v>ICH</v>
      </c>
      <c r="D103" s="83"/>
      <c r="E103" s="8" t="s">
        <v>423</v>
      </c>
      <c r="F103" s="8" t="s">
        <v>0</v>
      </c>
      <c r="G103" s="8">
        <v>13</v>
      </c>
      <c r="H103" s="64">
        <v>41968</v>
      </c>
      <c r="I103" s="64">
        <v>42191</v>
      </c>
      <c r="J103" s="142" t="s">
        <v>894</v>
      </c>
      <c r="K103" s="142" t="s">
        <v>908</v>
      </c>
      <c r="L103" s="8" t="s">
        <v>515</v>
      </c>
      <c r="M103" s="8">
        <v>150</v>
      </c>
    </row>
    <row r="104" spans="1:20" x14ac:dyDescent="0.2">
      <c r="A104" s="82">
        <v>42272</v>
      </c>
      <c r="B104" s="83">
        <f>COUNTIF(Suivi!C:C,E104)</f>
        <v>0</v>
      </c>
      <c r="C104" s="83" t="str">
        <f>VLOOKUP(F104,Synthése!A$5:C$16,3,FALSE)</f>
        <v>ICH</v>
      </c>
      <c r="D104" s="83"/>
      <c r="E104" s="8" t="s">
        <v>723</v>
      </c>
      <c r="F104" s="8" t="s">
        <v>0</v>
      </c>
      <c r="G104" s="8">
        <v>501</v>
      </c>
      <c r="H104" s="64">
        <v>41968</v>
      </c>
      <c r="I104" s="64">
        <v>42191</v>
      </c>
      <c r="J104" s="142" t="s">
        <v>895</v>
      </c>
      <c r="K104" s="142" t="s">
        <v>910</v>
      </c>
      <c r="L104" s="8" t="s">
        <v>515</v>
      </c>
      <c r="M104" s="8">
        <v>170</v>
      </c>
    </row>
    <row r="105" spans="1:20" x14ac:dyDescent="0.2">
      <c r="A105" s="82">
        <v>42272</v>
      </c>
      <c r="B105" s="83">
        <f>COUNTIF(Suivi!C:C,E105)</f>
        <v>0</v>
      </c>
      <c r="C105" s="83" t="str">
        <f>VLOOKUP(F105,Synthése!A$5:C$16,3,FALSE)</f>
        <v>ICH</v>
      </c>
      <c r="D105" s="83"/>
      <c r="E105" s="9" t="s">
        <v>675</v>
      </c>
      <c r="F105" s="10" t="s">
        <v>0</v>
      </c>
      <c r="G105" s="11">
        <v>25</v>
      </c>
      <c r="H105" s="12">
        <v>42108</v>
      </c>
      <c r="I105" s="12">
        <v>42191</v>
      </c>
      <c r="J105" s="142" t="s">
        <v>898</v>
      </c>
      <c r="K105" s="142" t="s">
        <v>913</v>
      </c>
      <c r="L105" s="10" t="s">
        <v>515</v>
      </c>
      <c r="M105" s="8">
        <v>200</v>
      </c>
      <c r="N105" s="10"/>
      <c r="O105" s="9"/>
      <c r="P105" s="9"/>
      <c r="Q105" s="13"/>
      <c r="R105" s="13"/>
      <c r="S105" s="9"/>
      <c r="T105" s="14"/>
    </row>
    <row r="106" spans="1:20" x14ac:dyDescent="0.2">
      <c r="A106" s="82">
        <v>42272</v>
      </c>
      <c r="B106" s="83">
        <f>COUNTIF(Suivi!C:C,E106)</f>
        <v>0</v>
      </c>
      <c r="C106" s="83" t="str">
        <f>VLOOKUP(F106,Synthése!A$5:C$16,3,FALSE)</f>
        <v>ICH</v>
      </c>
      <c r="D106" s="83"/>
      <c r="E106" s="8" t="s">
        <v>422</v>
      </c>
      <c r="F106" s="8" t="s">
        <v>0</v>
      </c>
      <c r="G106" s="8">
        <v>344</v>
      </c>
      <c r="H106" s="64">
        <v>41968</v>
      </c>
      <c r="I106" s="64">
        <v>42191</v>
      </c>
      <c r="J106" s="142" t="s">
        <v>888</v>
      </c>
      <c r="K106" s="142" t="s">
        <v>915</v>
      </c>
      <c r="L106" s="8" t="s">
        <v>515</v>
      </c>
      <c r="M106" s="8">
        <v>220</v>
      </c>
    </row>
    <row r="107" spans="1:20" hidden="1" x14ac:dyDescent="0.2">
      <c r="A107" s="82">
        <v>42272</v>
      </c>
      <c r="B107" s="83">
        <f>COUNTIF(Suivi!C:C,E107)</f>
        <v>0</v>
      </c>
      <c r="C107" s="83" t="str">
        <f>VLOOKUP(F107,Synthése!A$5:C$16,3,FALSE)</f>
        <v>IBR</v>
      </c>
      <c r="D107" s="83"/>
      <c r="E107" s="8" t="s">
        <v>642</v>
      </c>
      <c r="F107" s="8" t="s">
        <v>89</v>
      </c>
      <c r="G107" s="8">
        <v>17</v>
      </c>
      <c r="H107" s="64">
        <v>42115</v>
      </c>
      <c r="I107" s="64">
        <v>42111</v>
      </c>
      <c r="J107" s="142" t="s">
        <v>897</v>
      </c>
      <c r="K107" s="142" t="s">
        <v>912</v>
      </c>
      <c r="L107" s="8" t="s">
        <v>515</v>
      </c>
      <c r="M107" s="8">
        <v>160</v>
      </c>
    </row>
    <row r="108" spans="1:20" x14ac:dyDescent="0.2">
      <c r="A108" s="82">
        <v>42272</v>
      </c>
      <c r="B108" s="83">
        <f>COUNTIF(Suivi!C:C,E108)</f>
        <v>0</v>
      </c>
      <c r="C108" s="83" t="str">
        <f>VLOOKUP(F108,Synthése!A$5:C$16,3,FALSE)</f>
        <v>ICH</v>
      </c>
      <c r="D108" s="83"/>
      <c r="E108" s="8" t="s">
        <v>725</v>
      </c>
      <c r="F108" s="8" t="s">
        <v>0</v>
      </c>
      <c r="G108" s="8">
        <v>18</v>
      </c>
      <c r="H108" s="64">
        <v>42163</v>
      </c>
      <c r="I108" s="64">
        <v>42192</v>
      </c>
      <c r="J108" s="142" t="s">
        <v>893</v>
      </c>
      <c r="K108" s="142" t="s">
        <v>901</v>
      </c>
      <c r="L108" s="8" t="s">
        <v>515</v>
      </c>
      <c r="M108" s="8">
        <v>290</v>
      </c>
    </row>
    <row r="109" spans="1:20" hidden="1" x14ac:dyDescent="0.2">
      <c r="A109" s="82">
        <v>42272</v>
      </c>
      <c r="B109" s="83">
        <f>COUNTIF(Suivi!C:C,E109)</f>
        <v>0</v>
      </c>
      <c r="C109" s="83" t="str">
        <f>VLOOKUP(F109,Synthése!A$5:C$16,3,FALSE)</f>
        <v>ICFF</v>
      </c>
      <c r="D109" s="83"/>
      <c r="E109" s="9" t="s">
        <v>644</v>
      </c>
      <c r="F109" s="10" t="s">
        <v>19</v>
      </c>
      <c r="G109" s="11">
        <v>1</v>
      </c>
      <c r="H109" s="12">
        <v>42158</v>
      </c>
      <c r="I109" s="12">
        <v>42124</v>
      </c>
      <c r="J109" s="142" t="s">
        <v>889</v>
      </c>
      <c r="K109" s="142" t="s">
        <v>916</v>
      </c>
      <c r="L109" s="10" t="s">
        <v>515</v>
      </c>
      <c r="M109" s="8">
        <v>200</v>
      </c>
      <c r="N109" s="10"/>
      <c r="O109" s="9"/>
      <c r="P109" s="9"/>
      <c r="Q109" s="13"/>
      <c r="R109" s="13"/>
      <c r="S109" s="9"/>
      <c r="T109" s="14"/>
    </row>
    <row r="110" spans="1:20" hidden="1" x14ac:dyDescent="0.2">
      <c r="A110" s="82">
        <v>42272</v>
      </c>
      <c r="B110" s="83">
        <f>COUNTIF(Suivi!C:C,E110)</f>
        <v>0</v>
      </c>
      <c r="C110" s="83" t="str">
        <f>VLOOKUP(F110,Synthése!A$5:C$16,3,FALSE)</f>
        <v>ICFF</v>
      </c>
      <c r="D110" s="83"/>
      <c r="E110" s="8" t="s">
        <v>645</v>
      </c>
      <c r="F110" s="8" t="s">
        <v>19</v>
      </c>
      <c r="G110" s="8">
        <v>249</v>
      </c>
      <c r="H110" s="64">
        <v>42173</v>
      </c>
      <c r="I110" s="64">
        <v>42124</v>
      </c>
      <c r="J110" s="142" t="s">
        <v>11</v>
      </c>
      <c r="K110" s="142" t="s">
        <v>917</v>
      </c>
      <c r="L110" s="8" t="s">
        <v>515</v>
      </c>
      <c r="M110" s="8">
        <v>210</v>
      </c>
    </row>
    <row r="111" spans="1:20" x14ac:dyDescent="0.2">
      <c r="A111" s="82">
        <v>42272</v>
      </c>
      <c r="B111" s="83">
        <f>COUNTIF(Suivi!C:C,E111)</f>
        <v>0</v>
      </c>
      <c r="C111" s="83" t="str">
        <f>VLOOKUP(F111,Synthése!A$5:C$16,3,FALSE)</f>
        <v>ICH</v>
      </c>
      <c r="D111" s="83"/>
      <c r="E111" s="8" t="s">
        <v>726</v>
      </c>
      <c r="F111" s="8" t="s">
        <v>0</v>
      </c>
      <c r="G111" s="8">
        <v>5</v>
      </c>
      <c r="H111" s="64">
        <v>42041</v>
      </c>
      <c r="I111" s="64">
        <v>42192</v>
      </c>
      <c r="J111" s="142" t="s">
        <v>894</v>
      </c>
      <c r="K111" s="142" t="s">
        <v>902</v>
      </c>
      <c r="L111" s="8" t="s">
        <v>515</v>
      </c>
      <c r="M111" s="8">
        <v>300</v>
      </c>
    </row>
    <row r="112" spans="1:20" x14ac:dyDescent="0.2">
      <c r="A112" s="82">
        <v>42272</v>
      </c>
      <c r="B112" s="83">
        <f>COUNTIF(Suivi!C:C,E112)</f>
        <v>0</v>
      </c>
      <c r="C112" s="83" t="str">
        <f>VLOOKUP(F112,Synthése!A$5:C$16,3,FALSE)</f>
        <v>ICH</v>
      </c>
      <c r="D112" s="83"/>
      <c r="E112" s="8" t="s">
        <v>727</v>
      </c>
      <c r="F112" s="8" t="s">
        <v>0</v>
      </c>
      <c r="G112" s="8">
        <v>6</v>
      </c>
      <c r="H112" s="64">
        <v>42041</v>
      </c>
      <c r="I112" s="64">
        <v>42192</v>
      </c>
      <c r="J112" s="142" t="s">
        <v>894</v>
      </c>
      <c r="K112" s="142" t="s">
        <v>903</v>
      </c>
      <c r="L112" s="8" t="s">
        <v>515</v>
      </c>
      <c r="M112" s="8">
        <v>310</v>
      </c>
    </row>
    <row r="113" spans="1:20" x14ac:dyDescent="0.2">
      <c r="A113" s="82">
        <v>42272</v>
      </c>
      <c r="B113" s="83">
        <f>COUNTIF(Suivi!C:C,E113)</f>
        <v>0</v>
      </c>
      <c r="C113" s="83" t="str">
        <f>VLOOKUP(F113,Synthése!A$5:C$16,3,FALSE)</f>
        <v>ICH</v>
      </c>
      <c r="D113" s="83"/>
      <c r="E113" s="8" t="s">
        <v>728</v>
      </c>
      <c r="F113" s="8" t="s">
        <v>0</v>
      </c>
      <c r="G113" s="8">
        <v>14</v>
      </c>
      <c r="H113" s="64">
        <v>42041</v>
      </c>
      <c r="I113" s="64">
        <v>42192</v>
      </c>
      <c r="J113" s="142" t="s">
        <v>895</v>
      </c>
      <c r="K113" s="142" t="s">
        <v>904</v>
      </c>
      <c r="L113" s="8" t="s">
        <v>515</v>
      </c>
      <c r="M113" s="8">
        <v>320</v>
      </c>
    </row>
    <row r="114" spans="1:20" x14ac:dyDescent="0.2">
      <c r="A114" s="82">
        <v>42272</v>
      </c>
      <c r="B114" s="83">
        <f>COUNTIF(Suivi!C:C,E114)</f>
        <v>0</v>
      </c>
      <c r="C114" s="83" t="str">
        <f>VLOOKUP(F114,Synthése!A$5:C$16,3,FALSE)</f>
        <v>ICH</v>
      </c>
      <c r="D114" s="83"/>
      <c r="E114" s="8" t="s">
        <v>729</v>
      </c>
      <c r="F114" s="8" t="s">
        <v>0</v>
      </c>
      <c r="G114" s="8">
        <v>234</v>
      </c>
      <c r="H114" s="64">
        <v>42172</v>
      </c>
      <c r="I114" s="64">
        <v>42192</v>
      </c>
      <c r="J114" s="142" t="s">
        <v>896</v>
      </c>
      <c r="K114" s="142" t="s">
        <v>905</v>
      </c>
      <c r="L114" s="8" t="s">
        <v>515</v>
      </c>
      <c r="M114" s="8">
        <v>330</v>
      </c>
    </row>
    <row r="115" spans="1:20" x14ac:dyDescent="0.2">
      <c r="A115" s="82">
        <v>42272</v>
      </c>
      <c r="B115" s="83">
        <f>COUNTIF(Suivi!C:C,E115)</f>
        <v>0</v>
      </c>
      <c r="C115" s="83" t="str">
        <f>VLOOKUP(F115,Synthése!A$5:C$16,3,FALSE)</f>
        <v>ICH</v>
      </c>
      <c r="D115" s="83"/>
      <c r="E115" s="8" t="s">
        <v>730</v>
      </c>
      <c r="F115" s="8" t="s">
        <v>0</v>
      </c>
      <c r="G115" s="8">
        <v>284</v>
      </c>
      <c r="H115" s="64">
        <v>41876</v>
      </c>
      <c r="I115" s="64">
        <v>42192</v>
      </c>
      <c r="J115" s="142" t="s">
        <v>897</v>
      </c>
      <c r="K115" s="142" t="s">
        <v>906</v>
      </c>
      <c r="L115" s="8" t="s">
        <v>515</v>
      </c>
      <c r="M115" s="8">
        <v>340</v>
      </c>
    </row>
    <row r="116" spans="1:20" x14ac:dyDescent="0.2">
      <c r="A116" s="82">
        <v>42272</v>
      </c>
      <c r="B116" s="83">
        <f>COUNTIF(Suivi!C:C,E116)</f>
        <v>0</v>
      </c>
      <c r="C116" s="83" t="str">
        <f>VLOOKUP(F116,Synthése!A$5:C$16,3,FALSE)</f>
        <v>ICH</v>
      </c>
      <c r="D116" s="83"/>
      <c r="E116" s="8" t="s">
        <v>732</v>
      </c>
      <c r="F116" s="8" t="s">
        <v>0</v>
      </c>
      <c r="G116" s="8">
        <v>246</v>
      </c>
      <c r="H116" s="64">
        <v>42173</v>
      </c>
      <c r="I116" s="64">
        <v>42192</v>
      </c>
      <c r="J116" s="142" t="s">
        <v>899</v>
      </c>
      <c r="K116" s="142" t="s">
        <v>908</v>
      </c>
      <c r="L116" s="8" t="s">
        <v>515</v>
      </c>
      <c r="M116" s="8">
        <v>360</v>
      </c>
    </row>
    <row r="117" spans="1:20" x14ac:dyDescent="0.2">
      <c r="A117" s="82">
        <v>42272</v>
      </c>
      <c r="B117" s="83">
        <f>COUNTIF(Suivi!C:C,E117)</f>
        <v>0</v>
      </c>
      <c r="C117" s="83" t="str">
        <f>VLOOKUP(F117,Synthése!A$5:C$16,3,FALSE)</f>
        <v>ICH</v>
      </c>
      <c r="D117" s="83"/>
      <c r="E117" s="8" t="s">
        <v>733</v>
      </c>
      <c r="F117" s="8" t="s">
        <v>0</v>
      </c>
      <c r="G117" s="8">
        <v>14</v>
      </c>
      <c r="H117" s="64">
        <v>42048</v>
      </c>
      <c r="I117" s="64">
        <v>42192</v>
      </c>
      <c r="J117" s="142" t="s">
        <v>889</v>
      </c>
      <c r="K117" s="142" t="s">
        <v>910</v>
      </c>
      <c r="L117" s="8" t="s">
        <v>515</v>
      </c>
      <c r="M117" s="8">
        <v>380</v>
      </c>
    </row>
    <row r="118" spans="1:20" hidden="1" x14ac:dyDescent="0.2">
      <c r="A118" s="82">
        <v>42272</v>
      </c>
      <c r="B118" s="83">
        <f>COUNTIF(Suivi!C:C,E118)</f>
        <v>0</v>
      </c>
      <c r="C118" s="83" t="str">
        <f>VLOOKUP(F118,Synthése!A$5:C$16,3,FALSE)</f>
        <v>ICFF</v>
      </c>
      <c r="D118" s="83"/>
      <c r="E118" s="8" t="s">
        <v>650</v>
      </c>
      <c r="F118" s="8" t="s">
        <v>19</v>
      </c>
      <c r="G118" s="8">
        <v>1</v>
      </c>
      <c r="H118" s="64">
        <v>42158</v>
      </c>
      <c r="I118" s="64">
        <v>42143</v>
      </c>
      <c r="J118" s="142" t="s">
        <v>899</v>
      </c>
      <c r="K118" s="142" t="s">
        <v>908</v>
      </c>
      <c r="L118" s="8" t="s">
        <v>515</v>
      </c>
      <c r="M118" s="8">
        <v>330</v>
      </c>
    </row>
    <row r="119" spans="1:20" x14ac:dyDescent="0.2">
      <c r="A119" s="82">
        <v>42272</v>
      </c>
      <c r="B119" s="83">
        <f>COUNTIF(Suivi!C:C,E119)</f>
        <v>0</v>
      </c>
      <c r="C119" s="83" t="str">
        <f>VLOOKUP(F119,Synthése!A$5:C$16,3,FALSE)</f>
        <v>ICH</v>
      </c>
      <c r="D119" s="83"/>
      <c r="E119" s="8" t="s">
        <v>734</v>
      </c>
      <c r="F119" s="8" t="s">
        <v>0</v>
      </c>
      <c r="G119" s="8">
        <v>246</v>
      </c>
      <c r="H119" s="64">
        <v>42048</v>
      </c>
      <c r="I119" s="64">
        <v>42192</v>
      </c>
      <c r="J119" s="142" t="s">
        <v>11</v>
      </c>
      <c r="K119" s="142" t="s">
        <v>911</v>
      </c>
      <c r="L119" s="8" t="s">
        <v>515</v>
      </c>
      <c r="M119" s="8">
        <v>390</v>
      </c>
    </row>
    <row r="120" spans="1:20" x14ac:dyDescent="0.2">
      <c r="A120" s="82">
        <v>42272</v>
      </c>
      <c r="B120" s="83">
        <f>COUNTIF(Suivi!C:C,E120)</f>
        <v>0</v>
      </c>
      <c r="C120" s="83" t="str">
        <f>VLOOKUP(F120,Synthése!A$5:C$16,3,FALSE)</f>
        <v>ICH</v>
      </c>
      <c r="D120" s="83"/>
      <c r="E120" s="8" t="s">
        <v>735</v>
      </c>
      <c r="F120" s="8" t="s">
        <v>0</v>
      </c>
      <c r="G120" s="8">
        <v>639</v>
      </c>
      <c r="H120" s="64">
        <v>42167</v>
      </c>
      <c r="I120" s="64">
        <v>42192</v>
      </c>
      <c r="J120" s="142" t="s">
        <v>890</v>
      </c>
      <c r="K120" s="142" t="s">
        <v>912</v>
      </c>
      <c r="L120" s="8" t="s">
        <v>515</v>
      </c>
      <c r="M120" s="8">
        <v>400</v>
      </c>
    </row>
    <row r="121" spans="1:20" hidden="1" x14ac:dyDescent="0.2">
      <c r="A121" s="82">
        <v>42272</v>
      </c>
      <c r="B121" s="83">
        <f>COUNTIF(Suivi!C:C,E121)</f>
        <v>0</v>
      </c>
      <c r="C121" s="83" t="str">
        <f>VLOOKUP(F121,Synthése!A$5:C$16,3,FALSE)</f>
        <v>IFA</v>
      </c>
      <c r="D121" s="83"/>
      <c r="E121" s="9" t="s">
        <v>653</v>
      </c>
      <c r="F121" s="10" t="s">
        <v>47</v>
      </c>
      <c r="G121" s="11">
        <v>138</v>
      </c>
      <c r="H121" s="12">
        <v>42111</v>
      </c>
      <c r="I121" s="12">
        <v>42146</v>
      </c>
      <c r="J121" s="142" t="s">
        <v>11</v>
      </c>
      <c r="K121" s="142" t="s">
        <v>911</v>
      </c>
      <c r="L121" s="10" t="s">
        <v>515</v>
      </c>
      <c r="M121" s="8">
        <v>360</v>
      </c>
      <c r="N121" s="10"/>
      <c r="O121" s="9"/>
      <c r="P121" s="9"/>
      <c r="Q121" s="13"/>
      <c r="R121" s="13"/>
      <c r="S121" s="9"/>
      <c r="T121" s="14"/>
    </row>
    <row r="122" spans="1:20" x14ac:dyDescent="0.2">
      <c r="A122" s="82">
        <v>42272</v>
      </c>
      <c r="B122" s="83">
        <f>COUNTIF(Suivi!C:C,E122)</f>
        <v>0</v>
      </c>
      <c r="C122" s="83" t="str">
        <f>VLOOKUP(F122,Synthése!A$5:C$16,3,FALSE)</f>
        <v>ICH</v>
      </c>
      <c r="D122" s="83"/>
      <c r="E122" s="8" t="s">
        <v>737</v>
      </c>
      <c r="F122" s="8" t="s">
        <v>0</v>
      </c>
      <c r="G122" s="8">
        <v>59</v>
      </c>
      <c r="H122" s="64">
        <v>42048</v>
      </c>
      <c r="I122" s="64">
        <v>42192</v>
      </c>
      <c r="J122" s="142" t="s">
        <v>892</v>
      </c>
      <c r="K122" s="142" t="s">
        <v>914</v>
      </c>
      <c r="L122" s="8" t="s">
        <v>515</v>
      </c>
      <c r="M122" s="8">
        <v>420</v>
      </c>
    </row>
    <row r="123" spans="1:20" hidden="1" x14ac:dyDescent="0.2">
      <c r="A123" s="82">
        <v>42272</v>
      </c>
      <c r="B123" s="83">
        <f>COUNTIF(Suivi!C:C,E123)</f>
        <v>0</v>
      </c>
      <c r="C123" s="83" t="str">
        <f>VLOOKUP(F123,Synthése!A$5:C$16,3,FALSE)</f>
        <v>IFA</v>
      </c>
      <c r="D123" s="83"/>
      <c r="E123" s="9" t="s">
        <v>655</v>
      </c>
      <c r="F123" s="10" t="s">
        <v>47</v>
      </c>
      <c r="G123" s="11">
        <v>314</v>
      </c>
      <c r="H123" s="12">
        <v>42160</v>
      </c>
      <c r="I123" s="12">
        <v>42153</v>
      </c>
      <c r="J123" s="142" t="s">
        <v>891</v>
      </c>
      <c r="K123" s="142" t="s">
        <v>913</v>
      </c>
      <c r="L123" s="10" t="s">
        <v>515</v>
      </c>
      <c r="M123" s="8">
        <v>380</v>
      </c>
      <c r="N123" s="10"/>
      <c r="O123" s="9"/>
      <c r="P123" s="9"/>
      <c r="Q123" s="13"/>
      <c r="R123" s="13"/>
      <c r="S123" s="9"/>
      <c r="T123" s="14"/>
    </row>
    <row r="124" spans="1:20" x14ac:dyDescent="0.2">
      <c r="A124" s="82">
        <v>42272</v>
      </c>
      <c r="B124" s="83">
        <f>COUNTIF(Suivi!C:C,E124)</f>
        <v>0</v>
      </c>
      <c r="C124" s="83" t="str">
        <f>VLOOKUP(F124,Synthése!A$5:C$16,3,FALSE)</f>
        <v>ICH</v>
      </c>
      <c r="D124" s="83"/>
      <c r="E124" s="8" t="s">
        <v>738</v>
      </c>
      <c r="F124" s="8" t="s">
        <v>0</v>
      </c>
      <c r="G124" s="8">
        <v>49</v>
      </c>
      <c r="H124" s="64">
        <v>42048</v>
      </c>
      <c r="I124" s="64">
        <v>42192</v>
      </c>
      <c r="J124" s="142" t="s">
        <v>893</v>
      </c>
      <c r="K124" s="142" t="s">
        <v>915</v>
      </c>
      <c r="L124" s="8" t="s">
        <v>515</v>
      </c>
      <c r="M124" s="8">
        <v>430</v>
      </c>
    </row>
    <row r="125" spans="1:20" x14ac:dyDescent="0.2">
      <c r="A125" s="82">
        <v>42272</v>
      </c>
      <c r="B125" s="83">
        <f>COUNTIF(Suivi!C:C,E125)</f>
        <v>0</v>
      </c>
      <c r="C125" s="83" t="str">
        <f>VLOOKUP(F125,Synthése!A$5:C$16,3,FALSE)</f>
        <v>ICH</v>
      </c>
      <c r="D125" s="83"/>
      <c r="E125" s="8" t="s">
        <v>740</v>
      </c>
      <c r="F125" s="8" t="s">
        <v>0</v>
      </c>
      <c r="G125" s="8">
        <v>132</v>
      </c>
      <c r="H125" s="64">
        <v>42173</v>
      </c>
      <c r="I125" s="64">
        <v>42192</v>
      </c>
      <c r="J125" s="142" t="s">
        <v>894</v>
      </c>
      <c r="K125" s="142" t="s">
        <v>917</v>
      </c>
      <c r="L125" s="8" t="s">
        <v>515</v>
      </c>
      <c r="M125" s="8">
        <v>450</v>
      </c>
    </row>
    <row r="126" spans="1:20" hidden="1" x14ac:dyDescent="0.2">
      <c r="A126" s="82">
        <v>42272</v>
      </c>
      <c r="B126" s="83">
        <f>COUNTIF(Suivi!C:C,E126)</f>
        <v>0</v>
      </c>
      <c r="C126" s="83" t="str">
        <f>VLOOKUP(F126,Synthése!A$5:C$16,3,FALSE)</f>
        <v>IFA</v>
      </c>
      <c r="D126" s="83"/>
      <c r="E126" s="8" t="s">
        <v>658</v>
      </c>
      <c r="F126" s="8" t="s">
        <v>40</v>
      </c>
      <c r="G126" s="8">
        <v>126</v>
      </c>
      <c r="H126" s="64">
        <v>42159</v>
      </c>
      <c r="I126" s="64">
        <v>42159</v>
      </c>
      <c r="J126" s="142" t="s">
        <v>893</v>
      </c>
      <c r="K126" s="142" t="s">
        <v>916</v>
      </c>
      <c r="L126" s="8" t="s">
        <v>515</v>
      </c>
      <c r="M126" s="8">
        <v>410</v>
      </c>
    </row>
    <row r="127" spans="1:20" hidden="1" x14ac:dyDescent="0.2">
      <c r="A127" s="82">
        <v>42272</v>
      </c>
      <c r="B127" s="83">
        <f>COUNTIF(Suivi!C:C,E127)</f>
        <v>0</v>
      </c>
      <c r="C127" s="83" t="str">
        <f>VLOOKUP(F127,Synthése!A$5:C$16,3,FALSE)</f>
        <v>ICFF</v>
      </c>
      <c r="D127" s="83"/>
      <c r="E127" s="8" t="s">
        <v>659</v>
      </c>
      <c r="F127" s="8" t="s">
        <v>19</v>
      </c>
      <c r="G127" s="8">
        <v>1</v>
      </c>
      <c r="H127" s="64">
        <v>42165</v>
      </c>
      <c r="I127" s="64">
        <v>42164</v>
      </c>
      <c r="J127" s="142" t="s">
        <v>894</v>
      </c>
      <c r="K127" s="142" t="s">
        <v>917</v>
      </c>
      <c r="L127" s="8" t="s">
        <v>515</v>
      </c>
      <c r="M127" s="8">
        <v>420</v>
      </c>
    </row>
    <row r="128" spans="1:20" hidden="1" x14ac:dyDescent="0.2">
      <c r="A128" s="82">
        <v>42272</v>
      </c>
      <c r="B128" s="83">
        <f>COUNTIF(Suivi!C:C,E128)</f>
        <v>0</v>
      </c>
      <c r="C128" s="83" t="str">
        <f>VLOOKUP(F128,Synthése!A$5:C$16,3,FALSE)</f>
        <v>ICFF</v>
      </c>
      <c r="D128" s="83"/>
      <c r="E128" s="8" t="s">
        <v>660</v>
      </c>
      <c r="F128" s="8" t="s">
        <v>19</v>
      </c>
      <c r="G128" s="8">
        <v>3</v>
      </c>
      <c r="H128" s="64">
        <v>42165</v>
      </c>
      <c r="I128" s="64">
        <v>42164</v>
      </c>
      <c r="J128" s="142" t="s">
        <v>894</v>
      </c>
      <c r="K128" s="142" t="s">
        <v>918</v>
      </c>
      <c r="L128" s="8" t="s">
        <v>515</v>
      </c>
      <c r="M128" s="8">
        <v>430</v>
      </c>
    </row>
    <row r="129" spans="1:20" hidden="1" x14ac:dyDescent="0.2">
      <c r="A129" s="82">
        <v>42272</v>
      </c>
      <c r="B129" s="83">
        <f>COUNTIF(Suivi!C:C,E129)</f>
        <v>0</v>
      </c>
      <c r="C129" s="83" t="str">
        <f>VLOOKUP(F129,Synthése!A$5:C$16,3,FALSE)</f>
        <v>ICFF</v>
      </c>
      <c r="D129" s="83"/>
      <c r="E129" s="8" t="s">
        <v>661</v>
      </c>
      <c r="F129" s="8" t="s">
        <v>19</v>
      </c>
      <c r="G129" s="8">
        <v>15</v>
      </c>
      <c r="H129" s="64">
        <v>42165</v>
      </c>
      <c r="I129" s="64">
        <v>42164</v>
      </c>
      <c r="J129" s="142" t="s">
        <v>895</v>
      </c>
      <c r="K129" s="142" t="s">
        <v>919</v>
      </c>
      <c r="L129" s="8" t="s">
        <v>515</v>
      </c>
      <c r="M129" s="8">
        <v>440</v>
      </c>
    </row>
    <row r="130" spans="1:20" hidden="1" x14ac:dyDescent="0.2">
      <c r="A130" s="82">
        <v>42272</v>
      </c>
      <c r="B130" s="83">
        <f>COUNTIF(Suivi!C:C,E130)</f>
        <v>0</v>
      </c>
      <c r="C130" s="83" t="str">
        <f>VLOOKUP(F130,Synthése!A$5:C$16,3,FALSE)</f>
        <v>ICFF</v>
      </c>
      <c r="D130" s="83"/>
      <c r="E130" s="8" t="s">
        <v>662</v>
      </c>
      <c r="F130" s="8" t="s">
        <v>19</v>
      </c>
      <c r="G130" s="8">
        <v>33</v>
      </c>
      <c r="H130" s="64">
        <v>42165</v>
      </c>
      <c r="I130" s="64">
        <v>42164</v>
      </c>
      <c r="J130" s="142" t="s">
        <v>896</v>
      </c>
      <c r="K130" s="142" t="s">
        <v>920</v>
      </c>
      <c r="L130" s="8" t="s">
        <v>515</v>
      </c>
      <c r="M130" s="8">
        <v>450</v>
      </c>
    </row>
    <row r="131" spans="1:20" hidden="1" x14ac:dyDescent="0.2">
      <c r="A131" s="82">
        <v>42272</v>
      </c>
      <c r="B131" s="83">
        <f>COUNTIF(Suivi!C:C,E131)</f>
        <v>0</v>
      </c>
      <c r="C131" s="83" t="str">
        <f>VLOOKUP(F131,Synthése!A$5:C$16,3,FALSE)</f>
        <v>ICFF</v>
      </c>
      <c r="D131" s="83"/>
      <c r="E131" s="8" t="s">
        <v>663</v>
      </c>
      <c r="F131" s="8" t="s">
        <v>19</v>
      </c>
      <c r="G131" s="8">
        <v>61</v>
      </c>
      <c r="H131" s="64">
        <v>42165</v>
      </c>
      <c r="I131" s="64">
        <v>42164</v>
      </c>
      <c r="J131" s="142" t="s">
        <v>897</v>
      </c>
      <c r="K131" s="142" t="s">
        <v>900</v>
      </c>
      <c r="L131" s="8" t="s">
        <v>515</v>
      </c>
      <c r="M131" s="8">
        <v>460</v>
      </c>
    </row>
    <row r="132" spans="1:20" hidden="1" x14ac:dyDescent="0.2">
      <c r="A132" s="82">
        <v>42272</v>
      </c>
      <c r="B132" s="83">
        <f>COUNTIF(Suivi!C:C,E132)</f>
        <v>0</v>
      </c>
      <c r="C132" s="83" t="str">
        <f>VLOOKUP(F132,Synthése!A$5:C$16,3,FALSE)</f>
        <v>IFA</v>
      </c>
      <c r="D132" s="83"/>
      <c r="E132" s="8" t="s">
        <v>664</v>
      </c>
      <c r="F132" s="8" t="s">
        <v>47</v>
      </c>
      <c r="G132" s="8">
        <v>88</v>
      </c>
      <c r="H132" s="64">
        <v>42068</v>
      </c>
      <c r="I132" s="64">
        <v>42165</v>
      </c>
      <c r="J132" s="142" t="s">
        <v>898</v>
      </c>
      <c r="K132" s="142" t="s">
        <v>901</v>
      </c>
      <c r="L132" s="8" t="s">
        <v>515</v>
      </c>
      <c r="M132" s="8">
        <v>470</v>
      </c>
    </row>
    <row r="133" spans="1:20" x14ac:dyDescent="0.2">
      <c r="A133" s="82">
        <v>42272</v>
      </c>
      <c r="B133" s="83">
        <f>COUNTIF(Suivi!C:C,E133)</f>
        <v>0</v>
      </c>
      <c r="C133" s="83" t="str">
        <f>VLOOKUP(F133,Synthése!A$5:C$16,3,FALSE)</f>
        <v>ICH</v>
      </c>
      <c r="D133" s="83"/>
      <c r="E133" s="8" t="s">
        <v>741</v>
      </c>
      <c r="F133" s="8" t="s">
        <v>0</v>
      </c>
      <c r="G133" s="8">
        <v>288</v>
      </c>
      <c r="H133" s="64">
        <v>42167</v>
      </c>
      <c r="I133" s="64">
        <v>42192</v>
      </c>
      <c r="J133" s="142" t="s">
        <v>894</v>
      </c>
      <c r="K133" s="142" t="s">
        <v>918</v>
      </c>
      <c r="L133" s="8" t="s">
        <v>515</v>
      </c>
      <c r="M133" s="8">
        <v>460</v>
      </c>
    </row>
    <row r="134" spans="1:20" hidden="1" x14ac:dyDescent="0.2">
      <c r="A134" s="82">
        <v>42272</v>
      </c>
      <c r="B134" s="83">
        <f>COUNTIF(Suivi!C:C,E134)</f>
        <v>0</v>
      </c>
      <c r="C134" s="83" t="str">
        <f>VLOOKUP(F134,Synthése!A$5:C$16,3,FALSE)</f>
        <v>ICFF</v>
      </c>
      <c r="D134" s="83"/>
      <c r="E134" s="8" t="s">
        <v>666</v>
      </c>
      <c r="F134" s="8" t="s">
        <v>19</v>
      </c>
      <c r="G134" s="8">
        <v>4</v>
      </c>
      <c r="H134" s="64">
        <v>42179</v>
      </c>
      <c r="I134" s="64">
        <v>42170</v>
      </c>
      <c r="J134" s="142" t="s">
        <v>888</v>
      </c>
      <c r="K134" s="142" t="s">
        <v>903</v>
      </c>
      <c r="L134" s="8" t="s">
        <v>515</v>
      </c>
      <c r="M134" s="8">
        <v>490</v>
      </c>
    </row>
    <row r="135" spans="1:20" hidden="1" x14ac:dyDescent="0.2">
      <c r="A135" s="82">
        <v>42272</v>
      </c>
      <c r="B135" s="83">
        <f>COUNTIF(Suivi!C:C,E135)</f>
        <v>0</v>
      </c>
      <c r="C135" s="83" t="str">
        <f>VLOOKUP(F135,Synthése!A$5:C$16,3,FALSE)</f>
        <v>ICFF</v>
      </c>
      <c r="D135" s="83"/>
      <c r="E135" s="8" t="s">
        <v>667</v>
      </c>
      <c r="F135" s="8" t="s">
        <v>19</v>
      </c>
      <c r="G135" s="8">
        <v>2</v>
      </c>
      <c r="H135" s="64">
        <v>42173</v>
      </c>
      <c r="I135" s="64">
        <v>42171</v>
      </c>
      <c r="J135" s="142" t="s">
        <v>889</v>
      </c>
      <c r="K135" s="142" t="s">
        <v>904</v>
      </c>
      <c r="L135" s="8" t="s">
        <v>515</v>
      </c>
      <c r="M135" s="8">
        <v>500</v>
      </c>
    </row>
    <row r="136" spans="1:20" hidden="1" x14ac:dyDescent="0.2">
      <c r="A136" s="82">
        <v>42272</v>
      </c>
      <c r="B136" s="83">
        <f>COUNTIF(Suivi!C:C,E136)</f>
        <v>0</v>
      </c>
      <c r="C136" s="83" t="str">
        <f>VLOOKUP(F136,Synthése!A$5:C$16,3,FALSE)</f>
        <v>ICFF</v>
      </c>
      <c r="D136" s="83"/>
      <c r="E136" s="8" t="s">
        <v>668</v>
      </c>
      <c r="F136" s="8" t="s">
        <v>19</v>
      </c>
      <c r="G136" s="8">
        <v>2</v>
      </c>
      <c r="H136" s="64">
        <v>42173</v>
      </c>
      <c r="I136" s="64">
        <v>42171</v>
      </c>
      <c r="J136" s="142" t="s">
        <v>11</v>
      </c>
      <c r="K136" s="142" t="s">
        <v>905</v>
      </c>
      <c r="L136" s="8" t="s">
        <v>515</v>
      </c>
      <c r="M136" s="8">
        <v>510</v>
      </c>
    </row>
    <row r="137" spans="1:20" hidden="1" x14ac:dyDescent="0.2">
      <c r="A137" s="82">
        <v>42272</v>
      </c>
      <c r="B137" s="83">
        <f>COUNTIF(Suivi!C:C,E137)</f>
        <v>0</v>
      </c>
      <c r="C137" s="83" t="str">
        <f>VLOOKUP(F137,Synthése!A$5:C$16,3,FALSE)</f>
        <v>ICPR</v>
      </c>
      <c r="D137" s="83"/>
      <c r="E137" s="9" t="s">
        <v>675</v>
      </c>
      <c r="F137" s="10" t="s">
        <v>30</v>
      </c>
      <c r="G137" s="11">
        <v>2</v>
      </c>
      <c r="H137" s="12">
        <v>42108</v>
      </c>
      <c r="I137" s="12">
        <v>42171</v>
      </c>
      <c r="J137" s="142" t="s">
        <v>894</v>
      </c>
      <c r="K137" s="142" t="s">
        <v>912</v>
      </c>
      <c r="L137" s="10" t="s">
        <v>515</v>
      </c>
      <c r="M137" s="8">
        <v>70</v>
      </c>
      <c r="N137" s="10"/>
      <c r="O137" s="9"/>
      <c r="P137" s="9"/>
      <c r="Q137" s="13"/>
      <c r="R137" s="13"/>
      <c r="S137" s="9"/>
      <c r="T137" s="14"/>
    </row>
    <row r="138" spans="1:20" hidden="1" x14ac:dyDescent="0.2">
      <c r="A138" s="82">
        <v>42272</v>
      </c>
      <c r="B138" s="83">
        <f>COUNTIF(Suivi!C:C,E138)</f>
        <v>0</v>
      </c>
      <c r="C138" s="83" t="str">
        <f>VLOOKUP(F138,Synthése!A$5:C$16,3,FALSE)</f>
        <v>ICFF</v>
      </c>
      <c r="D138" s="83"/>
      <c r="E138" s="8" t="s">
        <v>670</v>
      </c>
      <c r="F138" s="8" t="s">
        <v>19</v>
      </c>
      <c r="G138" s="8">
        <v>5</v>
      </c>
      <c r="H138" s="64">
        <v>42173</v>
      </c>
      <c r="I138" s="64">
        <v>42171</v>
      </c>
      <c r="J138" s="142" t="s">
        <v>891</v>
      </c>
      <c r="K138" s="142" t="s">
        <v>907</v>
      </c>
      <c r="L138" s="8" t="s">
        <v>515</v>
      </c>
      <c r="M138" s="8">
        <v>20</v>
      </c>
    </row>
    <row r="139" spans="1:20" hidden="1" x14ac:dyDescent="0.2">
      <c r="A139" s="82">
        <v>42272</v>
      </c>
      <c r="B139" s="83">
        <f>COUNTIF(Suivi!C:C,E139)</f>
        <v>0</v>
      </c>
      <c r="C139" s="83" t="str">
        <f>VLOOKUP(F139,Synthése!A$5:C$16,3,FALSE)</f>
        <v>ICPR</v>
      </c>
      <c r="D139" s="83"/>
      <c r="E139" s="8" t="s">
        <v>676</v>
      </c>
      <c r="F139" s="8" t="s">
        <v>30</v>
      </c>
      <c r="G139" s="8">
        <v>1</v>
      </c>
      <c r="H139" s="64">
        <v>42180</v>
      </c>
      <c r="I139" s="64">
        <v>42171</v>
      </c>
      <c r="J139" s="142" t="s">
        <v>895</v>
      </c>
      <c r="K139" s="142" t="s">
        <v>913</v>
      </c>
      <c r="L139" s="8" t="s">
        <v>515</v>
      </c>
      <c r="M139" s="8">
        <v>80</v>
      </c>
    </row>
    <row r="140" spans="1:20" hidden="1" x14ac:dyDescent="0.2">
      <c r="A140" s="82">
        <v>42272</v>
      </c>
      <c r="B140" s="83">
        <f>COUNTIF(Suivi!C:C,E140)</f>
        <v>0</v>
      </c>
      <c r="C140" s="83" t="str">
        <f>VLOOKUP(F140,Synthése!A$5:C$16,3,FALSE)</f>
        <v>ICPR</v>
      </c>
      <c r="D140" s="83"/>
      <c r="E140" s="8" t="s">
        <v>680</v>
      </c>
      <c r="F140" s="8" t="s">
        <v>30</v>
      </c>
      <c r="G140" s="8">
        <v>1</v>
      </c>
      <c r="H140" s="64">
        <v>42180</v>
      </c>
      <c r="I140" s="64">
        <v>42172</v>
      </c>
      <c r="J140" s="142" t="s">
        <v>899</v>
      </c>
      <c r="K140" s="142" t="s">
        <v>917</v>
      </c>
      <c r="L140" s="8" t="s">
        <v>515</v>
      </c>
      <c r="M140" s="8">
        <v>120</v>
      </c>
    </row>
    <row r="141" spans="1:20" hidden="1" x14ac:dyDescent="0.2">
      <c r="A141" s="82">
        <v>42272</v>
      </c>
      <c r="B141" s="83">
        <f>COUNTIF(Suivi!C:C,E141)</f>
        <v>0</v>
      </c>
      <c r="C141" s="83" t="str">
        <f>VLOOKUP(F141,Synthése!A$5:C$16,3,FALSE)</f>
        <v>ICPR</v>
      </c>
      <c r="D141" s="83"/>
      <c r="E141" s="8" t="s">
        <v>681</v>
      </c>
      <c r="F141" s="8" t="s">
        <v>30</v>
      </c>
      <c r="G141" s="8">
        <v>1</v>
      </c>
      <c r="H141" s="64">
        <v>42180</v>
      </c>
      <c r="I141" s="64">
        <v>42172</v>
      </c>
      <c r="J141" s="142" t="s">
        <v>888</v>
      </c>
      <c r="K141" s="142" t="s">
        <v>918</v>
      </c>
      <c r="L141" s="8" t="s">
        <v>515</v>
      </c>
      <c r="M141" s="8">
        <v>130</v>
      </c>
    </row>
    <row r="142" spans="1:20" hidden="1" x14ac:dyDescent="0.2">
      <c r="A142" s="82">
        <v>42272</v>
      </c>
      <c r="B142" s="83">
        <f>COUNTIF(Suivi!C:C,E142)</f>
        <v>0</v>
      </c>
      <c r="C142" s="83" t="str">
        <f>VLOOKUP(F142,Synthése!A$5:C$16,3,FALSE)</f>
        <v>ICPR</v>
      </c>
      <c r="D142" s="83"/>
      <c r="E142" s="8" t="s">
        <v>682</v>
      </c>
      <c r="F142" s="8" t="s">
        <v>30</v>
      </c>
      <c r="G142" s="8">
        <v>1</v>
      </c>
      <c r="H142" s="64">
        <v>42180</v>
      </c>
      <c r="I142" s="64">
        <v>42172</v>
      </c>
      <c r="J142" s="142" t="s">
        <v>889</v>
      </c>
      <c r="K142" s="142" t="s">
        <v>919</v>
      </c>
      <c r="L142" s="8" t="s">
        <v>515</v>
      </c>
      <c r="M142" s="8">
        <v>140</v>
      </c>
    </row>
    <row r="143" spans="1:20" hidden="1" x14ac:dyDescent="0.2">
      <c r="A143" s="82">
        <v>42272</v>
      </c>
      <c r="B143" s="83">
        <f>COUNTIF(Suivi!C:C,E143)</f>
        <v>0</v>
      </c>
      <c r="C143" s="83" t="str">
        <f>VLOOKUP(F143,Synthése!A$5:C$16,3,FALSE)</f>
        <v>ICPR</v>
      </c>
      <c r="D143" s="83"/>
      <c r="E143" s="8" t="s">
        <v>683</v>
      </c>
      <c r="F143" s="8" t="s">
        <v>30</v>
      </c>
      <c r="G143" s="8">
        <v>15</v>
      </c>
      <c r="H143" s="64">
        <v>42180</v>
      </c>
      <c r="I143" s="64">
        <v>42172</v>
      </c>
      <c r="J143" s="142" t="s">
        <v>11</v>
      </c>
      <c r="K143" s="142" t="s">
        <v>920</v>
      </c>
      <c r="L143" s="8" t="s">
        <v>515</v>
      </c>
      <c r="M143" s="8">
        <v>150</v>
      </c>
    </row>
    <row r="144" spans="1:20" hidden="1" x14ac:dyDescent="0.2">
      <c r="A144" s="82">
        <v>42272</v>
      </c>
      <c r="B144" s="83">
        <f>COUNTIF(Suivi!C:C,E144)</f>
        <v>0</v>
      </c>
      <c r="C144" s="83" t="str">
        <f>VLOOKUP(F144,Synthése!A$5:C$16,3,FALSE)</f>
        <v>ICPR</v>
      </c>
      <c r="D144" s="83"/>
      <c r="E144" s="8" t="s">
        <v>684</v>
      </c>
      <c r="F144" s="8" t="s">
        <v>30</v>
      </c>
      <c r="G144" s="8">
        <v>1</v>
      </c>
      <c r="H144" s="64">
        <v>42180</v>
      </c>
      <c r="I144" s="64">
        <v>42172</v>
      </c>
      <c r="J144" s="142" t="s">
        <v>890</v>
      </c>
      <c r="K144" s="142" t="s">
        <v>900</v>
      </c>
      <c r="L144" s="8" t="s">
        <v>515</v>
      </c>
      <c r="M144" s="8">
        <v>160</v>
      </c>
    </row>
    <row r="145" spans="1:13" x14ac:dyDescent="0.2">
      <c r="A145" s="82">
        <v>42272</v>
      </c>
      <c r="B145" s="83">
        <f>COUNTIF(Suivi!C:C,E145)</f>
        <v>0</v>
      </c>
      <c r="C145" s="83" t="str">
        <f>VLOOKUP(F145,Synthése!A$5:C$16,3,FALSE)</f>
        <v>ICH</v>
      </c>
      <c r="D145" s="83"/>
      <c r="E145" s="8" t="s">
        <v>366</v>
      </c>
      <c r="F145" s="8" t="s">
        <v>0</v>
      </c>
      <c r="G145" s="8">
        <v>88</v>
      </c>
      <c r="H145" s="64">
        <v>41851</v>
      </c>
      <c r="I145" s="64">
        <v>42193</v>
      </c>
      <c r="J145" s="142" t="s">
        <v>896</v>
      </c>
      <c r="K145" s="142" t="s">
        <v>920</v>
      </c>
      <c r="L145" s="8" t="s">
        <v>515</v>
      </c>
      <c r="M145" s="8">
        <v>480</v>
      </c>
    </row>
    <row r="146" spans="1:13" x14ac:dyDescent="0.2">
      <c r="A146" s="82">
        <v>42272</v>
      </c>
      <c r="B146" s="83">
        <f>COUNTIF(Suivi!C:C,E146)</f>
        <v>0</v>
      </c>
      <c r="C146" s="83" t="str">
        <f>VLOOKUP(F146,Synthése!A$5:C$16,3,FALSE)</f>
        <v>ICH</v>
      </c>
      <c r="D146" s="83"/>
      <c r="E146" s="8" t="s">
        <v>743</v>
      </c>
      <c r="F146" s="8" t="s">
        <v>0</v>
      </c>
      <c r="G146" s="8">
        <v>15</v>
      </c>
      <c r="H146" s="64">
        <v>41992</v>
      </c>
      <c r="I146" s="64">
        <v>42193</v>
      </c>
      <c r="J146" s="142" t="s">
        <v>897</v>
      </c>
      <c r="K146" s="142" t="s">
        <v>900</v>
      </c>
      <c r="L146" s="8" t="s">
        <v>515</v>
      </c>
      <c r="M146" s="8">
        <v>490</v>
      </c>
    </row>
    <row r="147" spans="1:13" x14ac:dyDescent="0.2">
      <c r="A147" s="82">
        <v>42272</v>
      </c>
      <c r="B147" s="83">
        <f>COUNTIF(Suivi!C:C,E147)</f>
        <v>0</v>
      </c>
      <c r="C147" s="83" t="str">
        <f>VLOOKUP(F147,Synthése!A$5:C$16,3,FALSE)</f>
        <v>ICH</v>
      </c>
      <c r="D147" s="83"/>
      <c r="E147" s="8" t="s">
        <v>744</v>
      </c>
      <c r="F147" s="8" t="s">
        <v>0</v>
      </c>
      <c r="G147" s="8">
        <v>45</v>
      </c>
      <c r="H147" s="64">
        <v>41851</v>
      </c>
      <c r="I147" s="64">
        <v>42193</v>
      </c>
      <c r="J147" s="142" t="s">
        <v>898</v>
      </c>
      <c r="K147" s="142" t="s">
        <v>901</v>
      </c>
      <c r="L147" s="8" t="s">
        <v>515</v>
      </c>
      <c r="M147" s="8">
        <v>500</v>
      </c>
    </row>
    <row r="148" spans="1:13" hidden="1" x14ac:dyDescent="0.2">
      <c r="A148" s="82">
        <v>42272</v>
      </c>
      <c r="B148" s="83">
        <f>COUNTIF(Suivi!C:C,E148)</f>
        <v>0</v>
      </c>
      <c r="C148" s="83" t="str">
        <f>VLOOKUP(F148,Synthése!A$5:C$16,3,FALSE)</f>
        <v>ICPR</v>
      </c>
      <c r="D148" s="83"/>
      <c r="E148" s="8" t="s">
        <v>685</v>
      </c>
      <c r="F148" s="8" t="s">
        <v>30</v>
      </c>
      <c r="G148" s="8">
        <v>1</v>
      </c>
      <c r="H148" s="64">
        <v>42180</v>
      </c>
      <c r="I148" s="64">
        <v>42172</v>
      </c>
      <c r="J148" s="142" t="s">
        <v>891</v>
      </c>
      <c r="K148" s="142" t="s">
        <v>901</v>
      </c>
      <c r="L148" s="8" t="s">
        <v>515</v>
      </c>
      <c r="M148" s="8">
        <v>170</v>
      </c>
    </row>
    <row r="149" spans="1:13" hidden="1" x14ac:dyDescent="0.2">
      <c r="A149" s="82">
        <v>42272</v>
      </c>
      <c r="B149" s="83">
        <f>COUNTIF(Suivi!C:C,E149)</f>
        <v>0</v>
      </c>
      <c r="C149" s="83" t="str">
        <f>VLOOKUP(F149,Synthése!A$5:C$16,3,FALSE)</f>
        <v>ICPR</v>
      </c>
      <c r="D149" s="83"/>
      <c r="E149" s="8" t="s">
        <v>686</v>
      </c>
      <c r="F149" s="8" t="s">
        <v>30</v>
      </c>
      <c r="G149" s="8">
        <v>14</v>
      </c>
      <c r="H149" s="64">
        <v>42180</v>
      </c>
      <c r="I149" s="64">
        <v>42172</v>
      </c>
      <c r="J149" s="142" t="s">
        <v>892</v>
      </c>
      <c r="K149" s="142" t="s">
        <v>902</v>
      </c>
      <c r="L149" s="8" t="s">
        <v>515</v>
      </c>
      <c r="M149" s="8">
        <v>180</v>
      </c>
    </row>
    <row r="150" spans="1:13" hidden="1" x14ac:dyDescent="0.2">
      <c r="A150" s="82">
        <v>42272</v>
      </c>
      <c r="B150" s="83">
        <f>COUNTIF(Suivi!C:C,E150)</f>
        <v>0</v>
      </c>
      <c r="C150" s="83" t="str">
        <f>VLOOKUP(F150,Synthése!A$5:C$16,3,FALSE)</f>
        <v>ICPR</v>
      </c>
      <c r="D150" s="83"/>
      <c r="E150" s="8" t="s">
        <v>687</v>
      </c>
      <c r="F150" s="8" t="s">
        <v>30</v>
      </c>
      <c r="G150" s="8">
        <v>15</v>
      </c>
      <c r="H150" s="64">
        <v>42180</v>
      </c>
      <c r="I150" s="64">
        <v>42172</v>
      </c>
      <c r="J150" s="142" t="s">
        <v>893</v>
      </c>
      <c r="K150" s="142" t="s">
        <v>903</v>
      </c>
      <c r="L150" s="8" t="s">
        <v>515</v>
      </c>
      <c r="M150" s="8">
        <v>190</v>
      </c>
    </row>
    <row r="151" spans="1:13" hidden="1" x14ac:dyDescent="0.2">
      <c r="A151" s="82">
        <v>42272</v>
      </c>
      <c r="B151" s="83">
        <f>COUNTIF(Suivi!C:C,E151)</f>
        <v>0</v>
      </c>
      <c r="C151" s="83" t="str">
        <f>VLOOKUP(F151,Synthése!A$5:C$16,3,FALSE)</f>
        <v>ICPR</v>
      </c>
      <c r="D151" s="83"/>
      <c r="E151" s="8" t="s">
        <v>688</v>
      </c>
      <c r="F151" s="8" t="s">
        <v>30</v>
      </c>
      <c r="G151" s="8">
        <v>6</v>
      </c>
      <c r="H151" s="64">
        <v>42194</v>
      </c>
      <c r="I151" s="64">
        <v>42177</v>
      </c>
      <c r="J151" s="142" t="s">
        <v>893</v>
      </c>
      <c r="K151" s="142" t="s">
        <v>904</v>
      </c>
      <c r="L151" s="8" t="s">
        <v>515</v>
      </c>
      <c r="M151" s="8">
        <v>200</v>
      </c>
    </row>
    <row r="152" spans="1:13" hidden="1" x14ac:dyDescent="0.2">
      <c r="A152" s="82">
        <v>42272</v>
      </c>
      <c r="B152" s="83">
        <f>COUNTIF(Suivi!C:C,E152)</f>
        <v>0</v>
      </c>
      <c r="C152" s="83" t="str">
        <f>VLOOKUP(F152,Synthése!A$5:C$16,3,FALSE)</f>
        <v>ICPR</v>
      </c>
      <c r="D152" s="83"/>
      <c r="E152" s="8" t="s">
        <v>689</v>
      </c>
      <c r="F152" s="8" t="s">
        <v>30</v>
      </c>
      <c r="G152" s="8">
        <v>52</v>
      </c>
      <c r="H152" s="64">
        <v>42180</v>
      </c>
      <c r="I152" s="64">
        <v>42177</v>
      </c>
      <c r="J152" s="142" t="s">
        <v>894</v>
      </c>
      <c r="K152" s="142" t="s">
        <v>905</v>
      </c>
      <c r="L152" s="8" t="s">
        <v>515</v>
      </c>
      <c r="M152" s="8">
        <v>210</v>
      </c>
    </row>
    <row r="153" spans="1:13" hidden="1" x14ac:dyDescent="0.2">
      <c r="A153" s="82">
        <v>42272</v>
      </c>
      <c r="B153" s="83">
        <f>COUNTIF(Suivi!C:C,E153)</f>
        <v>0</v>
      </c>
      <c r="C153" s="83" t="str">
        <f>VLOOKUP(F153,Synthése!A$5:C$16,3,FALSE)</f>
        <v>ICPR</v>
      </c>
      <c r="D153" s="83"/>
      <c r="E153" s="8" t="s">
        <v>690</v>
      </c>
      <c r="F153" s="8" t="s">
        <v>30</v>
      </c>
      <c r="G153" s="8">
        <v>90</v>
      </c>
      <c r="H153" s="64">
        <v>42172</v>
      </c>
      <c r="I153" s="64">
        <v>42177</v>
      </c>
      <c r="J153" s="142" t="s">
        <v>894</v>
      </c>
      <c r="K153" s="142" t="s">
        <v>906</v>
      </c>
      <c r="L153" s="8" t="s">
        <v>515</v>
      </c>
      <c r="M153" s="8">
        <v>220</v>
      </c>
    </row>
    <row r="154" spans="1:13" hidden="1" x14ac:dyDescent="0.2">
      <c r="A154" s="82">
        <v>42272</v>
      </c>
      <c r="B154" s="83">
        <f>COUNTIF(Suivi!C:C,E154)</f>
        <v>0</v>
      </c>
      <c r="C154" s="83" t="str">
        <f>VLOOKUP(F154,Synthése!A$5:C$16,3,FALSE)</f>
        <v>ICPR</v>
      </c>
      <c r="D154" s="83"/>
      <c r="E154" s="8" t="s">
        <v>691</v>
      </c>
      <c r="F154" s="8" t="s">
        <v>30</v>
      </c>
      <c r="G154" s="8">
        <v>22</v>
      </c>
      <c r="H154" s="64">
        <v>42165</v>
      </c>
      <c r="I154" s="64">
        <v>42177</v>
      </c>
      <c r="J154" s="142" t="s">
        <v>895</v>
      </c>
      <c r="K154" s="142" t="s">
        <v>907</v>
      </c>
      <c r="L154" s="8" t="s">
        <v>515</v>
      </c>
      <c r="M154" s="8">
        <v>230</v>
      </c>
    </row>
    <row r="155" spans="1:13" hidden="1" x14ac:dyDescent="0.2">
      <c r="A155" s="82">
        <v>42272</v>
      </c>
      <c r="B155" s="83">
        <f>COUNTIF(Suivi!C:C,E155)</f>
        <v>0</v>
      </c>
      <c r="C155" s="83" t="str">
        <f>VLOOKUP(F155,Synthése!A$5:C$16,3,FALSE)</f>
        <v>ICPR</v>
      </c>
      <c r="D155" s="83"/>
      <c r="E155" s="8" t="s">
        <v>699</v>
      </c>
      <c r="F155" s="8" t="s">
        <v>37</v>
      </c>
      <c r="G155" s="8">
        <v>27</v>
      </c>
      <c r="H155" s="64">
        <v>42194</v>
      </c>
      <c r="I155" s="64">
        <v>42184</v>
      </c>
      <c r="J155" s="142" t="s">
        <v>893</v>
      </c>
      <c r="K155" s="142" t="s">
        <v>919</v>
      </c>
      <c r="L155" s="8" t="s">
        <v>515</v>
      </c>
      <c r="M155" s="8">
        <v>350</v>
      </c>
    </row>
    <row r="156" spans="1:13" hidden="1" x14ac:dyDescent="0.2">
      <c r="A156" s="82">
        <v>42272</v>
      </c>
      <c r="B156" s="83">
        <f>COUNTIF(Suivi!C:C,E156)</f>
        <v>0</v>
      </c>
      <c r="C156" s="83" t="str">
        <f>VLOOKUP(F156,Synthése!A$5:C$16,3,FALSE)</f>
        <v>ICPR</v>
      </c>
      <c r="D156" s="83"/>
      <c r="E156" s="8" t="s">
        <v>703</v>
      </c>
      <c r="F156" s="8" t="s">
        <v>30</v>
      </c>
      <c r="G156" s="8">
        <v>10</v>
      </c>
      <c r="H156" s="64">
        <v>42194</v>
      </c>
      <c r="I156" s="64">
        <v>42186</v>
      </c>
      <c r="J156" s="142" t="s">
        <v>897</v>
      </c>
      <c r="K156" s="142" t="s">
        <v>903</v>
      </c>
      <c r="L156" s="8" t="s">
        <v>515</v>
      </c>
      <c r="M156" s="8">
        <v>400</v>
      </c>
    </row>
    <row r="157" spans="1:13" hidden="1" x14ac:dyDescent="0.2">
      <c r="A157" s="82">
        <v>42272</v>
      </c>
      <c r="B157" s="83">
        <f>COUNTIF(Suivi!C:C,E157)</f>
        <v>0</v>
      </c>
      <c r="C157" s="83" t="str">
        <f>VLOOKUP(F157,Synthése!A$5:C$16,3,FALSE)</f>
        <v>ICPR</v>
      </c>
      <c r="D157" s="83"/>
      <c r="E157" s="8" t="s">
        <v>704</v>
      </c>
      <c r="F157" s="8" t="s">
        <v>30</v>
      </c>
      <c r="G157" s="8">
        <v>12</v>
      </c>
      <c r="H157" s="64">
        <v>42180</v>
      </c>
      <c r="I157" s="64">
        <v>42186</v>
      </c>
      <c r="J157" s="142" t="s">
        <v>898</v>
      </c>
      <c r="K157" s="142" t="s">
        <v>904</v>
      </c>
      <c r="L157" s="8" t="s">
        <v>515</v>
      </c>
      <c r="M157" s="8">
        <v>410</v>
      </c>
    </row>
    <row r="158" spans="1:13" hidden="1" x14ac:dyDescent="0.2">
      <c r="A158" s="82">
        <v>42272</v>
      </c>
      <c r="B158" s="83">
        <f>COUNTIF(Suivi!C:C,E158)</f>
        <v>0</v>
      </c>
      <c r="C158" s="83" t="str">
        <f>VLOOKUP(F158,Synthése!A$5:C$16,3,FALSE)</f>
        <v>ICPR</v>
      </c>
      <c r="D158" s="83"/>
      <c r="E158" s="8" t="s">
        <v>708</v>
      </c>
      <c r="F158" s="8" t="s">
        <v>37</v>
      </c>
      <c r="G158" s="8">
        <v>14</v>
      </c>
      <c r="H158" s="64">
        <v>42194</v>
      </c>
      <c r="I158" s="64">
        <v>42186</v>
      </c>
      <c r="J158" s="142" t="s">
        <v>11</v>
      </c>
      <c r="K158" s="142" t="s">
        <v>908</v>
      </c>
      <c r="L158" s="8" t="s">
        <v>515</v>
      </c>
      <c r="M158" s="8">
        <v>450</v>
      </c>
    </row>
    <row r="159" spans="1:13" hidden="1" x14ac:dyDescent="0.2">
      <c r="A159" s="82">
        <v>42272</v>
      </c>
      <c r="B159" s="83">
        <f>COUNTIF(Suivi!C:C,E159)</f>
        <v>0</v>
      </c>
      <c r="C159" s="83" t="str">
        <f>VLOOKUP(F159,Synthése!A$5:C$16,3,FALSE)</f>
        <v>ICPR</v>
      </c>
      <c r="D159" s="83"/>
      <c r="E159" s="8" t="s">
        <v>709</v>
      </c>
      <c r="F159" s="8" t="s">
        <v>30</v>
      </c>
      <c r="G159" s="8">
        <v>1</v>
      </c>
      <c r="H159" s="64">
        <v>42165</v>
      </c>
      <c r="I159" s="64">
        <v>42187</v>
      </c>
      <c r="J159" s="142" t="s">
        <v>890</v>
      </c>
      <c r="K159" s="142" t="s">
        <v>909</v>
      </c>
      <c r="L159" s="8" t="s">
        <v>515</v>
      </c>
      <c r="M159" s="8">
        <v>460</v>
      </c>
    </row>
    <row r="160" spans="1:13" hidden="1" x14ac:dyDescent="0.2">
      <c r="A160" s="82">
        <v>42272</v>
      </c>
      <c r="B160" s="83">
        <f>COUNTIF(Suivi!C:C,E160)</f>
        <v>0</v>
      </c>
      <c r="C160" s="83" t="str">
        <f>VLOOKUP(F160,Synthése!A$5:C$16,3,FALSE)</f>
        <v>IFA</v>
      </c>
      <c r="D160" s="83"/>
      <c r="E160" s="8" t="s">
        <v>692</v>
      </c>
      <c r="F160" s="8" t="s">
        <v>40</v>
      </c>
      <c r="G160" s="8">
        <v>138</v>
      </c>
      <c r="H160" s="64">
        <v>41941</v>
      </c>
      <c r="I160" s="64">
        <v>42177</v>
      </c>
      <c r="J160" s="142" t="s">
        <v>896</v>
      </c>
      <c r="K160" s="142" t="s">
        <v>908</v>
      </c>
      <c r="L160" s="8" t="s">
        <v>515</v>
      </c>
      <c r="M160" s="8">
        <v>240</v>
      </c>
    </row>
    <row r="161" spans="1:20" hidden="1" x14ac:dyDescent="0.2">
      <c r="A161" s="82">
        <v>42272</v>
      </c>
      <c r="B161" s="83">
        <f>COUNTIF(Suivi!C:C,E161)</f>
        <v>0</v>
      </c>
      <c r="C161" s="83" t="str">
        <f>VLOOKUP(F161,Synthése!A$5:C$16,3,FALSE)</f>
        <v>ICFF</v>
      </c>
      <c r="D161" s="83"/>
      <c r="E161" s="8" t="s">
        <v>693</v>
      </c>
      <c r="F161" s="8" t="s">
        <v>19</v>
      </c>
      <c r="G161" s="8">
        <v>48</v>
      </c>
      <c r="H161" s="64">
        <v>42131</v>
      </c>
      <c r="I161" s="64">
        <v>42178</v>
      </c>
      <c r="J161" s="142" t="s">
        <v>897</v>
      </c>
      <c r="K161" s="142" t="s">
        <v>909</v>
      </c>
      <c r="L161" s="8" t="s">
        <v>515</v>
      </c>
      <c r="M161" s="8">
        <v>250</v>
      </c>
    </row>
    <row r="162" spans="1:20" hidden="1" x14ac:dyDescent="0.2">
      <c r="A162" s="82">
        <v>42272</v>
      </c>
      <c r="B162" s="83">
        <f>COUNTIF(Suivi!C:C,E162)</f>
        <v>0</v>
      </c>
      <c r="C162" s="83" t="str">
        <f>VLOOKUP(F162,Synthése!A$5:C$16,3,FALSE)</f>
        <v>ICFF</v>
      </c>
      <c r="D162" s="83"/>
      <c r="E162" s="8" t="s">
        <v>694</v>
      </c>
      <c r="F162" s="8" t="s">
        <v>19</v>
      </c>
      <c r="G162" s="8">
        <v>1</v>
      </c>
      <c r="H162" s="64">
        <v>42195</v>
      </c>
      <c r="I162" s="64">
        <v>42179</v>
      </c>
      <c r="J162" s="142" t="s">
        <v>898</v>
      </c>
      <c r="K162" s="142" t="s">
        <v>910</v>
      </c>
      <c r="L162" s="8" t="s">
        <v>515</v>
      </c>
      <c r="M162" s="8">
        <v>260</v>
      </c>
    </row>
    <row r="163" spans="1:20" hidden="1" x14ac:dyDescent="0.2">
      <c r="A163" s="82">
        <v>42272</v>
      </c>
      <c r="B163" s="83">
        <f>COUNTIF(Suivi!C:C,E163)</f>
        <v>0</v>
      </c>
      <c r="C163" s="83" t="str">
        <f>VLOOKUP(F163,Synthése!A$5:C$16,3,FALSE)</f>
        <v>ICFF</v>
      </c>
      <c r="D163" s="83"/>
      <c r="E163" s="8" t="s">
        <v>695</v>
      </c>
      <c r="F163" s="8" t="s">
        <v>19</v>
      </c>
      <c r="G163" s="8">
        <v>6</v>
      </c>
      <c r="H163" s="64">
        <v>42195</v>
      </c>
      <c r="I163" s="64">
        <v>42180</v>
      </c>
      <c r="J163" s="142" t="s">
        <v>899</v>
      </c>
      <c r="K163" s="142" t="s">
        <v>911</v>
      </c>
      <c r="L163" s="8" t="s">
        <v>515</v>
      </c>
      <c r="M163" s="8">
        <v>270</v>
      </c>
    </row>
    <row r="164" spans="1:20" hidden="1" x14ac:dyDescent="0.2">
      <c r="A164" s="82">
        <v>42272</v>
      </c>
      <c r="B164" s="83">
        <f>COUNTIF(Suivi!C:C,E164)</f>
        <v>0</v>
      </c>
      <c r="C164" s="83" t="str">
        <f>VLOOKUP(F164,Synthése!A$5:C$16,3,FALSE)</f>
        <v>IFA</v>
      </c>
      <c r="D164" s="83"/>
      <c r="E164" s="8" t="s">
        <v>696</v>
      </c>
      <c r="F164" s="8" t="s">
        <v>40</v>
      </c>
      <c r="G164" s="8">
        <v>341</v>
      </c>
      <c r="H164" s="64">
        <v>42131</v>
      </c>
      <c r="I164" s="64">
        <v>42180</v>
      </c>
      <c r="J164" s="142" t="s">
        <v>888</v>
      </c>
      <c r="K164" s="142" t="s">
        <v>912</v>
      </c>
      <c r="L164" s="8" t="s">
        <v>515</v>
      </c>
      <c r="M164" s="8">
        <v>280</v>
      </c>
    </row>
    <row r="165" spans="1:20" x14ac:dyDescent="0.2">
      <c r="A165" s="82">
        <v>42272</v>
      </c>
      <c r="B165" s="83">
        <f>COUNTIF(Suivi!C:C,E165)</f>
        <v>0</v>
      </c>
      <c r="C165" s="83" t="str">
        <f>VLOOKUP(F165,Synthése!A$5:C$16,3,FALSE)</f>
        <v>ICH</v>
      </c>
      <c r="D165" s="83"/>
      <c r="E165" s="8" t="s">
        <v>745</v>
      </c>
      <c r="F165" s="8" t="s">
        <v>0</v>
      </c>
      <c r="G165" s="8">
        <v>1</v>
      </c>
      <c r="H165" s="64">
        <v>42048</v>
      </c>
      <c r="I165" s="64">
        <v>42193</v>
      </c>
      <c r="J165" s="142" t="s">
        <v>899</v>
      </c>
      <c r="K165" s="142" t="s">
        <v>902</v>
      </c>
      <c r="L165" s="8" t="s">
        <v>515</v>
      </c>
      <c r="M165" s="8">
        <v>510</v>
      </c>
    </row>
    <row r="166" spans="1:20" hidden="1" x14ac:dyDescent="0.2">
      <c r="A166" s="82">
        <v>42272</v>
      </c>
      <c r="B166" s="83">
        <f>COUNTIF(Suivi!C:C,E166)</f>
        <v>0</v>
      </c>
      <c r="C166" s="83" t="str">
        <f>VLOOKUP(F166,Synthése!A$5:C$16,3,FALSE)</f>
        <v>IFA</v>
      </c>
      <c r="D166" s="83"/>
      <c r="E166" s="9" t="s">
        <v>697</v>
      </c>
      <c r="F166" s="10" t="s">
        <v>47</v>
      </c>
      <c r="G166" s="11">
        <v>320</v>
      </c>
      <c r="H166" s="12">
        <v>42068</v>
      </c>
      <c r="I166" s="12">
        <v>42181</v>
      </c>
      <c r="J166" s="142" t="s">
        <v>11</v>
      </c>
      <c r="K166" s="142" t="s">
        <v>914</v>
      </c>
      <c r="L166" s="10" t="s">
        <v>515</v>
      </c>
      <c r="M166" s="8">
        <v>300</v>
      </c>
      <c r="N166" s="10"/>
      <c r="O166" s="9"/>
      <c r="P166" s="9"/>
      <c r="Q166" s="13"/>
      <c r="R166" s="13"/>
      <c r="S166" s="9"/>
      <c r="T166" s="14"/>
    </row>
    <row r="167" spans="1:20" x14ac:dyDescent="0.2">
      <c r="A167" s="82">
        <v>42272</v>
      </c>
      <c r="B167" s="83">
        <f>COUNTIF(Suivi!C:C,E167)</f>
        <v>0</v>
      </c>
      <c r="C167" s="83" t="str">
        <f>VLOOKUP(F167,Synthése!A$5:C$16,3,FALSE)</f>
        <v>ICH</v>
      </c>
      <c r="D167" s="83"/>
      <c r="E167" s="8" t="s">
        <v>746</v>
      </c>
      <c r="F167" s="8" t="s">
        <v>0</v>
      </c>
      <c r="G167" s="8">
        <v>888</v>
      </c>
      <c r="H167" s="64">
        <v>42048</v>
      </c>
      <c r="I167" s="64">
        <v>42193</v>
      </c>
      <c r="J167" s="142" t="s">
        <v>888</v>
      </c>
      <c r="K167" s="142" t="s">
        <v>903</v>
      </c>
      <c r="L167" s="8" t="s">
        <v>515</v>
      </c>
      <c r="M167" s="8">
        <v>10</v>
      </c>
    </row>
    <row r="168" spans="1:20" x14ac:dyDescent="0.2">
      <c r="A168" s="82">
        <v>42272</v>
      </c>
      <c r="B168" s="83">
        <f>COUNTIF(Suivi!C:C,E168)</f>
        <v>0</v>
      </c>
      <c r="C168" s="83" t="str">
        <f>VLOOKUP(F168,Synthése!A$5:C$16,3,FALSE)</f>
        <v>ICH</v>
      </c>
      <c r="D168" s="83"/>
      <c r="E168" s="8" t="s">
        <v>747</v>
      </c>
      <c r="F168" s="8" t="s">
        <v>0</v>
      </c>
      <c r="G168" s="8" t="s">
        <v>519</v>
      </c>
      <c r="H168" s="64">
        <v>41992</v>
      </c>
      <c r="I168" s="64">
        <v>42193</v>
      </c>
      <c r="J168" s="142" t="s">
        <v>889</v>
      </c>
      <c r="K168" s="142" t="s">
        <v>904</v>
      </c>
      <c r="L168" s="8" t="s">
        <v>515</v>
      </c>
      <c r="M168" s="8">
        <v>20</v>
      </c>
    </row>
    <row r="169" spans="1:20" x14ac:dyDescent="0.2">
      <c r="A169" s="82">
        <v>42272</v>
      </c>
      <c r="B169" s="83">
        <f>COUNTIF(Suivi!C:C,E169)</f>
        <v>0</v>
      </c>
      <c r="C169" s="83" t="str">
        <f>VLOOKUP(F169,Synthése!A$5:C$16,3,FALSE)</f>
        <v>ICH</v>
      </c>
      <c r="D169" s="83"/>
      <c r="E169" s="8" t="s">
        <v>704</v>
      </c>
      <c r="F169" s="8" t="s">
        <v>0</v>
      </c>
      <c r="G169" s="8">
        <v>107</v>
      </c>
      <c r="H169" s="64">
        <v>41992</v>
      </c>
      <c r="I169" s="64">
        <v>42193</v>
      </c>
      <c r="J169" s="142" t="s">
        <v>11</v>
      </c>
      <c r="K169" s="142" t="s">
        <v>905</v>
      </c>
      <c r="L169" s="8" t="s">
        <v>515</v>
      </c>
      <c r="M169" s="8">
        <v>30</v>
      </c>
    </row>
    <row r="170" spans="1:20" hidden="1" x14ac:dyDescent="0.2">
      <c r="A170" s="82">
        <v>42272</v>
      </c>
      <c r="B170" s="83">
        <f>COUNTIF(Suivi!C:C,E170)</f>
        <v>0</v>
      </c>
      <c r="C170" s="83" t="str">
        <f>VLOOKUP(F170,Synthése!A$5:C$16,3,FALSE)</f>
        <v>ICPR</v>
      </c>
      <c r="D170" s="83"/>
      <c r="E170" s="8" t="s">
        <v>747</v>
      </c>
      <c r="F170" s="8" t="s">
        <v>30</v>
      </c>
      <c r="G170" s="8">
        <v>279</v>
      </c>
      <c r="H170" s="64">
        <v>42194</v>
      </c>
      <c r="I170" s="64">
        <v>42195</v>
      </c>
      <c r="J170" s="142" t="s">
        <v>892</v>
      </c>
      <c r="K170" s="142" t="s">
        <v>917</v>
      </c>
      <c r="L170" s="8" t="s">
        <v>515</v>
      </c>
      <c r="M170" s="8">
        <v>360</v>
      </c>
    </row>
    <row r="171" spans="1:20" hidden="1" x14ac:dyDescent="0.2">
      <c r="A171" s="82">
        <v>42272</v>
      </c>
      <c r="B171" s="83">
        <f>COUNTIF(Suivi!C:C,E171)</f>
        <v>0</v>
      </c>
      <c r="C171" s="83" t="str">
        <f>VLOOKUP(F171,Synthése!A$5:C$16,3,FALSE)</f>
        <v>IBR</v>
      </c>
      <c r="D171" s="83"/>
      <c r="E171" s="8" t="s">
        <v>700</v>
      </c>
      <c r="F171" s="8" t="s">
        <v>89</v>
      </c>
      <c r="G171" s="8">
        <v>121</v>
      </c>
      <c r="H171" s="64">
        <v>42087</v>
      </c>
      <c r="I171" s="64">
        <v>42185</v>
      </c>
      <c r="J171" s="142" t="s">
        <v>894</v>
      </c>
      <c r="K171" s="142" t="s">
        <v>920</v>
      </c>
      <c r="L171" s="8">
        <v>230</v>
      </c>
      <c r="M171" s="8">
        <v>360</v>
      </c>
    </row>
    <row r="172" spans="1:20" hidden="1" x14ac:dyDescent="0.2">
      <c r="A172" s="82">
        <v>42272</v>
      </c>
      <c r="B172" s="83">
        <f>COUNTIF(Suivi!C:C,E172)</f>
        <v>0</v>
      </c>
      <c r="C172" s="83" t="str">
        <f>VLOOKUP(F172,Synthése!A$5:C$16,3,FALSE)</f>
        <v>IFA</v>
      </c>
      <c r="D172" s="83"/>
      <c r="E172" s="8" t="s">
        <v>701</v>
      </c>
      <c r="F172" s="8" t="s">
        <v>47</v>
      </c>
      <c r="G172" s="8">
        <v>358</v>
      </c>
      <c r="H172" s="64">
        <v>42086</v>
      </c>
      <c r="I172" s="64">
        <v>42185</v>
      </c>
      <c r="J172" s="142" t="s">
        <v>894</v>
      </c>
      <c r="K172" s="142" t="s">
        <v>900</v>
      </c>
      <c r="L172" s="8" t="s">
        <v>515</v>
      </c>
      <c r="M172" s="8">
        <v>370</v>
      </c>
    </row>
    <row r="173" spans="1:20" x14ac:dyDescent="0.2">
      <c r="A173" s="82">
        <v>42272</v>
      </c>
      <c r="B173" s="83">
        <f>COUNTIF(Suivi!C:C,E173)</f>
        <v>0</v>
      </c>
      <c r="C173" s="83" t="str">
        <f>VLOOKUP(F173,Synthése!A$5:C$16,3,FALSE)</f>
        <v>ICH</v>
      </c>
      <c r="D173" s="83"/>
      <c r="E173" s="8" t="s">
        <v>689</v>
      </c>
      <c r="F173" s="8" t="s">
        <v>0</v>
      </c>
      <c r="G173" s="8" t="s">
        <v>518</v>
      </c>
      <c r="H173" s="64">
        <v>41992</v>
      </c>
      <c r="I173" s="64">
        <v>42193</v>
      </c>
      <c r="J173" s="142" t="s">
        <v>890</v>
      </c>
      <c r="K173" s="142" t="s">
        <v>906</v>
      </c>
      <c r="L173" s="8" t="s">
        <v>515</v>
      </c>
      <c r="M173" s="8">
        <v>40</v>
      </c>
    </row>
    <row r="174" spans="1:20" hidden="1" x14ac:dyDescent="0.2">
      <c r="A174" s="82">
        <v>42272</v>
      </c>
      <c r="B174" s="83">
        <f>COUNTIF(Suivi!C:C,E174)</f>
        <v>0</v>
      </c>
      <c r="C174" s="83" t="str">
        <f>VLOOKUP(F174,Synthése!A$5:C$16,3,FALSE)</f>
        <v>IFA</v>
      </c>
      <c r="D174" s="83"/>
      <c r="E174" s="8" t="s">
        <v>702</v>
      </c>
      <c r="F174" s="8" t="s">
        <v>47</v>
      </c>
      <c r="G174" s="8">
        <v>905</v>
      </c>
      <c r="H174" s="64">
        <v>42160</v>
      </c>
      <c r="I174" s="64">
        <v>42185</v>
      </c>
      <c r="J174" s="142" t="s">
        <v>896</v>
      </c>
      <c r="K174" s="142" t="s">
        <v>902</v>
      </c>
      <c r="L174" s="8" t="s">
        <v>515</v>
      </c>
      <c r="M174" s="8">
        <v>390</v>
      </c>
    </row>
    <row r="175" spans="1:20" hidden="1" x14ac:dyDescent="0.2">
      <c r="A175" s="82">
        <v>42272</v>
      </c>
      <c r="B175" s="83">
        <f>COUNTIF(Suivi!C:C,E175)</f>
        <v>0</v>
      </c>
      <c r="C175" s="83" t="str">
        <f>VLOOKUP(F175,Synthése!A$5:C$16,3,FALSE)</f>
        <v>ICPR</v>
      </c>
      <c r="D175" s="83"/>
      <c r="E175" s="8" t="s">
        <v>752</v>
      </c>
      <c r="F175" s="8" t="s">
        <v>30</v>
      </c>
      <c r="G175" s="8">
        <v>52</v>
      </c>
      <c r="H175" s="64">
        <v>42194</v>
      </c>
      <c r="I175" s="64">
        <v>42195</v>
      </c>
      <c r="J175" s="142" t="s">
        <v>893</v>
      </c>
      <c r="K175" s="142" t="s">
        <v>918</v>
      </c>
      <c r="L175" s="8" t="s">
        <v>515</v>
      </c>
      <c r="M175" s="8">
        <v>370</v>
      </c>
    </row>
    <row r="176" spans="1:20" hidden="1" x14ac:dyDescent="0.2">
      <c r="A176" s="82">
        <v>42272</v>
      </c>
      <c r="B176" s="83">
        <f>COUNTIF(Suivi!C:C,E176)</f>
        <v>0</v>
      </c>
      <c r="C176" s="83" t="str">
        <f>VLOOKUP(F176,Synthése!A$5:C$16,3,FALSE)</f>
        <v>ICPR</v>
      </c>
      <c r="D176" s="83"/>
      <c r="E176" s="8" t="s">
        <v>755</v>
      </c>
      <c r="F176" s="8" t="s">
        <v>30</v>
      </c>
      <c r="G176" s="8">
        <v>62</v>
      </c>
      <c r="H176" s="64">
        <v>42172</v>
      </c>
      <c r="I176" s="64">
        <v>42195</v>
      </c>
      <c r="J176" s="142" t="s">
        <v>893</v>
      </c>
      <c r="K176" s="142" t="s">
        <v>919</v>
      </c>
      <c r="L176" s="8" t="s">
        <v>515</v>
      </c>
      <c r="M176" s="8">
        <v>380</v>
      </c>
    </row>
    <row r="177" spans="1:20" x14ac:dyDescent="0.2">
      <c r="A177" s="82">
        <v>42272</v>
      </c>
      <c r="B177" s="83">
        <f>COUNTIF(Suivi!C:C,E177)</f>
        <v>0</v>
      </c>
      <c r="C177" s="83" t="str">
        <f>VLOOKUP(F177,Synthése!A$5:C$16,3,FALSE)</f>
        <v>ICH</v>
      </c>
      <c r="D177" s="83"/>
      <c r="E177" s="8" t="s">
        <v>748</v>
      </c>
      <c r="F177" s="8" t="s">
        <v>0</v>
      </c>
      <c r="G177" s="8">
        <v>110</v>
      </c>
      <c r="H177" s="64">
        <v>41992</v>
      </c>
      <c r="I177" s="64">
        <v>42193</v>
      </c>
      <c r="J177" s="142" t="s">
        <v>891</v>
      </c>
      <c r="K177" s="142" t="s">
        <v>907</v>
      </c>
      <c r="L177" s="8" t="s">
        <v>515</v>
      </c>
      <c r="M177" s="8">
        <v>50</v>
      </c>
    </row>
    <row r="178" spans="1:20" hidden="1" x14ac:dyDescent="0.2">
      <c r="A178" s="82">
        <v>42272</v>
      </c>
      <c r="B178" s="83">
        <f>COUNTIF(Suivi!C:C,E178)</f>
        <v>0</v>
      </c>
      <c r="C178" s="83" t="str">
        <f>VLOOKUP(F178,Synthése!A$5:C$16,3,FALSE)</f>
        <v>IFA</v>
      </c>
      <c r="D178" s="83"/>
      <c r="E178" s="8" t="s">
        <v>706</v>
      </c>
      <c r="F178" s="8" t="s">
        <v>47</v>
      </c>
      <c r="G178" s="8" t="s">
        <v>522</v>
      </c>
      <c r="H178" s="64">
        <v>42111</v>
      </c>
      <c r="I178" s="64">
        <v>42186</v>
      </c>
      <c r="J178" s="142" t="s">
        <v>888</v>
      </c>
      <c r="K178" s="142" t="s">
        <v>906</v>
      </c>
      <c r="L178" s="8" t="s">
        <v>515</v>
      </c>
      <c r="M178" s="8">
        <v>430</v>
      </c>
    </row>
    <row r="179" spans="1:20" hidden="1" x14ac:dyDescent="0.2">
      <c r="A179" s="82">
        <v>42272</v>
      </c>
      <c r="B179" s="83">
        <f>COUNTIF(Suivi!C:C,E179)</f>
        <v>0</v>
      </c>
      <c r="C179" s="83" t="str">
        <f>VLOOKUP(F179,Synthése!A$5:C$16,3,FALSE)</f>
        <v>IFA</v>
      </c>
      <c r="D179" s="83"/>
      <c r="E179" s="8" t="s">
        <v>707</v>
      </c>
      <c r="F179" s="8" t="s">
        <v>47</v>
      </c>
      <c r="G179" s="8" t="s">
        <v>524</v>
      </c>
      <c r="H179" s="64">
        <v>42111</v>
      </c>
      <c r="I179" s="64">
        <v>42186</v>
      </c>
      <c r="J179" s="142" t="s">
        <v>889</v>
      </c>
      <c r="K179" s="142" t="s">
        <v>907</v>
      </c>
      <c r="L179" s="8" t="s">
        <v>515</v>
      </c>
      <c r="M179" s="8">
        <v>440</v>
      </c>
    </row>
    <row r="180" spans="1:20" hidden="1" x14ac:dyDescent="0.2">
      <c r="A180" s="82">
        <v>42272</v>
      </c>
      <c r="B180" s="83">
        <f>COUNTIF(Suivi!C:C,E180)</f>
        <v>0</v>
      </c>
      <c r="C180" s="83" t="str">
        <f>VLOOKUP(F180,Synthése!A$5:C$16,3,FALSE)</f>
        <v>ICPR</v>
      </c>
      <c r="D180" s="83"/>
      <c r="E180" s="8" t="s">
        <v>772</v>
      </c>
      <c r="F180" s="8" t="s">
        <v>30</v>
      </c>
      <c r="G180" s="8">
        <v>2</v>
      </c>
      <c r="H180" s="64">
        <v>42180</v>
      </c>
      <c r="I180" s="64">
        <v>42195</v>
      </c>
      <c r="J180" s="142" t="s">
        <v>895</v>
      </c>
      <c r="K180" s="142" t="s">
        <v>901</v>
      </c>
      <c r="L180" s="8" t="s">
        <v>515</v>
      </c>
      <c r="M180" s="8">
        <v>410</v>
      </c>
    </row>
    <row r="181" spans="1:20" hidden="1" x14ac:dyDescent="0.2">
      <c r="A181" s="82">
        <v>42272</v>
      </c>
      <c r="B181" s="83">
        <f>COUNTIF(Suivi!C:C,E181)</f>
        <v>0</v>
      </c>
      <c r="C181" s="83" t="str">
        <f>VLOOKUP(F181,Synthése!A$5:C$16,3,FALSE)</f>
        <v>ICPR</v>
      </c>
      <c r="D181" s="83"/>
      <c r="E181" s="9" t="s">
        <v>774</v>
      </c>
      <c r="F181" s="10" t="s">
        <v>30</v>
      </c>
      <c r="G181" s="11">
        <v>15</v>
      </c>
      <c r="H181" s="12">
        <v>42165</v>
      </c>
      <c r="I181" s="12">
        <v>42195</v>
      </c>
      <c r="J181" s="142" t="s">
        <v>897</v>
      </c>
      <c r="K181" s="142" t="s">
        <v>903</v>
      </c>
      <c r="L181" s="10">
        <v>230</v>
      </c>
      <c r="M181" s="8">
        <v>430</v>
      </c>
      <c r="N181" s="10"/>
      <c r="O181" s="9"/>
      <c r="P181" s="9"/>
      <c r="Q181" s="13"/>
      <c r="R181" s="13"/>
      <c r="S181" s="9"/>
      <c r="T181" s="14"/>
    </row>
    <row r="182" spans="1:20" x14ac:dyDescent="0.2">
      <c r="A182" s="82">
        <v>42272</v>
      </c>
      <c r="B182" s="83">
        <f>COUNTIF(Suivi!C:C,E182)</f>
        <v>0</v>
      </c>
      <c r="C182" s="83" t="str">
        <f>VLOOKUP(F182,Synthése!A$5:C$16,3,FALSE)</f>
        <v>ICH</v>
      </c>
      <c r="D182" s="83"/>
      <c r="E182" s="8" t="s">
        <v>703</v>
      </c>
      <c r="F182" s="8" t="s">
        <v>0</v>
      </c>
      <c r="G182" s="8">
        <v>131</v>
      </c>
      <c r="H182" s="64">
        <v>41992</v>
      </c>
      <c r="I182" s="64">
        <v>42193</v>
      </c>
      <c r="J182" s="142" t="s">
        <v>892</v>
      </c>
      <c r="K182" s="142" t="s">
        <v>908</v>
      </c>
      <c r="L182" s="8" t="s">
        <v>515</v>
      </c>
      <c r="M182" s="8">
        <v>60</v>
      </c>
    </row>
    <row r="183" spans="1:20" x14ac:dyDescent="0.2">
      <c r="A183" s="82">
        <v>42272</v>
      </c>
      <c r="B183" s="83">
        <f>COUNTIF(Suivi!C:C,E183)</f>
        <v>0</v>
      </c>
      <c r="C183" s="83" t="str">
        <f>VLOOKUP(F183,Synthése!A$5:C$16,3,FALSE)</f>
        <v>ICH</v>
      </c>
      <c r="D183" s="83"/>
      <c r="E183" s="8" t="s">
        <v>369</v>
      </c>
      <c r="F183" s="8" t="s">
        <v>0</v>
      </c>
      <c r="G183" s="8">
        <v>75</v>
      </c>
      <c r="H183" s="64">
        <v>41992</v>
      </c>
      <c r="I183" s="64">
        <v>42193</v>
      </c>
      <c r="J183" s="142" t="s">
        <v>893</v>
      </c>
      <c r="K183" s="142" t="s">
        <v>909</v>
      </c>
      <c r="L183" s="8" t="s">
        <v>515</v>
      </c>
      <c r="M183" s="8">
        <v>70</v>
      </c>
    </row>
    <row r="184" spans="1:20" x14ac:dyDescent="0.2">
      <c r="A184" s="82">
        <v>42272</v>
      </c>
      <c r="B184" s="83">
        <f>COUNTIF(Suivi!C:C,E184)</f>
        <v>0</v>
      </c>
      <c r="C184" s="83" t="str">
        <f>VLOOKUP(F184,Synthése!A$5:C$16,3,FALSE)</f>
        <v>ICH</v>
      </c>
      <c r="D184" s="83"/>
      <c r="E184" s="8" t="s">
        <v>749</v>
      </c>
      <c r="F184" s="8" t="s">
        <v>0</v>
      </c>
      <c r="G184" s="8">
        <v>23</v>
      </c>
      <c r="H184" s="64">
        <v>42173</v>
      </c>
      <c r="I184" s="64">
        <v>42193</v>
      </c>
      <c r="J184" s="142" t="s">
        <v>893</v>
      </c>
      <c r="K184" s="142" t="s">
        <v>910</v>
      </c>
      <c r="L184" s="8" t="s">
        <v>515</v>
      </c>
      <c r="M184" s="8">
        <v>80</v>
      </c>
    </row>
    <row r="185" spans="1:20" x14ac:dyDescent="0.2">
      <c r="A185" s="82">
        <v>42272</v>
      </c>
      <c r="B185" s="83">
        <f>COUNTIF(Suivi!C:C,E185)</f>
        <v>0</v>
      </c>
      <c r="C185" s="83" t="str">
        <f>VLOOKUP(F185,Synthése!A$5:C$16,3,FALSE)</f>
        <v>ICH</v>
      </c>
      <c r="D185" s="83"/>
      <c r="E185" s="8" t="s">
        <v>750</v>
      </c>
      <c r="F185" s="8" t="s">
        <v>0</v>
      </c>
      <c r="G185" s="8">
        <v>256</v>
      </c>
      <c r="H185" s="64">
        <v>41992</v>
      </c>
      <c r="I185" s="64">
        <v>42193</v>
      </c>
      <c r="J185" s="142" t="s">
        <v>894</v>
      </c>
      <c r="K185" s="142" t="s">
        <v>911</v>
      </c>
      <c r="L185" s="8" t="s">
        <v>515</v>
      </c>
      <c r="M185" s="8">
        <v>90</v>
      </c>
    </row>
    <row r="186" spans="1:20" hidden="1" x14ac:dyDescent="0.2">
      <c r="A186" s="82">
        <v>42272</v>
      </c>
      <c r="B186" s="83">
        <f>COUNTIF(Suivi!C:C,E186)</f>
        <v>0</v>
      </c>
      <c r="C186" s="83" t="str">
        <f>VLOOKUP(F186,Synthése!A$5:C$16,3,FALSE)</f>
        <v>ICFF</v>
      </c>
      <c r="D186" s="83"/>
      <c r="E186" s="8" t="s">
        <v>714</v>
      </c>
      <c r="F186" s="8" t="s">
        <v>19</v>
      </c>
      <c r="G186" s="8">
        <v>2</v>
      </c>
      <c r="H186" s="64">
        <v>42195</v>
      </c>
      <c r="I186" s="64">
        <v>42187</v>
      </c>
      <c r="J186" s="142" t="s">
        <v>894</v>
      </c>
      <c r="K186" s="142" t="s">
        <v>914</v>
      </c>
      <c r="L186" s="8" t="s">
        <v>515</v>
      </c>
      <c r="M186" s="8">
        <v>510</v>
      </c>
    </row>
    <row r="187" spans="1:20" x14ac:dyDescent="0.2">
      <c r="A187" s="82">
        <v>42272</v>
      </c>
      <c r="B187" s="83">
        <f>COUNTIF(Suivi!C:C,E187)</f>
        <v>0</v>
      </c>
      <c r="C187" s="83" t="str">
        <f>VLOOKUP(F187,Synthése!A$5:C$16,3,FALSE)</f>
        <v>ICH</v>
      </c>
      <c r="D187" s="83"/>
      <c r="E187" s="8" t="s">
        <v>751</v>
      </c>
      <c r="F187" s="8" t="s">
        <v>0</v>
      </c>
      <c r="G187" s="8">
        <v>528</v>
      </c>
      <c r="H187" s="64">
        <v>41992</v>
      </c>
      <c r="I187" s="64">
        <v>42193</v>
      </c>
      <c r="J187" s="142" t="s">
        <v>894</v>
      </c>
      <c r="K187" s="142" t="s">
        <v>912</v>
      </c>
      <c r="L187" s="8" t="s">
        <v>515</v>
      </c>
      <c r="M187" s="8">
        <v>100</v>
      </c>
    </row>
    <row r="188" spans="1:20" x14ac:dyDescent="0.2">
      <c r="A188" s="82">
        <v>42272</v>
      </c>
      <c r="B188" s="83">
        <f>COUNTIF(Suivi!C:C,E188)</f>
        <v>0</v>
      </c>
      <c r="C188" s="83" t="str">
        <f>VLOOKUP(F188,Synthése!A$5:C$16,3,FALSE)</f>
        <v>ICH</v>
      </c>
      <c r="D188" s="83"/>
      <c r="E188" s="8" t="s">
        <v>752</v>
      </c>
      <c r="F188" s="8" t="s">
        <v>0</v>
      </c>
      <c r="G188" s="8">
        <v>266</v>
      </c>
      <c r="H188" s="64">
        <v>41992</v>
      </c>
      <c r="I188" s="64">
        <v>42193</v>
      </c>
      <c r="J188" s="142" t="s">
        <v>895</v>
      </c>
      <c r="K188" s="142" t="s">
        <v>913</v>
      </c>
      <c r="L188" s="8" t="s">
        <v>515</v>
      </c>
      <c r="M188" s="8">
        <v>110</v>
      </c>
    </row>
    <row r="189" spans="1:20" x14ac:dyDescent="0.2">
      <c r="A189" s="82">
        <v>42272</v>
      </c>
      <c r="B189" s="83">
        <f>COUNTIF(Suivi!C:C,E189)</f>
        <v>0</v>
      </c>
      <c r="C189" s="83" t="str">
        <f>VLOOKUP(F189,Synthése!A$5:C$16,3,FALSE)</f>
        <v>ICH</v>
      </c>
      <c r="D189" s="83"/>
      <c r="E189" s="8" t="s">
        <v>755</v>
      </c>
      <c r="F189" s="8" t="s">
        <v>0</v>
      </c>
      <c r="G189" s="8">
        <v>490</v>
      </c>
      <c r="H189" s="64">
        <v>41992</v>
      </c>
      <c r="I189" s="64">
        <v>42193</v>
      </c>
      <c r="J189" s="142" t="s">
        <v>888</v>
      </c>
      <c r="K189" s="142" t="s">
        <v>918</v>
      </c>
      <c r="L189" s="8" t="s">
        <v>515</v>
      </c>
      <c r="M189" s="8">
        <v>160</v>
      </c>
    </row>
    <row r="190" spans="1:20" x14ac:dyDescent="0.2">
      <c r="A190" s="82">
        <v>42272</v>
      </c>
      <c r="B190" s="83">
        <f>COUNTIF(Suivi!C:C,E190)</f>
        <v>0</v>
      </c>
      <c r="C190" s="83" t="str">
        <f>VLOOKUP(F190,Synthése!A$5:C$16,3,FALSE)</f>
        <v>ICH</v>
      </c>
      <c r="D190" s="83"/>
      <c r="E190" s="8" t="s">
        <v>634</v>
      </c>
      <c r="F190" s="8" t="s">
        <v>0</v>
      </c>
      <c r="G190" s="8">
        <v>21</v>
      </c>
      <c r="H190" s="64">
        <v>42108</v>
      </c>
      <c r="I190" s="64">
        <v>42193</v>
      </c>
      <c r="J190" s="142" t="s">
        <v>889</v>
      </c>
      <c r="K190" s="142" t="s">
        <v>919</v>
      </c>
      <c r="L190" s="8" t="s">
        <v>515</v>
      </c>
      <c r="M190" s="8">
        <v>170</v>
      </c>
    </row>
    <row r="191" spans="1:20" x14ac:dyDescent="0.2">
      <c r="A191" s="82">
        <v>42272</v>
      </c>
      <c r="B191" s="83">
        <f>COUNTIF(Suivi!C:C,E191)</f>
        <v>0</v>
      </c>
      <c r="C191" s="83" t="str">
        <f>VLOOKUP(F191,Synthése!A$5:C$16,3,FALSE)</f>
        <v>ICH</v>
      </c>
      <c r="D191" s="83"/>
      <c r="E191" s="8" t="s">
        <v>756</v>
      </c>
      <c r="F191" s="8" t="s">
        <v>0</v>
      </c>
      <c r="G191" s="8">
        <v>26</v>
      </c>
      <c r="H191" s="64">
        <v>42108</v>
      </c>
      <c r="I191" s="64">
        <v>42193</v>
      </c>
      <c r="J191" s="142" t="s">
        <v>11</v>
      </c>
      <c r="K191" s="142" t="s">
        <v>920</v>
      </c>
      <c r="L191" s="8" t="s">
        <v>515</v>
      </c>
      <c r="M191" s="8">
        <v>180</v>
      </c>
    </row>
    <row r="192" spans="1:20" x14ac:dyDescent="0.2">
      <c r="A192" s="82">
        <v>42272</v>
      </c>
      <c r="B192" s="83">
        <f>COUNTIF(Suivi!C:C,E192)</f>
        <v>0</v>
      </c>
      <c r="C192" s="83" t="str">
        <f>VLOOKUP(F192,Synthése!A$5:C$16,3,FALSE)</f>
        <v>ICH</v>
      </c>
      <c r="D192" s="83"/>
      <c r="E192" s="8" t="s">
        <v>758</v>
      </c>
      <c r="F192" s="8" t="s">
        <v>0</v>
      </c>
      <c r="G192" s="8">
        <v>9</v>
      </c>
      <c r="H192" s="64">
        <v>41696</v>
      </c>
      <c r="I192" s="64">
        <v>42194</v>
      </c>
      <c r="J192" s="142" t="s">
        <v>891</v>
      </c>
      <c r="K192" s="142" t="s">
        <v>901</v>
      </c>
      <c r="L192" s="8" t="s">
        <v>515</v>
      </c>
      <c r="M192" s="8">
        <v>200</v>
      </c>
    </row>
    <row r="193" spans="1:13" x14ac:dyDescent="0.2">
      <c r="A193" s="82">
        <v>42272</v>
      </c>
      <c r="B193" s="83">
        <f>COUNTIF(Suivi!C:C,E193)</f>
        <v>0</v>
      </c>
      <c r="C193" s="83" t="str">
        <f>VLOOKUP(F193,Synthése!A$5:C$16,3,FALSE)</f>
        <v>ICH</v>
      </c>
      <c r="D193" s="83"/>
      <c r="E193" s="8" t="s">
        <v>762</v>
      </c>
      <c r="F193" s="8" t="s">
        <v>0</v>
      </c>
      <c r="G193" s="8">
        <v>121</v>
      </c>
      <c r="H193" s="64">
        <v>42167</v>
      </c>
      <c r="I193" s="64">
        <v>42194</v>
      </c>
      <c r="J193" s="142" t="s">
        <v>894</v>
      </c>
      <c r="K193" s="142" t="s">
        <v>905</v>
      </c>
      <c r="L193" s="8" t="s">
        <v>515</v>
      </c>
      <c r="M193" s="8">
        <v>240</v>
      </c>
    </row>
    <row r="194" spans="1:13" x14ac:dyDescent="0.2">
      <c r="A194" s="82">
        <v>42272</v>
      </c>
      <c r="B194" s="83">
        <f>COUNTIF(Suivi!C:C,E194)</f>
        <v>0</v>
      </c>
      <c r="C194" s="83" t="str">
        <f>VLOOKUP(F194,Synthése!A$5:C$16,3,FALSE)</f>
        <v>ICH</v>
      </c>
      <c r="D194" s="83"/>
      <c r="E194" s="8" t="s">
        <v>766</v>
      </c>
      <c r="F194" s="8" t="s">
        <v>0</v>
      </c>
      <c r="G194" s="8">
        <v>264</v>
      </c>
      <c r="H194" s="64">
        <v>42167</v>
      </c>
      <c r="I194" s="64">
        <v>42194</v>
      </c>
      <c r="J194" s="142" t="s">
        <v>898</v>
      </c>
      <c r="K194" s="142" t="s">
        <v>910</v>
      </c>
      <c r="L194" s="8" t="s">
        <v>515</v>
      </c>
      <c r="M194" s="8">
        <v>290</v>
      </c>
    </row>
    <row r="195" spans="1:13" x14ac:dyDescent="0.2">
      <c r="A195" s="82">
        <v>42272</v>
      </c>
      <c r="B195" s="83">
        <f>COUNTIF(Suivi!C:C,E195)</f>
        <v>0</v>
      </c>
      <c r="C195" s="83" t="str">
        <f>VLOOKUP(F195,Synthése!A$5:C$16,3,FALSE)</f>
        <v>ICH</v>
      </c>
      <c r="D195" s="83"/>
      <c r="E195" s="8" t="s">
        <v>770</v>
      </c>
      <c r="F195" s="8" t="s">
        <v>0</v>
      </c>
      <c r="G195" s="8">
        <v>129</v>
      </c>
      <c r="H195" s="64">
        <v>41708</v>
      </c>
      <c r="I195" s="64">
        <v>42194</v>
      </c>
      <c r="J195" s="142" t="s">
        <v>11</v>
      </c>
      <c r="K195" s="142" t="s">
        <v>914</v>
      </c>
      <c r="L195" s="8" t="s">
        <v>515</v>
      </c>
      <c r="M195" s="8">
        <v>330</v>
      </c>
    </row>
    <row r="196" spans="1:13" x14ac:dyDescent="0.2">
      <c r="A196" s="82">
        <v>42272</v>
      </c>
      <c r="B196" s="83">
        <f>COUNTIF(Suivi!C:C,E196)</f>
        <v>0</v>
      </c>
      <c r="C196" s="83" t="str">
        <f>VLOOKUP(F196,Synthése!A$5:C$16,3,FALSE)</f>
        <v>ICH</v>
      </c>
      <c r="D196" s="83"/>
      <c r="E196" s="8">
        <v>988124064925</v>
      </c>
      <c r="F196" s="8" t="s">
        <v>230</v>
      </c>
      <c r="G196" s="8">
        <v>133</v>
      </c>
      <c r="H196" s="64">
        <v>41757</v>
      </c>
      <c r="I196" s="64">
        <v>42195</v>
      </c>
      <c r="J196" s="142" t="s">
        <v>894</v>
      </c>
      <c r="K196" s="142" t="s">
        <v>920</v>
      </c>
      <c r="L196" s="8" t="s">
        <v>515</v>
      </c>
      <c r="M196" s="8">
        <v>390</v>
      </c>
    </row>
    <row r="197" spans="1:13" x14ac:dyDescent="0.2">
      <c r="A197" s="82">
        <v>42272</v>
      </c>
      <c r="B197" s="83">
        <f>COUNTIF(Suivi!C:C,E197)</f>
        <v>0</v>
      </c>
      <c r="C197" s="83" t="str">
        <f>VLOOKUP(F197,Synthése!A$5:C$16,3,FALSE)</f>
        <v>ICH</v>
      </c>
      <c r="D197" s="83"/>
      <c r="E197" s="8">
        <v>988624084025</v>
      </c>
      <c r="F197" s="8" t="s">
        <v>230</v>
      </c>
      <c r="G197" s="8">
        <v>44.8</v>
      </c>
      <c r="H197" s="64">
        <v>42054</v>
      </c>
      <c r="I197" s="64">
        <v>42195</v>
      </c>
      <c r="J197" s="142" t="s">
        <v>894</v>
      </c>
      <c r="K197" s="142" t="s">
        <v>900</v>
      </c>
      <c r="L197" s="8" t="s">
        <v>515</v>
      </c>
      <c r="M197" s="8">
        <v>400</v>
      </c>
    </row>
    <row r="198" spans="1:13" x14ac:dyDescent="0.2">
      <c r="A198" s="82">
        <v>42272</v>
      </c>
      <c r="B198" s="83">
        <f>COUNTIF(Suivi!C:C,E198)</f>
        <v>0</v>
      </c>
      <c r="C198" s="83" t="str">
        <f>VLOOKUP(F198,Synthése!A$5:C$16,3,FALSE)</f>
        <v>ICH</v>
      </c>
      <c r="D198" s="83"/>
      <c r="E198" s="8" t="s">
        <v>773</v>
      </c>
      <c r="F198" s="8" t="s">
        <v>0</v>
      </c>
      <c r="G198" s="8">
        <v>77</v>
      </c>
      <c r="H198" s="64">
        <v>42059</v>
      </c>
      <c r="I198" s="64">
        <v>42195</v>
      </c>
      <c r="J198" s="142" t="s">
        <v>896</v>
      </c>
      <c r="K198" s="142" t="s">
        <v>902</v>
      </c>
      <c r="L198" s="8" t="s">
        <v>515</v>
      </c>
      <c r="M198" s="8">
        <v>420</v>
      </c>
    </row>
    <row r="199" spans="1:13" x14ac:dyDescent="0.2">
      <c r="A199" s="82">
        <v>42272</v>
      </c>
      <c r="B199" s="83">
        <f>COUNTIF(Suivi!C:C,E199)</f>
        <v>0</v>
      </c>
      <c r="C199" s="83" t="str">
        <f>VLOOKUP(F199,Synthése!A$5:C$16,3,FALSE)</f>
        <v>ICH</v>
      </c>
      <c r="D199" s="83"/>
      <c r="E199" s="8" t="s">
        <v>775</v>
      </c>
      <c r="F199" s="8" t="s">
        <v>0</v>
      </c>
      <c r="G199" s="8">
        <v>136</v>
      </c>
      <c r="H199" s="64">
        <v>42163</v>
      </c>
      <c r="I199" s="64">
        <v>42195</v>
      </c>
      <c r="J199" s="142" t="s">
        <v>898</v>
      </c>
      <c r="K199" s="142" t="s">
        <v>904</v>
      </c>
      <c r="L199" s="8" t="s">
        <v>515</v>
      </c>
      <c r="M199" s="8">
        <v>440</v>
      </c>
    </row>
    <row r="200" spans="1:13" x14ac:dyDescent="0.2">
      <c r="A200" s="82">
        <v>42272</v>
      </c>
      <c r="B200" s="83">
        <f>COUNTIF(Suivi!C:C,E200)</f>
        <v>0</v>
      </c>
      <c r="C200" s="83" t="str">
        <f>VLOOKUP(F200,Synthése!A$5:C$16,3,FALSE)</f>
        <v>ICH</v>
      </c>
      <c r="D200" s="83"/>
      <c r="E200" s="8" t="s">
        <v>776</v>
      </c>
      <c r="F200" s="8" t="s">
        <v>0</v>
      </c>
      <c r="G200" s="8">
        <v>368</v>
      </c>
      <c r="H200" s="64">
        <v>41876</v>
      </c>
      <c r="I200" s="64">
        <v>42195</v>
      </c>
      <c r="J200" s="142" t="s">
        <v>888</v>
      </c>
      <c r="K200" s="142" t="s">
        <v>906</v>
      </c>
      <c r="L200" s="8" t="s">
        <v>515</v>
      </c>
      <c r="M200" s="8">
        <v>460</v>
      </c>
    </row>
    <row r="201" spans="1:13" x14ac:dyDescent="0.2">
      <c r="A201" s="82">
        <v>42272</v>
      </c>
      <c r="B201" s="83">
        <f>COUNTIF(Suivi!C:C,E201)</f>
        <v>0</v>
      </c>
      <c r="C201" s="83" t="str">
        <f>VLOOKUP(F201,Synthése!A$5:C$16,3,FALSE)</f>
        <v>ICH</v>
      </c>
      <c r="D201" s="83"/>
      <c r="E201" s="8">
        <v>988624045825</v>
      </c>
      <c r="F201" s="8" t="s">
        <v>230</v>
      </c>
      <c r="G201" s="8">
        <v>158.524</v>
      </c>
      <c r="H201" s="64">
        <v>42046</v>
      </c>
      <c r="I201" s="64">
        <v>42195</v>
      </c>
      <c r="J201" s="142" t="s">
        <v>11</v>
      </c>
      <c r="K201" s="142" t="s">
        <v>908</v>
      </c>
      <c r="L201" s="8" t="s">
        <v>515</v>
      </c>
      <c r="M201" s="8">
        <v>480</v>
      </c>
    </row>
    <row r="202" spans="1:13" hidden="1" x14ac:dyDescent="0.2">
      <c r="A202" s="82">
        <v>42272</v>
      </c>
      <c r="B202" s="83">
        <f>COUNTIF(Suivi!C:C,E202)</f>
        <v>0</v>
      </c>
      <c r="C202" s="83" t="str">
        <f>VLOOKUP(F202,Synthése!A$5:C$16,3,FALSE)</f>
        <v>IFA</v>
      </c>
      <c r="D202" s="83"/>
      <c r="E202" s="8" t="s">
        <v>722</v>
      </c>
      <c r="F202" s="8" t="s">
        <v>47</v>
      </c>
      <c r="G202" s="8" t="s">
        <v>525</v>
      </c>
      <c r="H202" s="64">
        <v>42111</v>
      </c>
      <c r="I202" s="64">
        <v>42191</v>
      </c>
      <c r="J202" s="142" t="s">
        <v>894</v>
      </c>
      <c r="K202" s="142" t="s">
        <v>909</v>
      </c>
      <c r="L202" s="8" t="s">
        <v>515</v>
      </c>
      <c r="M202" s="8">
        <v>160</v>
      </c>
    </row>
    <row r="203" spans="1:13" x14ac:dyDescent="0.2">
      <c r="A203" s="82">
        <v>42272</v>
      </c>
      <c r="B203" s="83">
        <f>COUNTIF(Suivi!C:C,E203)</f>
        <v>0</v>
      </c>
      <c r="C203" s="83" t="str">
        <f>VLOOKUP(F203,Synthése!A$5:C$16,3,FALSE)</f>
        <v>ICH</v>
      </c>
      <c r="D203" s="83"/>
      <c r="E203" s="8" t="s">
        <v>669</v>
      </c>
      <c r="F203" s="8" t="s">
        <v>0</v>
      </c>
      <c r="G203" s="8">
        <v>34</v>
      </c>
      <c r="H203" s="64">
        <v>41968</v>
      </c>
      <c r="I203" s="64">
        <v>42200</v>
      </c>
      <c r="J203" s="142" t="s">
        <v>891</v>
      </c>
      <c r="K203" s="142" t="s">
        <v>910</v>
      </c>
      <c r="L203" s="8" t="s">
        <v>515</v>
      </c>
      <c r="M203" s="8">
        <v>500</v>
      </c>
    </row>
    <row r="204" spans="1:13" x14ac:dyDescent="0.2">
      <c r="A204" s="82">
        <v>42272</v>
      </c>
      <c r="B204" s="83">
        <f>COUNTIF(Suivi!C:C,E204)</f>
        <v>0</v>
      </c>
      <c r="C204" s="83" t="str">
        <f>VLOOKUP(F204,Synthése!A$5:C$16,3,FALSE)</f>
        <v>ICH</v>
      </c>
      <c r="D204" s="83"/>
      <c r="E204" s="8" t="s">
        <v>778</v>
      </c>
      <c r="F204" s="8" t="s">
        <v>0</v>
      </c>
      <c r="G204" s="8">
        <v>67</v>
      </c>
      <c r="H204" s="64">
        <v>42073</v>
      </c>
      <c r="I204" s="64">
        <v>42200</v>
      </c>
      <c r="J204" s="142" t="s">
        <v>892</v>
      </c>
      <c r="K204" s="142" t="s">
        <v>911</v>
      </c>
      <c r="L204" s="8" t="s">
        <v>515</v>
      </c>
      <c r="M204" s="8">
        <v>510</v>
      </c>
    </row>
    <row r="205" spans="1:13" x14ac:dyDescent="0.2">
      <c r="A205" s="82">
        <v>42272</v>
      </c>
      <c r="B205" s="83">
        <f>COUNTIF(Suivi!C:C,E205)</f>
        <v>0</v>
      </c>
      <c r="C205" s="83" t="str">
        <f>VLOOKUP(F205,Synthése!A$5:C$16,3,FALSE)</f>
        <v>ICH</v>
      </c>
      <c r="D205" s="83"/>
      <c r="E205" s="8" t="s">
        <v>780</v>
      </c>
      <c r="F205" s="8" t="s">
        <v>0</v>
      </c>
      <c r="G205" s="8">
        <v>877</v>
      </c>
      <c r="H205" s="64">
        <v>41695</v>
      </c>
      <c r="I205" s="64">
        <v>42200</v>
      </c>
      <c r="J205" s="142" t="s">
        <v>893</v>
      </c>
      <c r="K205" s="142" t="s">
        <v>913</v>
      </c>
      <c r="L205" s="8" t="s">
        <v>515</v>
      </c>
      <c r="M205" s="8">
        <v>20</v>
      </c>
    </row>
    <row r="206" spans="1:13" x14ac:dyDescent="0.2">
      <c r="A206" s="82">
        <v>42272</v>
      </c>
      <c r="B206" s="83">
        <f>COUNTIF(Suivi!C:C,E206)</f>
        <v>0</v>
      </c>
      <c r="C206" s="83" t="str">
        <f>VLOOKUP(F206,Synthése!A$5:C$16,3,FALSE)</f>
        <v>ICH</v>
      </c>
      <c r="D206" s="83"/>
      <c r="E206" s="8" t="s">
        <v>713</v>
      </c>
      <c r="F206" s="8" t="s">
        <v>0</v>
      </c>
      <c r="G206" s="8">
        <v>49</v>
      </c>
      <c r="H206" s="64">
        <v>42073</v>
      </c>
      <c r="I206" s="64">
        <v>42200</v>
      </c>
      <c r="J206" s="142" t="s">
        <v>894</v>
      </c>
      <c r="K206" s="142" t="s">
        <v>914</v>
      </c>
      <c r="L206" s="8" t="s">
        <v>515</v>
      </c>
      <c r="M206" s="8">
        <v>30</v>
      </c>
    </row>
    <row r="207" spans="1:13" hidden="1" x14ac:dyDescent="0.2">
      <c r="A207" s="82">
        <v>42272</v>
      </c>
      <c r="B207" s="83">
        <f>COUNTIF(Suivi!C:C,E207)</f>
        <v>0</v>
      </c>
      <c r="C207" s="83" t="str">
        <f>VLOOKUP(F207,Synthése!A$5:C$16,3,FALSE)</f>
        <v>IBR</v>
      </c>
      <c r="D207" s="83"/>
      <c r="E207" s="8" t="s">
        <v>724</v>
      </c>
      <c r="F207" s="8" t="s">
        <v>89</v>
      </c>
      <c r="G207" s="8">
        <v>3</v>
      </c>
      <c r="H207" s="64">
        <v>41900</v>
      </c>
      <c r="I207" s="64">
        <v>42191</v>
      </c>
      <c r="J207" s="142" t="s">
        <v>899</v>
      </c>
      <c r="K207" s="142" t="s">
        <v>914</v>
      </c>
      <c r="L207" s="8">
        <v>230</v>
      </c>
      <c r="M207" s="8">
        <v>210</v>
      </c>
    </row>
    <row r="208" spans="1:13" x14ac:dyDescent="0.2">
      <c r="A208" s="82">
        <v>42272</v>
      </c>
      <c r="B208" s="83">
        <f>COUNTIF(Suivi!C:C,E208)</f>
        <v>0</v>
      </c>
      <c r="C208" s="83" t="str">
        <f>VLOOKUP(F208,Synthése!A$5:C$16,3,FALSE)</f>
        <v>ICH</v>
      </c>
      <c r="D208" s="83"/>
      <c r="E208" s="8" t="s">
        <v>781</v>
      </c>
      <c r="F208" s="8" t="s">
        <v>0</v>
      </c>
      <c r="G208" s="8">
        <v>175</v>
      </c>
      <c r="H208" s="64">
        <v>41667</v>
      </c>
      <c r="I208" s="64">
        <v>42200</v>
      </c>
      <c r="J208" s="142" t="s">
        <v>894</v>
      </c>
      <c r="K208" s="142" t="s">
        <v>915</v>
      </c>
      <c r="L208" s="8" t="s">
        <v>515</v>
      </c>
      <c r="M208" s="8">
        <v>40</v>
      </c>
    </row>
    <row r="209" spans="1:13" x14ac:dyDescent="0.2">
      <c r="A209" s="82">
        <v>42272</v>
      </c>
      <c r="B209" s="83">
        <f>COUNTIF(Suivi!C:C,E209)</f>
        <v>0</v>
      </c>
      <c r="C209" s="83" t="str">
        <f>VLOOKUP(F209,Synthése!A$5:C$16,3,FALSE)</f>
        <v>ICH</v>
      </c>
      <c r="D209" s="83"/>
      <c r="E209" s="8" t="s">
        <v>782</v>
      </c>
      <c r="F209" s="8" t="s">
        <v>0</v>
      </c>
      <c r="G209" s="8">
        <v>303</v>
      </c>
      <c r="H209" s="64">
        <v>41876</v>
      </c>
      <c r="I209" s="64">
        <v>42200</v>
      </c>
      <c r="J209" s="142" t="s">
        <v>895</v>
      </c>
      <c r="K209" s="142" t="s">
        <v>916</v>
      </c>
      <c r="L209" s="8" t="s">
        <v>515</v>
      </c>
      <c r="M209" s="8">
        <v>50</v>
      </c>
    </row>
    <row r="210" spans="1:13" x14ac:dyDescent="0.2">
      <c r="A210" s="82">
        <v>42272</v>
      </c>
      <c r="B210" s="83">
        <f>COUNTIF(Suivi!C:C,E210)</f>
        <v>0</v>
      </c>
      <c r="C210" s="83" t="str">
        <f>VLOOKUP(F210,Synthése!A$5:C$16,3,FALSE)</f>
        <v>ICH</v>
      </c>
      <c r="D210" s="83"/>
      <c r="E210" s="8" t="s">
        <v>375</v>
      </c>
      <c r="F210" s="8" t="s">
        <v>0</v>
      </c>
      <c r="G210" s="8">
        <v>612</v>
      </c>
      <c r="H210" s="64">
        <v>41667</v>
      </c>
      <c r="I210" s="64">
        <v>42200</v>
      </c>
      <c r="J210" s="142" t="s">
        <v>896</v>
      </c>
      <c r="K210" s="142" t="s">
        <v>917</v>
      </c>
      <c r="L210" s="8" t="s">
        <v>515</v>
      </c>
      <c r="M210" s="8">
        <v>60</v>
      </c>
    </row>
    <row r="211" spans="1:13" x14ac:dyDescent="0.2">
      <c r="A211" s="82">
        <v>42272</v>
      </c>
      <c r="B211" s="83">
        <f>COUNTIF(Suivi!C:C,E211)</f>
        <v>0</v>
      </c>
      <c r="C211" s="83" t="str">
        <f>VLOOKUP(F211,Synthése!A$5:C$16,3,FALSE)</f>
        <v>ICH</v>
      </c>
      <c r="D211" s="83"/>
      <c r="E211" s="8" t="s">
        <v>783</v>
      </c>
      <c r="F211" s="8" t="s">
        <v>0</v>
      </c>
      <c r="G211" s="8">
        <v>259</v>
      </c>
      <c r="H211" s="64">
        <v>42073</v>
      </c>
      <c r="I211" s="64">
        <v>42200</v>
      </c>
      <c r="J211" s="142" t="s">
        <v>897</v>
      </c>
      <c r="K211" s="142" t="s">
        <v>918</v>
      </c>
      <c r="L211" s="8" t="s">
        <v>515</v>
      </c>
      <c r="M211" s="8">
        <v>70</v>
      </c>
    </row>
    <row r="212" spans="1:13" x14ac:dyDescent="0.2">
      <c r="A212" s="82">
        <v>42272</v>
      </c>
      <c r="B212" s="83">
        <f>COUNTIF(Suivi!C:C,E212)</f>
        <v>0</v>
      </c>
      <c r="C212" s="83" t="str">
        <f>VLOOKUP(F212,Synthése!A$5:C$16,3,FALSE)</f>
        <v>ICH</v>
      </c>
      <c r="D212" s="83"/>
      <c r="E212" s="8" t="s">
        <v>784</v>
      </c>
      <c r="F212" s="8" t="s">
        <v>0</v>
      </c>
      <c r="G212" s="8">
        <v>289</v>
      </c>
      <c r="H212" s="64">
        <v>42073</v>
      </c>
      <c r="I212" s="64">
        <v>42200</v>
      </c>
      <c r="J212" s="142" t="s">
        <v>898</v>
      </c>
      <c r="K212" s="142" t="s">
        <v>919</v>
      </c>
      <c r="L212" s="8" t="s">
        <v>515</v>
      </c>
      <c r="M212" s="8">
        <v>80</v>
      </c>
    </row>
    <row r="213" spans="1:13" x14ac:dyDescent="0.2">
      <c r="A213" s="82">
        <v>42272</v>
      </c>
      <c r="B213" s="83">
        <f>COUNTIF(Suivi!C:C,E213)</f>
        <v>0</v>
      </c>
      <c r="C213" s="83" t="str">
        <f>VLOOKUP(F213,Synthése!A$5:C$16,3,FALSE)</f>
        <v>ICH</v>
      </c>
      <c r="D213" s="83"/>
      <c r="E213" s="8">
        <v>987844088425</v>
      </c>
      <c r="F213" s="8" t="s">
        <v>230</v>
      </c>
      <c r="G213" s="8">
        <v>153.97999999999999</v>
      </c>
      <c r="H213" s="64">
        <v>41991</v>
      </c>
      <c r="I213" s="64">
        <v>42200</v>
      </c>
      <c r="J213" s="142" t="s">
        <v>899</v>
      </c>
      <c r="K213" s="142" t="s">
        <v>920</v>
      </c>
      <c r="L213" s="8" t="s">
        <v>515</v>
      </c>
      <c r="M213" s="8">
        <v>90</v>
      </c>
    </row>
    <row r="214" spans="1:13" x14ac:dyDescent="0.2">
      <c r="A214" s="82">
        <v>42272</v>
      </c>
      <c r="B214" s="83">
        <f>COUNTIF(Suivi!C:C,E214)</f>
        <v>0</v>
      </c>
      <c r="C214" s="83" t="str">
        <f>VLOOKUP(F214,Synthése!A$5:C$16,3,FALSE)</f>
        <v>ICH</v>
      </c>
      <c r="D214" s="83"/>
      <c r="E214" s="8" t="s">
        <v>368</v>
      </c>
      <c r="F214" s="8" t="s">
        <v>0</v>
      </c>
      <c r="G214" s="8" t="s">
        <v>539</v>
      </c>
      <c r="H214" s="64">
        <v>41695</v>
      </c>
      <c r="I214" s="64">
        <v>42200</v>
      </c>
      <c r="J214" s="142" t="s">
        <v>888</v>
      </c>
      <c r="K214" s="142" t="s">
        <v>921</v>
      </c>
      <c r="L214" s="8" t="s">
        <v>515</v>
      </c>
      <c r="M214" s="8">
        <v>100</v>
      </c>
    </row>
    <row r="215" spans="1:13" x14ac:dyDescent="0.2">
      <c r="A215" s="82">
        <v>42272</v>
      </c>
      <c r="B215" s="83">
        <f>COUNTIF(Suivi!C:C,E215)</f>
        <v>0</v>
      </c>
      <c r="C215" s="83" t="str">
        <f>VLOOKUP(F215,Synthése!A$5:C$16,3,FALSE)</f>
        <v>ICH</v>
      </c>
      <c r="D215" s="83"/>
      <c r="E215" s="8" t="s">
        <v>785</v>
      </c>
      <c r="F215" s="8" t="s">
        <v>0</v>
      </c>
      <c r="G215" s="8">
        <v>23</v>
      </c>
      <c r="H215" s="64">
        <v>42073</v>
      </c>
      <c r="I215" s="64">
        <v>42200</v>
      </c>
      <c r="J215" s="142" t="s">
        <v>11</v>
      </c>
      <c r="K215" s="142" t="s">
        <v>923</v>
      </c>
      <c r="L215" s="8" t="s">
        <v>515</v>
      </c>
      <c r="M215" s="8">
        <v>120</v>
      </c>
    </row>
    <row r="216" spans="1:13" x14ac:dyDescent="0.2">
      <c r="A216" s="82">
        <v>42272</v>
      </c>
      <c r="B216" s="83">
        <f>COUNTIF(Suivi!C:C,E216)</f>
        <v>0</v>
      </c>
      <c r="C216" s="83" t="str">
        <f>VLOOKUP(F216,Synthése!A$5:C$16,3,FALSE)</f>
        <v>ICH</v>
      </c>
      <c r="D216" s="83"/>
      <c r="E216" s="8" t="s">
        <v>786</v>
      </c>
      <c r="F216" s="8" t="s">
        <v>0</v>
      </c>
      <c r="G216" s="8">
        <v>78</v>
      </c>
      <c r="H216" s="64">
        <v>42073</v>
      </c>
      <c r="I216" s="64">
        <v>42200</v>
      </c>
      <c r="J216" s="142" t="s">
        <v>890</v>
      </c>
      <c r="K216" s="142" t="s">
        <v>924</v>
      </c>
      <c r="L216" s="8" t="s">
        <v>515</v>
      </c>
      <c r="M216" s="8">
        <v>130</v>
      </c>
    </row>
    <row r="217" spans="1:13" x14ac:dyDescent="0.2">
      <c r="A217" s="82">
        <v>42272</v>
      </c>
      <c r="B217" s="83">
        <f>COUNTIF(Suivi!C:C,E217)</f>
        <v>0</v>
      </c>
      <c r="C217" s="83" t="str">
        <f>VLOOKUP(F217,Synthése!A$5:C$16,3,FALSE)</f>
        <v>ICH</v>
      </c>
      <c r="D217" s="83"/>
      <c r="E217" s="8" t="s">
        <v>787</v>
      </c>
      <c r="F217" s="8" t="s">
        <v>0</v>
      </c>
      <c r="G217" s="8">
        <v>23</v>
      </c>
      <c r="H217" s="64">
        <v>41667</v>
      </c>
      <c r="I217" s="64">
        <v>42200</v>
      </c>
      <c r="J217" s="142" t="s">
        <v>891</v>
      </c>
      <c r="K217" s="142" t="s">
        <v>925</v>
      </c>
      <c r="L217" s="8" t="s">
        <v>515</v>
      </c>
      <c r="M217" s="8">
        <v>140</v>
      </c>
    </row>
    <row r="218" spans="1:13" x14ac:dyDescent="0.2">
      <c r="A218" s="82">
        <v>42272</v>
      </c>
      <c r="B218" s="83">
        <f>COUNTIF(Suivi!C:C,E218)</f>
        <v>0</v>
      </c>
      <c r="C218" s="83" t="str">
        <f>VLOOKUP(F218,Synthése!A$5:C$16,3,FALSE)</f>
        <v>ICH</v>
      </c>
      <c r="D218" s="83"/>
      <c r="E218" s="8" t="s">
        <v>788</v>
      </c>
      <c r="F218" s="8" t="s">
        <v>0</v>
      </c>
      <c r="G218" s="8">
        <v>32</v>
      </c>
      <c r="H218" s="64">
        <v>42073</v>
      </c>
      <c r="I218" s="64">
        <v>42200</v>
      </c>
      <c r="J218" s="142" t="s">
        <v>892</v>
      </c>
      <c r="K218" s="142" t="s">
        <v>926</v>
      </c>
      <c r="L218" s="8" t="s">
        <v>515</v>
      </c>
      <c r="M218" s="8">
        <v>150</v>
      </c>
    </row>
    <row r="219" spans="1:13" x14ac:dyDescent="0.2">
      <c r="A219" s="82">
        <v>42272</v>
      </c>
      <c r="B219" s="83">
        <f>COUNTIF(Suivi!C:C,E219)</f>
        <v>0</v>
      </c>
      <c r="C219" s="83" t="str">
        <f>VLOOKUP(F219,Synthése!A$5:C$16,3,FALSE)</f>
        <v>ICH</v>
      </c>
      <c r="D219" s="83"/>
      <c r="E219" s="8" t="s">
        <v>792</v>
      </c>
      <c r="F219" s="8" t="s">
        <v>0</v>
      </c>
      <c r="G219" s="8">
        <v>45</v>
      </c>
      <c r="H219" s="64">
        <v>42073</v>
      </c>
      <c r="I219" s="64">
        <v>42200</v>
      </c>
      <c r="J219" s="142" t="s">
        <v>896</v>
      </c>
      <c r="K219" s="142" t="s">
        <v>932</v>
      </c>
      <c r="L219" s="8" t="s">
        <v>515</v>
      </c>
      <c r="M219" s="8">
        <v>210</v>
      </c>
    </row>
    <row r="220" spans="1:13" hidden="1" x14ac:dyDescent="0.2">
      <c r="A220" s="82">
        <v>42272</v>
      </c>
      <c r="B220" s="83">
        <f>COUNTIF(Suivi!C:C,E220)</f>
        <v>0</v>
      </c>
      <c r="C220" s="83" t="str">
        <f>VLOOKUP(F220,Synthése!A$5:C$16,3,FALSE)</f>
        <v>IFA</v>
      </c>
      <c r="D220" s="83"/>
      <c r="E220" s="8" t="s">
        <v>731</v>
      </c>
      <c r="F220" s="8" t="s">
        <v>47</v>
      </c>
      <c r="G220" s="8">
        <v>834</v>
      </c>
      <c r="H220" s="64">
        <v>42097</v>
      </c>
      <c r="I220" s="64">
        <v>42192</v>
      </c>
      <c r="J220" s="142" t="s">
        <v>898</v>
      </c>
      <c r="K220" s="142" t="s">
        <v>907</v>
      </c>
      <c r="L220" s="8" t="s">
        <v>515</v>
      </c>
      <c r="M220" s="8">
        <v>350</v>
      </c>
    </row>
    <row r="221" spans="1:13" x14ac:dyDescent="0.2">
      <c r="A221" s="82">
        <v>42272</v>
      </c>
      <c r="B221" s="83">
        <f>COUNTIF(Suivi!C:C,E221)</f>
        <v>0</v>
      </c>
      <c r="C221" s="83" t="str">
        <f>VLOOKUP(F221,Synthése!A$5:C$16,3,FALSE)</f>
        <v>ICH</v>
      </c>
      <c r="D221" s="83"/>
      <c r="E221" s="8">
        <v>987844081425</v>
      </c>
      <c r="F221" s="8" t="s">
        <v>230</v>
      </c>
      <c r="G221" s="8" t="s">
        <v>535</v>
      </c>
      <c r="H221" s="64">
        <v>41752</v>
      </c>
      <c r="I221" s="64">
        <v>42200</v>
      </c>
      <c r="J221" s="142" t="s">
        <v>897</v>
      </c>
      <c r="K221" s="142" t="s">
        <v>933</v>
      </c>
      <c r="L221" s="8" t="s">
        <v>515</v>
      </c>
      <c r="M221" s="8">
        <v>220</v>
      </c>
    </row>
    <row r="222" spans="1:13" x14ac:dyDescent="0.2">
      <c r="A222" s="82">
        <v>42272</v>
      </c>
      <c r="B222" s="83">
        <f>COUNTIF(Suivi!C:C,E222)</f>
        <v>0</v>
      </c>
      <c r="C222" s="83" t="str">
        <f>VLOOKUP(F222,Synthése!A$5:C$16,3,FALSE)</f>
        <v>ICH</v>
      </c>
      <c r="D222" s="83"/>
      <c r="E222" s="8" t="s">
        <v>421</v>
      </c>
      <c r="F222" s="8" t="s">
        <v>0</v>
      </c>
      <c r="G222" s="8">
        <v>456</v>
      </c>
      <c r="H222" s="64">
        <v>41968</v>
      </c>
      <c r="I222" s="64">
        <v>42200</v>
      </c>
      <c r="J222" s="142" t="s">
        <v>899</v>
      </c>
      <c r="K222" s="142" t="s">
        <v>935</v>
      </c>
      <c r="L222" s="8" t="s">
        <v>515</v>
      </c>
      <c r="M222" s="8">
        <v>240</v>
      </c>
    </row>
    <row r="223" spans="1:13" x14ac:dyDescent="0.2">
      <c r="A223" s="82">
        <v>42272</v>
      </c>
      <c r="B223" s="83">
        <f>COUNTIF(Suivi!C:C,E223)</f>
        <v>0</v>
      </c>
      <c r="C223" s="83" t="str">
        <f>VLOOKUP(F223,Synthése!A$5:C$16,3,FALSE)</f>
        <v>ICH</v>
      </c>
      <c r="D223" s="83"/>
      <c r="E223" s="8" t="s">
        <v>794</v>
      </c>
      <c r="F223" s="8" t="s">
        <v>0</v>
      </c>
      <c r="G223" s="8">
        <v>151</v>
      </c>
      <c r="H223" s="64">
        <v>41667</v>
      </c>
      <c r="I223" s="64">
        <v>42200</v>
      </c>
      <c r="J223" s="142" t="s">
        <v>888</v>
      </c>
      <c r="K223" s="142" t="s">
        <v>936</v>
      </c>
      <c r="L223" s="8" t="s">
        <v>515</v>
      </c>
      <c r="M223" s="8">
        <v>250</v>
      </c>
    </row>
    <row r="224" spans="1:13" x14ac:dyDescent="0.2">
      <c r="A224" s="82">
        <v>42272</v>
      </c>
      <c r="B224" s="83">
        <f>COUNTIF(Suivi!C:C,E224)</f>
        <v>0</v>
      </c>
      <c r="C224" s="83" t="str">
        <f>VLOOKUP(F224,Synthése!A$5:C$16,3,FALSE)</f>
        <v>ICH</v>
      </c>
      <c r="D224" s="83"/>
      <c r="E224" s="8" t="s">
        <v>796</v>
      </c>
      <c r="F224" s="8" t="s">
        <v>0</v>
      </c>
      <c r="G224" s="8">
        <v>2</v>
      </c>
      <c r="H224" s="64">
        <v>42041</v>
      </c>
      <c r="I224" s="64">
        <v>42201</v>
      </c>
      <c r="J224" s="142" t="s">
        <v>891</v>
      </c>
      <c r="K224" s="142" t="s">
        <v>940</v>
      </c>
      <c r="L224" s="8" t="s">
        <v>515</v>
      </c>
      <c r="M224" s="8">
        <v>290</v>
      </c>
    </row>
    <row r="225" spans="1:20" x14ac:dyDescent="0.2">
      <c r="A225" s="82">
        <v>42272</v>
      </c>
      <c r="B225" s="83">
        <f>COUNTIF(Suivi!C:C,E225)</f>
        <v>0</v>
      </c>
      <c r="C225" s="83" t="str">
        <f>VLOOKUP(F225,Synthése!A$5:C$16,3,FALSE)</f>
        <v>ICH</v>
      </c>
      <c r="D225" s="83"/>
      <c r="E225" s="8" t="s">
        <v>797</v>
      </c>
      <c r="F225" s="8" t="s">
        <v>0</v>
      </c>
      <c r="G225" s="8">
        <v>29</v>
      </c>
      <c r="H225" s="64">
        <v>42118</v>
      </c>
      <c r="I225" s="64">
        <v>42201</v>
      </c>
      <c r="J225" s="142" t="s">
        <v>893</v>
      </c>
      <c r="K225" s="142" t="s">
        <v>942</v>
      </c>
      <c r="L225" s="8" t="s">
        <v>515</v>
      </c>
      <c r="M225" s="8">
        <v>310</v>
      </c>
    </row>
    <row r="226" spans="1:20" hidden="1" x14ac:dyDescent="0.2">
      <c r="A226" s="82">
        <v>42272</v>
      </c>
      <c r="B226" s="83">
        <f>COUNTIF(Suivi!C:C,E226)</f>
        <v>0</v>
      </c>
      <c r="C226" s="83" t="str">
        <f>VLOOKUP(F226,Synthése!A$5:C$16,3,FALSE)</f>
        <v>ICFF</v>
      </c>
      <c r="D226" s="83"/>
      <c r="E226" s="8" t="s">
        <v>736</v>
      </c>
      <c r="F226" s="8" t="s">
        <v>19</v>
      </c>
      <c r="G226" s="8">
        <v>19</v>
      </c>
      <c r="H226" s="64">
        <v>42131</v>
      </c>
      <c r="I226" s="64">
        <v>42192</v>
      </c>
      <c r="J226" s="142" t="s">
        <v>891</v>
      </c>
      <c r="K226" s="142" t="s">
        <v>913</v>
      </c>
      <c r="L226" s="8" t="s">
        <v>515</v>
      </c>
      <c r="M226" s="8">
        <v>410</v>
      </c>
    </row>
    <row r="227" spans="1:20" x14ac:dyDescent="0.2">
      <c r="A227" s="82">
        <v>42272</v>
      </c>
      <c r="B227" s="83">
        <f>COUNTIF(Suivi!C:C,E227)</f>
        <v>0</v>
      </c>
      <c r="C227" s="83" t="str">
        <f>VLOOKUP(F227,Synthése!A$5:C$16,3,FALSE)</f>
        <v>ICH</v>
      </c>
      <c r="D227" s="83"/>
      <c r="E227" s="8" t="s">
        <v>798</v>
      </c>
      <c r="F227" s="8" t="s">
        <v>0</v>
      </c>
      <c r="G227" s="8">
        <v>3</v>
      </c>
      <c r="H227" s="64">
        <v>42041</v>
      </c>
      <c r="I227" s="64">
        <v>42201</v>
      </c>
      <c r="J227" s="142" t="s">
        <v>893</v>
      </c>
      <c r="K227" s="142" t="s">
        <v>943</v>
      </c>
      <c r="L227" s="8" t="s">
        <v>515</v>
      </c>
      <c r="M227" s="8">
        <v>320</v>
      </c>
    </row>
    <row r="228" spans="1:20" x14ac:dyDescent="0.2">
      <c r="A228" s="82">
        <v>42272</v>
      </c>
      <c r="B228" s="83">
        <f>COUNTIF(Suivi!C:C,E228)</f>
        <v>0</v>
      </c>
      <c r="C228" s="83" t="str">
        <f>VLOOKUP(F228,Synthése!A$5:C$16,3,FALSE)</f>
        <v>ICH</v>
      </c>
      <c r="D228" s="83"/>
      <c r="E228" s="8" t="s">
        <v>799</v>
      </c>
      <c r="F228" s="8" t="s">
        <v>0</v>
      </c>
      <c r="G228" s="8">
        <v>3</v>
      </c>
      <c r="H228" s="64">
        <v>42041</v>
      </c>
      <c r="I228" s="64">
        <v>42201</v>
      </c>
      <c r="J228" s="142" t="s">
        <v>894</v>
      </c>
      <c r="K228" s="142" t="s">
        <v>944</v>
      </c>
      <c r="L228" s="8" t="s">
        <v>515</v>
      </c>
      <c r="M228" s="8">
        <v>330</v>
      </c>
    </row>
    <row r="229" spans="1:20" hidden="1" x14ac:dyDescent="0.2">
      <c r="A229" s="82">
        <v>42272</v>
      </c>
      <c r="B229" s="83">
        <f>COUNTIF(Suivi!C:C,E229)</f>
        <v>0</v>
      </c>
      <c r="C229" s="83" t="str">
        <f>VLOOKUP(F229,Synthése!A$5:C$16,3,FALSE)</f>
        <v>ICFF</v>
      </c>
      <c r="D229" s="83"/>
      <c r="E229" s="9" t="s">
        <v>739</v>
      </c>
      <c r="F229" s="10" t="s">
        <v>19</v>
      </c>
      <c r="G229" s="11">
        <v>12</v>
      </c>
      <c r="H229" s="12">
        <v>41941</v>
      </c>
      <c r="I229" s="12">
        <v>42192</v>
      </c>
      <c r="J229" s="142" t="s">
        <v>893</v>
      </c>
      <c r="K229" s="142" t="s">
        <v>916</v>
      </c>
      <c r="L229" s="10" t="s">
        <v>515</v>
      </c>
      <c r="M229" s="8">
        <v>440</v>
      </c>
      <c r="N229" s="10"/>
      <c r="O229" s="9"/>
      <c r="P229" s="9"/>
      <c r="Q229" s="13"/>
      <c r="R229" s="13"/>
      <c r="S229" s="9"/>
      <c r="T229" s="14"/>
    </row>
    <row r="230" spans="1:20" x14ac:dyDescent="0.2">
      <c r="A230" s="82">
        <v>42272</v>
      </c>
      <c r="B230" s="83">
        <f>COUNTIF(Suivi!C:C,E230)</f>
        <v>0</v>
      </c>
      <c r="C230" s="83" t="str">
        <f>VLOOKUP(F230,Synthése!A$5:C$16,3,FALSE)</f>
        <v>ICH</v>
      </c>
      <c r="D230" s="83"/>
      <c r="E230" s="8" t="s">
        <v>800</v>
      </c>
      <c r="F230" s="8" t="s">
        <v>0</v>
      </c>
      <c r="G230" s="8">
        <v>4</v>
      </c>
      <c r="H230" s="64">
        <v>42041</v>
      </c>
      <c r="I230" s="64">
        <v>42201</v>
      </c>
      <c r="J230" s="142" t="s">
        <v>894</v>
      </c>
      <c r="K230" s="142" t="s">
        <v>945</v>
      </c>
      <c r="L230" s="8" t="s">
        <v>515</v>
      </c>
      <c r="M230" s="8">
        <v>340</v>
      </c>
    </row>
    <row r="231" spans="1:20" x14ac:dyDescent="0.2">
      <c r="A231" s="82">
        <v>42272</v>
      </c>
      <c r="B231" s="83">
        <f>COUNTIF(Suivi!C:C,E231)</f>
        <v>0</v>
      </c>
      <c r="C231" s="83" t="str">
        <f>VLOOKUP(F231,Synthése!A$5:C$16,3,FALSE)</f>
        <v>ICH</v>
      </c>
      <c r="D231" s="83"/>
      <c r="E231" s="8" t="s">
        <v>801</v>
      </c>
      <c r="F231" s="8" t="s">
        <v>0</v>
      </c>
      <c r="G231" s="8">
        <v>124</v>
      </c>
      <c r="H231" s="64">
        <v>41968</v>
      </c>
      <c r="I231" s="64">
        <v>42201</v>
      </c>
      <c r="J231" s="142" t="s">
        <v>895</v>
      </c>
      <c r="K231" s="142" t="s">
        <v>946</v>
      </c>
      <c r="L231" s="8" t="s">
        <v>515</v>
      </c>
      <c r="M231" s="8">
        <v>350</v>
      </c>
    </row>
    <row r="232" spans="1:20" hidden="1" x14ac:dyDescent="0.2">
      <c r="A232" s="82">
        <v>42272</v>
      </c>
      <c r="B232" s="83">
        <f>COUNTIF(Suivi!C:C,E232)</f>
        <v>0</v>
      </c>
      <c r="C232" s="83" t="str">
        <f>VLOOKUP(F232,Synthése!A$5:C$16,3,FALSE)</f>
        <v>ICFF</v>
      </c>
      <c r="D232" s="83"/>
      <c r="E232" s="8" t="s">
        <v>742</v>
      </c>
      <c r="F232" s="8" t="s">
        <v>19</v>
      </c>
      <c r="G232" s="8">
        <v>247</v>
      </c>
      <c r="H232" s="64">
        <v>42195</v>
      </c>
      <c r="I232" s="64">
        <v>42192</v>
      </c>
      <c r="J232" s="142" t="s">
        <v>895</v>
      </c>
      <c r="K232" s="142" t="s">
        <v>919</v>
      </c>
      <c r="L232" s="8" t="s">
        <v>515</v>
      </c>
      <c r="M232" s="8">
        <v>470</v>
      </c>
    </row>
    <row r="233" spans="1:20" x14ac:dyDescent="0.2">
      <c r="A233" s="82">
        <v>42272</v>
      </c>
      <c r="B233" s="83">
        <f>COUNTIF(Suivi!C:C,E233)</f>
        <v>0</v>
      </c>
      <c r="C233" s="83" t="str">
        <f>VLOOKUP(F233,Synthése!A$5:C$16,3,FALSE)</f>
        <v>ICH</v>
      </c>
      <c r="D233" s="83"/>
      <c r="E233" s="8" t="s">
        <v>802</v>
      </c>
      <c r="F233" s="8" t="s">
        <v>0</v>
      </c>
      <c r="G233" s="8">
        <v>4</v>
      </c>
      <c r="H233" s="64">
        <v>42041</v>
      </c>
      <c r="I233" s="64">
        <v>42201</v>
      </c>
      <c r="J233" s="142" t="s">
        <v>896</v>
      </c>
      <c r="K233" s="142" t="s">
        <v>900</v>
      </c>
      <c r="L233" s="8" t="s">
        <v>515</v>
      </c>
      <c r="M233" s="8">
        <v>360</v>
      </c>
    </row>
    <row r="234" spans="1:20" x14ac:dyDescent="0.2">
      <c r="A234" s="82">
        <v>42272</v>
      </c>
      <c r="B234" s="83">
        <f>COUNTIF(Suivi!C:C,E234)</f>
        <v>0</v>
      </c>
      <c r="C234" s="83" t="str">
        <f>VLOOKUP(F234,Synthése!A$5:C$16,3,FALSE)</f>
        <v>ICH</v>
      </c>
      <c r="D234" s="83"/>
      <c r="E234" s="8" t="s">
        <v>803</v>
      </c>
      <c r="F234" s="8" t="s">
        <v>0</v>
      </c>
      <c r="G234" s="8">
        <v>428</v>
      </c>
      <c r="H234" s="64">
        <v>42096</v>
      </c>
      <c r="I234" s="64">
        <v>42201</v>
      </c>
      <c r="J234" s="142" t="s">
        <v>897</v>
      </c>
      <c r="K234" s="142" t="s">
        <v>901</v>
      </c>
      <c r="L234" s="8" t="s">
        <v>515</v>
      </c>
      <c r="M234" s="8">
        <v>370</v>
      </c>
    </row>
    <row r="235" spans="1:20" x14ac:dyDescent="0.2">
      <c r="A235" s="82">
        <v>42272</v>
      </c>
      <c r="B235" s="83">
        <f>COUNTIF(Suivi!C:C,E235)</f>
        <v>0</v>
      </c>
      <c r="C235" s="83" t="str">
        <f>VLOOKUP(F235,Synthése!A$5:C$16,3,FALSE)</f>
        <v>ICH</v>
      </c>
      <c r="D235" s="83"/>
      <c r="E235" s="8" t="s">
        <v>804</v>
      </c>
      <c r="F235" s="8" t="s">
        <v>0</v>
      </c>
      <c r="G235" s="8">
        <v>6</v>
      </c>
      <c r="H235" s="64">
        <v>42041</v>
      </c>
      <c r="I235" s="64">
        <v>42201</v>
      </c>
      <c r="J235" s="142" t="s">
        <v>898</v>
      </c>
      <c r="K235" s="142" t="s">
        <v>902</v>
      </c>
      <c r="L235" s="8" t="s">
        <v>515</v>
      </c>
      <c r="M235" s="8">
        <v>380</v>
      </c>
    </row>
    <row r="236" spans="1:20" x14ac:dyDescent="0.2">
      <c r="A236" s="82">
        <v>42272</v>
      </c>
      <c r="B236" s="83">
        <f>COUNTIF(Suivi!C:C,E236)</f>
        <v>0</v>
      </c>
      <c r="C236" s="83" t="str">
        <f>VLOOKUP(F236,Synthése!A$5:C$16,3,FALSE)</f>
        <v>ICH</v>
      </c>
      <c r="D236" s="83"/>
      <c r="E236" s="8" t="s">
        <v>805</v>
      </c>
      <c r="F236" s="8" t="s">
        <v>0</v>
      </c>
      <c r="G236" s="8">
        <v>85</v>
      </c>
      <c r="H236" s="64">
        <v>42118</v>
      </c>
      <c r="I236" s="64">
        <v>42201</v>
      </c>
      <c r="J236" s="142" t="s">
        <v>899</v>
      </c>
      <c r="K236" s="142" t="s">
        <v>903</v>
      </c>
      <c r="L236" s="8" t="s">
        <v>515</v>
      </c>
      <c r="M236" s="8">
        <v>390</v>
      </c>
    </row>
    <row r="237" spans="1:20" x14ac:dyDescent="0.2">
      <c r="A237" s="82">
        <v>42272</v>
      </c>
      <c r="B237" s="83">
        <f>COUNTIF(Suivi!C:C,E237)</f>
        <v>0</v>
      </c>
      <c r="C237" s="83" t="str">
        <f>VLOOKUP(F237,Synthése!A$5:C$16,3,FALSE)</f>
        <v>ICH</v>
      </c>
      <c r="D237" s="83"/>
      <c r="E237" s="8" t="s">
        <v>371</v>
      </c>
      <c r="F237" s="8" t="s">
        <v>0</v>
      </c>
      <c r="G237" s="8" t="s">
        <v>533</v>
      </c>
      <c r="H237" s="64">
        <v>41992</v>
      </c>
      <c r="I237" s="64">
        <v>42201</v>
      </c>
      <c r="J237" s="142" t="s">
        <v>889</v>
      </c>
      <c r="K237" s="142" t="s">
        <v>905</v>
      </c>
      <c r="L237" s="8" t="s">
        <v>515</v>
      </c>
      <c r="M237" s="8">
        <v>410</v>
      </c>
    </row>
    <row r="238" spans="1:20" x14ac:dyDescent="0.2">
      <c r="A238" s="82">
        <v>42272</v>
      </c>
      <c r="B238" s="83">
        <f>COUNTIF(Suivi!C:C,E238)</f>
        <v>0</v>
      </c>
      <c r="C238" s="83" t="str">
        <f>VLOOKUP(F238,Synthése!A$5:C$16,3,FALSE)</f>
        <v>ICH</v>
      </c>
      <c r="D238" s="83"/>
      <c r="E238" s="8" t="s">
        <v>806</v>
      </c>
      <c r="F238" s="8" t="s">
        <v>0</v>
      </c>
      <c r="G238" s="8">
        <v>230</v>
      </c>
      <c r="H238" s="64">
        <v>42118</v>
      </c>
      <c r="I238" s="64">
        <v>42201</v>
      </c>
      <c r="J238" s="142" t="s">
        <v>11</v>
      </c>
      <c r="K238" s="142" t="s">
        <v>906</v>
      </c>
      <c r="L238" s="8" t="s">
        <v>515</v>
      </c>
      <c r="M238" s="8">
        <v>420</v>
      </c>
    </row>
    <row r="239" spans="1:20" x14ac:dyDescent="0.2">
      <c r="A239" s="82">
        <v>42272</v>
      </c>
      <c r="B239" s="83">
        <f>COUNTIF(Suivi!C:C,E239)</f>
        <v>0</v>
      </c>
      <c r="C239" s="83" t="str">
        <f>VLOOKUP(F239,Synthése!A$5:C$16,3,FALSE)</f>
        <v>ICH</v>
      </c>
      <c r="D239" s="83"/>
      <c r="E239" s="8" t="s">
        <v>807</v>
      </c>
      <c r="F239" s="8" t="s">
        <v>0</v>
      </c>
      <c r="G239" s="8">
        <v>1</v>
      </c>
      <c r="H239" s="64">
        <v>42118</v>
      </c>
      <c r="I239" s="64">
        <v>42201</v>
      </c>
      <c r="J239" s="142" t="s">
        <v>890</v>
      </c>
      <c r="K239" s="142" t="s">
        <v>907</v>
      </c>
      <c r="L239" s="8" t="s">
        <v>515</v>
      </c>
      <c r="M239" s="8">
        <v>430</v>
      </c>
    </row>
    <row r="240" spans="1:20" x14ac:dyDescent="0.2">
      <c r="A240" s="82">
        <v>42272</v>
      </c>
      <c r="B240" s="83">
        <f>COUNTIF(Suivi!C:C,E240)</f>
        <v>0</v>
      </c>
      <c r="C240" s="83" t="str">
        <f>VLOOKUP(F240,Synthése!A$5:C$16,3,FALSE)</f>
        <v>ICH</v>
      </c>
      <c r="D240" s="83"/>
      <c r="E240" s="8" t="s">
        <v>795</v>
      </c>
      <c r="F240" s="8" t="s">
        <v>0</v>
      </c>
      <c r="G240" s="8" t="s">
        <v>520</v>
      </c>
      <c r="H240" s="64">
        <v>41992</v>
      </c>
      <c r="I240" s="64">
        <v>42201</v>
      </c>
      <c r="J240" s="142" t="s">
        <v>891</v>
      </c>
      <c r="K240" s="142" t="s">
        <v>908</v>
      </c>
      <c r="L240" s="8" t="s">
        <v>515</v>
      </c>
      <c r="M240" s="8">
        <v>440</v>
      </c>
    </row>
    <row r="241" spans="1:20" x14ac:dyDescent="0.2">
      <c r="A241" s="82">
        <v>42272</v>
      </c>
      <c r="B241" s="83">
        <f>COUNTIF(Suivi!C:C,E241)</f>
        <v>0</v>
      </c>
      <c r="C241" s="83" t="str">
        <f>VLOOKUP(F241,Synthése!A$5:C$16,3,FALSE)</f>
        <v>ICH</v>
      </c>
      <c r="D241" s="83"/>
      <c r="E241" s="8" t="s">
        <v>808</v>
      </c>
      <c r="F241" s="8" t="s">
        <v>0</v>
      </c>
      <c r="G241" s="8">
        <v>125</v>
      </c>
      <c r="H241" s="64">
        <v>42118</v>
      </c>
      <c r="I241" s="64">
        <v>42201</v>
      </c>
      <c r="J241" s="142" t="s">
        <v>892</v>
      </c>
      <c r="K241" s="142" t="s">
        <v>909</v>
      </c>
      <c r="L241" s="8" t="s">
        <v>515</v>
      </c>
      <c r="M241" s="8">
        <v>450</v>
      </c>
    </row>
    <row r="242" spans="1:20" x14ac:dyDescent="0.2">
      <c r="A242" s="82">
        <v>42272</v>
      </c>
      <c r="B242" s="83">
        <f>COUNTIF(Suivi!C:C,E242)</f>
        <v>0</v>
      </c>
      <c r="C242" s="83" t="str">
        <f>VLOOKUP(F242,Synthése!A$5:C$16,3,FALSE)</f>
        <v>ICH</v>
      </c>
      <c r="D242" s="83"/>
      <c r="E242" s="8" t="s">
        <v>809</v>
      </c>
      <c r="F242" s="8" t="s">
        <v>0</v>
      </c>
      <c r="G242" s="8">
        <v>19</v>
      </c>
      <c r="H242" s="64">
        <v>42041</v>
      </c>
      <c r="I242" s="64">
        <v>42201</v>
      </c>
      <c r="J242" s="142" t="s">
        <v>893</v>
      </c>
      <c r="K242" s="142" t="s">
        <v>910</v>
      </c>
      <c r="L242" s="8" t="s">
        <v>515</v>
      </c>
      <c r="M242" s="8">
        <v>460</v>
      </c>
    </row>
    <row r="243" spans="1:20" x14ac:dyDescent="0.2">
      <c r="A243" s="82">
        <v>42272</v>
      </c>
      <c r="B243" s="83">
        <f>COUNTIF(Suivi!C:C,E243)</f>
        <v>0</v>
      </c>
      <c r="C243" s="83" t="str">
        <f>VLOOKUP(F243,Synthése!A$5:C$16,3,FALSE)</f>
        <v>ICH</v>
      </c>
      <c r="D243" s="83"/>
      <c r="E243" s="8" t="s">
        <v>810</v>
      </c>
      <c r="F243" s="8" t="s">
        <v>0</v>
      </c>
      <c r="G243" s="8">
        <v>48</v>
      </c>
      <c r="H243" s="64">
        <v>42096</v>
      </c>
      <c r="I243" s="64">
        <v>42201</v>
      </c>
      <c r="J243" s="142" t="s">
        <v>894</v>
      </c>
      <c r="K243" s="142" t="s">
        <v>912</v>
      </c>
      <c r="L243" s="8" t="s">
        <v>515</v>
      </c>
      <c r="M243" s="8">
        <v>480</v>
      </c>
    </row>
    <row r="244" spans="1:20" x14ac:dyDescent="0.2">
      <c r="A244" s="82">
        <v>42272</v>
      </c>
      <c r="B244" s="83">
        <f>COUNTIF(Suivi!C:C,E244)</f>
        <v>0</v>
      </c>
      <c r="C244" s="83" t="str">
        <f>VLOOKUP(F244,Synthése!A$5:C$16,3,FALSE)</f>
        <v>ICH</v>
      </c>
      <c r="D244" s="83"/>
      <c r="E244" s="8" t="s">
        <v>812</v>
      </c>
      <c r="F244" s="8" t="s">
        <v>0</v>
      </c>
      <c r="G244" s="8">
        <v>192</v>
      </c>
      <c r="H244" s="64">
        <v>42096</v>
      </c>
      <c r="I244" s="64">
        <v>42201</v>
      </c>
      <c r="J244" s="142" t="s">
        <v>895</v>
      </c>
      <c r="K244" s="142" t="s">
        <v>914</v>
      </c>
      <c r="L244" s="8" t="s">
        <v>515</v>
      </c>
      <c r="M244" s="8">
        <v>500</v>
      </c>
    </row>
    <row r="245" spans="1:20" x14ac:dyDescent="0.2">
      <c r="A245" s="82">
        <v>42272</v>
      </c>
      <c r="B245" s="83">
        <f>COUNTIF(Suivi!C:C,E245)</f>
        <v>0</v>
      </c>
      <c r="C245" s="83" t="str">
        <f>VLOOKUP(F245,Synthése!A$5:C$16,3,FALSE)</f>
        <v>ICH</v>
      </c>
      <c r="D245" s="83"/>
      <c r="E245" s="8" t="s">
        <v>813</v>
      </c>
      <c r="F245" s="8" t="s">
        <v>0</v>
      </c>
      <c r="G245" s="8">
        <v>23</v>
      </c>
      <c r="H245" s="64">
        <v>42041</v>
      </c>
      <c r="I245" s="64">
        <v>42201</v>
      </c>
      <c r="J245" s="142" t="s">
        <v>896</v>
      </c>
      <c r="K245" s="142" t="s">
        <v>915</v>
      </c>
      <c r="L245" s="8" t="s">
        <v>515</v>
      </c>
      <c r="M245" s="8">
        <v>510</v>
      </c>
    </row>
    <row r="246" spans="1:20" x14ac:dyDescent="0.2">
      <c r="A246" s="82">
        <v>42272</v>
      </c>
      <c r="B246" s="83">
        <f>COUNTIF(Suivi!C:C,E246)</f>
        <v>0</v>
      </c>
      <c r="C246" s="83" t="str">
        <f>VLOOKUP(F246,Synthése!A$5:C$16,3,FALSE)</f>
        <v>ICH</v>
      </c>
      <c r="D246" s="83"/>
      <c r="E246" s="8" t="s">
        <v>815</v>
      </c>
      <c r="F246" s="8" t="s">
        <v>0</v>
      </c>
      <c r="G246" s="8">
        <v>49</v>
      </c>
      <c r="H246" s="64">
        <v>42096</v>
      </c>
      <c r="I246" s="64">
        <v>42201</v>
      </c>
      <c r="J246" s="142" t="s">
        <v>888</v>
      </c>
      <c r="K246" s="142" t="s">
        <v>919</v>
      </c>
      <c r="L246" s="8" t="s">
        <v>515</v>
      </c>
      <c r="M246" s="8">
        <v>40</v>
      </c>
    </row>
    <row r="247" spans="1:20" x14ac:dyDescent="0.2">
      <c r="A247" s="82">
        <v>42272</v>
      </c>
      <c r="B247" s="83">
        <f>COUNTIF(Suivi!C:C,E247)</f>
        <v>0</v>
      </c>
      <c r="C247" s="83" t="str">
        <f>VLOOKUP(F247,Synthése!A$5:C$16,3,FALSE)</f>
        <v>ICH</v>
      </c>
      <c r="D247" s="83"/>
      <c r="E247" s="8" t="s">
        <v>817</v>
      </c>
      <c r="F247" s="8" t="s">
        <v>0</v>
      </c>
      <c r="G247" s="8">
        <v>197</v>
      </c>
      <c r="H247" s="64">
        <v>42096</v>
      </c>
      <c r="I247" s="64">
        <v>42201</v>
      </c>
      <c r="J247" s="142" t="s">
        <v>11</v>
      </c>
      <c r="K247" s="142" t="s">
        <v>921</v>
      </c>
      <c r="L247" s="8" t="s">
        <v>515</v>
      </c>
      <c r="M247" s="8">
        <v>60</v>
      </c>
    </row>
    <row r="248" spans="1:20" hidden="1" x14ac:dyDescent="0.2">
      <c r="A248" s="82">
        <v>42272</v>
      </c>
      <c r="B248" s="83">
        <f>COUNTIF(Suivi!C:C,E248)</f>
        <v>0</v>
      </c>
      <c r="C248" s="83" t="str">
        <f>VLOOKUP(F248,Synthése!A$5:C$16,3,FALSE)</f>
        <v>IBR</v>
      </c>
      <c r="D248" s="83"/>
      <c r="E248" s="8" t="s">
        <v>753</v>
      </c>
      <c r="F248" s="8" t="s">
        <v>89</v>
      </c>
      <c r="G248" s="8">
        <v>14</v>
      </c>
      <c r="I248" s="64">
        <v>42193</v>
      </c>
      <c r="J248" s="142" t="s">
        <v>896</v>
      </c>
      <c r="K248" s="142" t="s">
        <v>914</v>
      </c>
      <c r="L248" s="8">
        <v>230</v>
      </c>
      <c r="M248" s="8">
        <v>120</v>
      </c>
    </row>
    <row r="249" spans="1:20" x14ac:dyDescent="0.2">
      <c r="A249" s="82">
        <v>42272</v>
      </c>
      <c r="B249" s="83">
        <f>COUNTIF(Suivi!C:C,E249)</f>
        <v>0</v>
      </c>
      <c r="C249" s="83" t="str">
        <f>VLOOKUP(F249,Synthése!A$5:C$16,3,FALSE)</f>
        <v>ICH</v>
      </c>
      <c r="D249" s="83"/>
      <c r="E249" s="8" t="s">
        <v>818</v>
      </c>
      <c r="F249" s="8" t="s">
        <v>0</v>
      </c>
      <c r="G249" s="8">
        <v>143</v>
      </c>
      <c r="H249" s="64">
        <v>42096</v>
      </c>
      <c r="I249" s="64">
        <v>42201</v>
      </c>
      <c r="J249" s="142" t="s">
        <v>890</v>
      </c>
      <c r="K249" s="142" t="s">
        <v>922</v>
      </c>
      <c r="L249" s="8" t="s">
        <v>515</v>
      </c>
      <c r="M249" s="8">
        <v>70</v>
      </c>
    </row>
    <row r="250" spans="1:20" hidden="1" x14ac:dyDescent="0.2">
      <c r="A250" s="82">
        <v>42272</v>
      </c>
      <c r="B250" s="83">
        <f>COUNTIF(Suivi!C:C,E250)</f>
        <v>0</v>
      </c>
      <c r="C250" s="83" t="str">
        <f>VLOOKUP(F250,Synthése!A$5:C$16,3,FALSE)</f>
        <v>IFA</v>
      </c>
      <c r="D250" s="83"/>
      <c r="E250" s="8" t="s">
        <v>754</v>
      </c>
      <c r="F250" s="8" t="s">
        <v>40</v>
      </c>
      <c r="G250" s="8">
        <v>100</v>
      </c>
      <c r="H250" s="64">
        <v>42068</v>
      </c>
      <c r="I250" s="64">
        <v>42193</v>
      </c>
      <c r="J250" s="142" t="s">
        <v>898</v>
      </c>
      <c r="K250" s="142" t="s">
        <v>916</v>
      </c>
      <c r="L250" s="8" t="s">
        <v>515</v>
      </c>
      <c r="M250" s="8">
        <v>140</v>
      </c>
    </row>
    <row r="251" spans="1:20" hidden="1" x14ac:dyDescent="0.2">
      <c r="A251" s="82">
        <v>42272</v>
      </c>
      <c r="B251" s="83">
        <f>COUNTIF(Suivi!C:C,E251)</f>
        <v>0</v>
      </c>
      <c r="C251" s="83" t="str">
        <f>VLOOKUP(F251,Synthése!A$5:C$16,3,FALSE)</f>
        <v>IFA</v>
      </c>
      <c r="D251" s="83"/>
      <c r="E251" s="9" t="s">
        <v>511</v>
      </c>
      <c r="F251" s="10" t="s">
        <v>380</v>
      </c>
      <c r="G251" s="11">
        <v>2</v>
      </c>
      <c r="H251" s="12"/>
      <c r="I251" s="12">
        <v>42193</v>
      </c>
      <c r="J251" s="142" t="s">
        <v>899</v>
      </c>
      <c r="K251" s="142" t="s">
        <v>917</v>
      </c>
      <c r="L251" s="10">
        <v>230</v>
      </c>
      <c r="M251" s="8">
        <v>150</v>
      </c>
      <c r="N251" s="10"/>
      <c r="O251" s="9"/>
      <c r="P251" s="9"/>
      <c r="Q251" s="13"/>
      <c r="R251" s="13"/>
      <c r="S251" s="9"/>
      <c r="T251" s="14"/>
    </row>
    <row r="252" spans="1:20" x14ac:dyDescent="0.2">
      <c r="A252" s="82">
        <v>42272</v>
      </c>
      <c r="B252" s="83">
        <f>COUNTIF(Suivi!C:C,E252)</f>
        <v>0</v>
      </c>
      <c r="C252" s="83" t="str">
        <f>VLOOKUP(F252,Synthése!A$5:C$16,3,FALSE)</f>
        <v>ICH</v>
      </c>
      <c r="D252" s="83"/>
      <c r="E252" s="8" t="s">
        <v>819</v>
      </c>
      <c r="F252" s="8" t="s">
        <v>0</v>
      </c>
      <c r="G252" s="8">
        <v>70</v>
      </c>
      <c r="H252" s="64">
        <v>42118</v>
      </c>
      <c r="I252" s="64">
        <v>42201</v>
      </c>
      <c r="J252" s="142" t="s">
        <v>891</v>
      </c>
      <c r="K252" s="142" t="s">
        <v>923</v>
      </c>
      <c r="L252" s="8" t="s">
        <v>515</v>
      </c>
      <c r="M252" s="8">
        <v>80</v>
      </c>
    </row>
    <row r="253" spans="1:20" x14ac:dyDescent="0.2">
      <c r="A253" s="82">
        <v>42272</v>
      </c>
      <c r="B253" s="83">
        <f>COUNTIF(Suivi!C:C,E253)</f>
        <v>0</v>
      </c>
      <c r="C253" s="83" t="str">
        <f>VLOOKUP(F253,Synthése!A$5:C$16,3,FALSE)</f>
        <v>ICH</v>
      </c>
      <c r="D253" s="83"/>
      <c r="E253" s="8" t="s">
        <v>820</v>
      </c>
      <c r="F253" s="8" t="s">
        <v>52</v>
      </c>
      <c r="G253" s="8">
        <v>5</v>
      </c>
      <c r="H253" s="64">
        <v>42153</v>
      </c>
      <c r="I253" s="64">
        <v>42201</v>
      </c>
      <c r="J253" s="142" t="s">
        <v>892</v>
      </c>
      <c r="K253" s="142" t="s">
        <v>924</v>
      </c>
      <c r="L253" s="8" t="s">
        <v>515</v>
      </c>
      <c r="M253" s="8">
        <v>90</v>
      </c>
    </row>
    <row r="254" spans="1:20" x14ac:dyDescent="0.2">
      <c r="A254" s="82">
        <v>42272</v>
      </c>
      <c r="B254" s="83">
        <f>COUNTIF(Suivi!C:C,E254)</f>
        <v>0</v>
      </c>
      <c r="C254" s="83" t="str">
        <f>VLOOKUP(F254,Synthése!A$5:C$16,3,FALSE)</f>
        <v>ICH</v>
      </c>
      <c r="D254" s="83"/>
      <c r="E254" s="8" t="s">
        <v>821</v>
      </c>
      <c r="F254" s="8" t="s">
        <v>0</v>
      </c>
      <c r="G254" s="8">
        <v>282</v>
      </c>
      <c r="H254" s="64">
        <v>42096</v>
      </c>
      <c r="I254" s="64">
        <v>42201</v>
      </c>
      <c r="J254" s="142" t="s">
        <v>893</v>
      </c>
      <c r="K254" s="142" t="s">
        <v>925</v>
      </c>
      <c r="L254" s="8" t="s">
        <v>515</v>
      </c>
      <c r="M254" s="8">
        <v>100</v>
      </c>
    </row>
    <row r="255" spans="1:20" hidden="1" x14ac:dyDescent="0.2">
      <c r="A255" s="82">
        <v>42272</v>
      </c>
      <c r="B255" s="83">
        <f>COUNTIF(Suivi!C:C,E255)</f>
        <v>0</v>
      </c>
      <c r="C255" s="83" t="str">
        <f>VLOOKUP(F255,Synthése!A$5:C$16,3,FALSE)</f>
        <v>IBR</v>
      </c>
      <c r="D255" s="83"/>
      <c r="E255" s="8" t="s">
        <v>757</v>
      </c>
      <c r="F255" s="8" t="s">
        <v>89</v>
      </c>
      <c r="G255" s="8">
        <v>5</v>
      </c>
      <c r="H255" s="64">
        <v>42172</v>
      </c>
      <c r="I255" s="64">
        <v>42194</v>
      </c>
      <c r="J255" s="142" t="s">
        <v>890</v>
      </c>
      <c r="K255" s="142" t="s">
        <v>900</v>
      </c>
      <c r="L255" s="8" t="s">
        <v>515</v>
      </c>
      <c r="M255" s="8">
        <v>190</v>
      </c>
    </row>
    <row r="256" spans="1:20" x14ac:dyDescent="0.2">
      <c r="A256" s="82">
        <v>42272</v>
      </c>
      <c r="B256" s="83">
        <f>COUNTIF(Suivi!C:C,E256)</f>
        <v>0</v>
      </c>
      <c r="C256" s="83" t="str">
        <f>VLOOKUP(F256,Synthése!A$5:C$16,3,FALSE)</f>
        <v>ICH</v>
      </c>
      <c r="D256" s="83"/>
      <c r="E256" s="8" t="s">
        <v>822</v>
      </c>
      <c r="F256" s="8" t="s">
        <v>0</v>
      </c>
      <c r="G256" s="8">
        <v>60</v>
      </c>
      <c r="H256" s="64">
        <v>42118</v>
      </c>
      <c r="I256" s="64">
        <v>42201</v>
      </c>
      <c r="J256" s="142" t="s">
        <v>893</v>
      </c>
      <c r="K256" s="142" t="s">
        <v>926</v>
      </c>
      <c r="L256" s="8" t="s">
        <v>515</v>
      </c>
      <c r="M256" s="8">
        <v>110</v>
      </c>
    </row>
    <row r="257" spans="1:20" hidden="1" x14ac:dyDescent="0.2">
      <c r="A257" s="82">
        <v>42272</v>
      </c>
      <c r="B257" s="83">
        <f>COUNTIF(Suivi!C:C,E257)</f>
        <v>0</v>
      </c>
      <c r="C257" s="83" t="str">
        <f>VLOOKUP(F257,Synthése!A$5:C$16,3,FALSE)</f>
        <v>IBR</v>
      </c>
      <c r="D257" s="83"/>
      <c r="E257" s="8" t="s">
        <v>759</v>
      </c>
      <c r="F257" s="8" t="s">
        <v>89</v>
      </c>
      <c r="G257" s="8">
        <v>16</v>
      </c>
      <c r="H257" s="64">
        <v>42165</v>
      </c>
      <c r="I257" s="64">
        <v>42194</v>
      </c>
      <c r="J257" s="142" t="s">
        <v>892</v>
      </c>
      <c r="K257" s="142" t="s">
        <v>902</v>
      </c>
      <c r="L257" s="8" t="s">
        <v>515</v>
      </c>
      <c r="M257" s="8">
        <v>210</v>
      </c>
    </row>
    <row r="258" spans="1:20" hidden="1" x14ac:dyDescent="0.2">
      <c r="A258" s="82">
        <v>42272</v>
      </c>
      <c r="B258" s="83">
        <f>COUNTIF(Suivi!C:C,E258)</f>
        <v>0</v>
      </c>
      <c r="C258" s="83" t="str">
        <f>VLOOKUP(F258,Synthése!A$5:C$16,3,FALSE)</f>
        <v>IBR</v>
      </c>
      <c r="D258" s="83"/>
      <c r="E258" s="8" t="s">
        <v>760</v>
      </c>
      <c r="F258" s="8" t="s">
        <v>89</v>
      </c>
      <c r="G258" s="8">
        <v>24</v>
      </c>
      <c r="H258" s="64">
        <v>42172</v>
      </c>
      <c r="I258" s="64">
        <v>42194</v>
      </c>
      <c r="J258" s="142" t="s">
        <v>893</v>
      </c>
      <c r="K258" s="142" t="s">
        <v>903</v>
      </c>
      <c r="L258" s="8" t="s">
        <v>515</v>
      </c>
      <c r="M258" s="8">
        <v>220</v>
      </c>
    </row>
    <row r="259" spans="1:20" hidden="1" x14ac:dyDescent="0.2">
      <c r="A259" s="82">
        <v>42272</v>
      </c>
      <c r="B259" s="83">
        <f>COUNTIF(Suivi!C:C,E259)</f>
        <v>0</v>
      </c>
      <c r="C259" s="83" t="str">
        <f>VLOOKUP(F259,Synthése!A$5:C$16,3,FALSE)</f>
        <v>IBR</v>
      </c>
      <c r="D259" s="83"/>
      <c r="E259" s="8" t="s">
        <v>761</v>
      </c>
      <c r="F259" s="8" t="s">
        <v>89</v>
      </c>
      <c r="G259" s="8">
        <v>8</v>
      </c>
      <c r="H259" s="64">
        <v>41900</v>
      </c>
      <c r="I259" s="64">
        <v>42194</v>
      </c>
      <c r="J259" s="142" t="s">
        <v>893</v>
      </c>
      <c r="K259" s="142" t="s">
        <v>904</v>
      </c>
      <c r="L259" s="8">
        <v>230</v>
      </c>
      <c r="M259" s="8">
        <v>230</v>
      </c>
    </row>
    <row r="260" spans="1:20" x14ac:dyDescent="0.2">
      <c r="A260" s="82">
        <v>42272</v>
      </c>
      <c r="B260" s="83">
        <f>COUNTIF(Suivi!C:C,E260)</f>
        <v>0</v>
      </c>
      <c r="C260" s="83" t="str">
        <f>VLOOKUP(F260,Synthése!A$5:C$16,3,FALSE)</f>
        <v>ICH</v>
      </c>
      <c r="D260" s="83"/>
      <c r="E260" s="8" t="s">
        <v>824</v>
      </c>
      <c r="F260" s="8" t="s">
        <v>0</v>
      </c>
      <c r="G260" s="8">
        <v>311</v>
      </c>
      <c r="H260" s="64">
        <v>42096</v>
      </c>
      <c r="I260" s="64">
        <v>42201</v>
      </c>
      <c r="J260" s="142" t="s">
        <v>894</v>
      </c>
      <c r="K260" s="142" t="s">
        <v>928</v>
      </c>
      <c r="L260" s="8" t="s">
        <v>515</v>
      </c>
      <c r="M260" s="8">
        <v>130</v>
      </c>
    </row>
    <row r="261" spans="1:20" hidden="1" x14ac:dyDescent="0.2">
      <c r="A261" s="82">
        <v>42272</v>
      </c>
      <c r="B261" s="83">
        <f>COUNTIF(Suivi!C:C,E261)</f>
        <v>0</v>
      </c>
      <c r="C261" s="83" t="str">
        <f>VLOOKUP(F261,Synthése!A$5:C$16,3,FALSE)</f>
        <v>ICFF</v>
      </c>
      <c r="D261" s="83"/>
      <c r="E261" s="8" t="s">
        <v>763</v>
      </c>
      <c r="F261" s="8" t="s">
        <v>19</v>
      </c>
      <c r="G261" s="8">
        <v>12</v>
      </c>
      <c r="H261" s="64">
        <v>42195</v>
      </c>
      <c r="I261" s="64">
        <v>42194</v>
      </c>
      <c r="J261" s="142" t="s">
        <v>894</v>
      </c>
      <c r="K261" s="142" t="s">
        <v>906</v>
      </c>
      <c r="L261" s="8" t="s">
        <v>515</v>
      </c>
      <c r="M261" s="8">
        <v>250</v>
      </c>
    </row>
    <row r="262" spans="1:20" hidden="1" x14ac:dyDescent="0.2">
      <c r="A262" s="82">
        <v>42272</v>
      </c>
      <c r="B262" s="83">
        <f>COUNTIF(Suivi!C:C,E262)</f>
        <v>0</v>
      </c>
      <c r="C262" s="83" t="str">
        <f>VLOOKUP(F262,Synthése!A$5:C$16,3,FALSE)</f>
        <v>ICFF</v>
      </c>
      <c r="D262" s="83"/>
      <c r="E262" s="8" t="s">
        <v>764</v>
      </c>
      <c r="F262" s="8" t="s">
        <v>19</v>
      </c>
      <c r="G262" s="8">
        <v>2</v>
      </c>
      <c r="H262" s="64">
        <v>42179</v>
      </c>
      <c r="I262" s="64">
        <v>42194</v>
      </c>
      <c r="J262" s="142" t="s">
        <v>895</v>
      </c>
      <c r="K262" s="142" t="s">
        <v>907</v>
      </c>
      <c r="L262" s="8" t="s">
        <v>515</v>
      </c>
      <c r="M262" s="8">
        <v>260</v>
      </c>
    </row>
    <row r="263" spans="1:20" hidden="1" x14ac:dyDescent="0.2">
      <c r="A263" s="82">
        <v>42272</v>
      </c>
      <c r="B263" s="83">
        <f>COUNTIF(Suivi!C:C,E263)</f>
        <v>0</v>
      </c>
      <c r="C263" s="83" t="str">
        <f>VLOOKUP(F263,Synthése!A$5:C$16,3,FALSE)</f>
        <v>ICFF</v>
      </c>
      <c r="D263" s="83"/>
      <c r="E263" s="8" t="s">
        <v>765</v>
      </c>
      <c r="F263" s="8" t="s">
        <v>19</v>
      </c>
      <c r="G263" s="8">
        <v>44</v>
      </c>
      <c r="H263" s="64">
        <v>42131</v>
      </c>
      <c r="I263" s="64">
        <v>42194</v>
      </c>
      <c r="J263" s="142" t="s">
        <v>896</v>
      </c>
      <c r="K263" s="142" t="s">
        <v>908</v>
      </c>
      <c r="L263" s="8" t="s">
        <v>515</v>
      </c>
      <c r="M263" s="8">
        <v>270</v>
      </c>
    </row>
    <row r="264" spans="1:20" x14ac:dyDescent="0.2">
      <c r="A264" s="82">
        <v>42272</v>
      </c>
      <c r="B264" s="83">
        <f>COUNTIF(Suivi!C:C,E264)</f>
        <v>0</v>
      </c>
      <c r="C264" s="83" t="str">
        <f>VLOOKUP(F264,Synthése!A$5:C$16,3,FALSE)</f>
        <v>ICH</v>
      </c>
      <c r="D264" s="83"/>
      <c r="E264" s="8" t="s">
        <v>826</v>
      </c>
      <c r="F264" s="8" t="s">
        <v>0</v>
      </c>
      <c r="G264" s="8">
        <v>34</v>
      </c>
      <c r="H264" s="64">
        <v>42044</v>
      </c>
      <c r="I264" s="64">
        <v>42201</v>
      </c>
      <c r="J264" s="142" t="s">
        <v>896</v>
      </c>
      <c r="K264" s="142" t="s">
        <v>930</v>
      </c>
      <c r="L264" s="8" t="s">
        <v>515</v>
      </c>
      <c r="M264" s="8">
        <v>150</v>
      </c>
    </row>
    <row r="265" spans="1:20" hidden="1" x14ac:dyDescent="0.2">
      <c r="A265" s="82">
        <v>42272</v>
      </c>
      <c r="B265" s="83">
        <f>COUNTIF(Suivi!C:C,E265)</f>
        <v>0</v>
      </c>
      <c r="C265" s="83" t="str">
        <f>VLOOKUP(F265,Synthése!A$5:C$16,3,FALSE)</f>
        <v>IBR</v>
      </c>
      <c r="D265" s="83"/>
      <c r="E265" s="9" t="s">
        <v>767</v>
      </c>
      <c r="F265" s="10" t="s">
        <v>89</v>
      </c>
      <c r="G265" s="11">
        <v>77</v>
      </c>
      <c r="H265" s="12">
        <v>42165</v>
      </c>
      <c r="I265" s="12">
        <v>42194</v>
      </c>
      <c r="J265" s="142" t="s">
        <v>899</v>
      </c>
      <c r="K265" s="142" t="s">
        <v>911</v>
      </c>
      <c r="L265" s="10" t="s">
        <v>515</v>
      </c>
      <c r="M265" s="8">
        <v>300</v>
      </c>
      <c r="N265" s="10"/>
      <c r="O265" s="9"/>
      <c r="P265" s="9"/>
      <c r="Q265" s="13"/>
      <c r="R265" s="13"/>
      <c r="S265" s="9"/>
      <c r="T265" s="14"/>
    </row>
    <row r="266" spans="1:20" hidden="1" x14ac:dyDescent="0.2">
      <c r="A266" s="82">
        <v>42272</v>
      </c>
      <c r="B266" s="83">
        <f>COUNTIF(Suivi!C:C,E266)</f>
        <v>0</v>
      </c>
      <c r="C266" s="83" t="str">
        <f>VLOOKUP(F266,Synthése!A$5:C$16,3,FALSE)</f>
        <v>IBR</v>
      </c>
      <c r="D266" s="83"/>
      <c r="E266" s="8" t="s">
        <v>768</v>
      </c>
      <c r="F266" s="8" t="s">
        <v>89</v>
      </c>
      <c r="G266" s="8">
        <v>88</v>
      </c>
      <c r="H266" s="64">
        <v>42172</v>
      </c>
      <c r="I266" s="64">
        <v>42194</v>
      </c>
      <c r="J266" s="142" t="s">
        <v>888</v>
      </c>
      <c r="K266" s="142" t="s">
        <v>912</v>
      </c>
      <c r="L266" s="8" t="s">
        <v>515</v>
      </c>
      <c r="M266" s="8">
        <v>310</v>
      </c>
    </row>
    <row r="267" spans="1:20" hidden="1" x14ac:dyDescent="0.2">
      <c r="A267" s="82">
        <v>42272</v>
      </c>
      <c r="B267" s="83">
        <f>COUNTIF(Suivi!C:C,E267)</f>
        <v>0</v>
      </c>
      <c r="C267" s="83" t="str">
        <f>VLOOKUP(F267,Synthése!A$5:C$16,3,FALSE)</f>
        <v>ICFF</v>
      </c>
      <c r="D267" s="83"/>
      <c r="E267" s="8" t="s">
        <v>769</v>
      </c>
      <c r="F267" s="8" t="s">
        <v>19</v>
      </c>
      <c r="G267" s="8">
        <v>53</v>
      </c>
      <c r="H267" s="64">
        <v>42195</v>
      </c>
      <c r="I267" s="64">
        <v>42194</v>
      </c>
      <c r="J267" s="142" t="s">
        <v>889</v>
      </c>
      <c r="K267" s="142" t="s">
        <v>913</v>
      </c>
      <c r="L267" s="8" t="s">
        <v>515</v>
      </c>
      <c r="M267" s="8">
        <v>320</v>
      </c>
    </row>
    <row r="268" spans="1:20" x14ac:dyDescent="0.2">
      <c r="A268" s="82">
        <v>42272</v>
      </c>
      <c r="B268" s="83">
        <f>COUNTIF(Suivi!C:C,E268)</f>
        <v>0</v>
      </c>
      <c r="C268" s="83" t="str">
        <f>VLOOKUP(F268,Synthése!A$5:C$16,3,FALSE)</f>
        <v>ICH</v>
      </c>
      <c r="D268" s="83"/>
      <c r="E268" s="8" t="s">
        <v>827</v>
      </c>
      <c r="F268" s="8" t="s">
        <v>0</v>
      </c>
      <c r="G268" s="8">
        <v>96</v>
      </c>
      <c r="H268" s="64">
        <v>42096</v>
      </c>
      <c r="I268" s="64">
        <v>42201</v>
      </c>
      <c r="J268" s="142" t="s">
        <v>897</v>
      </c>
      <c r="K268" s="142" t="s">
        <v>931</v>
      </c>
      <c r="L268" s="8" t="s">
        <v>515</v>
      </c>
      <c r="M268" s="8">
        <v>160</v>
      </c>
    </row>
    <row r="269" spans="1:20" hidden="1" x14ac:dyDescent="0.2">
      <c r="A269" s="82">
        <v>42272</v>
      </c>
      <c r="B269" s="83">
        <f>COUNTIF(Suivi!C:C,E269)</f>
        <v>0</v>
      </c>
      <c r="C269" s="83" t="str">
        <f>VLOOKUP(F269,Synthése!A$5:C$16,3,FALSE)</f>
        <v>ICFF</v>
      </c>
      <c r="D269" s="83"/>
      <c r="E269" s="8" t="s">
        <v>771</v>
      </c>
      <c r="F269" s="8" t="s">
        <v>19</v>
      </c>
      <c r="G269" s="8">
        <v>131</v>
      </c>
      <c r="H269" s="64">
        <v>42195</v>
      </c>
      <c r="I269" s="64">
        <v>42194</v>
      </c>
      <c r="J269" s="142" t="s">
        <v>890</v>
      </c>
      <c r="K269" s="142" t="s">
        <v>915</v>
      </c>
      <c r="L269" s="8" t="s">
        <v>515</v>
      </c>
      <c r="M269" s="8">
        <v>340</v>
      </c>
    </row>
    <row r="270" spans="1:20" hidden="1" x14ac:dyDescent="0.2">
      <c r="A270" s="82">
        <v>42272</v>
      </c>
      <c r="B270" s="83">
        <f>COUNTIF(Suivi!C:C,E270)</f>
        <v>0</v>
      </c>
      <c r="C270" s="83" t="str">
        <f>VLOOKUP(F270,Synthése!A$5:C$16,3,FALSE)</f>
        <v>ICPR</v>
      </c>
      <c r="D270" s="83"/>
      <c r="E270" s="8" t="s">
        <v>790</v>
      </c>
      <c r="F270" s="8" t="s">
        <v>30</v>
      </c>
      <c r="G270" s="8">
        <v>15</v>
      </c>
      <c r="H270" s="64">
        <v>42172</v>
      </c>
      <c r="I270" s="64">
        <v>42200</v>
      </c>
      <c r="J270" s="142" t="s">
        <v>894</v>
      </c>
      <c r="K270" s="142" t="s">
        <v>929</v>
      </c>
      <c r="L270" s="8" t="s">
        <v>515</v>
      </c>
      <c r="M270" s="8">
        <v>180</v>
      </c>
    </row>
    <row r="271" spans="1:20" hidden="1" x14ac:dyDescent="0.2">
      <c r="A271" s="82">
        <v>42272</v>
      </c>
      <c r="B271" s="83">
        <f>COUNTIF(Suivi!C:C,E271)</f>
        <v>0</v>
      </c>
      <c r="C271" s="83" t="str">
        <f>VLOOKUP(F271,Synthése!A$5:C$16,3,FALSE)</f>
        <v>ICPR</v>
      </c>
      <c r="D271" s="83"/>
      <c r="E271" s="8" t="s">
        <v>795</v>
      </c>
      <c r="F271" s="8" t="s">
        <v>30</v>
      </c>
      <c r="G271" s="8">
        <v>709</v>
      </c>
      <c r="H271" s="64">
        <v>42165</v>
      </c>
      <c r="I271" s="64">
        <v>42201</v>
      </c>
      <c r="J271" s="142" t="s">
        <v>890</v>
      </c>
      <c r="K271" s="142" t="s">
        <v>939</v>
      </c>
      <c r="L271" s="8" t="s">
        <v>515</v>
      </c>
      <c r="M271" s="8">
        <v>280</v>
      </c>
    </row>
    <row r="272" spans="1:20" hidden="1" x14ac:dyDescent="0.2">
      <c r="A272" s="82">
        <v>42272</v>
      </c>
      <c r="B272" s="83">
        <f>COUNTIF(Suivi!C:C,E272)</f>
        <v>0</v>
      </c>
      <c r="C272" s="83" t="str">
        <f>VLOOKUP(F272,Synthése!A$5:C$16,3,FALSE)</f>
        <v>ICPR</v>
      </c>
      <c r="D272" s="83"/>
      <c r="E272" s="8" t="s">
        <v>371</v>
      </c>
      <c r="F272" s="8" t="s">
        <v>30</v>
      </c>
      <c r="G272" s="8">
        <v>500</v>
      </c>
      <c r="H272" s="64">
        <v>41919</v>
      </c>
      <c r="I272" s="64">
        <v>42201</v>
      </c>
      <c r="J272" s="142" t="s">
        <v>892</v>
      </c>
      <c r="K272" s="142" t="s">
        <v>941</v>
      </c>
      <c r="L272" s="8" t="s">
        <v>515</v>
      </c>
      <c r="M272" s="8">
        <v>300</v>
      </c>
    </row>
    <row r="273" spans="1:20" x14ac:dyDescent="0.2">
      <c r="A273" s="82">
        <v>42272</v>
      </c>
      <c r="B273" s="83">
        <f>COUNTIF(Suivi!C:C,E273)</f>
        <v>0</v>
      </c>
      <c r="C273" s="83" t="str">
        <f>VLOOKUP(F273,Synthése!A$5:C$16,3,FALSE)</f>
        <v>ICH</v>
      </c>
      <c r="D273" s="83"/>
      <c r="E273" s="8" t="s">
        <v>829</v>
      </c>
      <c r="F273" s="8" t="s">
        <v>0</v>
      </c>
      <c r="G273" s="8">
        <v>28</v>
      </c>
      <c r="H273" s="64">
        <v>42108</v>
      </c>
      <c r="I273" s="64">
        <v>42201</v>
      </c>
      <c r="J273" s="142" t="s">
        <v>899</v>
      </c>
      <c r="K273" s="142" t="s">
        <v>933</v>
      </c>
      <c r="L273" s="8" t="s">
        <v>515</v>
      </c>
      <c r="M273" s="8">
        <v>180</v>
      </c>
    </row>
    <row r="274" spans="1:20" x14ac:dyDescent="0.2">
      <c r="A274" s="82">
        <v>42272</v>
      </c>
      <c r="B274" s="83">
        <f>COUNTIF(Suivi!C:C,E274)</f>
        <v>0</v>
      </c>
      <c r="C274" s="83" t="str">
        <f>VLOOKUP(F274,Synthése!A$5:C$16,3,FALSE)</f>
        <v>ICH</v>
      </c>
      <c r="D274" s="83"/>
      <c r="E274" s="8" t="s">
        <v>831</v>
      </c>
      <c r="F274" s="8" t="s">
        <v>0</v>
      </c>
      <c r="G274" s="8">
        <v>1</v>
      </c>
      <c r="H274" s="64">
        <v>41876</v>
      </c>
      <c r="I274" s="64">
        <v>42202</v>
      </c>
      <c r="J274" s="142" t="s">
        <v>11</v>
      </c>
      <c r="K274" s="142" t="s">
        <v>936</v>
      </c>
      <c r="L274" s="8" t="s">
        <v>515</v>
      </c>
      <c r="M274" s="8">
        <v>210</v>
      </c>
    </row>
    <row r="275" spans="1:20" hidden="1" x14ac:dyDescent="0.2">
      <c r="A275" s="82">
        <v>42272</v>
      </c>
      <c r="B275" s="83">
        <f>COUNTIF(Suivi!C:C,E275)</f>
        <v>0</v>
      </c>
      <c r="C275" s="83" t="str">
        <f>VLOOKUP(F275,Synthése!A$5:C$16,3,FALSE)</f>
        <v>ICPR</v>
      </c>
      <c r="D275" s="83"/>
      <c r="E275" s="8" t="s">
        <v>823</v>
      </c>
      <c r="F275" s="8" t="s">
        <v>30</v>
      </c>
      <c r="G275" s="8">
        <v>19</v>
      </c>
      <c r="H275" s="64">
        <v>42165</v>
      </c>
      <c r="I275" s="64">
        <v>42201</v>
      </c>
      <c r="J275" s="142" t="s">
        <v>894</v>
      </c>
      <c r="K275" s="142" t="s">
        <v>927</v>
      </c>
      <c r="L275" s="8" t="s">
        <v>515</v>
      </c>
      <c r="M275" s="8">
        <v>120</v>
      </c>
    </row>
    <row r="276" spans="1:20" x14ac:dyDescent="0.2">
      <c r="A276" s="82">
        <v>42272</v>
      </c>
      <c r="B276" s="83">
        <f>COUNTIF(Suivi!C:C,E276)</f>
        <v>0</v>
      </c>
      <c r="C276" s="83" t="str">
        <f>VLOOKUP(F276,Synthése!A$5:C$16,3,FALSE)</f>
        <v>ICH</v>
      </c>
      <c r="D276" s="83"/>
      <c r="E276" s="8" t="s">
        <v>834</v>
      </c>
      <c r="F276" s="8" t="s">
        <v>49</v>
      </c>
      <c r="G276" s="8">
        <v>58</v>
      </c>
      <c r="H276" s="64">
        <v>42167</v>
      </c>
      <c r="I276" s="64">
        <v>42202</v>
      </c>
      <c r="J276" s="142" t="s">
        <v>893</v>
      </c>
      <c r="K276" s="142" t="s">
        <v>941</v>
      </c>
      <c r="L276" s="8" t="s">
        <v>515</v>
      </c>
      <c r="M276" s="8">
        <v>260</v>
      </c>
    </row>
    <row r="277" spans="1:20" hidden="1" x14ac:dyDescent="0.2">
      <c r="A277" s="82">
        <v>42272</v>
      </c>
      <c r="B277" s="83">
        <f>COUNTIF(Suivi!C:C,E277)</f>
        <v>0</v>
      </c>
      <c r="C277" s="83" t="str">
        <f>VLOOKUP(F277,Synthése!A$5:C$16,3,FALSE)</f>
        <v>ICPR</v>
      </c>
      <c r="D277" s="83"/>
      <c r="E277" s="9" t="s">
        <v>843</v>
      </c>
      <c r="F277" s="10" t="s">
        <v>30</v>
      </c>
      <c r="G277" s="11">
        <v>7</v>
      </c>
      <c r="H277" s="12">
        <v>42165</v>
      </c>
      <c r="I277" s="12">
        <v>42202</v>
      </c>
      <c r="J277" s="142" t="s">
        <v>894</v>
      </c>
      <c r="K277" s="142" t="s">
        <v>910</v>
      </c>
      <c r="L277" s="10">
        <v>230</v>
      </c>
      <c r="M277" s="8">
        <v>420</v>
      </c>
      <c r="N277" s="10"/>
      <c r="O277" s="9"/>
      <c r="P277" s="9"/>
      <c r="Q277" s="13"/>
      <c r="R277" s="13"/>
      <c r="S277" s="9"/>
      <c r="T277" s="14"/>
    </row>
    <row r="278" spans="1:20" x14ac:dyDescent="0.2">
      <c r="A278" s="82">
        <v>42272</v>
      </c>
      <c r="B278" s="83">
        <f>COUNTIF(Suivi!C:C,E278)</f>
        <v>0</v>
      </c>
      <c r="C278" s="83" t="str">
        <f>VLOOKUP(F278,Synthése!A$5:C$16,3,FALSE)</f>
        <v>ICH</v>
      </c>
      <c r="D278" s="83"/>
      <c r="E278" s="8" t="s">
        <v>836</v>
      </c>
      <c r="F278" s="8" t="s">
        <v>0</v>
      </c>
      <c r="G278" s="8">
        <v>73</v>
      </c>
      <c r="H278" s="64">
        <v>41844</v>
      </c>
      <c r="I278" s="64">
        <v>42202</v>
      </c>
      <c r="J278" s="142" t="s">
        <v>896</v>
      </c>
      <c r="K278" s="142" t="s">
        <v>945</v>
      </c>
      <c r="L278" s="8" t="s">
        <v>515</v>
      </c>
      <c r="M278" s="8">
        <v>300</v>
      </c>
    </row>
    <row r="279" spans="1:20" x14ac:dyDescent="0.2">
      <c r="A279" s="82">
        <v>42272</v>
      </c>
      <c r="B279" s="83">
        <f>COUNTIF(Suivi!C:C,E279)</f>
        <v>0</v>
      </c>
      <c r="C279" s="83" t="str">
        <f>VLOOKUP(F279,Synthése!A$5:C$16,3,FALSE)</f>
        <v>ICH</v>
      </c>
      <c r="D279" s="83"/>
      <c r="E279" s="8" t="s">
        <v>838</v>
      </c>
      <c r="F279" s="8" t="s">
        <v>0</v>
      </c>
      <c r="G279" s="8">
        <v>80</v>
      </c>
      <c r="H279" s="64">
        <v>41844</v>
      </c>
      <c r="I279" s="64">
        <v>42202</v>
      </c>
      <c r="J279" s="142" t="s">
        <v>898</v>
      </c>
      <c r="K279" s="142" t="s">
        <v>900</v>
      </c>
      <c r="L279" s="8" t="s">
        <v>515</v>
      </c>
      <c r="M279" s="8">
        <v>320</v>
      </c>
    </row>
    <row r="280" spans="1:20" hidden="1" x14ac:dyDescent="0.2">
      <c r="A280" s="82">
        <v>42272</v>
      </c>
      <c r="B280" s="83">
        <f>COUNTIF(Suivi!C:C,E280)</f>
        <v>0</v>
      </c>
      <c r="C280" s="83" t="str">
        <f>VLOOKUP(F280,Synthése!A$5:C$16,3,FALSE)</f>
        <v>IFA</v>
      </c>
      <c r="D280" s="83"/>
      <c r="E280" s="8" t="s">
        <v>777</v>
      </c>
      <c r="F280" s="8" t="s">
        <v>47</v>
      </c>
      <c r="G280" s="8">
        <v>375</v>
      </c>
      <c r="H280" s="64">
        <v>42097</v>
      </c>
      <c r="I280" s="64">
        <v>42195</v>
      </c>
      <c r="J280" s="142" t="s">
        <v>889</v>
      </c>
      <c r="K280" s="142" t="s">
        <v>907</v>
      </c>
      <c r="L280" s="8" t="s">
        <v>515</v>
      </c>
      <c r="M280" s="8">
        <v>470</v>
      </c>
    </row>
    <row r="281" spans="1:20" x14ac:dyDescent="0.2">
      <c r="A281" s="82">
        <v>42272</v>
      </c>
      <c r="B281" s="83">
        <f>COUNTIF(Suivi!C:C,E281)</f>
        <v>0</v>
      </c>
      <c r="C281" s="83" t="str">
        <f>VLOOKUP(F281,Synthése!A$5:C$16,3,FALSE)</f>
        <v>ICH</v>
      </c>
      <c r="D281" s="83"/>
      <c r="E281" s="8" t="s">
        <v>841</v>
      </c>
      <c r="F281" s="8" t="s">
        <v>0</v>
      </c>
      <c r="G281" s="8">
        <v>352</v>
      </c>
      <c r="H281" s="64">
        <v>41696</v>
      </c>
      <c r="I281" s="64">
        <v>42202</v>
      </c>
      <c r="J281" s="142" t="s">
        <v>890</v>
      </c>
      <c r="K281" s="142" t="s">
        <v>905</v>
      </c>
      <c r="L281" s="8" t="s">
        <v>515</v>
      </c>
      <c r="M281" s="8">
        <v>370</v>
      </c>
    </row>
    <row r="282" spans="1:20" x14ac:dyDescent="0.2">
      <c r="A282" s="82">
        <v>42272</v>
      </c>
      <c r="B282" s="83">
        <f>COUNTIF(Suivi!C:C,E282)</f>
        <v>0</v>
      </c>
      <c r="C282" s="83" t="str">
        <f>VLOOKUP(F282,Synthése!A$5:C$16,3,FALSE)</f>
        <v>ICH</v>
      </c>
      <c r="D282" s="83"/>
      <c r="E282" s="8" t="s">
        <v>842</v>
      </c>
      <c r="F282" s="8" t="s">
        <v>0</v>
      </c>
      <c r="G282" s="8">
        <v>108</v>
      </c>
      <c r="H282" s="64">
        <v>41844</v>
      </c>
      <c r="I282" s="64">
        <v>42202</v>
      </c>
      <c r="J282" s="142" t="s">
        <v>891</v>
      </c>
      <c r="K282" s="142" t="s">
        <v>906</v>
      </c>
      <c r="L282" s="8" t="s">
        <v>515</v>
      </c>
      <c r="M282" s="8">
        <v>380</v>
      </c>
    </row>
    <row r="283" spans="1:20" x14ac:dyDescent="0.2">
      <c r="A283" s="82">
        <v>42272</v>
      </c>
      <c r="B283" s="83">
        <f>COUNTIF(Suivi!C:C,E283)</f>
        <v>0</v>
      </c>
      <c r="C283" s="83" t="str">
        <f>VLOOKUP(F283,Synthése!A$5:C$16,3,FALSE)</f>
        <v>ICH</v>
      </c>
      <c r="D283" s="83"/>
      <c r="E283" s="8" t="s">
        <v>844</v>
      </c>
      <c r="F283" s="8" t="s">
        <v>0</v>
      </c>
      <c r="G283" s="8">
        <v>108</v>
      </c>
      <c r="H283" s="64">
        <v>42041</v>
      </c>
      <c r="I283" s="64">
        <v>42202</v>
      </c>
      <c r="J283" s="142" t="s">
        <v>894</v>
      </c>
      <c r="K283" s="142" t="s">
        <v>911</v>
      </c>
      <c r="L283" s="8" t="s">
        <v>515</v>
      </c>
      <c r="M283" s="8">
        <v>430</v>
      </c>
    </row>
    <row r="284" spans="1:20" hidden="1" x14ac:dyDescent="0.2">
      <c r="A284" s="82">
        <v>42272</v>
      </c>
      <c r="B284" s="83">
        <f>COUNTIF(Suivi!C:C,E284)</f>
        <v>0</v>
      </c>
      <c r="C284" s="83" t="str">
        <f>VLOOKUP(F284,Synthése!A$5:C$16,3,FALSE)</f>
        <v>ICFF</v>
      </c>
      <c r="D284" s="83"/>
      <c r="E284" s="8" t="s">
        <v>779</v>
      </c>
      <c r="F284" s="8" t="s">
        <v>19</v>
      </c>
      <c r="G284" s="8">
        <v>7</v>
      </c>
      <c r="H284" s="64">
        <v>42158</v>
      </c>
      <c r="I284" s="64">
        <v>42200</v>
      </c>
      <c r="J284" s="142" t="s">
        <v>893</v>
      </c>
      <c r="K284" s="142" t="s">
        <v>912</v>
      </c>
      <c r="L284" s="8" t="s">
        <v>515</v>
      </c>
      <c r="M284" s="8">
        <v>10</v>
      </c>
    </row>
    <row r="285" spans="1:20" x14ac:dyDescent="0.2">
      <c r="A285" s="82">
        <v>42272</v>
      </c>
      <c r="B285" s="83">
        <f>COUNTIF(Suivi!C:C,E285)</f>
        <v>0</v>
      </c>
      <c r="C285" s="83" t="str">
        <f>VLOOKUP(F285,Synthése!A$5:C$16,3,FALSE)</f>
        <v>ICH</v>
      </c>
      <c r="D285" s="83"/>
      <c r="E285" s="8" t="s">
        <v>850</v>
      </c>
      <c r="F285" s="8" t="s">
        <v>0</v>
      </c>
      <c r="G285" s="8">
        <v>287</v>
      </c>
      <c r="H285" s="64">
        <v>42167</v>
      </c>
      <c r="I285" s="64">
        <v>42202</v>
      </c>
      <c r="J285" s="142" t="s">
        <v>11</v>
      </c>
      <c r="K285" s="142" t="s">
        <v>919</v>
      </c>
      <c r="L285" s="8" t="s">
        <v>515</v>
      </c>
      <c r="M285" s="8">
        <v>510</v>
      </c>
    </row>
    <row r="286" spans="1:20" x14ac:dyDescent="0.2">
      <c r="A286" s="82">
        <v>42272</v>
      </c>
      <c r="B286" s="83">
        <f>COUNTIF(Suivi!C:C,E286)</f>
        <v>0</v>
      </c>
      <c r="C286" s="83" t="str">
        <f>VLOOKUP(F286,Synthése!A$5:C$16,3,FALSE)</f>
        <v>ICH</v>
      </c>
      <c r="D286" s="83"/>
      <c r="E286" s="8" t="s">
        <v>853</v>
      </c>
      <c r="F286" s="8" t="s">
        <v>0</v>
      </c>
      <c r="G286" s="8">
        <v>21</v>
      </c>
      <c r="H286" s="64">
        <v>42173</v>
      </c>
      <c r="I286" s="64">
        <v>42202</v>
      </c>
      <c r="J286" s="142" t="s">
        <v>892</v>
      </c>
      <c r="K286" s="142" t="s">
        <v>922</v>
      </c>
      <c r="L286" s="8" t="s">
        <v>515</v>
      </c>
      <c r="M286" s="8">
        <v>30</v>
      </c>
    </row>
    <row r="287" spans="1:20" x14ac:dyDescent="0.2">
      <c r="A287" s="82">
        <v>42272</v>
      </c>
      <c r="B287" s="83">
        <f>COUNTIF(Suivi!C:C,E287)</f>
        <v>0</v>
      </c>
      <c r="C287" s="83" t="str">
        <f>VLOOKUP(F287,Synthése!A$5:C$16,3,FALSE)</f>
        <v>ICH</v>
      </c>
      <c r="D287" s="83"/>
      <c r="E287" s="8">
        <v>987764021425</v>
      </c>
      <c r="F287" s="8" t="s">
        <v>230</v>
      </c>
      <c r="G287" s="8">
        <v>123.76</v>
      </c>
      <c r="H287" s="64">
        <v>42195</v>
      </c>
      <c r="I287" s="64">
        <v>42202</v>
      </c>
      <c r="J287" s="142" t="s">
        <v>893</v>
      </c>
      <c r="K287" s="142" t="s">
        <v>923</v>
      </c>
      <c r="L287" s="8" t="s">
        <v>515</v>
      </c>
      <c r="M287" s="8">
        <v>40</v>
      </c>
    </row>
    <row r="288" spans="1:20" x14ac:dyDescent="0.2">
      <c r="A288" s="82">
        <v>42272</v>
      </c>
      <c r="B288" s="83">
        <f>COUNTIF(Suivi!C:C,E288)</f>
        <v>0</v>
      </c>
      <c r="C288" s="83" t="str">
        <f>VLOOKUP(F288,Synthése!A$5:C$16,3,FALSE)</f>
        <v>ICH</v>
      </c>
      <c r="D288" s="83"/>
      <c r="E288" s="8" t="s">
        <v>855</v>
      </c>
      <c r="F288" s="8" t="s">
        <v>52</v>
      </c>
      <c r="G288" s="8">
        <v>1</v>
      </c>
      <c r="H288" s="64">
        <v>41549</v>
      </c>
      <c r="I288" s="64">
        <v>42202</v>
      </c>
      <c r="J288" s="142" t="s">
        <v>894</v>
      </c>
      <c r="K288" s="142" t="s">
        <v>925</v>
      </c>
      <c r="L288" s="8" t="s">
        <v>515</v>
      </c>
      <c r="M288" s="8">
        <v>60</v>
      </c>
    </row>
    <row r="289" spans="1:13" x14ac:dyDescent="0.2">
      <c r="A289" s="82">
        <v>42272</v>
      </c>
      <c r="B289" s="83">
        <f>COUNTIF(Suivi!C:C,E289)</f>
        <v>0</v>
      </c>
      <c r="C289" s="83" t="str">
        <f>VLOOKUP(F289,Synthése!A$5:C$16,3,FALSE)</f>
        <v>ICH</v>
      </c>
      <c r="D289" s="83"/>
      <c r="E289" s="8" t="s">
        <v>856</v>
      </c>
      <c r="F289" s="8" t="s">
        <v>0</v>
      </c>
      <c r="G289" s="8" t="s">
        <v>526</v>
      </c>
      <c r="H289" s="64">
        <v>41844</v>
      </c>
      <c r="I289" s="64">
        <v>42202</v>
      </c>
      <c r="J289" s="142" t="s">
        <v>894</v>
      </c>
      <c r="K289" s="142" t="s">
        <v>926</v>
      </c>
      <c r="L289" s="8" t="s">
        <v>515</v>
      </c>
      <c r="M289" s="8">
        <v>70</v>
      </c>
    </row>
    <row r="290" spans="1:13" x14ac:dyDescent="0.2">
      <c r="A290" s="82">
        <v>42272</v>
      </c>
      <c r="B290" s="83">
        <f>COUNTIF(Suivi!C:C,E290)</f>
        <v>0</v>
      </c>
      <c r="C290" s="83" t="str">
        <f>VLOOKUP(F290,Synthése!A$5:C$16,3,FALSE)</f>
        <v>ICH</v>
      </c>
      <c r="D290" s="83"/>
      <c r="E290" s="8" t="s">
        <v>857</v>
      </c>
      <c r="F290" s="8" t="s">
        <v>0</v>
      </c>
      <c r="G290" s="8">
        <v>537</v>
      </c>
      <c r="H290" s="64">
        <v>41696</v>
      </c>
      <c r="I290" s="64">
        <v>42202</v>
      </c>
      <c r="J290" s="142" t="s">
        <v>895</v>
      </c>
      <c r="K290" s="142" t="s">
        <v>927</v>
      </c>
      <c r="L290" s="8" t="s">
        <v>515</v>
      </c>
      <c r="M290" s="8">
        <v>80</v>
      </c>
    </row>
    <row r="291" spans="1:13" x14ac:dyDescent="0.2">
      <c r="A291" s="82">
        <v>42272</v>
      </c>
      <c r="B291" s="83">
        <f>COUNTIF(Suivi!C:C,E291)</f>
        <v>0</v>
      </c>
      <c r="C291" s="83" t="str">
        <f>VLOOKUP(F291,Synthése!A$5:C$16,3,FALSE)</f>
        <v>ICH</v>
      </c>
      <c r="D291" s="83"/>
      <c r="E291" s="8" t="s">
        <v>858</v>
      </c>
      <c r="F291" s="8" t="s">
        <v>0</v>
      </c>
      <c r="G291" s="8">
        <v>38</v>
      </c>
      <c r="H291" s="64">
        <v>42041</v>
      </c>
      <c r="I291" s="64">
        <v>42202</v>
      </c>
      <c r="J291" s="142" t="s">
        <v>896</v>
      </c>
      <c r="K291" s="142" t="s">
        <v>928</v>
      </c>
      <c r="L291" s="8" t="s">
        <v>515</v>
      </c>
      <c r="M291" s="8">
        <v>90</v>
      </c>
    </row>
    <row r="292" spans="1:13" x14ac:dyDescent="0.2">
      <c r="A292" s="82">
        <v>42272</v>
      </c>
      <c r="B292" s="83">
        <f>COUNTIF(Suivi!C:C,E292)</f>
        <v>0</v>
      </c>
      <c r="C292" s="83" t="str">
        <f>VLOOKUP(F292,Synthése!A$5:C$16,3,FALSE)</f>
        <v>ICH</v>
      </c>
      <c r="D292" s="83"/>
      <c r="E292" s="8" t="s">
        <v>865</v>
      </c>
      <c r="F292" s="8" t="s">
        <v>0</v>
      </c>
      <c r="G292" s="8">
        <v>54</v>
      </c>
      <c r="H292" s="64">
        <v>41844</v>
      </c>
      <c r="I292" s="64">
        <v>42202</v>
      </c>
      <c r="J292" s="142" t="s">
        <v>891</v>
      </c>
      <c r="K292" s="142" t="s">
        <v>936</v>
      </c>
      <c r="L292" s="8" t="s">
        <v>515</v>
      </c>
      <c r="M292" s="8">
        <v>170</v>
      </c>
    </row>
    <row r="293" spans="1:13" x14ac:dyDescent="0.2">
      <c r="A293" s="82">
        <v>42272</v>
      </c>
      <c r="B293" s="83">
        <f>COUNTIF(Suivi!C:C,E293)</f>
        <v>0</v>
      </c>
      <c r="C293" s="83" t="str">
        <f>VLOOKUP(F293,Synthése!A$5:C$16,3,FALSE)</f>
        <v>ICH</v>
      </c>
      <c r="D293" s="83"/>
      <c r="E293" s="8" t="s">
        <v>867</v>
      </c>
      <c r="F293" s="8" t="s">
        <v>0</v>
      </c>
      <c r="G293" s="8">
        <v>54</v>
      </c>
      <c r="H293" s="64">
        <v>42173</v>
      </c>
      <c r="I293" s="64">
        <v>42202</v>
      </c>
      <c r="J293" s="142" t="s">
        <v>893</v>
      </c>
      <c r="K293" s="142" t="s">
        <v>938</v>
      </c>
      <c r="L293" s="8" t="s">
        <v>515</v>
      </c>
      <c r="M293" s="8">
        <v>190</v>
      </c>
    </row>
    <row r="294" spans="1:13" x14ac:dyDescent="0.2">
      <c r="A294" s="82">
        <v>42272</v>
      </c>
      <c r="B294" s="83">
        <f>COUNTIF(Suivi!C:C,E294)</f>
        <v>0</v>
      </c>
      <c r="C294" s="83" t="str">
        <f>VLOOKUP(F294,Synthése!A$5:C$16,3,FALSE)</f>
        <v>ICH</v>
      </c>
      <c r="D294" s="83"/>
      <c r="E294" s="8" t="s">
        <v>868</v>
      </c>
      <c r="F294" s="8" t="s">
        <v>0</v>
      </c>
      <c r="G294" s="8">
        <v>45</v>
      </c>
      <c r="H294" s="64">
        <v>42041</v>
      </c>
      <c r="I294" s="64">
        <v>42202</v>
      </c>
      <c r="J294" s="142" t="s">
        <v>893</v>
      </c>
      <c r="K294" s="142" t="s">
        <v>939</v>
      </c>
      <c r="L294" s="8" t="s">
        <v>515</v>
      </c>
      <c r="M294" s="8">
        <v>200</v>
      </c>
    </row>
    <row r="295" spans="1:13" x14ac:dyDescent="0.2">
      <c r="A295" s="82">
        <v>42272</v>
      </c>
      <c r="B295" s="83">
        <f>COUNTIF(Suivi!C:C,E295)</f>
        <v>0</v>
      </c>
      <c r="C295" s="83" t="str">
        <f>VLOOKUP(F295,Synthése!A$5:C$16,3,FALSE)</f>
        <v>ICH</v>
      </c>
      <c r="D295" s="83"/>
      <c r="E295" s="8" t="s">
        <v>869</v>
      </c>
      <c r="F295" s="8" t="s">
        <v>0</v>
      </c>
      <c r="G295" s="8">
        <v>26</v>
      </c>
      <c r="H295" s="64">
        <v>42167</v>
      </c>
      <c r="I295" s="64">
        <v>42202</v>
      </c>
      <c r="J295" s="142" t="s">
        <v>894</v>
      </c>
      <c r="K295" s="142" t="s">
        <v>940</v>
      </c>
      <c r="L295" s="8" t="s">
        <v>515</v>
      </c>
      <c r="M295" s="8">
        <v>210</v>
      </c>
    </row>
    <row r="296" spans="1:13" x14ac:dyDescent="0.2">
      <c r="A296" s="82">
        <v>42272</v>
      </c>
      <c r="B296" s="83">
        <f>COUNTIF(Suivi!C:C,E296)</f>
        <v>0</v>
      </c>
      <c r="C296" s="83" t="str">
        <f>VLOOKUP(F296,Synthése!A$5:C$16,3,FALSE)</f>
        <v>ICH</v>
      </c>
      <c r="D296" s="83"/>
      <c r="E296" s="8" t="s">
        <v>870</v>
      </c>
      <c r="F296" s="8" t="s">
        <v>0</v>
      </c>
      <c r="G296" s="8">
        <v>90</v>
      </c>
      <c r="H296" s="64">
        <v>41844</v>
      </c>
      <c r="I296" s="64">
        <v>42202</v>
      </c>
      <c r="J296" s="142" t="s">
        <v>894</v>
      </c>
      <c r="K296" s="142" t="s">
        <v>941</v>
      </c>
      <c r="L296" s="8" t="s">
        <v>515</v>
      </c>
      <c r="M296" s="8">
        <v>220</v>
      </c>
    </row>
    <row r="297" spans="1:13" x14ac:dyDescent="0.2">
      <c r="A297" s="82">
        <v>42272</v>
      </c>
      <c r="B297" s="83">
        <f>COUNTIF(Suivi!C:C,E297)</f>
        <v>0</v>
      </c>
      <c r="C297" s="83" t="str">
        <f>VLOOKUP(F297,Synthése!A$5:C$16,3,FALSE)</f>
        <v>ICH</v>
      </c>
      <c r="D297" s="83"/>
      <c r="E297" s="8" t="s">
        <v>872</v>
      </c>
      <c r="F297" s="8" t="s">
        <v>0</v>
      </c>
      <c r="G297" s="8">
        <v>312</v>
      </c>
      <c r="H297" s="64">
        <v>41696</v>
      </c>
      <c r="I297" s="64">
        <v>42202</v>
      </c>
      <c r="J297" s="142" t="s">
        <v>896</v>
      </c>
      <c r="K297" s="142" t="s">
        <v>943</v>
      </c>
      <c r="L297" s="8" t="s">
        <v>515</v>
      </c>
      <c r="M297" s="8">
        <v>240</v>
      </c>
    </row>
    <row r="298" spans="1:13" x14ac:dyDescent="0.2">
      <c r="A298" s="82">
        <v>42272</v>
      </c>
      <c r="B298" s="83">
        <f>COUNTIF(Suivi!C:C,E298)</f>
        <v>0</v>
      </c>
      <c r="C298" s="83" t="str">
        <f>VLOOKUP(F298,Synthése!A$5:C$16,3,FALSE)</f>
        <v>ICH</v>
      </c>
      <c r="D298" s="83"/>
      <c r="E298" s="8" t="s">
        <v>873</v>
      </c>
      <c r="F298" s="8" t="s">
        <v>0</v>
      </c>
      <c r="G298" s="8">
        <v>27</v>
      </c>
      <c r="H298" s="64">
        <v>42163</v>
      </c>
      <c r="I298" s="64">
        <v>42202</v>
      </c>
      <c r="J298" s="142" t="s">
        <v>897</v>
      </c>
      <c r="K298" s="142" t="s">
        <v>944</v>
      </c>
      <c r="L298" s="8" t="s">
        <v>515</v>
      </c>
      <c r="M298" s="8">
        <v>250</v>
      </c>
    </row>
    <row r="299" spans="1:13" hidden="1" x14ac:dyDescent="0.2">
      <c r="A299" s="82">
        <v>42272</v>
      </c>
      <c r="B299" s="83">
        <f>COUNTIF(Suivi!C:C,E299)</f>
        <v>0</v>
      </c>
      <c r="C299" s="83" t="str">
        <f>VLOOKUP(F299,Synthése!A$5:C$16,3,FALSE)</f>
        <v>ICFF</v>
      </c>
      <c r="D299" s="83"/>
      <c r="E299" s="8" t="s">
        <v>789</v>
      </c>
      <c r="F299" s="8" t="s">
        <v>19</v>
      </c>
      <c r="G299" s="8">
        <v>129</v>
      </c>
      <c r="H299" s="64">
        <v>42118</v>
      </c>
      <c r="I299" s="64">
        <v>42200</v>
      </c>
      <c r="J299" s="142" t="s">
        <v>893</v>
      </c>
      <c r="K299" s="142" t="s">
        <v>927</v>
      </c>
      <c r="L299" s="8" t="s">
        <v>515</v>
      </c>
      <c r="M299" s="8">
        <v>160</v>
      </c>
    </row>
    <row r="300" spans="1:13" hidden="1" x14ac:dyDescent="0.2">
      <c r="A300" s="82">
        <v>42272</v>
      </c>
      <c r="B300" s="83">
        <f>COUNTIF(Suivi!C:C,E300)</f>
        <v>0</v>
      </c>
      <c r="C300" s="83" t="str">
        <f>VLOOKUP(F300,Synthése!A$5:C$16,3,FALSE)</f>
        <v>IFA</v>
      </c>
      <c r="D300" s="83"/>
      <c r="E300" s="8" t="s">
        <v>425</v>
      </c>
      <c r="F300" s="8" t="s">
        <v>40</v>
      </c>
      <c r="G300" s="8">
        <v>20</v>
      </c>
      <c r="H300" s="64">
        <v>40861</v>
      </c>
      <c r="I300" s="64">
        <v>42200</v>
      </c>
      <c r="J300" s="142" t="s">
        <v>893</v>
      </c>
      <c r="K300" s="142" t="s">
        <v>928</v>
      </c>
      <c r="L300" s="8">
        <v>230</v>
      </c>
      <c r="M300" s="8">
        <v>170</v>
      </c>
    </row>
    <row r="301" spans="1:13" hidden="1" x14ac:dyDescent="0.2">
      <c r="A301" s="82">
        <v>42272</v>
      </c>
      <c r="B301" s="83">
        <f>COUNTIF(Suivi!C:C,E301)</f>
        <v>0</v>
      </c>
      <c r="C301" s="83" t="str">
        <f>VLOOKUP(F301,Synthése!A$5:C$16,3,FALSE)</f>
        <v>ICPR</v>
      </c>
      <c r="D301" s="83"/>
      <c r="E301" s="8" t="s">
        <v>854</v>
      </c>
      <c r="F301" s="8" t="s">
        <v>37</v>
      </c>
      <c r="G301" s="8">
        <v>10</v>
      </c>
      <c r="H301" s="64">
        <v>39013</v>
      </c>
      <c r="I301" s="64">
        <v>42202</v>
      </c>
      <c r="J301" s="142" t="s">
        <v>893</v>
      </c>
      <c r="K301" s="142" t="s">
        <v>924</v>
      </c>
      <c r="L301" s="8" t="s">
        <v>515</v>
      </c>
      <c r="M301" s="8">
        <v>50</v>
      </c>
    </row>
    <row r="302" spans="1:13" hidden="1" x14ac:dyDescent="0.2">
      <c r="A302" s="82">
        <v>42272</v>
      </c>
      <c r="B302" s="83">
        <f>COUNTIF(Suivi!C:C,E302)</f>
        <v>0</v>
      </c>
      <c r="C302" s="83" t="str">
        <f>VLOOKUP(F302,Synthése!A$5:C$16,3,FALSE)</f>
        <v>ICFF</v>
      </c>
      <c r="D302" s="83"/>
      <c r="E302" s="8" t="s">
        <v>791</v>
      </c>
      <c r="F302" s="8" t="s">
        <v>19</v>
      </c>
      <c r="G302" s="8">
        <v>129</v>
      </c>
      <c r="H302" s="64">
        <v>42118</v>
      </c>
      <c r="I302" s="64">
        <v>42200</v>
      </c>
      <c r="J302" s="142" t="s">
        <v>894</v>
      </c>
      <c r="K302" s="142" t="s">
        <v>930</v>
      </c>
      <c r="L302" s="8" t="s">
        <v>515</v>
      </c>
      <c r="M302" s="8">
        <v>190</v>
      </c>
    </row>
    <row r="303" spans="1:13" x14ac:dyDescent="0.2">
      <c r="A303" s="82">
        <v>42272</v>
      </c>
      <c r="B303" s="83">
        <f>COUNTIF(Suivi!C:C,E303)</f>
        <v>0</v>
      </c>
      <c r="C303" s="83" t="str">
        <f>VLOOKUP(F303,Synthése!A$5:C$16,3,FALSE)</f>
        <v>ICH</v>
      </c>
      <c r="D303" s="83"/>
      <c r="E303" s="8" t="s">
        <v>874</v>
      </c>
      <c r="F303" s="8" t="s">
        <v>0</v>
      </c>
      <c r="G303" s="8">
        <v>628</v>
      </c>
      <c r="H303" s="64">
        <v>41696</v>
      </c>
      <c r="I303" s="64">
        <v>42202</v>
      </c>
      <c r="J303" s="142" t="s">
        <v>898</v>
      </c>
      <c r="K303" s="142" t="s">
        <v>945</v>
      </c>
      <c r="L303" s="8" t="s">
        <v>515</v>
      </c>
      <c r="M303" s="8">
        <v>260</v>
      </c>
    </row>
    <row r="304" spans="1:13" x14ac:dyDescent="0.2">
      <c r="A304" s="82">
        <v>42272</v>
      </c>
      <c r="B304" s="83">
        <f>COUNTIF(Suivi!C:C,E304)</f>
        <v>0</v>
      </c>
      <c r="C304" s="83" t="str">
        <f>VLOOKUP(F304,Synthése!A$5:C$16,3,FALSE)</f>
        <v>ICH</v>
      </c>
      <c r="D304" s="83"/>
      <c r="E304" s="8" t="s">
        <v>875</v>
      </c>
      <c r="F304" s="8" t="s">
        <v>0</v>
      </c>
      <c r="G304" s="8">
        <v>30</v>
      </c>
      <c r="H304" s="64">
        <v>41844</v>
      </c>
      <c r="I304" s="64">
        <v>42202</v>
      </c>
      <c r="J304" s="142" t="s">
        <v>899</v>
      </c>
      <c r="K304" s="142" t="s">
        <v>946</v>
      </c>
      <c r="L304" s="8" t="s">
        <v>515</v>
      </c>
      <c r="M304" s="8">
        <v>270</v>
      </c>
    </row>
    <row r="305" spans="1:29" hidden="1" x14ac:dyDescent="0.2">
      <c r="A305" s="82">
        <v>42272</v>
      </c>
      <c r="B305" s="83">
        <f>COUNTIF(Suivi!C:C,E305)</f>
        <v>0</v>
      </c>
      <c r="C305" s="83" t="str">
        <f>VLOOKUP(F305,Synthése!A$5:C$16,3,FALSE)</f>
        <v>ICFF</v>
      </c>
      <c r="D305" s="83"/>
      <c r="E305" s="8" t="s">
        <v>793</v>
      </c>
      <c r="F305" s="8" t="s">
        <v>19</v>
      </c>
      <c r="G305" s="8">
        <v>112</v>
      </c>
      <c r="H305" s="64">
        <v>42111</v>
      </c>
      <c r="I305" s="64">
        <v>42200</v>
      </c>
      <c r="J305" s="142" t="s">
        <v>898</v>
      </c>
      <c r="K305" s="142" t="s">
        <v>934</v>
      </c>
      <c r="L305" s="8" t="s">
        <v>515</v>
      </c>
      <c r="M305" s="8">
        <v>230</v>
      </c>
    </row>
    <row r="306" spans="1:29" x14ac:dyDescent="0.2">
      <c r="A306" s="82">
        <v>42272</v>
      </c>
      <c r="B306" s="83">
        <f>COUNTIF(Suivi!C:C,E306)</f>
        <v>0</v>
      </c>
      <c r="C306" s="83" t="str">
        <f>VLOOKUP(F306,Synthése!A$5:C$16,3,FALSE)</f>
        <v>ICH</v>
      </c>
      <c r="D306" s="83"/>
      <c r="E306" s="8" t="s">
        <v>876</v>
      </c>
      <c r="F306" s="8" t="s">
        <v>0</v>
      </c>
      <c r="G306" s="8">
        <v>81</v>
      </c>
      <c r="H306" s="64">
        <v>42173</v>
      </c>
      <c r="I306" s="64">
        <v>42202</v>
      </c>
      <c r="J306" s="142" t="s">
        <v>888</v>
      </c>
      <c r="K306" s="142" t="s">
        <v>947</v>
      </c>
      <c r="L306" s="8" t="s">
        <v>515</v>
      </c>
      <c r="M306" s="8">
        <v>280</v>
      </c>
    </row>
    <row r="307" spans="1:29" x14ac:dyDescent="0.2">
      <c r="A307" s="82">
        <v>42272</v>
      </c>
      <c r="B307" s="83">
        <f>COUNTIF(Suivi!C:C,E307)</f>
        <v>0</v>
      </c>
      <c r="C307" s="83" t="str">
        <f>VLOOKUP(F307,Synthése!A$5:C$16,3,FALSE)</f>
        <v>ICH</v>
      </c>
      <c r="D307" s="83"/>
      <c r="E307" s="8" t="s">
        <v>877</v>
      </c>
      <c r="F307" s="8" t="s">
        <v>0</v>
      </c>
      <c r="G307" s="8">
        <v>63</v>
      </c>
      <c r="H307" s="64">
        <v>42041</v>
      </c>
      <c r="I307" s="64">
        <v>42202</v>
      </c>
      <c r="J307" s="142" t="s">
        <v>889</v>
      </c>
      <c r="K307" s="142" t="s">
        <v>948</v>
      </c>
      <c r="L307" s="8" t="s">
        <v>515</v>
      </c>
      <c r="M307" s="8">
        <v>290</v>
      </c>
    </row>
    <row r="308" spans="1:29" x14ac:dyDescent="0.2">
      <c r="A308" s="82">
        <v>42272</v>
      </c>
      <c r="B308" s="83">
        <f>COUNTIF(Suivi!C:C,E308)</f>
        <v>0</v>
      </c>
      <c r="C308" s="83" t="str">
        <f>VLOOKUP(F308,Synthése!A$5:C$16,3,FALSE)</f>
        <v>ICH</v>
      </c>
      <c r="D308" s="83"/>
      <c r="E308" s="8" t="s">
        <v>879</v>
      </c>
      <c r="F308" s="8" t="s">
        <v>0</v>
      </c>
      <c r="G308" s="8">
        <v>1</v>
      </c>
      <c r="H308" s="64">
        <v>42044</v>
      </c>
      <c r="I308" s="64">
        <v>42202</v>
      </c>
      <c r="J308" s="142" t="s">
        <v>890</v>
      </c>
      <c r="K308" s="142" t="s">
        <v>950</v>
      </c>
      <c r="L308" s="8" t="s">
        <v>515</v>
      </c>
      <c r="M308" s="8">
        <v>310</v>
      </c>
    </row>
    <row r="309" spans="1:29" hidden="1" x14ac:dyDescent="0.2">
      <c r="A309" s="82">
        <v>42272</v>
      </c>
      <c r="B309" s="83">
        <f>COUNTIF(Suivi!C:C,E309)</f>
        <v>0</v>
      </c>
      <c r="C309" s="83" t="str">
        <f>VLOOKUP(F309,Synthése!A$5:C$16,3,FALSE)</f>
        <v>ICPR</v>
      </c>
      <c r="D309" s="83"/>
      <c r="E309" s="8" t="s">
        <v>871</v>
      </c>
      <c r="F309" s="8" t="s">
        <v>37</v>
      </c>
      <c r="G309" s="8">
        <v>10</v>
      </c>
      <c r="H309" s="64">
        <v>39398</v>
      </c>
      <c r="I309" s="64">
        <v>42202</v>
      </c>
      <c r="J309" s="142" t="s">
        <v>895</v>
      </c>
      <c r="K309" s="142" t="s">
        <v>942</v>
      </c>
      <c r="L309" s="8" t="s">
        <v>515</v>
      </c>
      <c r="M309" s="8">
        <v>230</v>
      </c>
    </row>
    <row r="310" spans="1:29" x14ac:dyDescent="0.2">
      <c r="A310" s="82">
        <v>42272</v>
      </c>
      <c r="B310" s="83">
        <f>COUNTIF(Suivi!C:C,E310)</f>
        <v>0</v>
      </c>
      <c r="C310" s="83" t="str">
        <f>VLOOKUP(F310,Synthése!A$5:C$16,3,FALSE)</f>
        <v>ICH</v>
      </c>
      <c r="D310" s="83"/>
      <c r="E310" s="8" t="s">
        <v>880</v>
      </c>
      <c r="F310" s="8" t="s">
        <v>0</v>
      </c>
      <c r="G310" s="8">
        <v>68</v>
      </c>
      <c r="H310" s="64">
        <v>42041</v>
      </c>
      <c r="I310" s="64">
        <v>42202</v>
      </c>
      <c r="J310" s="142" t="s">
        <v>891</v>
      </c>
      <c r="K310" s="142" t="s">
        <v>951</v>
      </c>
      <c r="L310" s="8" t="s">
        <v>515</v>
      </c>
      <c r="M310" s="8">
        <v>320</v>
      </c>
    </row>
    <row r="311" spans="1:29" hidden="1" x14ac:dyDescent="0.2">
      <c r="A311" s="64">
        <v>42097</v>
      </c>
      <c r="B311" s="83">
        <f>COUNTIF(Suivi!C:C,E311)</f>
        <v>0</v>
      </c>
      <c r="C311" s="83" t="str">
        <f>VLOOKUP(F311,Synthése!A$5:C$16,3,FALSE)</f>
        <v>ICPR</v>
      </c>
      <c r="D311" s="83"/>
      <c r="E311" s="8" t="s">
        <v>563</v>
      </c>
      <c r="F311" s="8" t="s">
        <v>37</v>
      </c>
      <c r="G311" s="8">
        <v>2</v>
      </c>
      <c r="H311" s="64">
        <v>42165</v>
      </c>
      <c r="I311" s="64">
        <v>40347</v>
      </c>
      <c r="J311" s="142" t="s">
        <v>890</v>
      </c>
      <c r="K311" s="142" t="s">
        <v>918</v>
      </c>
      <c r="L311" s="8" t="s">
        <v>515</v>
      </c>
      <c r="M311" s="8">
        <v>190</v>
      </c>
      <c r="U311" s="13"/>
      <c r="V311" s="15"/>
      <c r="W311" s="9"/>
      <c r="X311" s="12"/>
      <c r="Y311" s="9"/>
      <c r="Z311" s="9"/>
      <c r="AA311" s="9"/>
      <c r="AB311" s="12"/>
      <c r="AC311" s="12"/>
    </row>
    <row r="312" spans="1:29" x14ac:dyDescent="0.2">
      <c r="A312" s="82">
        <v>42272</v>
      </c>
      <c r="B312" s="83">
        <f>COUNTIF(Suivi!C:C,E312)</f>
        <v>0</v>
      </c>
      <c r="C312" s="83" t="str">
        <f>VLOOKUP(F312,Synthése!A$5:C$16,3,FALSE)</f>
        <v>ICH</v>
      </c>
      <c r="D312" s="83"/>
      <c r="E312" s="8" t="s">
        <v>882</v>
      </c>
      <c r="F312" s="8" t="s">
        <v>0</v>
      </c>
      <c r="G312" s="8">
        <v>69</v>
      </c>
      <c r="H312" s="64">
        <v>42118</v>
      </c>
      <c r="I312" s="64">
        <v>42202</v>
      </c>
      <c r="J312" s="142" t="s">
        <v>893</v>
      </c>
      <c r="K312" s="142" t="s">
        <v>953</v>
      </c>
      <c r="L312" s="8" t="s">
        <v>515</v>
      </c>
      <c r="M312" s="8">
        <v>340</v>
      </c>
    </row>
    <row r="313" spans="1:29" x14ac:dyDescent="0.2">
      <c r="A313" s="82">
        <v>42272</v>
      </c>
      <c r="B313" s="83">
        <f>COUNTIF(Suivi!C:C,E313)</f>
        <v>0</v>
      </c>
      <c r="C313" s="83" t="str">
        <f>VLOOKUP(F313,Synthése!A$5:C$16,3,FALSE)</f>
        <v>ICH</v>
      </c>
      <c r="D313" s="83"/>
      <c r="E313" s="8" t="s">
        <v>883</v>
      </c>
      <c r="F313" s="8" t="s">
        <v>0</v>
      </c>
      <c r="G313" s="8">
        <v>37</v>
      </c>
      <c r="H313" s="64">
        <v>41876</v>
      </c>
      <c r="I313" s="64">
        <v>42202</v>
      </c>
      <c r="J313" s="142" t="s">
        <v>893</v>
      </c>
      <c r="K313" s="142" t="s">
        <v>954</v>
      </c>
      <c r="L313" s="8" t="s">
        <v>515</v>
      </c>
      <c r="M313" s="8">
        <v>350</v>
      </c>
    </row>
    <row r="314" spans="1:29" x14ac:dyDescent="0.2">
      <c r="A314" s="82">
        <v>42272</v>
      </c>
      <c r="B314" s="83">
        <f>COUNTIF(Suivi!C:C,E314)</f>
        <v>0</v>
      </c>
      <c r="C314" s="83" t="str">
        <f>VLOOKUP(F314,Synthése!A$5:C$16,3,FALSE)</f>
        <v>ICH</v>
      </c>
      <c r="D314" s="83"/>
      <c r="E314" s="8" t="s">
        <v>884</v>
      </c>
      <c r="F314" s="8" t="s">
        <v>0</v>
      </c>
      <c r="G314" s="8">
        <v>735</v>
      </c>
      <c r="H314" s="64">
        <v>42167</v>
      </c>
      <c r="I314" s="64">
        <v>42202</v>
      </c>
      <c r="J314" s="142" t="s">
        <v>894</v>
      </c>
      <c r="K314" s="142" t="s">
        <v>955</v>
      </c>
      <c r="L314" s="8" t="s">
        <v>515</v>
      </c>
      <c r="M314" s="8">
        <v>360</v>
      </c>
      <c r="X314" s="64"/>
      <c r="AB314" s="64"/>
      <c r="AC314" s="64"/>
    </row>
    <row r="315" spans="1:29" x14ac:dyDescent="0.2">
      <c r="A315" s="64">
        <v>42097</v>
      </c>
      <c r="B315" s="83">
        <f>COUNTIF(Suivi!C:C,E315)</f>
        <v>0</v>
      </c>
      <c r="C315" s="83" t="str">
        <f>VLOOKUP(F315,Synthése!A$5:C$16,3,FALSE)</f>
        <v>ICH</v>
      </c>
      <c r="D315" s="83"/>
      <c r="E315" s="8" t="s">
        <v>549</v>
      </c>
      <c r="F315" s="8" t="s">
        <v>0</v>
      </c>
      <c r="G315" s="8">
        <v>41</v>
      </c>
      <c r="H315" s="64">
        <v>42060</v>
      </c>
      <c r="I315" s="64">
        <v>38099</v>
      </c>
      <c r="J315" s="142" t="s">
        <v>888</v>
      </c>
      <c r="K315" s="142" t="s">
        <v>900</v>
      </c>
      <c r="L315" s="8" t="s">
        <v>517</v>
      </c>
      <c r="M315" s="8">
        <v>10</v>
      </c>
      <c r="U315" s="13"/>
      <c r="V315" s="15"/>
      <c r="W315" s="9"/>
      <c r="X315" s="12"/>
      <c r="Y315" s="9"/>
      <c r="Z315" s="9"/>
      <c r="AA315" s="9"/>
      <c r="AB315" s="12"/>
      <c r="AC315" s="12"/>
    </row>
    <row r="316" spans="1:29" x14ac:dyDescent="0.2">
      <c r="A316" s="64">
        <v>42097</v>
      </c>
      <c r="B316" s="83">
        <f>COUNTIF(Suivi!C:C,E316)</f>
        <v>0</v>
      </c>
      <c r="C316" s="83" t="str">
        <f>VLOOKUP(F316,Synthése!A$5:C$16,3,FALSE)</f>
        <v>ICH</v>
      </c>
      <c r="D316" s="83"/>
      <c r="E316" s="8" t="s">
        <v>550</v>
      </c>
      <c r="F316" s="8" t="s">
        <v>0</v>
      </c>
      <c r="G316" s="8">
        <v>58</v>
      </c>
      <c r="H316" s="64">
        <v>42054</v>
      </c>
      <c r="I316" s="64">
        <v>38251</v>
      </c>
      <c r="J316" s="142" t="s">
        <v>889</v>
      </c>
      <c r="K316" s="142" t="s">
        <v>901</v>
      </c>
      <c r="L316" s="8" t="s">
        <v>516</v>
      </c>
      <c r="M316" s="8">
        <v>20</v>
      </c>
      <c r="U316" s="13"/>
      <c r="V316" s="15"/>
      <c r="W316" s="9"/>
      <c r="X316" s="12"/>
      <c r="Y316" s="9"/>
      <c r="Z316" s="9"/>
      <c r="AA316" s="9"/>
      <c r="AB316" s="12"/>
      <c r="AC316" s="12"/>
    </row>
    <row r="317" spans="1:29" x14ac:dyDescent="0.2">
      <c r="A317" s="64">
        <v>42097</v>
      </c>
      <c r="B317" s="83">
        <f>COUNTIF(Suivi!C:C,E317)</f>
        <v>0</v>
      </c>
      <c r="C317" s="83" t="str">
        <f>VLOOKUP(F317,Synthése!A$5:C$16,3,FALSE)</f>
        <v>ICH</v>
      </c>
      <c r="D317" s="83"/>
      <c r="E317" s="8" t="s">
        <v>494</v>
      </c>
      <c r="F317" s="8" t="s">
        <v>0</v>
      </c>
      <c r="G317" s="8">
        <v>6</v>
      </c>
      <c r="H317" s="64">
        <v>41897</v>
      </c>
      <c r="I317" s="64">
        <v>38265</v>
      </c>
      <c r="J317" s="142" t="s">
        <v>11</v>
      </c>
      <c r="K317" s="142" t="s">
        <v>902</v>
      </c>
      <c r="L317" s="8" t="s">
        <v>515</v>
      </c>
      <c r="M317" s="8">
        <v>30</v>
      </c>
      <c r="U317" s="13"/>
      <c r="V317" s="15"/>
      <c r="W317" s="9"/>
      <c r="X317" s="12"/>
      <c r="Y317" s="9"/>
      <c r="Z317" s="9"/>
      <c r="AA317" s="9"/>
      <c r="AB317" s="12"/>
      <c r="AC317" s="12"/>
    </row>
    <row r="318" spans="1:29" x14ac:dyDescent="0.2">
      <c r="A318" s="64">
        <v>42097</v>
      </c>
      <c r="B318" s="83">
        <f>COUNTIF(Suivi!C:C,E318)</f>
        <v>0</v>
      </c>
      <c r="C318" s="83" t="str">
        <f>VLOOKUP(F318,Synthése!A$5:C$16,3,FALSE)</f>
        <v>ICH</v>
      </c>
      <c r="D318" s="83"/>
      <c r="E318" s="8" t="s">
        <v>551</v>
      </c>
      <c r="F318" s="8" t="s">
        <v>0</v>
      </c>
      <c r="G318" s="8">
        <v>7</v>
      </c>
      <c r="H318" s="64">
        <v>42110</v>
      </c>
      <c r="I318" s="64">
        <v>39183</v>
      </c>
      <c r="J318" s="142" t="s">
        <v>890</v>
      </c>
      <c r="K318" s="142" t="s">
        <v>903</v>
      </c>
      <c r="L318" s="8" t="s">
        <v>515</v>
      </c>
      <c r="M318" s="8">
        <v>40</v>
      </c>
      <c r="U318" s="13"/>
      <c r="V318" s="15"/>
      <c r="W318" s="9"/>
      <c r="X318" s="12"/>
      <c r="Y318" s="9"/>
      <c r="Z318" s="9"/>
      <c r="AA318" s="9"/>
      <c r="AB318" s="12"/>
      <c r="AC318" s="12"/>
    </row>
    <row r="319" spans="1:29" x14ac:dyDescent="0.2">
      <c r="A319" s="64">
        <v>42097</v>
      </c>
      <c r="B319" s="83">
        <f>COUNTIF(Suivi!C:C,E319)</f>
        <v>0</v>
      </c>
      <c r="C319" s="83" t="str">
        <f>VLOOKUP(F319,Synthése!A$5:C$16,3,FALSE)</f>
        <v>ICH</v>
      </c>
      <c r="D319" s="83"/>
      <c r="E319" s="8" t="s">
        <v>552</v>
      </c>
      <c r="F319" s="8" t="s">
        <v>0</v>
      </c>
      <c r="G319" s="8">
        <v>3</v>
      </c>
      <c r="H319" s="64">
        <v>42054</v>
      </c>
      <c r="I319" s="64">
        <v>39275</v>
      </c>
      <c r="J319" s="142" t="s">
        <v>891</v>
      </c>
      <c r="K319" s="142" t="s">
        <v>904</v>
      </c>
      <c r="L319" s="8" t="s">
        <v>515</v>
      </c>
      <c r="M319" s="8">
        <v>50</v>
      </c>
      <c r="U319" s="13"/>
      <c r="V319" s="15"/>
      <c r="W319" s="9"/>
      <c r="X319" s="12"/>
      <c r="Y319" s="9"/>
      <c r="Z319" s="9"/>
      <c r="AA319" s="9"/>
      <c r="AB319" s="12"/>
      <c r="AC319" s="12"/>
    </row>
    <row r="320" spans="1:29" x14ac:dyDescent="0.2">
      <c r="A320" s="64">
        <v>42097</v>
      </c>
      <c r="B320" s="83">
        <f>COUNTIF(Suivi!C:C,E320)</f>
        <v>0</v>
      </c>
      <c r="C320" s="83" t="str">
        <f>VLOOKUP(F320,Synthése!A$5:C$16,3,FALSE)</f>
        <v>ICH</v>
      </c>
      <c r="D320" s="83"/>
      <c r="E320" s="8" t="s">
        <v>553</v>
      </c>
      <c r="F320" s="8" t="s">
        <v>0</v>
      </c>
      <c r="G320" s="8">
        <v>23</v>
      </c>
      <c r="H320" s="64">
        <v>42054</v>
      </c>
      <c r="I320" s="64">
        <v>39644</v>
      </c>
      <c r="J320" s="142" t="s">
        <v>893</v>
      </c>
      <c r="K320" s="142" t="s">
        <v>906</v>
      </c>
      <c r="L320" s="8" t="s">
        <v>515</v>
      </c>
      <c r="M320" s="8">
        <v>70</v>
      </c>
      <c r="U320" s="13"/>
      <c r="V320" s="15"/>
      <c r="W320" s="9"/>
      <c r="X320" s="12"/>
      <c r="Y320" s="9"/>
      <c r="Z320" s="9"/>
      <c r="AA320" s="9"/>
      <c r="AB320" s="12"/>
      <c r="AC320" s="12"/>
    </row>
    <row r="321" spans="1:29" x14ac:dyDescent="0.2">
      <c r="A321" s="64">
        <v>42097</v>
      </c>
      <c r="B321" s="83">
        <f>COUNTIF(Suivi!C:C,E321)</f>
        <v>0</v>
      </c>
      <c r="C321" s="83" t="str">
        <f>VLOOKUP(F321,Synthése!A$5:C$16,3,FALSE)</f>
        <v>ICH</v>
      </c>
      <c r="D321" s="83"/>
      <c r="E321" s="8" t="s">
        <v>554</v>
      </c>
      <c r="F321" s="8" t="s">
        <v>0</v>
      </c>
      <c r="G321" s="8">
        <v>200</v>
      </c>
      <c r="H321" s="64">
        <v>42136</v>
      </c>
      <c r="I321" s="64">
        <v>39653</v>
      </c>
      <c r="J321" s="142" t="s">
        <v>893</v>
      </c>
      <c r="K321" s="142" t="s">
        <v>907</v>
      </c>
      <c r="L321" s="8" t="s">
        <v>515</v>
      </c>
      <c r="M321" s="8">
        <v>80</v>
      </c>
      <c r="U321" s="13"/>
      <c r="V321" s="15"/>
      <c r="W321" s="9"/>
      <c r="X321" s="12"/>
      <c r="Y321" s="9"/>
      <c r="Z321" s="9"/>
      <c r="AA321" s="9"/>
      <c r="AB321" s="12"/>
      <c r="AC321" s="12"/>
    </row>
    <row r="322" spans="1:29" x14ac:dyDescent="0.2">
      <c r="A322" s="64">
        <v>42097</v>
      </c>
      <c r="B322" s="83">
        <f>COUNTIF(Suivi!C:C,E322)</f>
        <v>0</v>
      </c>
      <c r="C322" s="83" t="str">
        <f>VLOOKUP(F322,Synthése!A$5:C$16,3,FALSE)</f>
        <v>ICH</v>
      </c>
      <c r="D322" s="83"/>
      <c r="E322" s="8" t="s">
        <v>555</v>
      </c>
      <c r="F322" s="8" t="s">
        <v>0</v>
      </c>
      <c r="G322" s="8">
        <v>10</v>
      </c>
      <c r="H322" s="64">
        <v>41992</v>
      </c>
      <c r="I322" s="64">
        <v>39770</v>
      </c>
      <c r="J322" s="142" t="s">
        <v>894</v>
      </c>
      <c r="K322" s="142" t="s">
        <v>908</v>
      </c>
      <c r="L322" s="8" t="s">
        <v>515</v>
      </c>
      <c r="M322" s="8">
        <v>90</v>
      </c>
      <c r="U322" s="13"/>
      <c r="V322" s="15"/>
      <c r="W322" s="9"/>
      <c r="X322" s="12"/>
      <c r="Y322" s="9"/>
      <c r="Z322" s="9"/>
      <c r="AA322" s="9"/>
      <c r="AB322" s="12"/>
      <c r="AC322" s="12"/>
    </row>
    <row r="323" spans="1:29" x14ac:dyDescent="0.2">
      <c r="A323" s="64">
        <v>42097</v>
      </c>
      <c r="B323" s="83">
        <f>COUNTIF(Suivi!C:C,E323)</f>
        <v>0</v>
      </c>
      <c r="C323" s="83" t="str">
        <f>VLOOKUP(F323,Synthése!A$5:C$16,3,FALSE)</f>
        <v>ICH</v>
      </c>
      <c r="D323" s="83"/>
      <c r="E323" s="8" t="s">
        <v>556</v>
      </c>
      <c r="F323" s="8" t="s">
        <v>0</v>
      </c>
      <c r="G323" s="8">
        <v>3</v>
      </c>
      <c r="H323" s="64">
        <v>41992</v>
      </c>
      <c r="I323" s="64">
        <v>39794</v>
      </c>
      <c r="J323" s="142" t="s">
        <v>894</v>
      </c>
      <c r="K323" s="142" t="s">
        <v>909</v>
      </c>
      <c r="L323" s="8" t="s">
        <v>515</v>
      </c>
      <c r="M323" s="8">
        <v>100</v>
      </c>
      <c r="U323" s="13"/>
      <c r="V323" s="15"/>
      <c r="W323" s="9"/>
      <c r="X323" s="12"/>
      <c r="Y323" s="9"/>
      <c r="Z323" s="9"/>
      <c r="AA323" s="9"/>
      <c r="AB323" s="12"/>
      <c r="AC323" s="12"/>
    </row>
    <row r="324" spans="1:29" x14ac:dyDescent="0.2">
      <c r="A324" s="64">
        <v>42097</v>
      </c>
      <c r="B324" s="83">
        <f>COUNTIF(Suivi!C:C,E324)</f>
        <v>0</v>
      </c>
      <c r="C324" s="83" t="str">
        <f>VLOOKUP(F324,Synthése!A$5:C$16,3,FALSE)</f>
        <v>ICH</v>
      </c>
      <c r="D324" s="83"/>
      <c r="E324" s="8" t="s">
        <v>557</v>
      </c>
      <c r="F324" s="8" t="s">
        <v>0</v>
      </c>
      <c r="G324" s="8">
        <v>1</v>
      </c>
      <c r="H324" s="64">
        <v>41992</v>
      </c>
      <c r="I324" s="64">
        <v>39822</v>
      </c>
      <c r="J324" s="142" t="s">
        <v>895</v>
      </c>
      <c r="K324" s="142" t="s">
        <v>910</v>
      </c>
      <c r="L324" s="8" t="s">
        <v>515</v>
      </c>
      <c r="M324" s="8">
        <v>110</v>
      </c>
      <c r="U324" s="13"/>
      <c r="V324" s="15"/>
      <c r="W324" s="9"/>
      <c r="X324" s="12"/>
      <c r="Y324" s="9"/>
      <c r="Z324" s="9"/>
      <c r="AA324" s="9"/>
      <c r="AB324" s="12"/>
      <c r="AC324" s="12"/>
    </row>
    <row r="325" spans="1:29" x14ac:dyDescent="0.2">
      <c r="A325" s="64">
        <v>42097</v>
      </c>
      <c r="B325" s="83">
        <f>COUNTIF(Suivi!C:C,E325)</f>
        <v>0</v>
      </c>
      <c r="C325" s="83" t="str">
        <f>VLOOKUP(F325,Synthése!A$5:C$16,3,FALSE)</f>
        <v>ICH</v>
      </c>
      <c r="D325" s="83"/>
      <c r="E325" s="8" t="s">
        <v>558</v>
      </c>
      <c r="F325" s="8" t="s">
        <v>0</v>
      </c>
      <c r="G325" s="8">
        <v>6</v>
      </c>
      <c r="H325" s="64">
        <v>41992</v>
      </c>
      <c r="I325" s="64">
        <v>39834</v>
      </c>
      <c r="J325" s="142" t="s">
        <v>896</v>
      </c>
      <c r="K325" s="142" t="s">
        <v>911</v>
      </c>
      <c r="L325" s="8" t="s">
        <v>515</v>
      </c>
      <c r="M325" s="8">
        <v>120</v>
      </c>
      <c r="U325" s="13"/>
      <c r="V325" s="15"/>
      <c r="W325" s="9"/>
      <c r="X325" s="12"/>
      <c r="Y325" s="9"/>
      <c r="Z325" s="9"/>
      <c r="AA325" s="9"/>
      <c r="AB325" s="12"/>
      <c r="AC325" s="12"/>
    </row>
    <row r="326" spans="1:29" x14ac:dyDescent="0.2">
      <c r="A326" s="64">
        <v>42097</v>
      </c>
      <c r="B326" s="83">
        <f>COUNTIF(Suivi!C:C,E326)</f>
        <v>0</v>
      </c>
      <c r="C326" s="83" t="str">
        <f>VLOOKUP(F326,Synthése!A$5:C$16,3,FALSE)</f>
        <v>ICH</v>
      </c>
      <c r="D326" s="83"/>
      <c r="E326" s="8" t="s">
        <v>559</v>
      </c>
      <c r="F326" s="8" t="s">
        <v>0</v>
      </c>
      <c r="G326" s="8">
        <v>6</v>
      </c>
      <c r="H326" s="64">
        <v>41992</v>
      </c>
      <c r="I326" s="64">
        <v>39834</v>
      </c>
      <c r="J326" s="142" t="s">
        <v>897</v>
      </c>
      <c r="K326" s="142" t="s">
        <v>912</v>
      </c>
      <c r="L326" s="8" t="s">
        <v>515</v>
      </c>
      <c r="M326" s="8">
        <v>130</v>
      </c>
      <c r="U326" s="13"/>
      <c r="V326" s="15"/>
      <c r="W326" s="9"/>
      <c r="X326" s="12"/>
      <c r="Y326" s="9"/>
      <c r="Z326" s="9"/>
      <c r="AA326" s="9"/>
      <c r="AB326" s="12"/>
      <c r="AC326" s="12"/>
    </row>
    <row r="327" spans="1:29" x14ac:dyDescent="0.2">
      <c r="A327" s="64">
        <v>42097</v>
      </c>
      <c r="B327" s="83">
        <f>COUNTIF(Suivi!C:C,E327)</f>
        <v>0</v>
      </c>
      <c r="C327" s="83" t="str">
        <f>VLOOKUP(F327,Synthése!A$5:C$16,3,FALSE)</f>
        <v>ICH</v>
      </c>
      <c r="D327" s="83"/>
      <c r="E327" s="8" t="s">
        <v>560</v>
      </c>
      <c r="F327" s="8" t="s">
        <v>0</v>
      </c>
      <c r="G327" s="8">
        <v>8</v>
      </c>
      <c r="H327" s="64">
        <v>41992</v>
      </c>
      <c r="I327" s="64">
        <v>39843</v>
      </c>
      <c r="J327" s="142" t="s">
        <v>898</v>
      </c>
      <c r="K327" s="142" t="s">
        <v>913</v>
      </c>
      <c r="L327" s="8" t="s">
        <v>515</v>
      </c>
      <c r="M327" s="8">
        <v>140</v>
      </c>
      <c r="U327" s="13"/>
      <c r="V327" s="15"/>
      <c r="W327" s="9"/>
      <c r="X327" s="12"/>
      <c r="Y327" s="9"/>
      <c r="Z327" s="9"/>
      <c r="AA327" s="9"/>
      <c r="AB327" s="12"/>
      <c r="AC327" s="12"/>
    </row>
    <row r="328" spans="1:29" x14ac:dyDescent="0.2">
      <c r="A328" s="64">
        <v>42097</v>
      </c>
      <c r="B328" s="83">
        <f>COUNTIF(Suivi!C:C,E328)</f>
        <v>0</v>
      </c>
      <c r="C328" s="83" t="str">
        <f>VLOOKUP(F328,Synthése!A$5:C$16,3,FALSE)</f>
        <v>ICH</v>
      </c>
      <c r="D328" s="83"/>
      <c r="E328" s="8" t="s">
        <v>561</v>
      </c>
      <c r="F328" s="8" t="s">
        <v>0</v>
      </c>
      <c r="G328" s="8">
        <v>70</v>
      </c>
      <c r="H328" s="64">
        <v>41988</v>
      </c>
      <c r="I328" s="64">
        <v>39926</v>
      </c>
      <c r="J328" s="142" t="s">
        <v>899</v>
      </c>
      <c r="K328" s="142" t="s">
        <v>914</v>
      </c>
      <c r="L328" s="8" t="s">
        <v>515</v>
      </c>
      <c r="M328" s="8">
        <v>150</v>
      </c>
      <c r="U328" s="13"/>
      <c r="V328" s="15"/>
      <c r="W328" s="9"/>
      <c r="X328" s="12"/>
      <c r="Y328" s="9"/>
      <c r="Z328" s="9"/>
      <c r="AA328" s="9"/>
      <c r="AB328" s="12"/>
      <c r="AC328" s="12"/>
    </row>
    <row r="329" spans="1:29" x14ac:dyDescent="0.2">
      <c r="A329" s="64">
        <v>42097</v>
      </c>
      <c r="B329" s="83">
        <f>COUNTIF(Suivi!C:C,E329)</f>
        <v>0</v>
      </c>
      <c r="C329" s="83" t="str">
        <f>VLOOKUP(F329,Synthése!A$5:C$16,3,FALSE)</f>
        <v>ICH</v>
      </c>
      <c r="D329" s="83"/>
      <c r="E329" s="8" t="s">
        <v>562</v>
      </c>
      <c r="F329" s="8" t="s">
        <v>0</v>
      </c>
      <c r="G329" s="8">
        <v>1</v>
      </c>
      <c r="H329" s="64">
        <v>41992</v>
      </c>
      <c r="I329" s="64">
        <v>40038</v>
      </c>
      <c r="J329" s="142" t="s">
        <v>889</v>
      </c>
      <c r="K329" s="142" t="s">
        <v>916</v>
      </c>
      <c r="L329" s="8" t="s">
        <v>515</v>
      </c>
      <c r="M329" s="8">
        <v>170</v>
      </c>
      <c r="U329" s="13"/>
      <c r="V329" s="15"/>
      <c r="W329" s="9"/>
      <c r="X329" s="12"/>
      <c r="Y329" s="9"/>
      <c r="Z329" s="9"/>
      <c r="AA329" s="9"/>
      <c r="AB329" s="12"/>
      <c r="AC329" s="12"/>
    </row>
    <row r="330" spans="1:29" hidden="1" x14ac:dyDescent="0.2">
      <c r="A330" s="82">
        <v>42272</v>
      </c>
      <c r="B330" s="83">
        <f>COUNTIF(Suivi!C:C,E330)</f>
        <v>0</v>
      </c>
      <c r="C330" s="83" t="str">
        <f>VLOOKUP(F330,Synthése!A$5:C$16,3,FALSE)</f>
        <v>IFA</v>
      </c>
      <c r="D330" s="83"/>
      <c r="E330" s="8" t="s">
        <v>811</v>
      </c>
      <c r="F330" s="8" t="s">
        <v>47</v>
      </c>
      <c r="G330" s="8" t="s">
        <v>523</v>
      </c>
      <c r="H330" s="64">
        <v>42111</v>
      </c>
      <c r="I330" s="64">
        <v>42201</v>
      </c>
      <c r="J330" s="142" t="s">
        <v>894</v>
      </c>
      <c r="K330" s="142" t="s">
        <v>913</v>
      </c>
      <c r="L330" s="8" t="s">
        <v>515</v>
      </c>
      <c r="M330" s="8">
        <v>490</v>
      </c>
    </row>
    <row r="331" spans="1:29" x14ac:dyDescent="0.2">
      <c r="A331" s="64">
        <v>42097</v>
      </c>
      <c r="B331" s="83">
        <f>COUNTIF(Suivi!C:C,E331)</f>
        <v>0</v>
      </c>
      <c r="C331" s="83" t="str">
        <f>VLOOKUP(F331,Synthése!A$5:C$16,3,FALSE)</f>
        <v>ICH</v>
      </c>
      <c r="D331" s="83"/>
      <c r="E331" s="8" t="s">
        <v>564</v>
      </c>
      <c r="F331" s="8" t="s">
        <v>0</v>
      </c>
      <c r="G331" s="8">
        <v>7</v>
      </c>
      <c r="H331" s="64">
        <v>41992</v>
      </c>
      <c r="I331" s="64">
        <v>40416</v>
      </c>
      <c r="J331" s="142" t="s">
        <v>891</v>
      </c>
      <c r="K331" s="142" t="s">
        <v>919</v>
      </c>
      <c r="L331" s="8" t="s">
        <v>515</v>
      </c>
      <c r="M331" s="8">
        <v>200</v>
      </c>
      <c r="U331" s="13"/>
      <c r="V331" s="15"/>
      <c r="W331" s="9"/>
      <c r="X331" s="12"/>
      <c r="Y331" s="9"/>
      <c r="Z331" s="9"/>
      <c r="AA331" s="9"/>
      <c r="AB331" s="12"/>
      <c r="AC331" s="12"/>
    </row>
    <row r="332" spans="1:29" x14ac:dyDescent="0.2">
      <c r="A332" s="64">
        <v>42097</v>
      </c>
      <c r="B332" s="83">
        <f>COUNTIF(Suivi!C:C,E332)</f>
        <v>0</v>
      </c>
      <c r="C332" s="83" t="str">
        <f>VLOOKUP(F332,Synthése!A$5:C$16,3,FALSE)</f>
        <v>ICH</v>
      </c>
      <c r="D332" s="83"/>
      <c r="E332" s="8" t="s">
        <v>565</v>
      </c>
      <c r="F332" s="8" t="s">
        <v>0</v>
      </c>
      <c r="G332" s="8">
        <v>47</v>
      </c>
      <c r="H332" s="64">
        <v>42054</v>
      </c>
      <c r="I332" s="64">
        <v>40420</v>
      </c>
      <c r="J332" s="142" t="s">
        <v>892</v>
      </c>
      <c r="K332" s="142" t="s">
        <v>920</v>
      </c>
      <c r="L332" s="8" t="s">
        <v>515</v>
      </c>
      <c r="M332" s="8">
        <v>210</v>
      </c>
      <c r="U332" s="13"/>
      <c r="V332" s="15"/>
      <c r="W332" s="9"/>
      <c r="X332" s="12"/>
      <c r="Y332" s="9"/>
      <c r="Z332" s="9"/>
      <c r="AA332" s="9"/>
      <c r="AB332" s="12"/>
      <c r="AC332" s="12"/>
    </row>
    <row r="333" spans="1:29" x14ac:dyDescent="0.2">
      <c r="A333" s="64">
        <v>42097</v>
      </c>
      <c r="B333" s="83">
        <f>COUNTIF(Suivi!C:C,E333)</f>
        <v>0</v>
      </c>
      <c r="C333" s="83" t="str">
        <f>VLOOKUP(F333,Synthése!A$5:C$16,3,FALSE)</f>
        <v>ICH</v>
      </c>
      <c r="D333" s="83"/>
      <c r="E333" s="8" t="s">
        <v>566</v>
      </c>
      <c r="F333" s="8" t="s">
        <v>0</v>
      </c>
      <c r="G333" s="8">
        <v>58</v>
      </c>
      <c r="H333" s="64">
        <v>42060</v>
      </c>
      <c r="I333" s="64">
        <v>40508</v>
      </c>
      <c r="J333" s="142" t="s">
        <v>893</v>
      </c>
      <c r="K333" s="142" t="s">
        <v>900</v>
      </c>
      <c r="L333" s="8" t="s">
        <v>515</v>
      </c>
      <c r="M333" s="8">
        <v>220</v>
      </c>
      <c r="U333" s="13"/>
      <c r="V333" s="15"/>
      <c r="W333" s="9"/>
      <c r="X333" s="12"/>
      <c r="Y333" s="9"/>
      <c r="Z333" s="9"/>
      <c r="AA333" s="9"/>
      <c r="AB333" s="12"/>
      <c r="AC333" s="12"/>
    </row>
    <row r="334" spans="1:29" hidden="1" x14ac:dyDescent="0.2">
      <c r="A334" s="82">
        <v>42272</v>
      </c>
      <c r="B334" s="83">
        <f>COUNTIF(Suivi!C:C,E334)</f>
        <v>0</v>
      </c>
      <c r="C334" s="83" t="str">
        <f>VLOOKUP(F334,Synthése!A$5:C$16,3,FALSE)</f>
        <v>ICFF</v>
      </c>
      <c r="D334" s="83"/>
      <c r="E334" s="8" t="s">
        <v>814</v>
      </c>
      <c r="F334" s="8" t="s">
        <v>19</v>
      </c>
      <c r="G334" s="8">
        <v>1</v>
      </c>
      <c r="H334" s="64">
        <v>42179</v>
      </c>
      <c r="I334" s="64">
        <v>42201</v>
      </c>
      <c r="J334" s="142" t="s">
        <v>899</v>
      </c>
      <c r="K334" s="142" t="s">
        <v>918</v>
      </c>
      <c r="L334" s="8" t="s">
        <v>515</v>
      </c>
      <c r="M334" s="8">
        <v>30</v>
      </c>
    </row>
    <row r="335" spans="1:29" x14ac:dyDescent="0.2">
      <c r="A335" s="64">
        <v>42097</v>
      </c>
      <c r="B335" s="83">
        <f>COUNTIF(Suivi!C:C,E335)</f>
        <v>0</v>
      </c>
      <c r="C335" s="83" t="str">
        <f>VLOOKUP(F335,Synthése!A$5:C$16,3,FALSE)</f>
        <v>ICH</v>
      </c>
      <c r="D335" s="83"/>
      <c r="E335" s="8" t="s">
        <v>538</v>
      </c>
      <c r="F335" s="8" t="s">
        <v>0</v>
      </c>
      <c r="G335" s="8">
        <v>129</v>
      </c>
      <c r="H335" s="64">
        <v>41851</v>
      </c>
      <c r="I335" s="64">
        <v>40659</v>
      </c>
      <c r="J335" s="142" t="s">
        <v>894</v>
      </c>
      <c r="K335" s="142" t="s">
        <v>902</v>
      </c>
      <c r="L335" s="8" t="s">
        <v>515</v>
      </c>
      <c r="M335" s="8">
        <v>240</v>
      </c>
      <c r="U335" s="13"/>
      <c r="V335" s="15"/>
      <c r="W335" s="9"/>
      <c r="X335" s="12"/>
      <c r="Y335" s="9"/>
      <c r="Z335" s="9"/>
      <c r="AA335" s="9"/>
      <c r="AB335" s="12"/>
      <c r="AC335" s="12"/>
    </row>
    <row r="336" spans="1:29" hidden="1" x14ac:dyDescent="0.2">
      <c r="A336" s="82">
        <v>42272</v>
      </c>
      <c r="B336" s="83">
        <f>COUNTIF(Suivi!C:C,E336)</f>
        <v>0</v>
      </c>
      <c r="C336" s="83" t="str">
        <f>VLOOKUP(F336,Synthése!A$5:C$16,3,FALSE)</f>
        <v>IFA</v>
      </c>
      <c r="D336" s="83"/>
      <c r="E336" s="9" t="s">
        <v>816</v>
      </c>
      <c r="F336" s="10" t="s">
        <v>47</v>
      </c>
      <c r="G336" s="11">
        <v>948</v>
      </c>
      <c r="H336" s="12">
        <v>42131</v>
      </c>
      <c r="I336" s="12">
        <v>42201</v>
      </c>
      <c r="J336" s="142" t="s">
        <v>889</v>
      </c>
      <c r="K336" s="142" t="s">
        <v>920</v>
      </c>
      <c r="L336" s="10" t="s">
        <v>515</v>
      </c>
      <c r="M336" s="8">
        <v>50</v>
      </c>
      <c r="N336" s="10"/>
      <c r="O336" s="9"/>
      <c r="P336" s="9"/>
      <c r="Q336" s="13"/>
      <c r="R336" s="13"/>
      <c r="S336" s="9"/>
      <c r="T336" s="14"/>
    </row>
    <row r="337" spans="1:29" x14ac:dyDescent="0.2">
      <c r="A337" s="64">
        <v>42097</v>
      </c>
      <c r="B337" s="83">
        <f>COUNTIF(Suivi!C:C,E337)</f>
        <v>0</v>
      </c>
      <c r="C337" s="83" t="str">
        <f>VLOOKUP(F337,Synthése!A$5:C$16,3,FALSE)</f>
        <v>ICH</v>
      </c>
      <c r="D337" s="83"/>
      <c r="E337" s="8" t="s">
        <v>568</v>
      </c>
      <c r="F337" s="8" t="s">
        <v>0</v>
      </c>
      <c r="G337" s="8">
        <v>12</v>
      </c>
      <c r="H337" s="64">
        <v>42060</v>
      </c>
      <c r="I337" s="64">
        <v>40665</v>
      </c>
      <c r="J337" s="142" t="s">
        <v>896</v>
      </c>
      <c r="K337" s="142" t="s">
        <v>905</v>
      </c>
      <c r="L337" s="8" t="s">
        <v>517</v>
      </c>
      <c r="M337" s="8">
        <v>270</v>
      </c>
      <c r="U337" s="13"/>
      <c r="V337" s="15"/>
      <c r="W337" s="9"/>
      <c r="X337" s="12"/>
      <c r="Y337" s="9"/>
      <c r="Z337" s="9"/>
      <c r="AA337" s="9"/>
      <c r="AB337" s="12"/>
      <c r="AC337" s="12"/>
    </row>
    <row r="338" spans="1:29" x14ac:dyDescent="0.2">
      <c r="A338" s="64">
        <v>42097</v>
      </c>
      <c r="B338" s="83">
        <f>COUNTIF(Suivi!C:C,E338)</f>
        <v>0</v>
      </c>
      <c r="C338" s="83" t="str">
        <f>VLOOKUP(F338,Synthése!A$5:C$16,3,FALSE)</f>
        <v>ICH</v>
      </c>
      <c r="D338" s="83"/>
      <c r="E338" s="8" t="s">
        <v>569</v>
      </c>
      <c r="F338" s="8" t="s">
        <v>0</v>
      </c>
      <c r="G338" s="8">
        <v>310</v>
      </c>
      <c r="H338" s="64">
        <v>42060</v>
      </c>
      <c r="I338" s="64">
        <v>40666</v>
      </c>
      <c r="J338" s="142" t="s">
        <v>897</v>
      </c>
      <c r="K338" s="142" t="s">
        <v>906</v>
      </c>
      <c r="L338" s="8" t="s">
        <v>515</v>
      </c>
      <c r="M338" s="8">
        <v>280</v>
      </c>
      <c r="U338" s="13"/>
      <c r="V338" s="15"/>
      <c r="W338" s="9"/>
      <c r="X338" s="12"/>
      <c r="Y338" s="9"/>
      <c r="Z338" s="9"/>
      <c r="AA338" s="9"/>
      <c r="AB338" s="12"/>
      <c r="AC338" s="12"/>
    </row>
    <row r="339" spans="1:29" x14ac:dyDescent="0.2">
      <c r="A339" s="64">
        <v>42097</v>
      </c>
      <c r="B339" s="83">
        <f>COUNTIF(Suivi!C:C,E339)</f>
        <v>0</v>
      </c>
      <c r="C339" s="83" t="str">
        <f>VLOOKUP(F339,Synthése!A$5:C$16,3,FALSE)</f>
        <v>ICH</v>
      </c>
      <c r="D339" s="83"/>
      <c r="E339" s="8" t="s">
        <v>537</v>
      </c>
      <c r="F339" s="8" t="s">
        <v>0</v>
      </c>
      <c r="G339" s="8">
        <v>173</v>
      </c>
      <c r="H339" s="64">
        <v>41851</v>
      </c>
      <c r="I339" s="64">
        <v>40672</v>
      </c>
      <c r="J339" s="142" t="s">
        <v>898</v>
      </c>
      <c r="K339" s="142" t="s">
        <v>907</v>
      </c>
      <c r="L339" s="8" t="s">
        <v>515</v>
      </c>
      <c r="M339" s="8">
        <v>290</v>
      </c>
    </row>
    <row r="340" spans="1:29" x14ac:dyDescent="0.2">
      <c r="A340" s="64">
        <v>42097</v>
      </c>
      <c r="B340" s="83">
        <f>COUNTIF(Suivi!C:C,E340)</f>
        <v>0</v>
      </c>
      <c r="C340" s="83" t="str">
        <f>VLOOKUP(F340,Synthése!A$5:C$16,3,FALSE)</f>
        <v>ICH</v>
      </c>
      <c r="D340" s="83"/>
      <c r="E340" s="8" t="s">
        <v>571</v>
      </c>
      <c r="F340" s="8" t="s">
        <v>0</v>
      </c>
      <c r="G340" s="8">
        <v>20</v>
      </c>
      <c r="H340" s="64">
        <v>42060</v>
      </c>
      <c r="I340" s="64">
        <v>41117</v>
      </c>
      <c r="J340" s="142" t="s">
        <v>889</v>
      </c>
      <c r="K340" s="142" t="s">
        <v>910</v>
      </c>
      <c r="L340" s="8" t="s">
        <v>515</v>
      </c>
      <c r="M340" s="8">
        <v>320</v>
      </c>
    </row>
    <row r="341" spans="1:29" x14ac:dyDescent="0.2">
      <c r="A341" s="64">
        <v>42097</v>
      </c>
      <c r="B341" s="83">
        <f>COUNTIF(Suivi!C:C,E341)</f>
        <v>0</v>
      </c>
      <c r="C341" s="83" t="str">
        <f>VLOOKUP(F341,Synthése!A$5:C$16,3,FALSE)</f>
        <v>ICH</v>
      </c>
      <c r="D341" s="83"/>
      <c r="E341" s="8" t="s">
        <v>572</v>
      </c>
      <c r="F341" s="8" t="s">
        <v>0</v>
      </c>
      <c r="G341" s="8">
        <v>250</v>
      </c>
      <c r="H341" s="64">
        <v>42054</v>
      </c>
      <c r="I341" s="64">
        <v>41150</v>
      </c>
      <c r="J341" s="142" t="s">
        <v>11</v>
      </c>
      <c r="K341" s="142" t="s">
        <v>911</v>
      </c>
      <c r="L341" s="8" t="s">
        <v>515</v>
      </c>
      <c r="M341" s="8">
        <v>330</v>
      </c>
    </row>
    <row r="342" spans="1:29" x14ac:dyDescent="0.2">
      <c r="A342" s="64">
        <v>42097</v>
      </c>
      <c r="B342" s="83">
        <f>COUNTIF(Suivi!C:C,E342)</f>
        <v>0</v>
      </c>
      <c r="C342" s="83" t="str">
        <f>VLOOKUP(F342,Synthése!A$5:C$16,3,FALSE)</f>
        <v>ICH</v>
      </c>
      <c r="D342" s="83"/>
      <c r="E342" s="8" t="s">
        <v>573</v>
      </c>
      <c r="F342" s="8" t="s">
        <v>0</v>
      </c>
      <c r="G342" s="8">
        <v>1</v>
      </c>
      <c r="H342" s="64">
        <v>41876</v>
      </c>
      <c r="I342" s="64">
        <v>41157</v>
      </c>
      <c r="J342" s="142" t="s">
        <v>890</v>
      </c>
      <c r="K342" s="142" t="s">
        <v>912</v>
      </c>
      <c r="L342" s="8" t="s">
        <v>515</v>
      </c>
      <c r="M342" s="8">
        <v>340</v>
      </c>
    </row>
    <row r="343" spans="1:29" hidden="1" x14ac:dyDescent="0.2">
      <c r="A343" s="64">
        <v>42097</v>
      </c>
      <c r="B343" s="83">
        <f>COUNTIF(Suivi!C:C,E343)</f>
        <v>0</v>
      </c>
      <c r="C343" s="83" t="str">
        <f>VLOOKUP(F343,Synthése!A$5:C$16,3,FALSE)</f>
        <v>ICPR</v>
      </c>
      <c r="D343" s="83"/>
      <c r="E343" s="8" t="s">
        <v>603</v>
      </c>
      <c r="F343" s="8" t="s">
        <v>30</v>
      </c>
      <c r="G343" s="8">
        <v>10</v>
      </c>
      <c r="H343" s="64">
        <v>42172</v>
      </c>
      <c r="I343" s="64">
        <v>42016</v>
      </c>
      <c r="J343" s="142" t="s">
        <v>895</v>
      </c>
      <c r="K343" s="142" t="s">
        <v>907</v>
      </c>
      <c r="L343" s="8" t="s">
        <v>515</v>
      </c>
      <c r="M343" s="8">
        <v>200</v>
      </c>
    </row>
    <row r="344" spans="1:29" x14ac:dyDescent="0.2">
      <c r="A344" s="64">
        <v>42097</v>
      </c>
      <c r="B344" s="83">
        <f>COUNTIF(Suivi!C:C,E344)</f>
        <v>0</v>
      </c>
      <c r="C344" s="83" t="str">
        <f>VLOOKUP(F344,Synthése!A$5:C$16,3,FALSE)</f>
        <v>ICH</v>
      </c>
      <c r="D344" s="83"/>
      <c r="E344" s="8" t="s">
        <v>575</v>
      </c>
      <c r="F344" s="8" t="s">
        <v>52</v>
      </c>
      <c r="G344" s="8">
        <v>2</v>
      </c>
      <c r="H344" s="64">
        <v>42167</v>
      </c>
      <c r="I344" s="64">
        <v>41222</v>
      </c>
      <c r="J344" s="142" t="s">
        <v>892</v>
      </c>
      <c r="K344" s="142" t="s">
        <v>914</v>
      </c>
      <c r="L344" s="8" t="s">
        <v>515</v>
      </c>
      <c r="M344" s="8">
        <v>360</v>
      </c>
    </row>
    <row r="345" spans="1:29" hidden="1" x14ac:dyDescent="0.2">
      <c r="A345" s="82">
        <v>42272</v>
      </c>
      <c r="B345" s="83">
        <f>COUNTIF(Suivi!C:C,E345)</f>
        <v>0</v>
      </c>
      <c r="C345" s="83" t="str">
        <f>VLOOKUP(F345,Synthése!A$5:C$16,3,FALSE)</f>
        <v>IFA</v>
      </c>
      <c r="D345" s="83"/>
      <c r="E345" s="8" t="s">
        <v>825</v>
      </c>
      <c r="F345" s="8" t="s">
        <v>40</v>
      </c>
      <c r="G345" s="8">
        <v>177</v>
      </c>
      <c r="H345" s="64">
        <v>40861</v>
      </c>
      <c r="I345" s="64">
        <v>42201</v>
      </c>
      <c r="J345" s="142" t="s">
        <v>895</v>
      </c>
      <c r="K345" s="142" t="s">
        <v>929</v>
      </c>
      <c r="L345" s="8" t="s">
        <v>515</v>
      </c>
      <c r="M345" s="8">
        <v>140</v>
      </c>
    </row>
    <row r="346" spans="1:29" x14ac:dyDescent="0.2">
      <c r="A346" s="64">
        <v>42097</v>
      </c>
      <c r="B346" s="83">
        <f>COUNTIF(Suivi!C:C,E346)</f>
        <v>0</v>
      </c>
      <c r="C346" s="83" t="str">
        <f>VLOOKUP(F346,Synthése!A$5:C$16,3,FALSE)</f>
        <v>ICH</v>
      </c>
      <c r="D346" s="83"/>
      <c r="E346" s="8" t="s">
        <v>576</v>
      </c>
      <c r="F346" s="8" t="s">
        <v>0</v>
      </c>
      <c r="G346" s="8">
        <v>30</v>
      </c>
      <c r="H346" s="64">
        <v>41667</v>
      </c>
      <c r="I346" s="64">
        <v>41389</v>
      </c>
      <c r="J346" s="142" t="s">
        <v>893</v>
      </c>
      <c r="K346" s="142" t="s">
        <v>915</v>
      </c>
      <c r="L346" s="8" t="s">
        <v>517</v>
      </c>
      <c r="M346" s="8">
        <v>370</v>
      </c>
    </row>
    <row r="347" spans="1:29" x14ac:dyDescent="0.2">
      <c r="A347" s="64">
        <v>42097</v>
      </c>
      <c r="B347" s="83">
        <f>COUNTIF(Suivi!C:C,E347)</f>
        <v>0</v>
      </c>
      <c r="C347" s="83" t="str">
        <f>VLOOKUP(F347,Synthése!A$5:C$16,3,FALSE)</f>
        <v>ICH</v>
      </c>
      <c r="D347" s="83"/>
      <c r="E347" s="8" t="s">
        <v>578</v>
      </c>
      <c r="F347" s="8" t="s">
        <v>52</v>
      </c>
      <c r="G347" s="8">
        <v>1</v>
      </c>
      <c r="H347" s="64">
        <v>41927</v>
      </c>
      <c r="I347" s="64">
        <v>41471</v>
      </c>
      <c r="J347" s="142" t="s">
        <v>894</v>
      </c>
      <c r="K347" s="142" t="s">
        <v>917</v>
      </c>
      <c r="L347" s="8" t="s">
        <v>515</v>
      </c>
      <c r="M347" s="8">
        <v>390</v>
      </c>
    </row>
    <row r="348" spans="1:29" hidden="1" x14ac:dyDescent="0.2">
      <c r="A348" s="82">
        <v>42272</v>
      </c>
      <c r="B348" s="83">
        <f>COUNTIF(Suivi!C:C,E348)</f>
        <v>0</v>
      </c>
      <c r="C348" s="83" t="str">
        <f>VLOOKUP(F348,Synthése!A$5:C$16,3,FALSE)</f>
        <v>ICFF</v>
      </c>
      <c r="D348" s="83"/>
      <c r="E348" s="8" t="s">
        <v>828</v>
      </c>
      <c r="F348" s="8" t="s">
        <v>19</v>
      </c>
      <c r="G348" s="8">
        <v>61</v>
      </c>
      <c r="H348" s="64">
        <v>42111</v>
      </c>
      <c r="I348" s="64">
        <v>42201</v>
      </c>
      <c r="J348" s="142" t="s">
        <v>898</v>
      </c>
      <c r="K348" s="142" t="s">
        <v>932</v>
      </c>
      <c r="L348" s="8" t="s">
        <v>515</v>
      </c>
      <c r="M348" s="8">
        <v>170</v>
      </c>
    </row>
    <row r="349" spans="1:29" x14ac:dyDescent="0.2">
      <c r="A349" s="64">
        <v>42097</v>
      </c>
      <c r="B349" s="83">
        <f>COUNTIF(Suivi!C:C,E349)</f>
        <v>0</v>
      </c>
      <c r="C349" s="83" t="str">
        <f>VLOOKUP(F349,Synthése!A$5:C$16,3,FALSE)</f>
        <v>ICH</v>
      </c>
      <c r="D349" s="83"/>
      <c r="E349" s="8" t="s">
        <v>584</v>
      </c>
      <c r="F349" s="8" t="s">
        <v>52</v>
      </c>
      <c r="G349" s="8">
        <v>8</v>
      </c>
      <c r="H349" s="64">
        <v>42153</v>
      </c>
      <c r="I349" s="64">
        <v>41696</v>
      </c>
      <c r="J349" s="142" t="s">
        <v>889</v>
      </c>
      <c r="K349" s="142" t="s">
        <v>904</v>
      </c>
      <c r="L349" s="8" t="s">
        <v>515</v>
      </c>
      <c r="M349" s="8">
        <v>470</v>
      </c>
    </row>
    <row r="350" spans="1:29" hidden="1" x14ac:dyDescent="0.2">
      <c r="A350" s="82">
        <v>42272</v>
      </c>
      <c r="B350" s="83">
        <f>COUNTIF(Suivi!C:C,E350)</f>
        <v>0</v>
      </c>
      <c r="C350" s="83" t="str">
        <f>VLOOKUP(F350,Synthése!A$5:C$16,3,FALSE)</f>
        <v>ICFF</v>
      </c>
      <c r="D350" s="83"/>
      <c r="E350" s="8" t="s">
        <v>830</v>
      </c>
      <c r="F350" s="8" t="s">
        <v>19</v>
      </c>
      <c r="G350" s="8">
        <v>30</v>
      </c>
      <c r="H350" s="64">
        <v>42173</v>
      </c>
      <c r="I350" s="64">
        <v>42202</v>
      </c>
      <c r="J350" s="142" t="s">
        <v>889</v>
      </c>
      <c r="K350" s="142" t="s">
        <v>935</v>
      </c>
      <c r="L350" s="8" t="s">
        <v>515</v>
      </c>
      <c r="M350" s="8">
        <v>200</v>
      </c>
    </row>
    <row r="351" spans="1:29" x14ac:dyDescent="0.2">
      <c r="A351" s="64">
        <v>42097</v>
      </c>
      <c r="B351" s="83">
        <f>COUNTIF(Suivi!C:C,E351)</f>
        <v>0</v>
      </c>
      <c r="C351" s="83" t="str">
        <f>VLOOKUP(F351,Synthése!A$5:C$16,3,FALSE)</f>
        <v>ICH</v>
      </c>
      <c r="D351" s="83"/>
      <c r="E351" s="8" t="s">
        <v>585</v>
      </c>
      <c r="F351" s="8" t="s">
        <v>0</v>
      </c>
      <c r="G351" s="8">
        <v>310</v>
      </c>
      <c r="H351" s="64">
        <v>42136</v>
      </c>
      <c r="I351" s="64">
        <v>41711</v>
      </c>
      <c r="J351" s="142" t="s">
        <v>11</v>
      </c>
      <c r="K351" s="142" t="s">
        <v>905</v>
      </c>
      <c r="L351" s="8" t="s">
        <v>515</v>
      </c>
      <c r="M351" s="8">
        <v>480</v>
      </c>
    </row>
    <row r="352" spans="1:29" hidden="1" x14ac:dyDescent="0.2">
      <c r="A352" s="82">
        <v>42272</v>
      </c>
      <c r="B352" s="83">
        <f>COUNTIF(Suivi!C:C,E352)</f>
        <v>0</v>
      </c>
      <c r="C352" s="83" t="str">
        <f>VLOOKUP(F352,Synthése!A$5:C$16,3,FALSE)</f>
        <v>ICFF</v>
      </c>
      <c r="D352" s="83"/>
      <c r="E352" s="8" t="s">
        <v>832</v>
      </c>
      <c r="F352" s="8" t="s">
        <v>19</v>
      </c>
      <c r="G352" s="8">
        <v>60</v>
      </c>
      <c r="H352" s="64">
        <v>42173</v>
      </c>
      <c r="I352" s="64">
        <v>42202</v>
      </c>
      <c r="J352" s="142" t="s">
        <v>890</v>
      </c>
      <c r="K352" s="142" t="s">
        <v>937</v>
      </c>
      <c r="L352" s="8" t="s">
        <v>515</v>
      </c>
      <c r="M352" s="8">
        <v>220</v>
      </c>
    </row>
    <row r="353" spans="1:20" hidden="1" x14ac:dyDescent="0.2">
      <c r="A353" s="82">
        <v>42272</v>
      </c>
      <c r="B353" s="83">
        <f>COUNTIF(Suivi!C:C,E353)</f>
        <v>0</v>
      </c>
      <c r="C353" s="83" t="str">
        <f>VLOOKUP(F353,Synthése!A$5:C$16,3,FALSE)</f>
        <v>ICFF</v>
      </c>
      <c r="D353" s="83"/>
      <c r="E353" s="8" t="s">
        <v>833</v>
      </c>
      <c r="F353" s="8" t="s">
        <v>19</v>
      </c>
      <c r="G353" s="8">
        <v>60</v>
      </c>
      <c r="H353" s="64">
        <v>42173</v>
      </c>
      <c r="I353" s="64">
        <v>42202</v>
      </c>
      <c r="J353" s="142" t="s">
        <v>893</v>
      </c>
      <c r="K353" s="142" t="s">
        <v>940</v>
      </c>
      <c r="L353" s="8" t="s">
        <v>515</v>
      </c>
      <c r="M353" s="8">
        <v>250</v>
      </c>
    </row>
    <row r="354" spans="1:20" hidden="1" x14ac:dyDescent="0.2">
      <c r="A354" s="82">
        <v>42272</v>
      </c>
      <c r="B354" s="83">
        <f>COUNTIF(Suivi!C:C,E354)</f>
        <v>0</v>
      </c>
      <c r="C354" s="83" t="str">
        <f>VLOOKUP(F354,Synthése!A$5:C$16,3,FALSE)</f>
        <v>ICFF</v>
      </c>
      <c r="D354" s="83"/>
      <c r="E354" s="8" t="s">
        <v>835</v>
      </c>
      <c r="F354" s="8" t="s">
        <v>19</v>
      </c>
      <c r="G354" s="8">
        <v>71</v>
      </c>
      <c r="H354" s="64">
        <v>42118</v>
      </c>
      <c r="I354" s="64">
        <v>42202</v>
      </c>
      <c r="J354" s="142" t="s">
        <v>894</v>
      </c>
      <c r="K354" s="142" t="s">
        <v>942</v>
      </c>
      <c r="L354" s="8" t="s">
        <v>515</v>
      </c>
      <c r="M354" s="8">
        <v>270</v>
      </c>
    </row>
    <row r="355" spans="1:20" hidden="1" x14ac:dyDescent="0.2">
      <c r="A355" s="82">
        <v>42272</v>
      </c>
      <c r="B355" s="83">
        <f>COUNTIF(Suivi!C:C,E355)</f>
        <v>0</v>
      </c>
      <c r="C355" s="83" t="str">
        <f>VLOOKUP(F355,Synthése!A$5:C$16,3,FALSE)</f>
        <v>IFA</v>
      </c>
      <c r="D355" s="83"/>
      <c r="E355" s="8" t="s">
        <v>837</v>
      </c>
      <c r="F355" s="8" t="s">
        <v>40</v>
      </c>
      <c r="G355" s="8">
        <v>2</v>
      </c>
      <c r="H355" s="64">
        <v>39776</v>
      </c>
      <c r="I355" s="64">
        <v>42202</v>
      </c>
      <c r="J355" s="142" t="s">
        <v>897</v>
      </c>
      <c r="K355" s="142" t="s">
        <v>946</v>
      </c>
      <c r="L355" s="8" t="s">
        <v>515</v>
      </c>
      <c r="M355" s="8">
        <v>310</v>
      </c>
    </row>
    <row r="356" spans="1:20" hidden="1" x14ac:dyDescent="0.2">
      <c r="A356" s="82">
        <v>42272</v>
      </c>
      <c r="B356" s="83">
        <f>COUNTIF(Suivi!C:C,E356)</f>
        <v>0</v>
      </c>
      <c r="C356" s="83" t="str">
        <f>VLOOKUP(F356,Synthése!A$5:C$16,3,FALSE)</f>
        <v>ICFF</v>
      </c>
      <c r="D356" s="83"/>
      <c r="E356" s="8" t="s">
        <v>839</v>
      </c>
      <c r="F356" s="8" t="s">
        <v>19</v>
      </c>
      <c r="G356" s="8">
        <v>4</v>
      </c>
      <c r="H356" s="64">
        <v>42158</v>
      </c>
      <c r="I356" s="64">
        <v>42202</v>
      </c>
      <c r="J356" s="142" t="s">
        <v>899</v>
      </c>
      <c r="K356" s="142" t="s">
        <v>901</v>
      </c>
      <c r="L356" s="8" t="s">
        <v>515</v>
      </c>
      <c r="M356" s="8">
        <v>330</v>
      </c>
    </row>
    <row r="357" spans="1:20" hidden="1" x14ac:dyDescent="0.2">
      <c r="A357" s="82">
        <v>42272</v>
      </c>
      <c r="B357" s="83">
        <f>COUNTIF(Suivi!C:C,E357)</f>
        <v>0</v>
      </c>
      <c r="C357" s="83" t="str">
        <f>VLOOKUP(F357,Synthése!A$5:C$16,3,FALSE)</f>
        <v>ICFF</v>
      </c>
      <c r="D357" s="83"/>
      <c r="E357" s="8" t="s">
        <v>840</v>
      </c>
      <c r="F357" s="8" t="s">
        <v>19</v>
      </c>
      <c r="G357" s="8">
        <v>70</v>
      </c>
      <c r="H357" s="64">
        <v>42165</v>
      </c>
      <c r="I357" s="64">
        <v>42202</v>
      </c>
      <c r="J357" s="142" t="s">
        <v>889</v>
      </c>
      <c r="K357" s="142" t="s">
        <v>903</v>
      </c>
      <c r="L357" s="8" t="s">
        <v>515</v>
      </c>
      <c r="M357" s="8">
        <v>350</v>
      </c>
    </row>
    <row r="358" spans="1:20" hidden="1" x14ac:dyDescent="0.2">
      <c r="A358" s="64">
        <v>42097</v>
      </c>
      <c r="B358" s="83">
        <f>COUNTIF(Suivi!C:C,E358)</f>
        <v>0</v>
      </c>
      <c r="C358" s="83" t="str">
        <f>VLOOKUP(F358,Synthése!A$5:C$16,3,FALSE)</f>
        <v>ICPR</v>
      </c>
      <c r="D358" s="83"/>
      <c r="E358" s="8" t="s">
        <v>604</v>
      </c>
      <c r="F358" s="8" t="s">
        <v>30</v>
      </c>
      <c r="G358" s="8">
        <v>10</v>
      </c>
      <c r="H358" s="64">
        <v>42165</v>
      </c>
      <c r="I358" s="64">
        <v>42016</v>
      </c>
      <c r="J358" s="142" t="s">
        <v>896</v>
      </c>
      <c r="K358" s="142" t="s">
        <v>908</v>
      </c>
      <c r="L358" s="8" t="s">
        <v>515</v>
      </c>
      <c r="M358" s="8">
        <v>210</v>
      </c>
    </row>
    <row r="359" spans="1:20" hidden="1" x14ac:dyDescent="0.2">
      <c r="A359" s="82">
        <v>42272</v>
      </c>
      <c r="B359" s="83">
        <f>COUNTIF(Suivi!C:C,E359)</f>
        <v>0</v>
      </c>
      <c r="C359" s="83" t="str">
        <f>VLOOKUP(F359,Synthése!A$5:C$16,3,FALSE)</f>
        <v>IBR</v>
      </c>
      <c r="D359" s="83"/>
      <c r="E359" s="8" t="s">
        <v>845</v>
      </c>
      <c r="F359" s="8" t="s">
        <v>223</v>
      </c>
      <c r="G359" s="8">
        <v>3</v>
      </c>
      <c r="H359" s="64">
        <v>42067</v>
      </c>
      <c r="I359" s="64">
        <v>42202</v>
      </c>
      <c r="J359" s="142" t="s">
        <v>895</v>
      </c>
      <c r="K359" s="142" t="s">
        <v>912</v>
      </c>
      <c r="L359" s="8" t="s">
        <v>515</v>
      </c>
      <c r="M359" s="8">
        <v>440</v>
      </c>
    </row>
    <row r="360" spans="1:20" hidden="1" x14ac:dyDescent="0.2">
      <c r="A360" s="82">
        <v>42272</v>
      </c>
      <c r="B360" s="83">
        <f>COUNTIF(Suivi!C:C,E360)</f>
        <v>0</v>
      </c>
      <c r="C360" s="83" t="str">
        <f>VLOOKUP(F360,Synthése!A$5:C$16,3,FALSE)</f>
        <v>IFA</v>
      </c>
      <c r="D360" s="83"/>
      <c r="E360" s="9" t="s">
        <v>432</v>
      </c>
      <c r="F360" s="10" t="s">
        <v>40</v>
      </c>
      <c r="G360" s="11">
        <v>21</v>
      </c>
      <c r="H360" s="12">
        <v>40133</v>
      </c>
      <c r="I360" s="12">
        <v>42202</v>
      </c>
      <c r="J360" s="142" t="s">
        <v>896</v>
      </c>
      <c r="K360" s="142" t="s">
        <v>913</v>
      </c>
      <c r="L360" s="10" t="s">
        <v>515</v>
      </c>
      <c r="M360" s="8">
        <v>450</v>
      </c>
      <c r="N360" s="10"/>
      <c r="O360" s="9"/>
      <c r="P360" s="9"/>
      <c r="Q360" s="13"/>
      <c r="R360" s="13"/>
      <c r="S360" s="9"/>
      <c r="T360" s="14"/>
    </row>
    <row r="361" spans="1:20" hidden="1" x14ac:dyDescent="0.2">
      <c r="A361" s="82">
        <v>42272</v>
      </c>
      <c r="B361" s="83">
        <f>COUNTIF(Suivi!C:C,E361)</f>
        <v>0</v>
      </c>
      <c r="C361" s="83" t="str">
        <f>VLOOKUP(F361,Synthése!A$5:C$16,3,FALSE)</f>
        <v>IBR</v>
      </c>
      <c r="D361" s="83"/>
      <c r="E361" s="8" t="s">
        <v>846</v>
      </c>
      <c r="F361" s="8" t="s">
        <v>89</v>
      </c>
      <c r="G361" s="8">
        <v>18</v>
      </c>
      <c r="H361" s="64">
        <v>41584</v>
      </c>
      <c r="I361" s="64">
        <v>42202</v>
      </c>
      <c r="J361" s="142" t="s">
        <v>898</v>
      </c>
      <c r="K361" s="142" t="s">
        <v>915</v>
      </c>
      <c r="L361" s="8" t="s">
        <v>515</v>
      </c>
      <c r="M361" s="8">
        <v>470</v>
      </c>
    </row>
    <row r="362" spans="1:20" hidden="1" x14ac:dyDescent="0.2">
      <c r="A362" s="82">
        <v>42272</v>
      </c>
      <c r="B362" s="83">
        <f>COUNTIF(Suivi!C:C,E362)</f>
        <v>0</v>
      </c>
      <c r="C362" s="83" t="str">
        <f>VLOOKUP(F362,Synthése!A$5:C$16,3,FALSE)</f>
        <v>ICFF</v>
      </c>
      <c r="D362" s="83"/>
      <c r="E362" s="8" t="s">
        <v>847</v>
      </c>
      <c r="F362" s="8" t="s">
        <v>19</v>
      </c>
      <c r="G362" s="8">
        <v>1</v>
      </c>
      <c r="H362" s="64">
        <v>42087</v>
      </c>
      <c r="I362" s="64">
        <v>42202</v>
      </c>
      <c r="J362" s="142" t="s">
        <v>899</v>
      </c>
      <c r="K362" s="142" t="s">
        <v>916</v>
      </c>
      <c r="L362" s="8" t="s">
        <v>515</v>
      </c>
      <c r="M362" s="8">
        <v>480</v>
      </c>
    </row>
    <row r="363" spans="1:20" hidden="1" x14ac:dyDescent="0.2">
      <c r="A363" s="82">
        <v>42272</v>
      </c>
      <c r="B363" s="83">
        <f>COUNTIF(Suivi!C:C,E363)</f>
        <v>0</v>
      </c>
      <c r="C363" s="83" t="str">
        <f>VLOOKUP(F363,Synthése!A$5:C$16,3,FALSE)</f>
        <v>IBR</v>
      </c>
      <c r="D363" s="83"/>
      <c r="E363" s="8" t="s">
        <v>848</v>
      </c>
      <c r="F363" s="8" t="s">
        <v>89</v>
      </c>
      <c r="G363" s="8">
        <v>48</v>
      </c>
      <c r="H363" s="64">
        <v>42172</v>
      </c>
      <c r="I363" s="64">
        <v>42202</v>
      </c>
      <c r="J363" s="142" t="s">
        <v>888</v>
      </c>
      <c r="K363" s="142" t="s">
        <v>917</v>
      </c>
      <c r="L363" s="8" t="s">
        <v>515</v>
      </c>
      <c r="M363" s="8">
        <v>490</v>
      </c>
    </row>
    <row r="364" spans="1:20" hidden="1" x14ac:dyDescent="0.2">
      <c r="A364" s="82">
        <v>42272</v>
      </c>
      <c r="B364" s="83">
        <f>COUNTIF(Suivi!C:C,E364)</f>
        <v>0</v>
      </c>
      <c r="C364" s="83" t="str">
        <f>VLOOKUP(F364,Synthése!A$5:C$16,3,FALSE)</f>
        <v>IBR</v>
      </c>
      <c r="D364" s="83"/>
      <c r="E364" s="8" t="s">
        <v>849</v>
      </c>
      <c r="F364" s="8" t="s">
        <v>89</v>
      </c>
      <c r="G364" s="8">
        <v>48</v>
      </c>
      <c r="H364" s="64">
        <v>42172</v>
      </c>
      <c r="I364" s="64">
        <v>42202</v>
      </c>
      <c r="J364" s="142" t="s">
        <v>889</v>
      </c>
      <c r="K364" s="142" t="s">
        <v>918</v>
      </c>
      <c r="L364" s="8" t="s">
        <v>515</v>
      </c>
      <c r="M364" s="8">
        <v>500</v>
      </c>
    </row>
    <row r="365" spans="1:20" hidden="1" x14ac:dyDescent="0.2">
      <c r="A365" s="82">
        <v>42272</v>
      </c>
      <c r="B365" s="83">
        <f>COUNTIF(Suivi!C:C,E365)</f>
        <v>0</v>
      </c>
      <c r="C365" s="83" t="str">
        <f>VLOOKUP(F365,Synthése!A$5:C$16,3,FALSE)</f>
        <v>ICFF</v>
      </c>
      <c r="D365" s="83"/>
      <c r="E365" s="8" t="s">
        <v>851</v>
      </c>
      <c r="F365" s="8" t="s">
        <v>19</v>
      </c>
      <c r="G365" s="8">
        <v>1</v>
      </c>
      <c r="H365" s="64">
        <v>42165</v>
      </c>
      <c r="I365" s="64">
        <v>42202</v>
      </c>
      <c r="J365" s="142" t="s">
        <v>890</v>
      </c>
      <c r="K365" s="142" t="s">
        <v>920</v>
      </c>
      <c r="L365" s="8" t="s">
        <v>515</v>
      </c>
      <c r="M365" s="8">
        <v>10</v>
      </c>
    </row>
    <row r="366" spans="1:20" hidden="1" x14ac:dyDescent="0.2">
      <c r="A366" s="82">
        <v>42272</v>
      </c>
      <c r="B366" s="83">
        <f>COUNTIF(Suivi!C:C,E366)</f>
        <v>0</v>
      </c>
      <c r="C366" s="83" t="str">
        <f>VLOOKUP(F366,Synthése!A$5:C$16,3,FALSE)</f>
        <v>IBR</v>
      </c>
      <c r="D366" s="83"/>
      <c r="E366" s="8" t="s">
        <v>852</v>
      </c>
      <c r="F366" s="8" t="s">
        <v>89</v>
      </c>
      <c r="G366" s="8">
        <v>670</v>
      </c>
      <c r="H366" s="64">
        <v>42165</v>
      </c>
      <c r="I366" s="64">
        <v>42202</v>
      </c>
      <c r="J366" s="142" t="s">
        <v>891</v>
      </c>
      <c r="K366" s="142" t="s">
        <v>921</v>
      </c>
      <c r="L366" s="8" t="s">
        <v>515</v>
      </c>
      <c r="M366" s="8">
        <v>20</v>
      </c>
    </row>
    <row r="367" spans="1:20" hidden="1" x14ac:dyDescent="0.2">
      <c r="A367" s="64">
        <v>42097</v>
      </c>
      <c r="B367" s="83">
        <f>COUNTIF(Suivi!C:C,E367)</f>
        <v>1</v>
      </c>
      <c r="C367" s="83" t="str">
        <f>VLOOKUP(F367,Synthése!A$5:C$16,3,FALSE)</f>
        <v>ICPR</v>
      </c>
      <c r="D367" s="83"/>
      <c r="E367" s="8" t="s">
        <v>417</v>
      </c>
      <c r="F367" s="8" t="s">
        <v>30</v>
      </c>
      <c r="G367" s="8">
        <v>376</v>
      </c>
      <c r="H367" s="64">
        <v>42165</v>
      </c>
      <c r="I367" s="64">
        <v>42201</v>
      </c>
      <c r="J367" s="142" t="s">
        <v>889</v>
      </c>
      <c r="K367" s="142" t="s">
        <v>937</v>
      </c>
      <c r="L367" s="8" t="s">
        <v>515</v>
      </c>
      <c r="M367" s="8">
        <v>260</v>
      </c>
    </row>
    <row r="368" spans="1:20" hidden="1" x14ac:dyDescent="0.2">
      <c r="A368" s="82">
        <v>42272</v>
      </c>
      <c r="B368" s="83">
        <f>COUNTIF(Suivi!C:C,E368)</f>
        <v>0</v>
      </c>
      <c r="C368" s="83" t="str">
        <f>VLOOKUP(F368,Synthése!A$5:C$16,3,FALSE)</f>
        <v>IBR</v>
      </c>
      <c r="D368" s="83"/>
      <c r="E368" s="8" t="s">
        <v>859</v>
      </c>
      <c r="F368" s="8" t="s">
        <v>89</v>
      </c>
      <c r="G368" s="8">
        <v>48</v>
      </c>
      <c r="H368" s="64">
        <v>42172</v>
      </c>
      <c r="I368" s="64">
        <v>42202</v>
      </c>
      <c r="J368" s="142" t="s">
        <v>897</v>
      </c>
      <c r="K368" s="142" t="s">
        <v>929</v>
      </c>
      <c r="L368" s="8" t="s">
        <v>515</v>
      </c>
      <c r="M368" s="8">
        <v>100</v>
      </c>
    </row>
    <row r="369" spans="1:29" hidden="1" x14ac:dyDescent="0.2">
      <c r="A369" s="82">
        <v>42272</v>
      </c>
      <c r="B369" s="83">
        <f>COUNTIF(Suivi!C:C,E369)</f>
        <v>0</v>
      </c>
      <c r="C369" s="83" t="str">
        <f>VLOOKUP(F369,Synthése!A$5:C$16,3,FALSE)</f>
        <v>IBR</v>
      </c>
      <c r="D369" s="83"/>
      <c r="E369" s="8" t="s">
        <v>860</v>
      </c>
      <c r="F369" s="8" t="s">
        <v>89</v>
      </c>
      <c r="G369" s="8">
        <v>48</v>
      </c>
      <c r="H369" s="64">
        <v>42172</v>
      </c>
      <c r="I369" s="64">
        <v>42202</v>
      </c>
      <c r="J369" s="142" t="s">
        <v>898</v>
      </c>
      <c r="K369" s="142" t="s">
        <v>930</v>
      </c>
      <c r="L369" s="8" t="s">
        <v>515</v>
      </c>
      <c r="M369" s="8">
        <v>110</v>
      </c>
    </row>
    <row r="370" spans="1:29" hidden="1" x14ac:dyDescent="0.2">
      <c r="A370" s="82">
        <v>42272</v>
      </c>
      <c r="B370" s="83">
        <f>COUNTIF(Suivi!C:C,E370)</f>
        <v>0</v>
      </c>
      <c r="C370" s="83" t="str">
        <f>VLOOKUP(F370,Synthése!A$5:C$16,3,FALSE)</f>
        <v>IBR</v>
      </c>
      <c r="D370" s="83"/>
      <c r="E370" s="8" t="s">
        <v>861</v>
      </c>
      <c r="F370" s="8" t="s">
        <v>89</v>
      </c>
      <c r="G370" s="8">
        <v>48</v>
      </c>
      <c r="H370" s="64">
        <v>42165</v>
      </c>
      <c r="I370" s="64">
        <v>42202</v>
      </c>
      <c r="J370" s="142" t="s">
        <v>899</v>
      </c>
      <c r="K370" s="142" t="s">
        <v>931</v>
      </c>
      <c r="L370" s="8" t="s">
        <v>515</v>
      </c>
      <c r="M370" s="8">
        <v>120</v>
      </c>
    </row>
    <row r="371" spans="1:29" hidden="1" x14ac:dyDescent="0.2">
      <c r="A371" s="82">
        <v>42272</v>
      </c>
      <c r="B371" s="83">
        <f>COUNTIF(Suivi!C:C,E371)</f>
        <v>0</v>
      </c>
      <c r="C371" s="83" t="str">
        <f>VLOOKUP(F371,Synthése!A$5:C$16,3,FALSE)</f>
        <v>IBR</v>
      </c>
      <c r="D371" s="83"/>
      <c r="E371" s="8" t="s">
        <v>862</v>
      </c>
      <c r="F371" s="8" t="s">
        <v>89</v>
      </c>
      <c r="G371" s="8">
        <v>48</v>
      </c>
      <c r="H371" s="64">
        <v>42165</v>
      </c>
      <c r="I371" s="64">
        <v>42202</v>
      </c>
      <c r="J371" s="142" t="s">
        <v>888</v>
      </c>
      <c r="K371" s="142" t="s">
        <v>932</v>
      </c>
      <c r="L371" s="8" t="s">
        <v>515</v>
      </c>
      <c r="M371" s="8">
        <v>130</v>
      </c>
    </row>
    <row r="372" spans="1:29" hidden="1" x14ac:dyDescent="0.2">
      <c r="A372" s="82">
        <v>42272</v>
      </c>
      <c r="B372" s="83">
        <f>COUNTIF(Suivi!C:C,E372)</f>
        <v>0</v>
      </c>
      <c r="C372" s="83" t="str">
        <f>VLOOKUP(F372,Synthése!A$5:C$16,3,FALSE)</f>
        <v>IBR</v>
      </c>
      <c r="D372" s="83"/>
      <c r="E372" s="8" t="s">
        <v>863</v>
      </c>
      <c r="F372" s="8" t="s">
        <v>223</v>
      </c>
      <c r="G372" s="8">
        <v>1</v>
      </c>
      <c r="H372" s="64">
        <v>40861</v>
      </c>
      <c r="I372" s="64">
        <v>42202</v>
      </c>
      <c r="J372" s="142" t="s">
        <v>889</v>
      </c>
      <c r="K372" s="142" t="s">
        <v>933</v>
      </c>
      <c r="L372" s="8" t="s">
        <v>515</v>
      </c>
      <c r="M372" s="8">
        <v>140</v>
      </c>
    </row>
    <row r="373" spans="1:29" hidden="1" x14ac:dyDescent="0.2">
      <c r="A373" s="82">
        <v>42272</v>
      </c>
      <c r="B373" s="83">
        <f>COUNTIF(Suivi!C:C,E373)</f>
        <v>0</v>
      </c>
      <c r="C373" s="83" t="str">
        <f>VLOOKUP(F373,Synthése!A$5:C$16,3,FALSE)</f>
        <v>ICFF</v>
      </c>
      <c r="D373" s="83"/>
      <c r="E373" s="8" t="s">
        <v>864</v>
      </c>
      <c r="F373" s="8" t="s">
        <v>19</v>
      </c>
      <c r="G373" s="8">
        <v>30</v>
      </c>
      <c r="H373" s="64">
        <v>41941</v>
      </c>
      <c r="I373" s="64">
        <v>42202</v>
      </c>
      <c r="J373" s="142" t="s">
        <v>11</v>
      </c>
      <c r="K373" s="142" t="s">
        <v>934</v>
      </c>
      <c r="L373" s="8" t="s">
        <v>515</v>
      </c>
      <c r="M373" s="8">
        <v>150</v>
      </c>
    </row>
    <row r="374" spans="1:29" hidden="1" x14ac:dyDescent="0.2">
      <c r="A374" s="82">
        <v>42272</v>
      </c>
      <c r="B374" s="83">
        <f>COUNTIF(Suivi!C:C,E374)</f>
        <v>0</v>
      </c>
      <c r="C374" s="83" t="str">
        <f>VLOOKUP(F374,Synthése!A$5:C$16,3,FALSE)</f>
        <v>ICFF</v>
      </c>
      <c r="D374" s="83"/>
      <c r="E374" s="8" t="s">
        <v>866</v>
      </c>
      <c r="F374" s="8" t="s">
        <v>19</v>
      </c>
      <c r="G374" s="8">
        <v>14</v>
      </c>
      <c r="H374" s="64">
        <v>42118</v>
      </c>
      <c r="I374" s="64">
        <v>42202</v>
      </c>
      <c r="J374" s="142" t="s">
        <v>892</v>
      </c>
      <c r="K374" s="142" t="s">
        <v>937</v>
      </c>
      <c r="L374" s="8" t="s">
        <v>515</v>
      </c>
      <c r="M374" s="8">
        <v>180</v>
      </c>
    </row>
    <row r="375" spans="1:29" hidden="1" x14ac:dyDescent="0.2">
      <c r="A375" s="64">
        <v>42097</v>
      </c>
      <c r="B375" s="83">
        <f>COUNTIF(Suivi!C:C,E375)</f>
        <v>1</v>
      </c>
      <c r="C375" s="83" t="str">
        <f>VLOOKUP(F375,Synthése!A$5:C$16,3,FALSE)</f>
        <v>ICPR</v>
      </c>
      <c r="D375" s="83"/>
      <c r="E375" s="8" t="s">
        <v>163</v>
      </c>
      <c r="F375" s="8" t="s">
        <v>30</v>
      </c>
      <c r="G375" s="8">
        <v>6</v>
      </c>
      <c r="H375" s="64">
        <v>42087</v>
      </c>
      <c r="I375" s="64">
        <v>42201</v>
      </c>
      <c r="J375" s="142" t="s">
        <v>898</v>
      </c>
      <c r="K375" s="142" t="s">
        <v>917</v>
      </c>
      <c r="L375" s="8" t="s">
        <v>515</v>
      </c>
      <c r="M375" s="8">
        <v>20</v>
      </c>
    </row>
    <row r="376" spans="1:29" hidden="1" x14ac:dyDescent="0.2">
      <c r="A376" s="82">
        <v>42272</v>
      </c>
      <c r="B376" s="83">
        <f>COUNTIF(Suivi!C:C,E376)</f>
        <v>0</v>
      </c>
      <c r="C376" s="83" t="str">
        <f>VLOOKUP(F376,Synthése!A$5:C$16,3,FALSE)</f>
        <v>IBR</v>
      </c>
      <c r="D376" s="83"/>
      <c r="E376" s="8" t="s">
        <v>878</v>
      </c>
      <c r="F376" s="8" t="s">
        <v>89</v>
      </c>
      <c r="G376" s="8">
        <v>76</v>
      </c>
      <c r="H376" s="64">
        <v>42165</v>
      </c>
      <c r="I376" s="64">
        <v>42202</v>
      </c>
      <c r="J376" s="142" t="s">
        <v>11</v>
      </c>
      <c r="K376" s="142" t="s">
        <v>949</v>
      </c>
      <c r="L376" s="8" t="s">
        <v>515</v>
      </c>
      <c r="M376" s="8">
        <v>300</v>
      </c>
    </row>
    <row r="377" spans="1:29" hidden="1" x14ac:dyDescent="0.2">
      <c r="A377" s="82">
        <v>42272</v>
      </c>
      <c r="B377" s="83">
        <f>COUNTIF(Suivi!C:C,E377)</f>
        <v>0</v>
      </c>
      <c r="C377" s="83" t="str">
        <f>VLOOKUP(F377,Synthése!A$5:C$16,3,FALSE)</f>
        <v>IBR</v>
      </c>
      <c r="D377" s="83"/>
      <c r="E377" s="8" t="s">
        <v>881</v>
      </c>
      <c r="F377" s="8" t="s">
        <v>89</v>
      </c>
      <c r="G377" s="8">
        <v>148</v>
      </c>
      <c r="H377" s="64">
        <v>42165</v>
      </c>
      <c r="I377" s="64">
        <v>42202</v>
      </c>
      <c r="J377" s="142" t="s">
        <v>892</v>
      </c>
      <c r="K377" s="142" t="s">
        <v>952</v>
      </c>
      <c r="L377" s="8" t="s">
        <v>515</v>
      </c>
      <c r="M377" s="8">
        <v>330</v>
      </c>
    </row>
    <row r="378" spans="1:29" hidden="1" x14ac:dyDescent="0.2">
      <c r="A378" s="82">
        <v>42272</v>
      </c>
      <c r="B378" s="83">
        <f>COUNTIF(Suivi!C:C,E378)</f>
        <v>0</v>
      </c>
      <c r="C378" s="83" t="str">
        <f>VLOOKUP(F378,Synthése!A$5:C$16,3,FALSE)</f>
        <v>IFA</v>
      </c>
      <c r="D378" s="83"/>
      <c r="E378" s="8" t="s">
        <v>885</v>
      </c>
      <c r="F378" s="8" t="s">
        <v>380</v>
      </c>
      <c r="G378" s="8">
        <v>3</v>
      </c>
      <c r="H378" s="64">
        <v>42129</v>
      </c>
      <c r="I378" s="64">
        <v>42203</v>
      </c>
      <c r="J378" s="142" t="s">
        <v>894</v>
      </c>
      <c r="K378" s="142" t="s">
        <v>956</v>
      </c>
      <c r="L378" s="8" t="s">
        <v>515</v>
      </c>
      <c r="M378" s="8">
        <v>370</v>
      </c>
      <c r="X378" s="64"/>
      <c r="AB378" s="64"/>
      <c r="AC378" s="64"/>
    </row>
    <row r="379" spans="1:29" hidden="1" x14ac:dyDescent="0.2">
      <c r="A379" s="82">
        <v>42272</v>
      </c>
      <c r="B379" s="83">
        <f>COUNTIF(Suivi!C:C,E379)</f>
        <v>0</v>
      </c>
      <c r="C379" s="83" t="str">
        <f>VLOOKUP(F379,Synthése!A$5:C$16,3,FALSE)</f>
        <v>IBR</v>
      </c>
      <c r="D379" s="83"/>
      <c r="E379" s="8" t="s">
        <v>886</v>
      </c>
      <c r="F379" s="8" t="s">
        <v>223</v>
      </c>
      <c r="G379" s="8">
        <v>6</v>
      </c>
      <c r="I379" s="64">
        <v>42203</v>
      </c>
      <c r="J379" s="142" t="s">
        <v>895</v>
      </c>
      <c r="K379" s="142" t="s">
        <v>957</v>
      </c>
      <c r="L379" s="8" t="s">
        <v>515</v>
      </c>
      <c r="M379" s="8">
        <v>380</v>
      </c>
      <c r="X379" s="64"/>
      <c r="AB379" s="64"/>
      <c r="AC379" s="64"/>
    </row>
    <row r="380" spans="1:29" hidden="1" x14ac:dyDescent="0.2">
      <c r="A380" s="82">
        <v>42272</v>
      </c>
      <c r="B380" s="83">
        <f>COUNTIF(Suivi!C:C,E380)</f>
        <v>0</v>
      </c>
      <c r="C380" s="83" t="str">
        <f>VLOOKUP(F380,Synthése!A$5:C$16,3,FALSE)</f>
        <v>IBR</v>
      </c>
      <c r="D380" s="83"/>
      <c r="E380" s="8" t="s">
        <v>887</v>
      </c>
      <c r="F380" s="8" t="s">
        <v>223</v>
      </c>
      <c r="G380" s="8">
        <v>2</v>
      </c>
      <c r="I380" s="64">
        <v>42203</v>
      </c>
      <c r="J380" s="142" t="s">
        <v>896</v>
      </c>
      <c r="K380" s="142" t="s">
        <v>958</v>
      </c>
      <c r="L380" s="8">
        <v>230</v>
      </c>
      <c r="M380" s="8">
        <v>390</v>
      </c>
      <c r="X380" s="64"/>
      <c r="AB380" s="64"/>
      <c r="AC380" s="64"/>
    </row>
    <row r="381" spans="1:29" x14ac:dyDescent="0.2">
      <c r="A381" s="64">
        <v>42097</v>
      </c>
      <c r="B381" s="83">
        <f>COUNTIF(Suivi!C:C,E381)</f>
        <v>0</v>
      </c>
      <c r="C381" s="83" t="str">
        <f>VLOOKUP(F381,Synthése!A$5:C$16,3,FALSE)</f>
        <v>ICH</v>
      </c>
      <c r="D381" s="83"/>
      <c r="E381" s="8" t="s">
        <v>589</v>
      </c>
      <c r="F381" s="8" t="s">
        <v>0</v>
      </c>
      <c r="G381" s="8">
        <v>20</v>
      </c>
      <c r="H381" s="64">
        <v>41876</v>
      </c>
      <c r="I381" s="64">
        <v>41876</v>
      </c>
      <c r="J381" s="142" t="s">
        <v>893</v>
      </c>
      <c r="K381" s="142" t="s">
        <v>909</v>
      </c>
      <c r="L381" s="8" t="s">
        <v>515</v>
      </c>
      <c r="M381" s="8">
        <v>10</v>
      </c>
    </row>
    <row r="382" spans="1:29" x14ac:dyDescent="0.2">
      <c r="A382" s="64">
        <v>42097</v>
      </c>
      <c r="B382" s="83">
        <f>COUNTIF(Suivi!C:C,E382)</f>
        <v>0</v>
      </c>
      <c r="C382" s="83" t="str">
        <f>VLOOKUP(F382,Synthése!A$5:C$16,3,FALSE)</f>
        <v>ICH</v>
      </c>
      <c r="D382" s="83"/>
      <c r="E382" s="8" t="s">
        <v>585</v>
      </c>
      <c r="F382" s="8" t="s">
        <v>0</v>
      </c>
      <c r="G382" s="8" t="s">
        <v>521</v>
      </c>
      <c r="H382" s="64">
        <v>42136</v>
      </c>
      <c r="I382" s="64">
        <v>41907</v>
      </c>
      <c r="J382" s="142" t="s">
        <v>893</v>
      </c>
      <c r="K382" s="142" t="s">
        <v>910</v>
      </c>
      <c r="L382" s="8" t="s">
        <v>515</v>
      </c>
      <c r="M382" s="8">
        <v>20</v>
      </c>
    </row>
    <row r="383" spans="1:29" x14ac:dyDescent="0.2">
      <c r="A383" s="64">
        <v>42097</v>
      </c>
      <c r="B383" s="83">
        <f>COUNTIF(Suivi!C:C,E383)</f>
        <v>0</v>
      </c>
      <c r="C383" s="83" t="str">
        <f>VLOOKUP(F383,Synthése!A$5:C$16,3,FALSE)</f>
        <v>ICH</v>
      </c>
      <c r="D383" s="83"/>
      <c r="E383" s="8" t="s">
        <v>590</v>
      </c>
      <c r="F383" s="8" t="s">
        <v>0</v>
      </c>
      <c r="G383" s="8">
        <v>189</v>
      </c>
      <c r="H383" s="64">
        <v>41851</v>
      </c>
      <c r="I383" s="64">
        <v>41909</v>
      </c>
      <c r="J383" s="142" t="s">
        <v>894</v>
      </c>
      <c r="K383" s="142" t="s">
        <v>912</v>
      </c>
      <c r="L383" s="8" t="s">
        <v>515</v>
      </c>
      <c r="M383" s="8">
        <v>40</v>
      </c>
    </row>
    <row r="384" spans="1:29" x14ac:dyDescent="0.2">
      <c r="A384" s="64">
        <v>42097</v>
      </c>
      <c r="B384" s="83">
        <f>COUNTIF(Suivi!C:C,E384)</f>
        <v>0</v>
      </c>
      <c r="C384" s="83" t="str">
        <f>VLOOKUP(F384,Synthése!A$5:C$16,3,FALSE)</f>
        <v>ICH</v>
      </c>
      <c r="D384" s="83"/>
      <c r="E384" s="8" t="s">
        <v>598</v>
      </c>
      <c r="F384" s="8" t="s">
        <v>0</v>
      </c>
      <c r="G384" s="8">
        <v>890</v>
      </c>
      <c r="H384" s="64">
        <v>41897</v>
      </c>
      <c r="I384" s="64">
        <v>42013</v>
      </c>
      <c r="J384" s="142" t="s">
        <v>892</v>
      </c>
      <c r="K384" s="142" t="s">
        <v>902</v>
      </c>
      <c r="L384" s="8" t="s">
        <v>515</v>
      </c>
      <c r="M384" s="8">
        <v>150</v>
      </c>
    </row>
    <row r="385" spans="1:13" x14ac:dyDescent="0.2">
      <c r="A385" s="64">
        <v>42097</v>
      </c>
      <c r="B385" s="83">
        <f>COUNTIF(Suivi!C:C,E385)</f>
        <v>0</v>
      </c>
      <c r="C385" s="83" t="str">
        <f>VLOOKUP(F385,Synthése!A$5:C$16,3,FALSE)</f>
        <v>ICH</v>
      </c>
      <c r="D385" s="83"/>
      <c r="E385" s="8" t="s">
        <v>599</v>
      </c>
      <c r="F385" s="8" t="s">
        <v>0</v>
      </c>
      <c r="G385" s="8" t="s">
        <v>540</v>
      </c>
      <c r="H385" s="64">
        <v>41865</v>
      </c>
      <c r="I385" s="64">
        <v>42013</v>
      </c>
      <c r="J385" s="142" t="s">
        <v>893</v>
      </c>
      <c r="K385" s="142" t="s">
        <v>903</v>
      </c>
      <c r="L385" s="8" t="s">
        <v>515</v>
      </c>
      <c r="M385" s="8">
        <v>160</v>
      </c>
    </row>
    <row r="386" spans="1:13" x14ac:dyDescent="0.2">
      <c r="A386" s="64">
        <v>42097</v>
      </c>
      <c r="B386" s="83">
        <f>COUNTIF(Suivi!C:C,E386)</f>
        <v>0</v>
      </c>
      <c r="C386" s="83" t="str">
        <f>VLOOKUP(F386,Synthése!A$5:C$16,3,FALSE)</f>
        <v>ICH</v>
      </c>
      <c r="D386" s="83"/>
      <c r="E386" s="8" t="s">
        <v>600</v>
      </c>
      <c r="F386" s="8" t="s">
        <v>0</v>
      </c>
      <c r="G386" s="8" t="s">
        <v>530</v>
      </c>
      <c r="H386" s="64">
        <v>41865</v>
      </c>
      <c r="I386" s="64">
        <v>42013</v>
      </c>
      <c r="J386" s="142" t="s">
        <v>893</v>
      </c>
      <c r="K386" s="142" t="s">
        <v>904</v>
      </c>
      <c r="L386" s="8" t="s">
        <v>515</v>
      </c>
      <c r="M386" s="8">
        <v>170</v>
      </c>
    </row>
    <row r="387" spans="1:13" x14ac:dyDescent="0.2">
      <c r="A387" s="64">
        <v>42097</v>
      </c>
      <c r="B387" s="83">
        <f>COUNTIF(Suivi!C:C,E387)</f>
        <v>0</v>
      </c>
      <c r="C387" s="83" t="str">
        <f>VLOOKUP(F387,Synthése!A$5:C$16,3,FALSE)</f>
        <v>ICH</v>
      </c>
      <c r="D387" s="83"/>
      <c r="E387" s="8" t="s">
        <v>601</v>
      </c>
      <c r="F387" s="8" t="s">
        <v>0</v>
      </c>
      <c r="G387" s="8">
        <v>441</v>
      </c>
      <c r="H387" s="64">
        <v>41865</v>
      </c>
      <c r="I387" s="64">
        <v>42013</v>
      </c>
      <c r="J387" s="142" t="s">
        <v>894</v>
      </c>
      <c r="K387" s="142" t="s">
        <v>905</v>
      </c>
      <c r="L387" s="8" t="s">
        <v>515</v>
      </c>
      <c r="M387" s="8">
        <v>180</v>
      </c>
    </row>
    <row r="388" spans="1:13" x14ac:dyDescent="0.2">
      <c r="A388" s="64">
        <v>42097</v>
      </c>
      <c r="B388" s="83">
        <f>COUNTIF(Suivi!C:C,E388)</f>
        <v>0</v>
      </c>
      <c r="C388" s="83" t="str">
        <f>VLOOKUP(F388,Synthése!A$5:C$16,3,FALSE)</f>
        <v>ICH</v>
      </c>
      <c r="D388" s="83"/>
      <c r="E388" s="8" t="s">
        <v>602</v>
      </c>
      <c r="F388" s="8" t="s">
        <v>0</v>
      </c>
      <c r="G388" s="8" t="s">
        <v>529</v>
      </c>
      <c r="H388" s="64">
        <v>41865</v>
      </c>
      <c r="I388" s="64">
        <v>42013</v>
      </c>
      <c r="J388" s="142" t="s">
        <v>894</v>
      </c>
      <c r="K388" s="142" t="s">
        <v>906</v>
      </c>
      <c r="L388" s="8" t="s">
        <v>515</v>
      </c>
      <c r="M388" s="8">
        <v>190</v>
      </c>
    </row>
    <row r="389" spans="1:13" x14ac:dyDescent="0.2">
      <c r="A389" s="64">
        <v>42097</v>
      </c>
      <c r="B389" s="83">
        <f>COUNTIF(Suivi!C:C,E389)</f>
        <v>0</v>
      </c>
      <c r="C389" s="83" t="str">
        <f>VLOOKUP(F389,Synthése!A$5:C$16,3,FALSE)</f>
        <v>ICH</v>
      </c>
      <c r="D389" s="83"/>
      <c r="E389" s="8" t="s">
        <v>370</v>
      </c>
      <c r="F389" s="8" t="s">
        <v>0</v>
      </c>
      <c r="G389" s="8">
        <v>11</v>
      </c>
      <c r="H389" s="64">
        <v>41897</v>
      </c>
      <c r="I389" s="64">
        <v>42034</v>
      </c>
      <c r="J389" s="142" t="s">
        <v>897</v>
      </c>
      <c r="K389" s="142" t="s">
        <v>909</v>
      </c>
      <c r="L389" s="8" t="s">
        <v>515</v>
      </c>
      <c r="M389" s="8">
        <v>220</v>
      </c>
    </row>
    <row r="390" spans="1:13" x14ac:dyDescent="0.2">
      <c r="A390" s="64">
        <v>42097</v>
      </c>
      <c r="B390" s="83">
        <f>COUNTIF(Suivi!C:C,E390)</f>
        <v>0</v>
      </c>
      <c r="C390" s="83" t="str">
        <f>VLOOKUP(F390,Synthése!A$5:C$16,3,FALSE)</f>
        <v>ICH</v>
      </c>
      <c r="D390" s="83"/>
      <c r="E390" s="8" t="s">
        <v>605</v>
      </c>
      <c r="F390" s="8" t="s">
        <v>0</v>
      </c>
      <c r="G390" s="8">
        <v>1</v>
      </c>
      <c r="H390" s="64">
        <v>41844</v>
      </c>
      <c r="I390" s="64">
        <v>42034</v>
      </c>
      <c r="J390" s="142" t="s">
        <v>898</v>
      </c>
      <c r="K390" s="142" t="s">
        <v>910</v>
      </c>
      <c r="L390" s="8" t="s">
        <v>515</v>
      </c>
      <c r="M390" s="8">
        <v>230</v>
      </c>
    </row>
    <row r="391" spans="1:13" x14ac:dyDescent="0.2">
      <c r="A391" s="64">
        <v>42097</v>
      </c>
      <c r="B391" s="83">
        <f>COUNTIF(Suivi!C:C,E391)</f>
        <v>0</v>
      </c>
      <c r="C391" s="83" t="str">
        <f>VLOOKUP(F391,Synthése!A$5:C$16,3,FALSE)</f>
        <v>ICH</v>
      </c>
      <c r="D391" s="83"/>
      <c r="E391" s="8" t="s">
        <v>606</v>
      </c>
      <c r="F391" s="8" t="s">
        <v>0</v>
      </c>
      <c r="G391" s="8">
        <v>2</v>
      </c>
      <c r="H391" s="64">
        <v>41897</v>
      </c>
      <c r="I391" s="64">
        <v>42034</v>
      </c>
      <c r="J391" s="142" t="s">
        <v>899</v>
      </c>
      <c r="K391" s="142" t="s">
        <v>911</v>
      </c>
      <c r="L391" s="8" t="s">
        <v>515</v>
      </c>
      <c r="M391" s="8">
        <v>240</v>
      </c>
    </row>
    <row r="392" spans="1:13" x14ac:dyDescent="0.2">
      <c r="A392" s="64">
        <v>42097</v>
      </c>
      <c r="B392" s="83">
        <f>COUNTIF(Suivi!C:C,E392)</f>
        <v>0</v>
      </c>
      <c r="C392" s="83" t="str">
        <f>VLOOKUP(F392,Synthése!A$5:C$16,3,FALSE)</f>
        <v>ICH</v>
      </c>
      <c r="D392" s="83"/>
      <c r="E392" s="8" t="s">
        <v>607</v>
      </c>
      <c r="F392" s="8" t="s">
        <v>0</v>
      </c>
      <c r="G392" s="8">
        <v>5</v>
      </c>
      <c r="H392" s="64">
        <v>41897</v>
      </c>
      <c r="I392" s="64">
        <v>42034</v>
      </c>
      <c r="J392" s="142" t="s">
        <v>888</v>
      </c>
      <c r="K392" s="142" t="s">
        <v>912</v>
      </c>
      <c r="L392" s="8" t="s">
        <v>515</v>
      </c>
      <c r="M392" s="8">
        <v>250</v>
      </c>
    </row>
    <row r="393" spans="1:13" x14ac:dyDescent="0.2">
      <c r="A393" s="64">
        <v>42097</v>
      </c>
      <c r="B393" s="83">
        <f>COUNTIF(Suivi!C:C,E393)</f>
        <v>0</v>
      </c>
      <c r="C393" s="83" t="str">
        <f>VLOOKUP(F393,Synthése!A$5:C$16,3,FALSE)</f>
        <v>ICH</v>
      </c>
      <c r="D393" s="83"/>
      <c r="E393" s="8" t="s">
        <v>608</v>
      </c>
      <c r="F393" s="8" t="s">
        <v>0</v>
      </c>
      <c r="G393" s="8">
        <v>87</v>
      </c>
      <c r="H393" s="64">
        <v>42163</v>
      </c>
      <c r="I393" s="64">
        <v>42034</v>
      </c>
      <c r="J393" s="142" t="s">
        <v>889</v>
      </c>
      <c r="K393" s="142" t="s">
        <v>913</v>
      </c>
      <c r="L393" s="8" t="s">
        <v>515</v>
      </c>
      <c r="M393" s="8">
        <v>260</v>
      </c>
    </row>
    <row r="394" spans="1:13" x14ac:dyDescent="0.2">
      <c r="A394" s="64">
        <v>42097</v>
      </c>
      <c r="B394" s="83">
        <f>COUNTIF(Suivi!C:C,E394)</f>
        <v>0</v>
      </c>
      <c r="C394" s="83" t="str">
        <f>VLOOKUP(F394,Synthése!A$5:C$16,3,FALSE)</f>
        <v>ICH</v>
      </c>
      <c r="D394" s="83"/>
      <c r="E394" s="8" t="s">
        <v>609</v>
      </c>
      <c r="F394" s="8" t="s">
        <v>0</v>
      </c>
      <c r="G394" s="8">
        <v>132</v>
      </c>
      <c r="H394" s="64">
        <v>42163</v>
      </c>
      <c r="I394" s="64">
        <v>42034</v>
      </c>
      <c r="J394" s="142" t="s">
        <v>11</v>
      </c>
      <c r="K394" s="142" t="s">
        <v>914</v>
      </c>
      <c r="L394" s="8" t="s">
        <v>515</v>
      </c>
      <c r="M394" s="8">
        <v>270</v>
      </c>
    </row>
    <row r="395" spans="1:13" x14ac:dyDescent="0.2">
      <c r="A395" s="64">
        <v>42097</v>
      </c>
      <c r="B395" s="83">
        <f>COUNTIF(Suivi!C:C,E395)</f>
        <v>0</v>
      </c>
      <c r="C395" s="83" t="str">
        <f>VLOOKUP(F395,Synthése!A$5:C$16,3,FALSE)</f>
        <v>ICH</v>
      </c>
      <c r="D395" s="83"/>
      <c r="E395" s="8" t="s">
        <v>610</v>
      </c>
      <c r="F395" s="8" t="s">
        <v>0</v>
      </c>
      <c r="G395" s="8">
        <v>55</v>
      </c>
      <c r="H395" s="64">
        <v>41844</v>
      </c>
      <c r="I395" s="64">
        <v>42034</v>
      </c>
      <c r="J395" s="142" t="s">
        <v>890</v>
      </c>
      <c r="K395" s="142" t="s">
        <v>915</v>
      </c>
      <c r="L395" s="8" t="s">
        <v>515</v>
      </c>
      <c r="M395" s="8">
        <v>280</v>
      </c>
    </row>
    <row r="396" spans="1:13" x14ac:dyDescent="0.2">
      <c r="A396" s="64">
        <v>42097</v>
      </c>
      <c r="B396" s="83">
        <f>COUNTIF(Suivi!C:C,E396)</f>
        <v>0</v>
      </c>
      <c r="C396" s="83" t="str">
        <f>VLOOKUP(F396,Synthése!A$5:C$16,3,FALSE)</f>
        <v>ICH</v>
      </c>
      <c r="D396" s="83"/>
      <c r="E396" s="8" t="s">
        <v>611</v>
      </c>
      <c r="F396" s="8" t="s">
        <v>0</v>
      </c>
      <c r="G396" s="8" t="s">
        <v>534</v>
      </c>
      <c r="H396" s="64">
        <v>41897</v>
      </c>
      <c r="I396" s="64">
        <v>42034</v>
      </c>
      <c r="J396" s="142" t="s">
        <v>891</v>
      </c>
      <c r="K396" s="142" t="s">
        <v>916</v>
      </c>
      <c r="L396" s="8" t="s">
        <v>515</v>
      </c>
      <c r="M396" s="8">
        <v>290</v>
      </c>
    </row>
    <row r="397" spans="1:13" x14ac:dyDescent="0.2">
      <c r="A397" s="64">
        <v>42097</v>
      </c>
      <c r="B397" s="83">
        <f>COUNTIF(Suivi!C:C,E397)</f>
        <v>0</v>
      </c>
      <c r="C397" s="83" t="str">
        <f>VLOOKUP(F397,Synthése!A$5:C$16,3,FALSE)</f>
        <v>ICH</v>
      </c>
      <c r="D397" s="83"/>
      <c r="E397" s="8" t="s">
        <v>612</v>
      </c>
      <c r="F397" s="8" t="s">
        <v>0</v>
      </c>
      <c r="G397" s="8">
        <v>55</v>
      </c>
      <c r="H397" s="64">
        <v>42173</v>
      </c>
      <c r="I397" s="64">
        <v>42034</v>
      </c>
      <c r="J397" s="142" t="s">
        <v>892</v>
      </c>
      <c r="K397" s="142" t="s">
        <v>917</v>
      </c>
      <c r="L397" s="8" t="s">
        <v>515</v>
      </c>
      <c r="M397" s="8">
        <v>300</v>
      </c>
    </row>
    <row r="398" spans="1:13" x14ac:dyDescent="0.2">
      <c r="A398" s="64">
        <v>42097</v>
      </c>
      <c r="B398" s="83">
        <f>COUNTIF(Suivi!C:C,E398)</f>
        <v>0</v>
      </c>
      <c r="C398" s="83" t="str">
        <f>VLOOKUP(F398,Synthése!A$5:C$16,3,FALSE)</f>
        <v>ICH</v>
      </c>
      <c r="D398" s="83"/>
      <c r="E398" s="8">
        <v>988124045025</v>
      </c>
      <c r="F398" s="8" t="s">
        <v>230</v>
      </c>
      <c r="G398" s="8">
        <v>670</v>
      </c>
      <c r="H398" s="64">
        <v>41757</v>
      </c>
      <c r="I398" s="64">
        <v>42060</v>
      </c>
      <c r="J398" s="142" t="s">
        <v>895</v>
      </c>
      <c r="K398" s="142" t="s">
        <v>901</v>
      </c>
      <c r="L398" s="8" t="s">
        <v>515</v>
      </c>
      <c r="M398" s="8">
        <v>350</v>
      </c>
    </row>
    <row r="399" spans="1:13" x14ac:dyDescent="0.2">
      <c r="A399" s="64">
        <v>42097</v>
      </c>
      <c r="B399" s="83">
        <f>COUNTIF(Suivi!C:C,E399)</f>
        <v>0</v>
      </c>
      <c r="C399" s="83" t="str">
        <f>VLOOKUP(F399,Synthése!A$5:C$16,3,FALSE)</f>
        <v>ICH</v>
      </c>
      <c r="D399" s="83"/>
      <c r="E399" s="8" t="s">
        <v>615</v>
      </c>
      <c r="F399" s="8" t="s">
        <v>0</v>
      </c>
      <c r="G399" s="8">
        <v>278</v>
      </c>
      <c r="H399" s="64">
        <v>41865</v>
      </c>
      <c r="I399" s="64">
        <v>42068</v>
      </c>
      <c r="J399" s="142" t="s">
        <v>897</v>
      </c>
      <c r="K399" s="142" t="s">
        <v>903</v>
      </c>
      <c r="L399" s="8" t="s">
        <v>515</v>
      </c>
      <c r="M399" s="8">
        <v>370</v>
      </c>
    </row>
    <row r="400" spans="1:13" x14ac:dyDescent="0.2">
      <c r="A400" s="64">
        <v>42097</v>
      </c>
      <c r="B400" s="83">
        <f>COUNTIF(Suivi!C:C,E400)</f>
        <v>0</v>
      </c>
      <c r="C400" s="83" t="str">
        <f>VLOOKUP(F400,Synthése!A$5:C$16,3,FALSE)</f>
        <v>ICH</v>
      </c>
      <c r="D400" s="83"/>
      <c r="E400" s="8" t="s">
        <v>617</v>
      </c>
      <c r="F400" s="8" t="s">
        <v>0</v>
      </c>
      <c r="G400" s="8">
        <v>2</v>
      </c>
      <c r="H400" s="64">
        <v>41897</v>
      </c>
      <c r="I400" s="64">
        <v>42074</v>
      </c>
      <c r="J400" s="142" t="s">
        <v>888</v>
      </c>
      <c r="K400" s="142" t="s">
        <v>906</v>
      </c>
      <c r="L400" s="8" t="s">
        <v>515</v>
      </c>
      <c r="M400" s="8">
        <v>400</v>
      </c>
    </row>
    <row r="401" spans="1:29" x14ac:dyDescent="0.2">
      <c r="A401" s="64">
        <v>42097</v>
      </c>
      <c r="B401" s="83">
        <f>COUNTIF(Suivi!C:C,E401)</f>
        <v>1</v>
      </c>
      <c r="C401" s="143" t="s">
        <v>544</v>
      </c>
      <c r="D401" s="83"/>
      <c r="E401" s="8" t="s">
        <v>292</v>
      </c>
      <c r="F401" s="8" t="s">
        <v>0</v>
      </c>
      <c r="G401" s="8">
        <v>80</v>
      </c>
      <c r="H401" s="64">
        <v>42048</v>
      </c>
      <c r="I401" s="64">
        <v>39391</v>
      </c>
      <c r="J401" s="142" t="s">
        <v>892</v>
      </c>
      <c r="K401" s="142" t="s">
        <v>905</v>
      </c>
      <c r="L401" s="8" t="s">
        <v>515</v>
      </c>
      <c r="M401" s="8">
        <v>60</v>
      </c>
      <c r="U401" s="13"/>
      <c r="V401" s="15"/>
      <c r="W401" s="9"/>
      <c r="X401" s="12"/>
      <c r="Y401" s="9"/>
      <c r="Z401" s="9"/>
      <c r="AA401" s="9"/>
      <c r="AB401" s="12"/>
      <c r="AC401" s="12"/>
    </row>
    <row r="402" spans="1:29" x14ac:dyDescent="0.2">
      <c r="A402" s="64">
        <v>42097</v>
      </c>
      <c r="B402" s="83">
        <f>COUNTIF(Suivi!C:C,E402)</f>
        <v>1</v>
      </c>
      <c r="C402" s="83" t="str">
        <f>VLOOKUP(F402,Synthése!A$5:C$16,3,FALSE)</f>
        <v>ICH</v>
      </c>
      <c r="D402" s="83"/>
      <c r="E402" s="8" t="s">
        <v>278</v>
      </c>
      <c r="F402" s="8" t="s">
        <v>0</v>
      </c>
      <c r="G402" s="8">
        <v>156</v>
      </c>
      <c r="H402" s="64">
        <v>42054</v>
      </c>
      <c r="I402" s="64">
        <v>40014</v>
      </c>
      <c r="J402" s="142" t="s">
        <v>888</v>
      </c>
      <c r="K402" s="142" t="s">
        <v>915</v>
      </c>
      <c r="L402" s="8" t="s">
        <v>515</v>
      </c>
      <c r="M402" s="8">
        <v>160</v>
      </c>
      <c r="U402" s="13"/>
      <c r="V402" s="15"/>
      <c r="W402" s="9"/>
      <c r="X402" s="12"/>
      <c r="Y402" s="9"/>
      <c r="Z402" s="9"/>
      <c r="AA402" s="9"/>
      <c r="AB402" s="12"/>
      <c r="AC402" s="12"/>
    </row>
    <row r="403" spans="1:29" x14ac:dyDescent="0.2">
      <c r="A403" s="64">
        <v>42097</v>
      </c>
      <c r="B403" s="83">
        <f>COUNTIF(Suivi!C:C,E403)</f>
        <v>1</v>
      </c>
      <c r="C403" s="83" t="str">
        <f>VLOOKUP(F403,Synthése!A$5:C$16,3,FALSE)</f>
        <v>ICH</v>
      </c>
      <c r="D403" s="83"/>
      <c r="E403" s="8" t="s">
        <v>274</v>
      </c>
      <c r="F403" s="8" t="s">
        <v>0</v>
      </c>
      <c r="G403" s="8">
        <v>15</v>
      </c>
      <c r="H403" s="64">
        <v>41667</v>
      </c>
      <c r="I403" s="64">
        <v>40330</v>
      </c>
      <c r="J403" s="142" t="s">
        <v>11</v>
      </c>
      <c r="K403" s="142" t="s">
        <v>917</v>
      </c>
      <c r="L403" s="8" t="s">
        <v>515</v>
      </c>
      <c r="M403" s="8">
        <v>180</v>
      </c>
      <c r="U403" s="13"/>
      <c r="V403" s="15"/>
      <c r="W403" s="9"/>
      <c r="X403" s="12"/>
      <c r="Y403" s="9"/>
      <c r="Z403" s="9"/>
      <c r="AA403" s="9"/>
      <c r="AB403" s="12"/>
      <c r="AC403" s="12"/>
    </row>
    <row r="404" spans="1:29" x14ac:dyDescent="0.2">
      <c r="A404" s="64">
        <v>42097</v>
      </c>
      <c r="B404" s="83">
        <f>COUNTIF(Suivi!C:C,E404)</f>
        <v>1</v>
      </c>
      <c r="C404" s="83" t="str">
        <f>VLOOKUP(F404,Synthése!A$5:C$16,3,FALSE)</f>
        <v>ICH</v>
      </c>
      <c r="D404" s="83"/>
      <c r="E404" s="8" t="s">
        <v>232</v>
      </c>
      <c r="F404" s="8" t="s">
        <v>0</v>
      </c>
      <c r="G404" s="8">
        <v>45</v>
      </c>
      <c r="H404" s="64">
        <v>42060</v>
      </c>
      <c r="I404" s="64">
        <v>40665</v>
      </c>
      <c r="J404" s="142" t="s">
        <v>894</v>
      </c>
      <c r="K404" s="142" t="s">
        <v>903</v>
      </c>
      <c r="L404" s="8" t="s">
        <v>515</v>
      </c>
      <c r="M404" s="8">
        <v>250</v>
      </c>
      <c r="U404" s="13"/>
      <c r="V404" s="15"/>
      <c r="W404" s="9"/>
      <c r="X404" s="12"/>
      <c r="Y404" s="9"/>
      <c r="Z404" s="9"/>
      <c r="AA404" s="9"/>
      <c r="AB404" s="12"/>
      <c r="AC404" s="12"/>
    </row>
    <row r="405" spans="1:29" x14ac:dyDescent="0.2">
      <c r="A405" s="64">
        <v>42097</v>
      </c>
      <c r="B405" s="83">
        <f>COUNTIF(Suivi!C:C,E405)</f>
        <v>1</v>
      </c>
      <c r="C405" s="83" t="str">
        <f>VLOOKUP(F405,Synthése!A$5:C$16,3,FALSE)</f>
        <v>ICH</v>
      </c>
      <c r="D405" s="83"/>
      <c r="E405" s="8" t="s">
        <v>238</v>
      </c>
      <c r="F405" s="8" t="s">
        <v>0</v>
      </c>
      <c r="G405" s="8">
        <v>17</v>
      </c>
      <c r="H405" s="64">
        <v>42060</v>
      </c>
      <c r="I405" s="64">
        <v>40665</v>
      </c>
      <c r="J405" s="142" t="s">
        <v>895</v>
      </c>
      <c r="K405" s="142" t="s">
        <v>904</v>
      </c>
      <c r="L405" s="8" t="s">
        <v>517</v>
      </c>
      <c r="M405" s="8">
        <v>260</v>
      </c>
      <c r="U405" s="13"/>
      <c r="V405" s="15"/>
      <c r="W405" s="9"/>
      <c r="X405" s="12"/>
      <c r="Y405" s="9"/>
      <c r="Z405" s="9"/>
      <c r="AA405" s="9"/>
      <c r="AB405" s="12"/>
      <c r="AC405" s="12"/>
    </row>
    <row r="406" spans="1:29" x14ac:dyDescent="0.2">
      <c r="A406" s="64">
        <v>42097</v>
      </c>
      <c r="B406" s="83">
        <f>COUNTIF(Suivi!C:C,E406)</f>
        <v>1</v>
      </c>
      <c r="C406" s="83" t="str">
        <f>VLOOKUP(F406,Synthése!A$5:C$16,3,FALSE)</f>
        <v>ICH</v>
      </c>
      <c r="D406" s="83"/>
      <c r="E406" s="8" t="s">
        <v>237</v>
      </c>
      <c r="F406" s="8" t="s">
        <v>0</v>
      </c>
      <c r="G406" s="8">
        <v>39</v>
      </c>
      <c r="H406" s="64">
        <v>42060</v>
      </c>
      <c r="I406" s="64">
        <v>40987</v>
      </c>
      <c r="J406" s="142" t="s">
        <v>888</v>
      </c>
      <c r="K406" s="142" t="s">
        <v>909</v>
      </c>
      <c r="L406" s="8" t="s">
        <v>515</v>
      </c>
      <c r="M406" s="8">
        <v>310</v>
      </c>
    </row>
    <row r="407" spans="1:29" x14ac:dyDescent="0.2">
      <c r="A407" s="64">
        <v>42097</v>
      </c>
      <c r="B407" s="83">
        <f>COUNTIF(Suivi!C:C,E407)</f>
        <v>1</v>
      </c>
      <c r="C407" s="83" t="str">
        <f>VLOOKUP(F407,Synthése!A$5:C$16,3,FALSE)</f>
        <v>ICH</v>
      </c>
      <c r="D407" s="83"/>
      <c r="E407" s="8" t="s">
        <v>236</v>
      </c>
      <c r="F407" s="8" t="s">
        <v>0</v>
      </c>
      <c r="G407" s="8">
        <v>750</v>
      </c>
      <c r="H407" s="64">
        <v>42060</v>
      </c>
      <c r="I407" s="64">
        <v>41907</v>
      </c>
      <c r="J407" s="142" t="s">
        <v>894</v>
      </c>
      <c r="K407" s="142" t="s">
        <v>911</v>
      </c>
      <c r="L407" s="8" t="s">
        <v>515</v>
      </c>
      <c r="M407" s="8">
        <v>30</v>
      </c>
    </row>
    <row r="408" spans="1:29" x14ac:dyDescent="0.2">
      <c r="A408" s="64">
        <v>42097</v>
      </c>
      <c r="B408" s="83">
        <f>COUNTIF(Suivi!C:C,E408)</f>
        <v>1</v>
      </c>
      <c r="C408" s="83" t="str">
        <f>VLOOKUP(F408,Synthése!A$5:C$16,3,FALSE)</f>
        <v>ICH</v>
      </c>
      <c r="D408" s="83"/>
      <c r="E408" s="8" t="s">
        <v>234</v>
      </c>
      <c r="F408" s="8" t="s">
        <v>0</v>
      </c>
      <c r="G408" s="8">
        <v>9</v>
      </c>
      <c r="H408" s="64">
        <v>42060</v>
      </c>
      <c r="I408" s="64">
        <v>42040</v>
      </c>
      <c r="J408" s="142" t="s">
        <v>893</v>
      </c>
      <c r="K408" s="142" t="s">
        <v>918</v>
      </c>
      <c r="L408" s="8" t="s">
        <v>515</v>
      </c>
      <c r="M408" s="8">
        <v>310</v>
      </c>
    </row>
    <row r="409" spans="1:29" x14ac:dyDescent="0.2">
      <c r="A409" s="64">
        <v>42097</v>
      </c>
      <c r="B409" s="83">
        <f>COUNTIF(Suivi!C:C,E409)</f>
        <v>1</v>
      </c>
      <c r="C409" s="83" t="str">
        <f>VLOOKUP(F409,Synthése!A$5:C$16,3,FALSE)</f>
        <v>ICH</v>
      </c>
      <c r="D409" s="83"/>
      <c r="E409" s="8" t="s">
        <v>243</v>
      </c>
      <c r="F409" s="8" t="s">
        <v>0</v>
      </c>
      <c r="G409" s="8">
        <v>47</v>
      </c>
      <c r="H409" s="64">
        <v>42060</v>
      </c>
      <c r="I409" s="64">
        <v>42060</v>
      </c>
      <c r="J409" s="142" t="s">
        <v>896</v>
      </c>
      <c r="K409" s="142" t="s">
        <v>902</v>
      </c>
      <c r="L409" s="8" t="s">
        <v>515</v>
      </c>
      <c r="M409" s="8">
        <v>360</v>
      </c>
    </row>
    <row r="410" spans="1:29" x14ac:dyDescent="0.2">
      <c r="A410" s="64">
        <v>42097</v>
      </c>
      <c r="B410" s="83">
        <f>COUNTIF(Suivi!C:C,E410)</f>
        <v>1</v>
      </c>
      <c r="C410" s="83" t="str">
        <f>VLOOKUP(F410,Synthése!A$5:C$16,3,FALSE)</f>
        <v>ICH</v>
      </c>
      <c r="D410" s="83"/>
      <c r="E410" s="8" t="s">
        <v>417</v>
      </c>
      <c r="F410" s="8" t="s">
        <v>0</v>
      </c>
      <c r="G410" s="8">
        <v>856</v>
      </c>
      <c r="H410" s="64">
        <v>41992</v>
      </c>
      <c r="I410" s="64">
        <v>42080</v>
      </c>
      <c r="J410" s="142" t="s">
        <v>899</v>
      </c>
      <c r="K410" s="142" t="s">
        <v>920</v>
      </c>
      <c r="L410" s="8" t="s">
        <v>515</v>
      </c>
      <c r="M410" s="8">
        <v>30</v>
      </c>
    </row>
    <row r="411" spans="1:29" x14ac:dyDescent="0.2">
      <c r="A411" s="64">
        <v>42097</v>
      </c>
      <c r="B411" s="83">
        <f>COUNTIF(Suivi!C:C,E411)</f>
        <v>1</v>
      </c>
      <c r="C411" s="83" t="str">
        <f>VLOOKUP(F411,Synthése!A$5:C$16,3,FALSE)</f>
        <v>ICH</v>
      </c>
      <c r="D411" s="83"/>
      <c r="E411" s="8" t="s">
        <v>2</v>
      </c>
      <c r="F411" s="8" t="s">
        <v>0</v>
      </c>
      <c r="G411" s="8" t="s">
        <v>532</v>
      </c>
      <c r="H411" s="64">
        <v>42136</v>
      </c>
      <c r="I411" s="64">
        <v>42136</v>
      </c>
      <c r="J411" s="142" t="s">
        <v>891</v>
      </c>
      <c r="K411" s="142" t="s">
        <v>919</v>
      </c>
      <c r="L411" s="8" t="s">
        <v>515</v>
      </c>
      <c r="M411" s="8">
        <v>230</v>
      </c>
    </row>
    <row r="412" spans="1:29" x14ac:dyDescent="0.2">
      <c r="A412" s="64">
        <v>42097</v>
      </c>
      <c r="B412" s="83">
        <f>COUNTIF(Suivi!C:C,E412)</f>
        <v>1</v>
      </c>
      <c r="C412" s="83" t="str">
        <f>VLOOKUP(F412,Synthése!A$5:C$16,3,FALSE)</f>
        <v>ICH</v>
      </c>
      <c r="D412" s="83"/>
      <c r="E412" s="8" t="s">
        <v>3</v>
      </c>
      <c r="F412" s="8" t="s">
        <v>0</v>
      </c>
      <c r="G412" s="8">
        <v>450</v>
      </c>
      <c r="H412" s="64">
        <v>42136</v>
      </c>
      <c r="I412" s="64">
        <v>42136</v>
      </c>
      <c r="J412" s="142" t="s">
        <v>893</v>
      </c>
      <c r="K412" s="142" t="s">
        <v>900</v>
      </c>
      <c r="L412" s="8" t="s">
        <v>515</v>
      </c>
      <c r="M412" s="8">
        <v>250</v>
      </c>
    </row>
    <row r="413" spans="1:29" x14ac:dyDescent="0.2">
      <c r="A413" s="64">
        <v>42097</v>
      </c>
      <c r="B413" s="83">
        <f>COUNTIF(Suivi!C:C,E413)</f>
        <v>1</v>
      </c>
      <c r="C413" s="83" t="str">
        <f>VLOOKUP(F413,Synthése!A$5:C$16,3,FALSE)</f>
        <v>ICH</v>
      </c>
      <c r="D413" s="83"/>
      <c r="E413" s="8" t="s">
        <v>13</v>
      </c>
      <c r="F413" s="8" t="s">
        <v>0</v>
      </c>
      <c r="G413" s="8">
        <v>570</v>
      </c>
      <c r="H413" s="64">
        <v>42136</v>
      </c>
      <c r="I413" s="64">
        <v>42136</v>
      </c>
      <c r="J413" s="142" t="s">
        <v>893</v>
      </c>
      <c r="K413" s="142" t="s">
        <v>901</v>
      </c>
      <c r="L413" s="8" t="s">
        <v>515</v>
      </c>
      <c r="M413" s="8">
        <v>260</v>
      </c>
    </row>
    <row r="414" spans="1:29" x14ac:dyDescent="0.2">
      <c r="A414" s="64">
        <v>42097</v>
      </c>
      <c r="B414" s="83">
        <f>COUNTIF(Suivi!C:C,E414)</f>
        <v>1</v>
      </c>
      <c r="C414" s="83" t="str">
        <f>VLOOKUP(F414,Synthése!A$5:C$16,3,FALSE)</f>
        <v>ICH</v>
      </c>
      <c r="D414" s="83"/>
      <c r="E414" s="8" t="s">
        <v>293</v>
      </c>
      <c r="F414" s="8" t="s">
        <v>0</v>
      </c>
      <c r="G414" s="8">
        <v>1</v>
      </c>
      <c r="H414" s="64">
        <v>42048</v>
      </c>
      <c r="I414" s="64">
        <v>42184</v>
      </c>
      <c r="J414" s="142" t="s">
        <v>893</v>
      </c>
      <c r="K414" s="142" t="s">
        <v>918</v>
      </c>
      <c r="L414" s="8" t="s">
        <v>515</v>
      </c>
      <c r="M414" s="8">
        <v>340</v>
      </c>
    </row>
    <row r="415" spans="1:29" x14ac:dyDescent="0.2">
      <c r="A415" s="64">
        <v>42097</v>
      </c>
      <c r="B415" s="83">
        <f>COUNTIF(Suivi!C:C,E415)</f>
        <v>1</v>
      </c>
      <c r="C415" s="83" t="str">
        <f>VLOOKUP(F415,Synthése!A$5:C$16,3,FALSE)</f>
        <v>ICH</v>
      </c>
      <c r="D415" s="83"/>
      <c r="E415" s="9" t="s">
        <v>99</v>
      </c>
      <c r="F415" s="10" t="s">
        <v>0</v>
      </c>
      <c r="G415" s="11">
        <v>22</v>
      </c>
      <c r="H415" s="12">
        <v>42108</v>
      </c>
      <c r="I415" s="12">
        <v>42191</v>
      </c>
      <c r="J415" s="142" t="s">
        <v>897</v>
      </c>
      <c r="K415" s="142" t="s">
        <v>912</v>
      </c>
      <c r="L415" s="10" t="s">
        <v>515</v>
      </c>
      <c r="M415" s="8">
        <v>190</v>
      </c>
      <c r="N415" s="10"/>
      <c r="O415" s="9"/>
      <c r="P415" s="9"/>
      <c r="Q415" s="13"/>
      <c r="R415" s="13"/>
      <c r="S415" s="9"/>
      <c r="T415" s="14"/>
    </row>
    <row r="416" spans="1:29" x14ac:dyDescent="0.2">
      <c r="A416" s="64">
        <v>42097</v>
      </c>
      <c r="B416" s="83">
        <f>COUNTIF(Suivi!C:C,E416)</f>
        <v>1</v>
      </c>
      <c r="C416" s="83" t="str">
        <f>VLOOKUP(F416,Synthése!A$5:C$16,3,FALSE)</f>
        <v>ICH</v>
      </c>
      <c r="D416" s="83"/>
      <c r="E416" s="9" t="s">
        <v>226</v>
      </c>
      <c r="F416" s="10" t="s">
        <v>0</v>
      </c>
      <c r="G416" s="11">
        <v>21</v>
      </c>
      <c r="H416" s="12">
        <v>41968</v>
      </c>
      <c r="I416" s="12">
        <v>42191</v>
      </c>
      <c r="J416" s="142" t="s">
        <v>889</v>
      </c>
      <c r="K416" s="142" t="s">
        <v>916</v>
      </c>
      <c r="L416" s="10" t="s">
        <v>515</v>
      </c>
      <c r="M416" s="8">
        <v>230</v>
      </c>
      <c r="N416" s="10"/>
      <c r="O416" s="9"/>
      <c r="P416" s="9"/>
      <c r="Q416" s="13"/>
      <c r="R416" s="13"/>
      <c r="S416" s="9"/>
      <c r="T416" s="14"/>
    </row>
    <row r="417" spans="1:29" x14ac:dyDescent="0.2">
      <c r="A417" s="64">
        <v>42097</v>
      </c>
      <c r="B417" s="83">
        <f>COUNTIF(Suivi!C:C,E417)</f>
        <v>1</v>
      </c>
      <c r="C417" s="83" t="str">
        <f>VLOOKUP(F417,Synthése!A$5:C$16,3,FALSE)</f>
        <v>ICH</v>
      </c>
      <c r="D417" s="83"/>
      <c r="E417" s="8" t="s">
        <v>10</v>
      </c>
      <c r="F417" s="8" t="s">
        <v>0</v>
      </c>
      <c r="G417" s="8">
        <v>68</v>
      </c>
      <c r="H417" s="64">
        <v>42136</v>
      </c>
      <c r="I417" s="64">
        <v>42192</v>
      </c>
      <c r="J417" s="142" t="s">
        <v>11</v>
      </c>
      <c r="K417" s="142" t="s">
        <v>917</v>
      </c>
      <c r="L417" s="8" t="s">
        <v>515</v>
      </c>
      <c r="M417" s="8">
        <v>240</v>
      </c>
    </row>
    <row r="418" spans="1:29" x14ac:dyDescent="0.2">
      <c r="A418" s="64">
        <v>42097</v>
      </c>
      <c r="B418" s="83">
        <f>COUNTIF(Suivi!C:C,E418)</f>
        <v>1</v>
      </c>
      <c r="C418" s="83" t="str">
        <f>VLOOKUP(F418,Synthése!A$5:C$16,3,FALSE)</f>
        <v>ICH</v>
      </c>
      <c r="D418" s="83"/>
      <c r="E418" s="8" t="s">
        <v>12</v>
      </c>
      <c r="F418" s="8" t="s">
        <v>0</v>
      </c>
      <c r="G418" s="8">
        <v>49</v>
      </c>
      <c r="H418" s="64">
        <v>42136</v>
      </c>
      <c r="I418" s="64">
        <v>42192</v>
      </c>
      <c r="J418" s="142" t="s">
        <v>890</v>
      </c>
      <c r="K418" s="142" t="s">
        <v>918</v>
      </c>
      <c r="L418" s="8" t="s">
        <v>515</v>
      </c>
      <c r="M418" s="8">
        <v>250</v>
      </c>
    </row>
    <row r="419" spans="1:29" x14ac:dyDescent="0.2">
      <c r="A419" s="64">
        <v>42097</v>
      </c>
      <c r="B419" s="83">
        <f>COUNTIF(Suivi!C:C,E419)</f>
        <v>1</v>
      </c>
      <c r="C419" s="83" t="str">
        <f>VLOOKUP(F419,Synthése!A$5:C$16,3,FALSE)</f>
        <v>ICH</v>
      </c>
      <c r="D419" s="83"/>
      <c r="E419" s="9" t="s">
        <v>296</v>
      </c>
      <c r="F419" s="10" t="s">
        <v>0</v>
      </c>
      <c r="G419" s="11">
        <v>3</v>
      </c>
      <c r="H419" s="12">
        <v>42048</v>
      </c>
      <c r="I419" s="12">
        <v>42192</v>
      </c>
      <c r="J419" s="142" t="s">
        <v>891</v>
      </c>
      <c r="K419" s="142" t="s">
        <v>919</v>
      </c>
      <c r="L419" s="10" t="s">
        <v>515</v>
      </c>
      <c r="M419" s="8">
        <v>260</v>
      </c>
      <c r="N419" s="10"/>
      <c r="O419" s="9"/>
      <c r="P419" s="9"/>
      <c r="Q419" s="13"/>
      <c r="R419" s="13"/>
      <c r="S419" s="9"/>
      <c r="T419" s="14"/>
    </row>
    <row r="420" spans="1:29" x14ac:dyDescent="0.2">
      <c r="A420" s="64">
        <v>42097</v>
      </c>
      <c r="B420" s="83">
        <f>COUNTIF(Suivi!C:C,E420)</f>
        <v>1</v>
      </c>
      <c r="C420" s="83" t="str">
        <f>VLOOKUP(F420,Synthése!A$5:C$16,3,FALSE)</f>
        <v>ICH</v>
      </c>
      <c r="D420" s="83"/>
      <c r="E420" s="8" t="s">
        <v>295</v>
      </c>
      <c r="F420" s="8" t="s">
        <v>0</v>
      </c>
      <c r="G420" s="8">
        <v>5</v>
      </c>
      <c r="H420" s="64">
        <v>42048</v>
      </c>
      <c r="I420" s="64">
        <v>42192</v>
      </c>
      <c r="J420" s="142" t="s">
        <v>892</v>
      </c>
      <c r="K420" s="142" t="s">
        <v>920</v>
      </c>
      <c r="L420" s="8" t="s">
        <v>515</v>
      </c>
      <c r="M420" s="8">
        <v>270</v>
      </c>
    </row>
    <row r="421" spans="1:29" x14ac:dyDescent="0.2">
      <c r="A421" s="64">
        <v>42097</v>
      </c>
      <c r="B421" s="83">
        <f>COUNTIF(Suivi!C:C,E421)</f>
        <v>1</v>
      </c>
      <c r="C421" s="83" t="str">
        <f>VLOOKUP(F421,Synthése!A$5:C$16,3,FALSE)</f>
        <v>ICH</v>
      </c>
      <c r="D421" s="83"/>
      <c r="E421" s="8" t="s">
        <v>297</v>
      </c>
      <c r="F421" s="8" t="s">
        <v>0</v>
      </c>
      <c r="G421" s="8">
        <v>28</v>
      </c>
      <c r="H421" s="64">
        <v>42048</v>
      </c>
      <c r="I421" s="64">
        <v>42192</v>
      </c>
      <c r="J421" s="142" t="s">
        <v>888</v>
      </c>
      <c r="K421" s="142" t="s">
        <v>909</v>
      </c>
      <c r="L421" s="8" t="s">
        <v>515</v>
      </c>
      <c r="M421" s="8">
        <v>370</v>
      </c>
    </row>
    <row r="422" spans="1:29" x14ac:dyDescent="0.2">
      <c r="A422" s="64">
        <v>42097</v>
      </c>
      <c r="B422" s="83">
        <f>COUNTIF(Suivi!C:C,E422)</f>
        <v>1</v>
      </c>
      <c r="C422" s="83" t="str">
        <f>VLOOKUP(F422,Synthése!A$5:C$16,3,FALSE)</f>
        <v>ICH</v>
      </c>
      <c r="D422" s="83"/>
      <c r="E422" s="8" t="s">
        <v>287</v>
      </c>
      <c r="F422" s="8" t="s">
        <v>0</v>
      </c>
      <c r="G422" s="8">
        <v>159</v>
      </c>
      <c r="H422" s="64">
        <v>42048</v>
      </c>
      <c r="I422" s="64">
        <v>42193</v>
      </c>
      <c r="J422" s="142" t="s">
        <v>897</v>
      </c>
      <c r="K422" s="142" t="s">
        <v>915</v>
      </c>
      <c r="L422" s="8" t="s">
        <v>515</v>
      </c>
      <c r="M422" s="8">
        <v>130</v>
      </c>
    </row>
    <row r="423" spans="1:29" x14ac:dyDescent="0.2">
      <c r="A423" s="64">
        <v>42097</v>
      </c>
      <c r="B423" s="83">
        <f>COUNTIF(Suivi!C:C,E423)</f>
        <v>1</v>
      </c>
      <c r="C423" s="83" t="str">
        <f>VLOOKUP(F423,Synthése!A$5:C$16,3,FALSE)</f>
        <v>ICH</v>
      </c>
      <c r="D423" s="83"/>
      <c r="E423" s="8" t="s">
        <v>105</v>
      </c>
      <c r="F423" s="8" t="s">
        <v>0</v>
      </c>
      <c r="G423" s="8">
        <v>83</v>
      </c>
      <c r="H423" s="64">
        <v>42110</v>
      </c>
      <c r="I423" s="64">
        <v>42200</v>
      </c>
      <c r="J423" s="142" t="s">
        <v>889</v>
      </c>
      <c r="K423" s="142" t="s">
        <v>922</v>
      </c>
      <c r="L423" s="8" t="s">
        <v>515</v>
      </c>
      <c r="M423" s="8">
        <v>110</v>
      </c>
    </row>
    <row r="424" spans="1:29" x14ac:dyDescent="0.2">
      <c r="A424" s="64">
        <v>42097</v>
      </c>
      <c r="B424" s="83">
        <f>COUNTIF(Suivi!C:C,E424)</f>
        <v>1</v>
      </c>
      <c r="C424" s="83" t="str">
        <f>VLOOKUP(F424,Synthése!A$5:C$16,3,FALSE)</f>
        <v>ICH</v>
      </c>
      <c r="D424" s="83"/>
      <c r="E424" s="8" t="s">
        <v>64</v>
      </c>
      <c r="F424" s="8" t="s">
        <v>0</v>
      </c>
      <c r="G424" s="8">
        <v>143</v>
      </c>
      <c r="H424" s="64">
        <v>42118</v>
      </c>
      <c r="I424" s="64">
        <v>42201</v>
      </c>
      <c r="J424" s="142" t="s">
        <v>11</v>
      </c>
      <c r="K424" s="142" t="s">
        <v>938</v>
      </c>
      <c r="L424" s="8" t="s">
        <v>515</v>
      </c>
      <c r="M424" s="8">
        <v>270</v>
      </c>
    </row>
    <row r="425" spans="1:29" x14ac:dyDescent="0.2">
      <c r="A425" s="64">
        <v>42097</v>
      </c>
      <c r="B425" s="83">
        <f>COUNTIF(Suivi!C:C,E425)</f>
        <v>1</v>
      </c>
      <c r="C425" s="83" t="str">
        <f>VLOOKUP(F425,Synthése!A$5:C$16,3,FALSE)</f>
        <v>ICH</v>
      </c>
      <c r="D425" s="83"/>
      <c r="E425" s="9" t="s">
        <v>73</v>
      </c>
      <c r="F425" s="10" t="s">
        <v>0</v>
      </c>
      <c r="G425" s="11">
        <v>75</v>
      </c>
      <c r="H425" s="12">
        <v>42118</v>
      </c>
      <c r="I425" s="12">
        <v>42201</v>
      </c>
      <c r="J425" s="142" t="s">
        <v>888</v>
      </c>
      <c r="K425" s="142" t="s">
        <v>904</v>
      </c>
      <c r="L425" s="10" t="s">
        <v>515</v>
      </c>
      <c r="M425" s="8">
        <v>400</v>
      </c>
      <c r="N425" s="10"/>
      <c r="O425" s="9"/>
      <c r="P425" s="9"/>
      <c r="Q425" s="13"/>
      <c r="R425" s="13"/>
      <c r="S425" s="9"/>
      <c r="T425" s="14"/>
    </row>
    <row r="426" spans="1:29" x14ac:dyDescent="0.2">
      <c r="A426" s="64">
        <v>42097</v>
      </c>
      <c r="B426" s="83">
        <f>COUNTIF(Suivi!C:C,E426)</f>
        <v>1</v>
      </c>
      <c r="C426" s="83" t="str">
        <f>VLOOKUP(F426,Synthése!A$5:C$16,3,FALSE)</f>
        <v>ICH</v>
      </c>
      <c r="D426" s="83"/>
      <c r="E426" s="9" t="s">
        <v>74</v>
      </c>
      <c r="F426" s="10" t="s">
        <v>0</v>
      </c>
      <c r="G426" s="11">
        <v>65</v>
      </c>
      <c r="H426" s="12">
        <v>42118</v>
      </c>
      <c r="I426" s="12">
        <v>42201</v>
      </c>
      <c r="J426" s="142" t="s">
        <v>893</v>
      </c>
      <c r="K426" s="142" t="s">
        <v>911</v>
      </c>
      <c r="L426" s="10" t="s">
        <v>515</v>
      </c>
      <c r="M426" s="8">
        <v>470</v>
      </c>
      <c r="N426" s="10"/>
      <c r="O426" s="9"/>
      <c r="P426" s="9"/>
      <c r="Q426" s="13"/>
      <c r="R426" s="13"/>
      <c r="S426" s="9"/>
      <c r="T426" s="14"/>
    </row>
    <row r="427" spans="1:29" x14ac:dyDescent="0.2">
      <c r="A427" s="64">
        <v>42097</v>
      </c>
      <c r="B427" s="83">
        <f>COUNTIF(Suivi!C:C,E427)</f>
        <v>1</v>
      </c>
      <c r="C427" s="83" t="str">
        <f>VLOOKUP(F427,Synthése!A$5:C$16,3,FALSE)</f>
        <v>ICH</v>
      </c>
      <c r="D427" s="83"/>
      <c r="E427" s="9" t="s">
        <v>72</v>
      </c>
      <c r="F427" s="10" t="s">
        <v>0</v>
      </c>
      <c r="G427" s="11">
        <v>76</v>
      </c>
      <c r="H427" s="12">
        <v>42118</v>
      </c>
      <c r="I427" s="12">
        <v>42201</v>
      </c>
      <c r="J427" s="142" t="s">
        <v>897</v>
      </c>
      <c r="K427" s="142" t="s">
        <v>916</v>
      </c>
      <c r="L427" s="10" t="s">
        <v>515</v>
      </c>
      <c r="M427" s="8">
        <v>10</v>
      </c>
      <c r="N427" s="10"/>
      <c r="O427" s="9"/>
      <c r="P427" s="9"/>
      <c r="Q427" s="13"/>
      <c r="R427" s="13"/>
      <c r="S427" s="9"/>
      <c r="T427" s="14"/>
    </row>
    <row r="428" spans="1:29" x14ac:dyDescent="0.2">
      <c r="A428" s="64">
        <v>42097</v>
      </c>
      <c r="B428" s="83">
        <f>COUNTIF(Suivi!C:C,E428)</f>
        <v>1</v>
      </c>
      <c r="C428" s="83" t="str">
        <f>VLOOKUP(F428,Synthése!A$5:C$16,3,FALSE)</f>
        <v>ICH</v>
      </c>
      <c r="D428" s="83"/>
      <c r="E428" s="8" t="s">
        <v>284</v>
      </c>
      <c r="F428" s="8" t="s">
        <v>0</v>
      </c>
      <c r="G428" s="8">
        <v>14</v>
      </c>
      <c r="H428" s="64">
        <v>42048</v>
      </c>
      <c r="I428" s="64">
        <v>42202</v>
      </c>
      <c r="J428" s="142" t="s">
        <v>892</v>
      </c>
      <c r="K428" s="142" t="s">
        <v>939</v>
      </c>
      <c r="L428" s="8" t="s">
        <v>515</v>
      </c>
      <c r="M428" s="8">
        <v>240</v>
      </c>
    </row>
    <row r="429" spans="1:29" hidden="1" x14ac:dyDescent="0.2">
      <c r="A429" s="64">
        <v>42097</v>
      </c>
      <c r="B429" s="83">
        <f>COUNTIF(Suivi!C:C,E429)</f>
        <v>2</v>
      </c>
      <c r="C429" s="83" t="str">
        <f>VLOOKUP(F429,Synthése!A$5:C$16,3,FALSE)</f>
        <v>ICPR</v>
      </c>
      <c r="D429" s="83"/>
      <c r="E429" s="9" t="s">
        <v>39</v>
      </c>
      <c r="F429" s="10" t="s">
        <v>30</v>
      </c>
      <c r="G429" s="11">
        <v>4</v>
      </c>
      <c r="H429" s="12">
        <v>42165</v>
      </c>
      <c r="I429" s="12">
        <v>42115</v>
      </c>
      <c r="J429" s="142" t="s">
        <v>898</v>
      </c>
      <c r="K429" s="142" t="s">
        <v>913</v>
      </c>
      <c r="L429" s="10" t="s">
        <v>515</v>
      </c>
      <c r="M429" s="8">
        <v>170</v>
      </c>
      <c r="N429" s="10"/>
      <c r="O429" s="9"/>
      <c r="P429" s="9"/>
      <c r="Q429" s="13"/>
      <c r="R429" s="13"/>
      <c r="S429" s="9"/>
      <c r="T429" s="14"/>
    </row>
    <row r="430" spans="1:29" x14ac:dyDescent="0.2">
      <c r="A430" s="64">
        <v>42097</v>
      </c>
      <c r="B430" s="83">
        <f>COUNTIF(Suivi!C:C,E430)</f>
        <v>2</v>
      </c>
      <c r="C430" s="83" t="str">
        <f>VLOOKUP(F430,Synthése!A$5:C$16,3,FALSE)</f>
        <v>ICH</v>
      </c>
      <c r="D430" s="83"/>
      <c r="E430" s="8" t="s">
        <v>156</v>
      </c>
      <c r="F430" s="8" t="s">
        <v>52</v>
      </c>
      <c r="G430" s="8">
        <v>1</v>
      </c>
      <c r="H430" s="64">
        <v>42153</v>
      </c>
      <c r="I430" s="64">
        <v>42079</v>
      </c>
      <c r="J430" s="142" t="s">
        <v>898</v>
      </c>
      <c r="K430" s="142" t="s">
        <v>919</v>
      </c>
      <c r="L430" s="8" t="s">
        <v>515</v>
      </c>
      <c r="M430" s="8">
        <v>20</v>
      </c>
    </row>
    <row r="431" spans="1:29" x14ac:dyDescent="0.2">
      <c r="A431" s="64">
        <v>42097</v>
      </c>
      <c r="B431" s="83">
        <f>COUNTIF(Suivi!C:C,E431)</f>
        <v>2</v>
      </c>
      <c r="C431" s="83" t="str">
        <f>VLOOKUP(F431,Synthése!A$5:C$16,3,FALSE)</f>
        <v>ICH</v>
      </c>
      <c r="D431" s="83"/>
      <c r="E431" s="9" t="s">
        <v>227</v>
      </c>
      <c r="F431" s="10" t="s">
        <v>0</v>
      </c>
      <c r="G431" s="11">
        <v>8</v>
      </c>
      <c r="H431" s="12">
        <v>42172</v>
      </c>
      <c r="I431" s="12">
        <v>42191</v>
      </c>
      <c r="J431" s="142" t="s">
        <v>896</v>
      </c>
      <c r="K431" s="142" t="s">
        <v>911</v>
      </c>
      <c r="L431" s="10" t="s">
        <v>515</v>
      </c>
      <c r="M431" s="8">
        <v>180</v>
      </c>
      <c r="N431" s="10"/>
      <c r="O431" s="9"/>
      <c r="P431" s="9"/>
      <c r="Q431" s="13"/>
      <c r="R431" s="13"/>
      <c r="S431" s="9"/>
      <c r="T431" s="14"/>
    </row>
    <row r="432" spans="1:29" hidden="1" x14ac:dyDescent="0.2">
      <c r="A432" s="64">
        <v>42097</v>
      </c>
      <c r="B432" s="83">
        <f>COUNTIF(Suivi!C:C,E432)</f>
        <v>0</v>
      </c>
      <c r="C432" s="83" t="str">
        <f>VLOOKUP(F432,Synthése!A$5:C$16,3,FALSE)</f>
        <v>IFA</v>
      </c>
      <c r="D432" s="83"/>
      <c r="E432" s="8" t="s">
        <v>567</v>
      </c>
      <c r="F432" s="8" t="s">
        <v>40</v>
      </c>
      <c r="G432" s="8">
        <v>255</v>
      </c>
      <c r="H432" s="64">
        <v>42160</v>
      </c>
      <c r="I432" s="64">
        <v>40590</v>
      </c>
      <c r="J432" s="142" t="s">
        <v>893</v>
      </c>
      <c r="K432" s="142" t="s">
        <v>901</v>
      </c>
      <c r="L432" s="8" t="s">
        <v>515</v>
      </c>
      <c r="M432" s="8">
        <v>230</v>
      </c>
      <c r="U432" s="13"/>
      <c r="V432" s="15"/>
      <c r="W432" s="9"/>
      <c r="X432" s="12"/>
      <c r="Y432" s="9"/>
      <c r="Z432" s="9"/>
      <c r="AA432" s="9"/>
      <c r="AB432" s="12"/>
      <c r="AC432" s="12"/>
    </row>
    <row r="433" spans="1:13" hidden="1" x14ac:dyDescent="0.2">
      <c r="A433" s="64">
        <v>42097</v>
      </c>
      <c r="B433" s="83">
        <f>COUNTIF(Suivi!C:C,E433)</f>
        <v>0</v>
      </c>
      <c r="C433" s="83" t="str">
        <f>VLOOKUP(F433,Synthése!A$5:C$16,3,FALSE)</f>
        <v>IFA</v>
      </c>
      <c r="D433" s="83"/>
      <c r="E433" s="8" t="s">
        <v>570</v>
      </c>
      <c r="F433" s="8" t="s">
        <v>47</v>
      </c>
      <c r="G433" s="8">
        <v>40</v>
      </c>
      <c r="H433" s="64">
        <v>42111</v>
      </c>
      <c r="I433" s="64">
        <v>40861</v>
      </c>
      <c r="J433" s="142" t="s">
        <v>899</v>
      </c>
      <c r="K433" s="142" t="s">
        <v>908</v>
      </c>
      <c r="L433" s="8" t="s">
        <v>517</v>
      </c>
      <c r="M433" s="8">
        <v>300</v>
      </c>
    </row>
    <row r="434" spans="1:13" hidden="1" x14ac:dyDescent="0.2">
      <c r="A434" s="64">
        <v>42097</v>
      </c>
      <c r="B434" s="83">
        <f>COUNTIF(Suivi!C:C,E434)</f>
        <v>0</v>
      </c>
      <c r="C434" s="83" t="str">
        <f>VLOOKUP(F434,Synthése!A$5:C$16,3,FALSE)</f>
        <v>IFA</v>
      </c>
      <c r="D434" s="83"/>
      <c r="E434" s="8" t="s">
        <v>574</v>
      </c>
      <c r="F434" s="8" t="s">
        <v>47</v>
      </c>
      <c r="G434" s="8">
        <v>8</v>
      </c>
      <c r="H434" s="64">
        <v>42068</v>
      </c>
      <c r="I434" s="64">
        <v>41185</v>
      </c>
      <c r="J434" s="142" t="s">
        <v>891</v>
      </c>
      <c r="K434" s="142" t="s">
        <v>913</v>
      </c>
      <c r="L434" s="8" t="s">
        <v>515</v>
      </c>
      <c r="M434" s="8">
        <v>350</v>
      </c>
    </row>
    <row r="435" spans="1:13" hidden="1" x14ac:dyDescent="0.2">
      <c r="A435" s="64">
        <v>42097</v>
      </c>
      <c r="B435" s="83">
        <f>COUNTIF(Suivi!C:C,E435)</f>
        <v>0</v>
      </c>
      <c r="C435" s="83" t="str">
        <f>VLOOKUP(F435,Synthése!A$5:C$16,3,FALSE)</f>
        <v>ICFF</v>
      </c>
      <c r="D435" s="83"/>
      <c r="E435" s="8" t="s">
        <v>577</v>
      </c>
      <c r="F435" s="8" t="s">
        <v>19</v>
      </c>
      <c r="G435" s="8">
        <v>5</v>
      </c>
      <c r="H435" s="64">
        <v>42131</v>
      </c>
      <c r="I435" s="64">
        <v>41422</v>
      </c>
      <c r="J435" s="142" t="s">
        <v>893</v>
      </c>
      <c r="K435" s="142" t="s">
        <v>916</v>
      </c>
      <c r="L435" s="8" t="s">
        <v>515</v>
      </c>
      <c r="M435" s="8">
        <v>380</v>
      </c>
    </row>
    <row r="436" spans="1:13" hidden="1" x14ac:dyDescent="0.2">
      <c r="A436" s="64">
        <v>42097</v>
      </c>
      <c r="B436" s="83">
        <f>COUNTIF(Suivi!C:C,E436)</f>
        <v>0</v>
      </c>
      <c r="C436" s="83" t="str">
        <f>VLOOKUP(F436,Synthése!A$5:C$16,3,FALSE)</f>
        <v>IFA</v>
      </c>
      <c r="D436" s="83"/>
      <c r="E436" s="8" t="s">
        <v>579</v>
      </c>
      <c r="F436" s="8" t="s">
        <v>40</v>
      </c>
      <c r="G436" s="8">
        <v>8</v>
      </c>
      <c r="H436" s="64">
        <v>42179</v>
      </c>
      <c r="I436" s="64">
        <v>41514</v>
      </c>
      <c r="J436" s="142" t="s">
        <v>894</v>
      </c>
      <c r="K436" s="142" t="s">
        <v>918</v>
      </c>
      <c r="L436" s="8" t="s">
        <v>515</v>
      </c>
      <c r="M436" s="8">
        <v>400</v>
      </c>
    </row>
    <row r="437" spans="1:13" hidden="1" x14ac:dyDescent="0.2">
      <c r="A437" s="64">
        <v>42097</v>
      </c>
      <c r="B437" s="83">
        <f>COUNTIF(Suivi!C:C,E437)</f>
        <v>0</v>
      </c>
      <c r="C437" s="83" t="str">
        <f>VLOOKUP(F437,Synthése!A$5:C$16,3,FALSE)</f>
        <v>IFA</v>
      </c>
      <c r="D437" s="83"/>
      <c r="E437" s="8" t="s">
        <v>580</v>
      </c>
      <c r="F437" s="8" t="s">
        <v>40</v>
      </c>
      <c r="G437" s="8">
        <v>295</v>
      </c>
      <c r="H437" s="64">
        <v>42131</v>
      </c>
      <c r="I437" s="64">
        <v>41514</v>
      </c>
      <c r="J437" s="142" t="s">
        <v>895</v>
      </c>
      <c r="K437" s="142" t="s">
        <v>919</v>
      </c>
      <c r="L437" s="8" t="s">
        <v>515</v>
      </c>
      <c r="M437" s="8">
        <v>410</v>
      </c>
    </row>
    <row r="438" spans="1:13" hidden="1" x14ac:dyDescent="0.2">
      <c r="A438" s="64">
        <v>42097</v>
      </c>
      <c r="B438" s="83">
        <f>COUNTIF(Suivi!C:C,E438)</f>
        <v>0</v>
      </c>
      <c r="C438" s="83" t="str">
        <f>VLOOKUP(F438,Synthése!A$5:C$16,3,FALSE)</f>
        <v>IFA</v>
      </c>
      <c r="D438" s="83"/>
      <c r="E438" s="8" t="s">
        <v>581</v>
      </c>
      <c r="F438" s="8" t="s">
        <v>40</v>
      </c>
      <c r="G438" s="8">
        <v>2</v>
      </c>
      <c r="H438" s="64">
        <v>42179</v>
      </c>
      <c r="I438" s="64">
        <v>41593</v>
      </c>
      <c r="J438" s="142" t="s">
        <v>896</v>
      </c>
      <c r="K438" s="142" t="s">
        <v>920</v>
      </c>
      <c r="L438" s="8" t="s">
        <v>515</v>
      </c>
      <c r="M438" s="8">
        <v>420</v>
      </c>
    </row>
    <row r="439" spans="1:13" hidden="1" x14ac:dyDescent="0.2">
      <c r="A439" s="64">
        <v>42097</v>
      </c>
      <c r="B439" s="83">
        <f>COUNTIF(Suivi!C:C,E439)</f>
        <v>0</v>
      </c>
      <c r="C439" s="83" t="str">
        <f>VLOOKUP(F439,Synthése!A$5:C$16,3,FALSE)</f>
        <v>ICFF</v>
      </c>
      <c r="D439" s="83"/>
      <c r="E439" s="8" t="s">
        <v>582</v>
      </c>
      <c r="F439" s="8" t="s">
        <v>19</v>
      </c>
      <c r="G439" s="8">
        <v>1</v>
      </c>
      <c r="H439" s="64">
        <v>42158</v>
      </c>
      <c r="I439" s="64">
        <v>41619</v>
      </c>
      <c r="J439" s="142" t="s">
        <v>897</v>
      </c>
      <c r="K439" s="142" t="s">
        <v>900</v>
      </c>
      <c r="L439" s="8" t="s">
        <v>515</v>
      </c>
      <c r="M439" s="8">
        <v>430</v>
      </c>
    </row>
    <row r="440" spans="1:13" hidden="1" x14ac:dyDescent="0.2">
      <c r="A440" s="64">
        <v>42097</v>
      </c>
      <c r="B440" s="83">
        <f>COUNTIF(Suivi!C:C,E440)</f>
        <v>0</v>
      </c>
      <c r="C440" s="83" t="str">
        <f>VLOOKUP(F440,Synthése!A$5:C$16,3,FALSE)</f>
        <v>ICFF</v>
      </c>
      <c r="D440" s="83"/>
      <c r="E440" s="8" t="s">
        <v>583</v>
      </c>
      <c r="F440" s="8" t="s">
        <v>19</v>
      </c>
      <c r="G440" s="8">
        <v>6</v>
      </c>
      <c r="H440" s="64">
        <v>42158</v>
      </c>
      <c r="I440" s="64">
        <v>41648</v>
      </c>
      <c r="J440" s="142" t="s">
        <v>899</v>
      </c>
      <c r="K440" s="142" t="s">
        <v>902</v>
      </c>
      <c r="L440" s="8" t="s">
        <v>515</v>
      </c>
      <c r="M440" s="8">
        <v>450</v>
      </c>
    </row>
    <row r="441" spans="1:13" hidden="1" x14ac:dyDescent="0.2">
      <c r="A441" s="64">
        <v>42097</v>
      </c>
      <c r="B441" s="83">
        <f>COUNTIF(Suivi!C:C,E441)</f>
        <v>0</v>
      </c>
      <c r="C441" s="83" t="str">
        <f>VLOOKUP(F441,Synthése!A$5:C$16,3,FALSE)</f>
        <v>ICFF</v>
      </c>
      <c r="D441" s="83"/>
      <c r="E441" s="8" t="s">
        <v>586</v>
      </c>
      <c r="F441" s="8" t="s">
        <v>19</v>
      </c>
      <c r="G441" s="8">
        <v>1</v>
      </c>
      <c r="H441" s="64">
        <v>42158</v>
      </c>
      <c r="I441" s="64">
        <v>41821</v>
      </c>
      <c r="J441" s="142" t="s">
        <v>890</v>
      </c>
      <c r="K441" s="142" t="s">
        <v>906</v>
      </c>
      <c r="L441" s="8" t="s">
        <v>515</v>
      </c>
      <c r="M441" s="8">
        <v>490</v>
      </c>
    </row>
    <row r="442" spans="1:13" hidden="1" x14ac:dyDescent="0.2">
      <c r="A442" s="64">
        <v>42097</v>
      </c>
      <c r="B442" s="83">
        <f>COUNTIF(Suivi!C:C,E442)</f>
        <v>0</v>
      </c>
      <c r="C442" s="83" t="str">
        <f>VLOOKUP(F442,Synthése!A$5:C$16,3,FALSE)</f>
        <v>ICFF</v>
      </c>
      <c r="D442" s="83"/>
      <c r="E442" s="8" t="s">
        <v>587</v>
      </c>
      <c r="F442" s="8" t="s">
        <v>19</v>
      </c>
      <c r="G442" s="8">
        <v>1</v>
      </c>
      <c r="H442" s="64">
        <v>42158</v>
      </c>
      <c r="I442" s="64">
        <v>41821</v>
      </c>
      <c r="J442" s="142" t="s">
        <v>891</v>
      </c>
      <c r="K442" s="142" t="s">
        <v>907</v>
      </c>
      <c r="L442" s="8" t="s">
        <v>515</v>
      </c>
      <c r="M442" s="8">
        <v>500</v>
      </c>
    </row>
    <row r="443" spans="1:13" hidden="1" x14ac:dyDescent="0.2">
      <c r="A443" s="64">
        <v>42097</v>
      </c>
      <c r="B443" s="83">
        <f>COUNTIF(Suivi!C:C,E443)</f>
        <v>0</v>
      </c>
      <c r="C443" s="83" t="str">
        <f>VLOOKUP(F443,Synthése!A$5:C$16,3,FALSE)</f>
        <v>ICFF</v>
      </c>
      <c r="D443" s="83"/>
      <c r="E443" s="8" t="s">
        <v>588</v>
      </c>
      <c r="F443" s="8" t="s">
        <v>19</v>
      </c>
      <c r="G443" s="8">
        <v>1</v>
      </c>
      <c r="H443" s="64">
        <v>42179</v>
      </c>
      <c r="I443" s="64">
        <v>41821</v>
      </c>
      <c r="J443" s="142" t="s">
        <v>892</v>
      </c>
      <c r="K443" s="142" t="s">
        <v>908</v>
      </c>
      <c r="L443" s="8" t="s">
        <v>515</v>
      </c>
      <c r="M443" s="8">
        <v>510</v>
      </c>
    </row>
    <row r="444" spans="1:13" hidden="1" x14ac:dyDescent="0.2">
      <c r="A444" s="64">
        <v>42097</v>
      </c>
      <c r="B444" s="83">
        <f>COUNTIF(Suivi!C:C,E444)</f>
        <v>0</v>
      </c>
      <c r="C444" s="83" t="str">
        <f>VLOOKUP(F444,Synthése!A$5:C$16,3,FALSE)</f>
        <v>ICFF</v>
      </c>
      <c r="D444" s="83"/>
      <c r="E444" s="8" t="s">
        <v>591</v>
      </c>
      <c r="F444" s="8" t="s">
        <v>19</v>
      </c>
      <c r="G444" s="8">
        <v>80</v>
      </c>
      <c r="H444" s="64">
        <v>42165</v>
      </c>
      <c r="I444" s="64">
        <v>41933</v>
      </c>
      <c r="J444" s="142" t="s">
        <v>896</v>
      </c>
      <c r="K444" s="142" t="s">
        <v>914</v>
      </c>
      <c r="L444" s="8" t="s">
        <v>515</v>
      </c>
      <c r="M444" s="8">
        <v>60</v>
      </c>
    </row>
    <row r="445" spans="1:13" hidden="1" x14ac:dyDescent="0.2">
      <c r="A445" s="64">
        <v>42097</v>
      </c>
      <c r="B445" s="83">
        <f>COUNTIF(Suivi!C:C,E445)</f>
        <v>0</v>
      </c>
      <c r="C445" s="83" t="str">
        <f>VLOOKUP(F445,Synthése!A$5:C$16,3,FALSE)</f>
        <v>ICFF</v>
      </c>
      <c r="D445" s="83"/>
      <c r="E445" s="8" t="s">
        <v>592</v>
      </c>
      <c r="F445" s="8" t="s">
        <v>19</v>
      </c>
      <c r="G445" s="8">
        <v>1</v>
      </c>
      <c r="H445" s="64">
        <v>42158</v>
      </c>
      <c r="I445" s="64">
        <v>41933</v>
      </c>
      <c r="J445" s="142" t="s">
        <v>897</v>
      </c>
      <c r="K445" s="142" t="s">
        <v>915</v>
      </c>
      <c r="L445" s="8" t="s">
        <v>515</v>
      </c>
      <c r="M445" s="8">
        <v>70</v>
      </c>
    </row>
    <row r="446" spans="1:13" hidden="1" x14ac:dyDescent="0.2">
      <c r="A446" s="64">
        <v>42097</v>
      </c>
      <c r="B446" s="83">
        <f>COUNTIF(Suivi!C:C,E446)</f>
        <v>0</v>
      </c>
      <c r="C446" s="83" t="str">
        <f>VLOOKUP(F446,Synthése!A$5:C$16,3,FALSE)</f>
        <v>ICFF</v>
      </c>
      <c r="D446" s="83"/>
      <c r="E446" s="8" t="s">
        <v>593</v>
      </c>
      <c r="F446" s="8" t="s">
        <v>19</v>
      </c>
      <c r="G446" s="8">
        <v>24</v>
      </c>
      <c r="H446" s="64">
        <v>42111</v>
      </c>
      <c r="I446" s="64">
        <v>41933</v>
      </c>
      <c r="J446" s="142" t="s">
        <v>898</v>
      </c>
      <c r="K446" s="142" t="s">
        <v>916</v>
      </c>
      <c r="L446" s="8" t="s">
        <v>515</v>
      </c>
      <c r="M446" s="8">
        <v>80</v>
      </c>
    </row>
    <row r="447" spans="1:13" hidden="1" x14ac:dyDescent="0.2">
      <c r="A447" s="64">
        <v>42097</v>
      </c>
      <c r="B447" s="83">
        <f>COUNTIF(Suivi!C:C,E447)</f>
        <v>0</v>
      </c>
      <c r="C447" s="83" t="str">
        <f>VLOOKUP(F447,Synthése!A$5:C$16,3,FALSE)</f>
        <v>ICFF</v>
      </c>
      <c r="D447" s="83"/>
      <c r="E447" s="8" t="s">
        <v>594</v>
      </c>
      <c r="F447" s="8" t="s">
        <v>19</v>
      </c>
      <c r="G447" s="8">
        <v>26</v>
      </c>
      <c r="H447" s="64">
        <v>42158</v>
      </c>
      <c r="I447" s="64">
        <v>41941</v>
      </c>
      <c r="J447" s="142" t="s">
        <v>899</v>
      </c>
      <c r="K447" s="142" t="s">
        <v>917</v>
      </c>
      <c r="L447" s="8" t="s">
        <v>515</v>
      </c>
      <c r="M447" s="8">
        <v>90</v>
      </c>
    </row>
    <row r="448" spans="1:13" hidden="1" x14ac:dyDescent="0.2">
      <c r="A448" s="64">
        <v>42097</v>
      </c>
      <c r="B448" s="83">
        <f>COUNTIF(Suivi!C:C,E448)</f>
        <v>0</v>
      </c>
      <c r="C448" s="83" t="str">
        <f>VLOOKUP(F448,Synthése!A$5:C$16,3,FALSE)</f>
        <v>IFA</v>
      </c>
      <c r="D448" s="83"/>
      <c r="E448" s="8" t="s">
        <v>595</v>
      </c>
      <c r="F448" s="8" t="s">
        <v>40</v>
      </c>
      <c r="G448" s="8">
        <v>108</v>
      </c>
      <c r="H448" s="64">
        <v>42167</v>
      </c>
      <c r="I448" s="64">
        <v>41941</v>
      </c>
      <c r="J448" s="142" t="s">
        <v>888</v>
      </c>
      <c r="K448" s="142" t="s">
        <v>918</v>
      </c>
      <c r="L448" s="8" t="s">
        <v>516</v>
      </c>
      <c r="M448" s="8">
        <v>100</v>
      </c>
    </row>
    <row r="449" spans="1:20" hidden="1" x14ac:dyDescent="0.2">
      <c r="A449" s="64">
        <v>42097</v>
      </c>
      <c r="B449" s="83">
        <f>COUNTIF(Suivi!C:C,E449)</f>
        <v>0</v>
      </c>
      <c r="C449" s="83" t="str">
        <f>VLOOKUP(F449,Synthése!A$5:C$16,3,FALSE)</f>
        <v>IFA</v>
      </c>
      <c r="D449" s="83"/>
      <c r="E449" s="8" t="s">
        <v>596</v>
      </c>
      <c r="F449" s="8" t="s">
        <v>47</v>
      </c>
      <c r="G449" s="8">
        <v>1</v>
      </c>
      <c r="H449" s="64">
        <v>42068</v>
      </c>
      <c r="I449" s="64">
        <v>41995</v>
      </c>
      <c r="J449" s="142" t="s">
        <v>890</v>
      </c>
      <c r="K449" s="142" t="s">
        <v>900</v>
      </c>
      <c r="L449" s="8" t="s">
        <v>515</v>
      </c>
      <c r="M449" s="8">
        <v>130</v>
      </c>
    </row>
    <row r="450" spans="1:20" hidden="1" x14ac:dyDescent="0.2">
      <c r="A450" s="64">
        <v>42097</v>
      </c>
      <c r="B450" s="83">
        <f>COUNTIF(Suivi!C:C,E450)</f>
        <v>0</v>
      </c>
      <c r="C450" s="83" t="str">
        <f>VLOOKUP(F450,Synthése!A$5:C$16,3,FALSE)</f>
        <v>IFA</v>
      </c>
      <c r="D450" s="83"/>
      <c r="E450" s="8" t="s">
        <v>597</v>
      </c>
      <c r="F450" s="8" t="s">
        <v>40</v>
      </c>
      <c r="G450" s="8">
        <v>96</v>
      </c>
      <c r="H450" s="64">
        <v>42179</v>
      </c>
      <c r="I450" s="64">
        <v>42012</v>
      </c>
      <c r="J450" s="142" t="s">
        <v>891</v>
      </c>
      <c r="K450" s="142" t="s">
        <v>901</v>
      </c>
      <c r="L450" s="8" t="s">
        <v>515</v>
      </c>
      <c r="M450" s="8">
        <v>140</v>
      </c>
    </row>
    <row r="451" spans="1:20" hidden="1" x14ac:dyDescent="0.2">
      <c r="A451" s="64">
        <v>42097</v>
      </c>
      <c r="B451" s="83">
        <f>COUNTIF(Suivi!C:C,E451)</f>
        <v>2</v>
      </c>
      <c r="C451" s="83" t="str">
        <f>VLOOKUP(F451,Synthése!A$5:C$16,3,FALSE)</f>
        <v>ICPR</v>
      </c>
      <c r="D451" s="83"/>
      <c r="E451" s="8" t="s">
        <v>33</v>
      </c>
      <c r="F451" s="8" t="s">
        <v>30</v>
      </c>
      <c r="G451" s="8">
        <v>91</v>
      </c>
      <c r="H451" s="64">
        <v>42180</v>
      </c>
      <c r="I451" s="64">
        <v>42195</v>
      </c>
      <c r="J451" s="142" t="s">
        <v>891</v>
      </c>
      <c r="K451" s="142" t="s">
        <v>916</v>
      </c>
      <c r="L451" s="8" t="s">
        <v>515</v>
      </c>
      <c r="M451" s="8">
        <v>350</v>
      </c>
    </row>
    <row r="452" spans="1:20" hidden="1" x14ac:dyDescent="0.2">
      <c r="A452" s="64">
        <v>42097</v>
      </c>
      <c r="B452" s="83">
        <f>COUNTIF(Suivi!C:C,E452)</f>
        <v>2</v>
      </c>
      <c r="C452" s="83" t="str">
        <f>VLOOKUP(F452,Synthése!A$5:C$16,3,FALSE)</f>
        <v>ICPR</v>
      </c>
      <c r="D452" s="83"/>
      <c r="E452" s="9" t="s">
        <v>267</v>
      </c>
      <c r="F452" s="10" t="s">
        <v>30</v>
      </c>
      <c r="G452" s="11">
        <v>17</v>
      </c>
      <c r="H452" s="12">
        <v>42165</v>
      </c>
      <c r="I452" s="12">
        <v>42195</v>
      </c>
      <c r="J452" s="142" t="s">
        <v>899</v>
      </c>
      <c r="K452" s="142" t="s">
        <v>905</v>
      </c>
      <c r="L452" s="10" t="s">
        <v>515</v>
      </c>
      <c r="M452" s="8">
        <v>450</v>
      </c>
      <c r="N452" s="10"/>
      <c r="O452" s="9"/>
      <c r="P452" s="9"/>
      <c r="Q452" s="13"/>
      <c r="R452" s="13"/>
      <c r="S452" s="9"/>
      <c r="T452" s="14"/>
    </row>
  </sheetData>
  <autoFilter ref="A5:AC452">
    <filterColumn colId="2">
      <filters>
        <filter val="ICH"/>
      </filters>
    </filterColumn>
    <sortState ref="A25:AC431">
      <sortCondition ref="B6"/>
    </sortState>
  </autoFilter>
  <sortState ref="E6:T452">
    <sortCondition ref="I6"/>
    <sortCondition ref="T6"/>
  </sortState>
  <mergeCells count="4">
    <mergeCell ref="A1:C2"/>
    <mergeCell ref="E1:I2"/>
    <mergeCell ref="K1:L1"/>
    <mergeCell ref="K2:L2"/>
  </mergeCells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35"/>
  <sheetViews>
    <sheetView zoomScale="80" zoomScaleNormal="80" workbookViewId="0">
      <selection sqref="A1:C2"/>
    </sheetView>
  </sheetViews>
  <sheetFormatPr baseColWidth="10" defaultRowHeight="15" x14ac:dyDescent="0.25"/>
  <cols>
    <col min="1" max="1" width="16.7109375" customWidth="1"/>
    <col min="2" max="2" width="36.7109375" bestFit="1" customWidth="1"/>
    <col min="3" max="3" width="10.28515625" customWidth="1"/>
    <col min="4" max="6" width="7.28515625" customWidth="1"/>
    <col min="7" max="7" width="7.5703125" bestFit="1" customWidth="1"/>
    <col min="8" max="8" width="23.28515625" customWidth="1"/>
    <col min="9" max="9" width="23.140625" customWidth="1"/>
    <col min="10" max="10" width="10" bestFit="1" customWidth="1"/>
    <col min="11" max="11" width="10.140625" customWidth="1"/>
    <col min="12" max="12" width="31.140625" hidden="1" customWidth="1"/>
    <col min="13" max="13" width="31.5703125" style="49" hidden="1" customWidth="1"/>
  </cols>
  <sheetData>
    <row r="1" spans="1:13" ht="35.1" customHeight="1" x14ac:dyDescent="0.25">
      <c r="A1" s="156"/>
      <c r="B1" s="157"/>
      <c r="C1" s="157"/>
      <c r="D1" s="1" t="s">
        <v>959</v>
      </c>
      <c r="E1" s="146"/>
      <c r="F1" s="146"/>
      <c r="G1" s="146"/>
      <c r="H1" s="147"/>
      <c r="I1" s="35" t="s">
        <v>470</v>
      </c>
      <c r="J1" s="160"/>
      <c r="K1" s="161"/>
    </row>
    <row r="2" spans="1:13" ht="35.1" customHeight="1" thickBot="1" x14ac:dyDescent="0.3">
      <c r="A2" s="158"/>
      <c r="B2" s="159"/>
      <c r="C2" s="159"/>
      <c r="D2" s="148"/>
      <c r="E2" s="149"/>
      <c r="F2" s="149"/>
      <c r="G2" s="149"/>
      <c r="H2" s="150"/>
      <c r="I2" s="34" t="s">
        <v>468</v>
      </c>
      <c r="J2" s="162"/>
      <c r="K2" s="163"/>
    </row>
    <row r="3" spans="1:13" ht="16.5" thickBot="1" x14ac:dyDescent="0.3">
      <c r="A3" s="32"/>
      <c r="B3" s="32"/>
      <c r="C3" s="32"/>
      <c r="D3" s="32"/>
      <c r="E3" s="32"/>
      <c r="F3" s="31"/>
      <c r="G3" s="31"/>
      <c r="H3" s="31"/>
      <c r="I3" s="31"/>
    </row>
    <row r="4" spans="1:13" s="33" customFormat="1" ht="20.25" customHeight="1" x14ac:dyDescent="0.2">
      <c r="A4" s="183" t="s">
        <v>466</v>
      </c>
      <c r="B4" s="184"/>
      <c r="C4" s="184"/>
      <c r="D4" s="184"/>
      <c r="E4" s="184"/>
      <c r="F4" s="184"/>
      <c r="G4" s="185"/>
      <c r="H4" s="186" t="s">
        <v>465</v>
      </c>
      <c r="I4" s="187"/>
      <c r="J4" s="190" t="s">
        <v>464</v>
      </c>
      <c r="K4" s="191"/>
      <c r="M4" s="50"/>
    </row>
    <row r="5" spans="1:13" s="33" customFormat="1" ht="16.5" customHeight="1" thickBot="1" x14ac:dyDescent="0.25">
      <c r="A5" s="175" t="s">
        <v>463</v>
      </c>
      <c r="B5" s="176"/>
      <c r="C5" s="176"/>
      <c r="D5" s="176" t="s">
        <v>462</v>
      </c>
      <c r="E5" s="176"/>
      <c r="F5" s="176"/>
      <c r="G5" s="177"/>
      <c r="H5" s="188"/>
      <c r="I5" s="189"/>
      <c r="J5" s="192"/>
      <c r="K5" s="193"/>
      <c r="M5" s="50"/>
    </row>
    <row r="6" spans="1:13" s="33" customFormat="1" ht="35.1" customHeight="1" x14ac:dyDescent="0.2">
      <c r="A6" s="194"/>
      <c r="B6" s="195"/>
      <c r="C6" s="195"/>
      <c r="D6" s="195"/>
      <c r="E6" s="195"/>
      <c r="F6" s="195"/>
      <c r="G6" s="196"/>
      <c r="H6" s="197"/>
      <c r="I6" s="198"/>
      <c r="J6" s="199"/>
      <c r="K6" s="200"/>
      <c r="M6" s="50"/>
    </row>
    <row r="7" spans="1:13" s="33" customFormat="1" ht="35.1" customHeight="1" x14ac:dyDescent="0.2">
      <c r="A7" s="168"/>
      <c r="B7" s="169"/>
      <c r="C7" s="169"/>
      <c r="D7" s="169"/>
      <c r="E7" s="169"/>
      <c r="F7" s="169"/>
      <c r="G7" s="170"/>
      <c r="H7" s="171"/>
      <c r="I7" s="172"/>
      <c r="J7" s="173"/>
      <c r="K7" s="174"/>
      <c r="M7" s="50"/>
    </row>
    <row r="8" spans="1:13" s="33" customFormat="1" ht="35.1" customHeight="1" x14ac:dyDescent="0.2">
      <c r="A8" s="168"/>
      <c r="B8" s="169"/>
      <c r="C8" s="169"/>
      <c r="D8" s="169"/>
      <c r="E8" s="169"/>
      <c r="F8" s="169"/>
      <c r="G8" s="170"/>
      <c r="H8" s="171"/>
      <c r="I8" s="172"/>
      <c r="J8" s="173"/>
      <c r="K8" s="174"/>
      <c r="M8" s="50"/>
    </row>
    <row r="9" spans="1:13" s="33" customFormat="1" ht="35.1" customHeight="1" thickBot="1" x14ac:dyDescent="0.25">
      <c r="A9" s="175"/>
      <c r="B9" s="176"/>
      <c r="C9" s="176"/>
      <c r="D9" s="176"/>
      <c r="E9" s="176"/>
      <c r="F9" s="176"/>
      <c r="G9" s="177"/>
      <c r="H9" s="178"/>
      <c r="I9" s="179"/>
      <c r="J9" s="180"/>
      <c r="K9" s="181"/>
      <c r="M9" s="50"/>
    </row>
    <row r="10" spans="1:13" ht="15.75" x14ac:dyDescent="0.25">
      <c r="A10" s="32"/>
      <c r="B10" s="32"/>
      <c r="C10" s="32"/>
      <c r="D10" s="32"/>
      <c r="E10" s="32"/>
      <c r="F10" s="31"/>
      <c r="G10" s="31"/>
      <c r="H10" s="31"/>
      <c r="I10" s="31"/>
    </row>
    <row r="11" spans="1:13" ht="15.75" customHeight="1" x14ac:dyDescent="0.25">
      <c r="A11" s="182" t="s">
        <v>512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</row>
    <row r="12" spans="1:13" ht="16.5" thickBot="1" x14ac:dyDescent="0.3">
      <c r="A12" s="32"/>
      <c r="B12" s="32"/>
      <c r="C12" s="32"/>
      <c r="D12" s="32"/>
      <c r="E12" s="32"/>
      <c r="F12" s="31"/>
      <c r="G12" s="31"/>
      <c r="H12" s="31"/>
      <c r="I12" s="31"/>
    </row>
    <row r="13" spans="1:13" ht="32.25" thickBot="1" x14ac:dyDescent="0.3">
      <c r="A13" s="30" t="s">
        <v>338</v>
      </c>
      <c r="B13" s="59" t="s">
        <v>337</v>
      </c>
      <c r="C13" s="59" t="s">
        <v>461</v>
      </c>
      <c r="D13" s="29" t="s">
        <v>460</v>
      </c>
      <c r="E13" s="29" t="s">
        <v>459</v>
      </c>
      <c r="F13" s="59" t="s">
        <v>336</v>
      </c>
      <c r="G13" s="167" t="s">
        <v>335</v>
      </c>
      <c r="H13" s="167"/>
      <c r="I13" s="167"/>
      <c r="J13" s="167"/>
      <c r="K13" s="27" t="s">
        <v>458</v>
      </c>
      <c r="L13" s="30" t="s">
        <v>457</v>
      </c>
      <c r="M13" s="65" t="s">
        <v>487</v>
      </c>
    </row>
    <row r="14" spans="1:13" x14ac:dyDescent="0.25">
      <c r="A14" s="144" t="s">
        <v>549</v>
      </c>
      <c r="B14" s="117" t="s">
        <v>888</v>
      </c>
      <c r="C14" s="25"/>
      <c r="D14" s="24"/>
      <c r="E14" s="24"/>
      <c r="F14" s="24"/>
      <c r="G14" s="165"/>
      <c r="H14" s="165"/>
      <c r="I14" s="165"/>
      <c r="J14" s="165"/>
      <c r="K14" s="23"/>
      <c r="L14" s="56">
        <f t="shared" ref="L14:L27" si="0" xml:space="preserve"> COUNTIF($A$14:$A$27,A14)</f>
        <v>1</v>
      </c>
      <c r="M14" s="66" t="e">
        <f>VLOOKUP(A14,Suivi!C:C,10,FALSE)</f>
        <v>#N/A</v>
      </c>
    </row>
    <row r="15" spans="1:13" x14ac:dyDescent="0.25">
      <c r="A15" s="22" t="s">
        <v>550</v>
      </c>
      <c r="B15" s="116" t="s">
        <v>889</v>
      </c>
      <c r="C15" s="21"/>
      <c r="D15" s="20"/>
      <c r="E15" s="20"/>
      <c r="F15" s="20"/>
      <c r="G15" s="164"/>
      <c r="H15" s="164"/>
      <c r="I15" s="164"/>
      <c r="J15" s="164"/>
      <c r="K15" s="19"/>
      <c r="L15" s="57">
        <f t="shared" si="0"/>
        <v>1</v>
      </c>
      <c r="M15" s="55" t="e">
        <f>VLOOKUP(A15,Suivi!C:C,10,FALSE)</f>
        <v>#N/A</v>
      </c>
    </row>
    <row r="16" spans="1:13" x14ac:dyDescent="0.25">
      <c r="A16" s="22" t="s">
        <v>494</v>
      </c>
      <c r="B16" s="116" t="s">
        <v>11</v>
      </c>
      <c r="C16" s="21"/>
      <c r="D16" s="20"/>
      <c r="E16" s="20"/>
      <c r="F16" s="20"/>
      <c r="G16" s="164"/>
      <c r="H16" s="164"/>
      <c r="I16" s="164"/>
      <c r="J16" s="164"/>
      <c r="K16" s="19"/>
      <c r="L16" s="57">
        <f t="shared" si="0"/>
        <v>1</v>
      </c>
      <c r="M16" s="55" t="e">
        <f>VLOOKUP(A16,Suivi!C:C,10,FALSE)</f>
        <v>#N/A</v>
      </c>
    </row>
    <row r="17" spans="1:13" x14ac:dyDescent="0.25">
      <c r="A17" s="22" t="s">
        <v>551</v>
      </c>
      <c r="B17" s="116" t="s">
        <v>890</v>
      </c>
      <c r="C17" s="21"/>
      <c r="D17" s="20"/>
      <c r="E17" s="20"/>
      <c r="F17" s="20"/>
      <c r="G17" s="164"/>
      <c r="H17" s="164"/>
      <c r="I17" s="164"/>
      <c r="J17" s="164"/>
      <c r="K17" s="19"/>
      <c r="L17" s="57">
        <f t="shared" si="0"/>
        <v>1</v>
      </c>
      <c r="M17" s="55" t="e">
        <f>VLOOKUP(A17,Suivi!C:C,10,FALSE)</f>
        <v>#N/A</v>
      </c>
    </row>
    <row r="18" spans="1:13" x14ac:dyDescent="0.25">
      <c r="A18" s="22" t="s">
        <v>552</v>
      </c>
      <c r="B18" s="116" t="s">
        <v>891</v>
      </c>
      <c r="C18" s="21"/>
      <c r="D18" s="20"/>
      <c r="E18" s="20"/>
      <c r="F18" s="20"/>
      <c r="G18" s="164"/>
      <c r="H18" s="164"/>
      <c r="I18" s="164"/>
      <c r="J18" s="164"/>
      <c r="K18" s="19"/>
      <c r="L18" s="57">
        <f t="shared" si="0"/>
        <v>1</v>
      </c>
      <c r="M18" s="55" t="e">
        <f>VLOOKUP(A18,Suivi!C:C,10,FALSE)</f>
        <v>#N/A</v>
      </c>
    </row>
    <row r="19" spans="1:13" x14ac:dyDescent="0.25">
      <c r="A19" s="22" t="s">
        <v>553</v>
      </c>
      <c r="B19" s="116" t="s">
        <v>893</v>
      </c>
      <c r="C19" s="21"/>
      <c r="D19" s="20"/>
      <c r="E19" s="20"/>
      <c r="F19" s="20"/>
      <c r="G19" s="164"/>
      <c r="H19" s="164"/>
      <c r="I19" s="164"/>
      <c r="J19" s="164"/>
      <c r="K19" s="19"/>
      <c r="L19" s="57">
        <f t="shared" si="0"/>
        <v>1</v>
      </c>
      <c r="M19" s="55" t="e">
        <f>VLOOKUP(A19,Suivi!C:C,10,FALSE)</f>
        <v>#N/A</v>
      </c>
    </row>
    <row r="20" spans="1:13" x14ac:dyDescent="0.25">
      <c r="A20" s="22" t="s">
        <v>554</v>
      </c>
      <c r="B20" s="116" t="s">
        <v>893</v>
      </c>
      <c r="C20" s="21"/>
      <c r="D20" s="39"/>
      <c r="E20" s="39"/>
      <c r="F20" s="39"/>
      <c r="G20" s="164"/>
      <c r="H20" s="164"/>
      <c r="I20" s="164"/>
      <c r="J20" s="164"/>
      <c r="K20" s="38"/>
      <c r="L20" s="57">
        <f t="shared" si="0"/>
        <v>1</v>
      </c>
      <c r="M20" s="55" t="e">
        <f>VLOOKUP(A20,Suivi!C:C,10,FALSE)</f>
        <v>#N/A</v>
      </c>
    </row>
    <row r="21" spans="1:13" x14ac:dyDescent="0.25">
      <c r="A21" s="22" t="s">
        <v>555</v>
      </c>
      <c r="B21" s="116" t="s">
        <v>894</v>
      </c>
      <c r="C21" s="21"/>
      <c r="D21" s="51"/>
      <c r="E21" s="51"/>
      <c r="F21" s="52"/>
      <c r="G21" s="164"/>
      <c r="H21" s="164"/>
      <c r="I21" s="164"/>
      <c r="J21" s="164"/>
      <c r="K21" s="38"/>
      <c r="L21" s="57">
        <f t="shared" si="0"/>
        <v>1</v>
      </c>
      <c r="M21" s="55" t="e">
        <f>VLOOKUP(A21,Suivi!C:C,10,FALSE)</f>
        <v>#N/A</v>
      </c>
    </row>
    <row r="22" spans="1:13" x14ac:dyDescent="0.25">
      <c r="A22" s="22" t="s">
        <v>556</v>
      </c>
      <c r="B22" s="116" t="s">
        <v>894</v>
      </c>
      <c r="C22" s="21"/>
      <c r="D22" s="39"/>
      <c r="E22" s="39"/>
      <c r="F22" s="39"/>
      <c r="G22" s="164"/>
      <c r="H22" s="164"/>
      <c r="I22" s="164"/>
      <c r="J22" s="164"/>
      <c r="K22" s="38"/>
      <c r="L22" s="57">
        <f t="shared" si="0"/>
        <v>1</v>
      </c>
      <c r="M22" s="55" t="e">
        <f>VLOOKUP(A22,Suivi!C:C,10,FALSE)</f>
        <v>#N/A</v>
      </c>
    </row>
    <row r="23" spans="1:13" x14ac:dyDescent="0.25">
      <c r="A23" s="22" t="s">
        <v>557</v>
      </c>
      <c r="B23" s="116" t="s">
        <v>895</v>
      </c>
      <c r="C23" s="21"/>
      <c r="D23" s="39"/>
      <c r="E23" s="39"/>
      <c r="F23" s="39"/>
      <c r="G23" s="164"/>
      <c r="H23" s="164"/>
      <c r="I23" s="164"/>
      <c r="J23" s="164"/>
      <c r="K23" s="38"/>
      <c r="L23" s="57">
        <f t="shared" si="0"/>
        <v>1</v>
      </c>
      <c r="M23" s="55" t="e">
        <f>VLOOKUP(A23,Suivi!C:C,10,FALSE)</f>
        <v>#N/A</v>
      </c>
    </row>
    <row r="24" spans="1:13" x14ac:dyDescent="0.25">
      <c r="A24" s="22" t="s">
        <v>558</v>
      </c>
      <c r="B24" s="116" t="s">
        <v>896</v>
      </c>
      <c r="C24" s="21"/>
      <c r="D24" s="39"/>
      <c r="E24" s="39"/>
      <c r="F24" s="39"/>
      <c r="G24" s="166"/>
      <c r="H24" s="166"/>
      <c r="I24" s="166"/>
      <c r="J24" s="166"/>
      <c r="K24" s="38"/>
      <c r="L24" s="57">
        <f t="shared" si="0"/>
        <v>1</v>
      </c>
      <c r="M24" s="55" t="e">
        <f>VLOOKUP(A24,Suivi!C:C,10,FALSE)</f>
        <v>#N/A</v>
      </c>
    </row>
    <row r="25" spans="1:13" x14ac:dyDescent="0.25">
      <c r="A25" s="22" t="s">
        <v>559</v>
      </c>
      <c r="B25" s="116" t="s">
        <v>897</v>
      </c>
      <c r="C25" s="21"/>
      <c r="D25" s="39"/>
      <c r="E25" s="39"/>
      <c r="F25" s="39"/>
      <c r="G25" s="166"/>
      <c r="H25" s="166"/>
      <c r="I25" s="166"/>
      <c r="J25" s="166"/>
      <c r="K25" s="38"/>
      <c r="L25" s="57">
        <f t="shared" si="0"/>
        <v>1</v>
      </c>
      <c r="M25" s="55" t="e">
        <f>VLOOKUP(A25,Suivi!C:C,10,FALSE)</f>
        <v>#N/A</v>
      </c>
    </row>
    <row r="26" spans="1:13" x14ac:dyDescent="0.25">
      <c r="A26" s="22" t="s">
        <v>560</v>
      </c>
      <c r="B26" s="116" t="s">
        <v>898</v>
      </c>
      <c r="C26" s="21"/>
      <c r="D26" s="39"/>
      <c r="E26" s="39"/>
      <c r="F26" s="39"/>
      <c r="G26" s="166"/>
      <c r="H26" s="166"/>
      <c r="I26" s="166"/>
      <c r="J26" s="166"/>
      <c r="K26" s="38"/>
      <c r="L26" s="57">
        <f t="shared" si="0"/>
        <v>1</v>
      </c>
      <c r="M26" s="55" t="e">
        <f>VLOOKUP(A26,Suivi!C:C,10,FALSE)</f>
        <v>#N/A</v>
      </c>
    </row>
    <row r="27" spans="1:13" x14ac:dyDescent="0.25">
      <c r="A27" s="22" t="s">
        <v>561</v>
      </c>
      <c r="B27" s="145" t="s">
        <v>899</v>
      </c>
      <c r="C27" s="21"/>
      <c r="D27" s="20"/>
      <c r="E27" s="20"/>
      <c r="F27" s="20"/>
      <c r="G27" s="164"/>
      <c r="H27" s="164"/>
      <c r="I27" s="164"/>
      <c r="J27" s="164"/>
      <c r="K27" s="19"/>
      <c r="L27" s="57">
        <f t="shared" si="0"/>
        <v>1</v>
      </c>
      <c r="M27" s="55" t="e">
        <f>VLOOKUP(A27,Suivi!C:C,10,FALSE)</f>
        <v>#N/A</v>
      </c>
    </row>
    <row r="28" spans="1:13" x14ac:dyDescent="0.25">
      <c r="A28" s="22" t="s">
        <v>562</v>
      </c>
      <c r="B28" s="145" t="s">
        <v>889</v>
      </c>
      <c r="C28" s="21"/>
      <c r="D28" s="20"/>
      <c r="E28" s="20"/>
      <c r="F28" s="20"/>
      <c r="G28" s="164"/>
      <c r="H28" s="164"/>
      <c r="I28" s="164"/>
      <c r="J28" s="164"/>
      <c r="K28" s="19"/>
      <c r="L28" s="58"/>
    </row>
    <row r="29" spans="1:13" x14ac:dyDescent="0.25">
      <c r="A29" s="22" t="s">
        <v>564</v>
      </c>
      <c r="B29" s="145" t="s">
        <v>891</v>
      </c>
      <c r="C29" s="21"/>
      <c r="D29" s="20"/>
      <c r="E29" s="20"/>
      <c r="F29" s="20"/>
      <c r="G29" s="164"/>
      <c r="H29" s="164"/>
      <c r="I29" s="164"/>
      <c r="J29" s="164"/>
      <c r="K29" s="19"/>
      <c r="L29" s="58"/>
    </row>
    <row r="30" spans="1:13" x14ac:dyDescent="0.25">
      <c r="A30" s="22" t="s">
        <v>565</v>
      </c>
      <c r="B30" s="145" t="s">
        <v>892</v>
      </c>
      <c r="C30" s="21"/>
      <c r="D30" s="20"/>
      <c r="E30" s="20"/>
      <c r="F30" s="20"/>
      <c r="G30" s="164"/>
      <c r="H30" s="164"/>
      <c r="I30" s="164"/>
      <c r="J30" s="164"/>
      <c r="K30" s="19"/>
      <c r="L30" s="58"/>
    </row>
    <row r="31" spans="1:13" x14ac:dyDescent="0.25">
      <c r="A31" s="22" t="s">
        <v>566</v>
      </c>
      <c r="B31" s="145" t="s">
        <v>893</v>
      </c>
      <c r="C31" s="21"/>
      <c r="D31" s="20"/>
      <c r="E31" s="20"/>
      <c r="F31" s="20"/>
      <c r="G31" s="164"/>
      <c r="H31" s="164"/>
      <c r="I31" s="164"/>
      <c r="J31" s="164"/>
      <c r="K31" s="19"/>
      <c r="L31" s="58"/>
    </row>
    <row r="32" spans="1:13" x14ac:dyDescent="0.25">
      <c r="A32" s="22" t="s">
        <v>538</v>
      </c>
      <c r="B32" s="145" t="s">
        <v>894</v>
      </c>
      <c r="C32" s="21"/>
      <c r="D32" s="20"/>
      <c r="E32" s="20"/>
      <c r="F32" s="20"/>
      <c r="G32" s="164"/>
      <c r="H32" s="164"/>
      <c r="I32" s="164"/>
      <c r="J32" s="164"/>
      <c r="K32" s="19"/>
      <c r="L32" s="58"/>
    </row>
    <row r="33" spans="1:12" ht="15.75" thickBot="1" x14ac:dyDescent="0.3">
      <c r="A33" s="18" t="s">
        <v>568</v>
      </c>
      <c r="B33" s="17" t="s">
        <v>896</v>
      </c>
      <c r="C33" s="16"/>
      <c r="D33" s="37"/>
      <c r="E33" s="37"/>
      <c r="F33" s="37"/>
      <c r="G33" s="201"/>
      <c r="H33" s="201"/>
      <c r="I33" s="201"/>
      <c r="J33" s="201"/>
      <c r="K33" s="36"/>
      <c r="L33" s="58"/>
    </row>
    <row r="34" spans="1:12" x14ac:dyDescent="0.25">
      <c r="A34" s="67"/>
      <c r="B34" s="68"/>
      <c r="C34" s="68"/>
      <c r="D34" s="9"/>
      <c r="E34" s="10"/>
      <c r="F34" s="11"/>
      <c r="G34" s="12"/>
      <c r="H34" s="12"/>
      <c r="I34" s="9"/>
      <c r="J34" s="58"/>
      <c r="K34" s="58"/>
      <c r="L34" s="58"/>
    </row>
    <row r="35" spans="1:12" x14ac:dyDescent="0.25">
      <c r="A35" s="67"/>
      <c r="B35" s="68"/>
      <c r="C35" s="68"/>
      <c r="D35" s="9"/>
      <c r="E35" s="10"/>
      <c r="F35" s="11"/>
      <c r="G35" s="12"/>
      <c r="H35" s="12"/>
      <c r="I35" s="9"/>
      <c r="J35" s="58"/>
      <c r="K35" s="58"/>
      <c r="L35" s="58"/>
    </row>
  </sheetData>
  <mergeCells count="47">
    <mergeCell ref="G33:J33"/>
    <mergeCell ref="G28:J28"/>
    <mergeCell ref="G29:J29"/>
    <mergeCell ref="G30:J30"/>
    <mergeCell ref="G31:J31"/>
    <mergeCell ref="G32:J32"/>
    <mergeCell ref="A6:C6"/>
    <mergeCell ref="D6:G6"/>
    <mergeCell ref="H6:I6"/>
    <mergeCell ref="J6:K6"/>
    <mergeCell ref="A7:C7"/>
    <mergeCell ref="D7:G7"/>
    <mergeCell ref="H7:I7"/>
    <mergeCell ref="J7:K7"/>
    <mergeCell ref="A1:C2"/>
    <mergeCell ref="D1:H2"/>
    <mergeCell ref="J1:K1"/>
    <mergeCell ref="J2:K2"/>
    <mergeCell ref="A4:G4"/>
    <mergeCell ref="H4:I5"/>
    <mergeCell ref="J4:K5"/>
    <mergeCell ref="A5:C5"/>
    <mergeCell ref="D5:G5"/>
    <mergeCell ref="G13:J13"/>
    <mergeCell ref="A8:C8"/>
    <mergeCell ref="D8:G8"/>
    <mergeCell ref="H8:I8"/>
    <mergeCell ref="J8:K8"/>
    <mergeCell ref="A9:C9"/>
    <mergeCell ref="D9:G9"/>
    <mergeCell ref="H9:I9"/>
    <mergeCell ref="J9:K9"/>
    <mergeCell ref="A11:L11"/>
    <mergeCell ref="G23:J23"/>
    <mergeCell ref="G24:J24"/>
    <mergeCell ref="G25:J25"/>
    <mergeCell ref="G26:J26"/>
    <mergeCell ref="G27:J27"/>
    <mergeCell ref="G22:J22"/>
    <mergeCell ref="G14:J14"/>
    <mergeCell ref="G15:J15"/>
    <mergeCell ref="G17:J17"/>
    <mergeCell ref="G18:J18"/>
    <mergeCell ref="G19:J19"/>
    <mergeCell ref="G20:J20"/>
    <mergeCell ref="G21:J21"/>
    <mergeCell ref="G16:J16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M28"/>
  <sheetViews>
    <sheetView zoomScale="80" zoomScaleNormal="80" workbookViewId="0">
      <selection sqref="A1:C2"/>
    </sheetView>
  </sheetViews>
  <sheetFormatPr baseColWidth="10" defaultRowHeight="15" x14ac:dyDescent="0.25"/>
  <cols>
    <col min="1" max="1" width="15.42578125" customWidth="1"/>
    <col min="2" max="2" width="36.7109375" bestFit="1" customWidth="1"/>
    <col min="3" max="3" width="10.28515625" customWidth="1"/>
    <col min="4" max="6" width="7.28515625" customWidth="1"/>
    <col min="7" max="7" width="7.5703125" bestFit="1" customWidth="1"/>
    <col min="8" max="8" width="23.28515625" customWidth="1"/>
    <col min="9" max="9" width="23.140625" customWidth="1"/>
    <col min="10" max="10" width="10" bestFit="1" customWidth="1"/>
    <col min="11" max="11" width="10.140625" customWidth="1"/>
    <col min="12" max="12" width="31.140625" hidden="1" customWidth="1"/>
    <col min="13" max="13" width="31.5703125" style="49" hidden="1" customWidth="1"/>
  </cols>
  <sheetData>
    <row r="1" spans="1:13" ht="35.1" customHeight="1" x14ac:dyDescent="0.25">
      <c r="A1" s="156"/>
      <c r="B1" s="157"/>
      <c r="C1" s="157"/>
      <c r="D1" s="1" t="s">
        <v>960</v>
      </c>
      <c r="E1" s="146"/>
      <c r="F1" s="146"/>
      <c r="G1" s="146"/>
      <c r="H1" s="147"/>
      <c r="I1" s="35" t="s">
        <v>470</v>
      </c>
      <c r="J1" s="160"/>
      <c r="K1" s="161"/>
    </row>
    <row r="2" spans="1:13" ht="35.1" customHeight="1" thickBot="1" x14ac:dyDescent="0.3">
      <c r="A2" s="158"/>
      <c r="B2" s="159"/>
      <c r="C2" s="159"/>
      <c r="D2" s="148"/>
      <c r="E2" s="149"/>
      <c r="F2" s="149"/>
      <c r="G2" s="149"/>
      <c r="H2" s="150"/>
      <c r="I2" s="34" t="s">
        <v>468</v>
      </c>
      <c r="J2" s="162"/>
      <c r="K2" s="163"/>
    </row>
    <row r="3" spans="1:13" ht="16.5" thickBot="1" x14ac:dyDescent="0.3">
      <c r="A3" s="32"/>
      <c r="B3" s="32"/>
      <c r="C3" s="32"/>
      <c r="D3" s="32"/>
      <c r="E3" s="32"/>
      <c r="F3" s="31"/>
      <c r="G3" s="31"/>
      <c r="H3" s="31"/>
      <c r="I3" s="31"/>
    </row>
    <row r="4" spans="1:13" s="33" customFormat="1" ht="20.25" customHeight="1" x14ac:dyDescent="0.2">
      <c r="A4" s="183" t="s">
        <v>466</v>
      </c>
      <c r="B4" s="184"/>
      <c r="C4" s="184"/>
      <c r="D4" s="184"/>
      <c r="E4" s="184"/>
      <c r="F4" s="184"/>
      <c r="G4" s="185"/>
      <c r="H4" s="186" t="s">
        <v>465</v>
      </c>
      <c r="I4" s="187"/>
      <c r="J4" s="190" t="s">
        <v>464</v>
      </c>
      <c r="K4" s="191"/>
      <c r="M4" s="50"/>
    </row>
    <row r="5" spans="1:13" s="33" customFormat="1" ht="16.5" customHeight="1" thickBot="1" x14ac:dyDescent="0.25">
      <c r="A5" s="175" t="s">
        <v>463</v>
      </c>
      <c r="B5" s="176"/>
      <c r="C5" s="176"/>
      <c r="D5" s="176" t="s">
        <v>462</v>
      </c>
      <c r="E5" s="176"/>
      <c r="F5" s="176"/>
      <c r="G5" s="177"/>
      <c r="H5" s="188"/>
      <c r="I5" s="189"/>
      <c r="J5" s="192"/>
      <c r="K5" s="193"/>
      <c r="M5" s="50"/>
    </row>
    <row r="6" spans="1:13" s="33" customFormat="1" ht="35.1" customHeight="1" x14ac:dyDescent="0.2">
      <c r="A6" s="194"/>
      <c r="B6" s="195"/>
      <c r="C6" s="195"/>
      <c r="D6" s="195"/>
      <c r="E6" s="195"/>
      <c r="F6" s="195"/>
      <c r="G6" s="196"/>
      <c r="H6" s="197"/>
      <c r="I6" s="198"/>
      <c r="J6" s="199"/>
      <c r="K6" s="200"/>
      <c r="M6" s="50"/>
    </row>
    <row r="7" spans="1:13" s="33" customFormat="1" ht="35.1" customHeight="1" x14ac:dyDescent="0.2">
      <c r="A7" s="168"/>
      <c r="B7" s="169"/>
      <c r="C7" s="169"/>
      <c r="D7" s="169"/>
      <c r="E7" s="169"/>
      <c r="F7" s="169"/>
      <c r="G7" s="170"/>
      <c r="H7" s="171"/>
      <c r="I7" s="172"/>
      <c r="J7" s="173"/>
      <c r="K7" s="174"/>
      <c r="M7" s="50"/>
    </row>
    <row r="8" spans="1:13" s="33" customFormat="1" ht="35.1" customHeight="1" x14ac:dyDescent="0.2">
      <c r="A8" s="168"/>
      <c r="B8" s="169"/>
      <c r="C8" s="169"/>
      <c r="D8" s="169"/>
      <c r="E8" s="169"/>
      <c r="F8" s="169"/>
      <c r="G8" s="170"/>
      <c r="H8" s="171"/>
      <c r="I8" s="172"/>
      <c r="J8" s="173"/>
      <c r="K8" s="174"/>
      <c r="M8" s="50"/>
    </row>
    <row r="9" spans="1:13" s="33" customFormat="1" ht="35.1" customHeight="1" thickBot="1" x14ac:dyDescent="0.25">
      <c r="A9" s="175"/>
      <c r="B9" s="176"/>
      <c r="C9" s="176"/>
      <c r="D9" s="176"/>
      <c r="E9" s="176"/>
      <c r="F9" s="176"/>
      <c r="G9" s="177"/>
      <c r="H9" s="178"/>
      <c r="I9" s="179"/>
      <c r="J9" s="180"/>
      <c r="K9" s="181"/>
      <c r="M9" s="50"/>
    </row>
    <row r="10" spans="1:13" ht="15.75" x14ac:dyDescent="0.25">
      <c r="A10" s="32"/>
      <c r="B10" s="32"/>
      <c r="C10" s="32"/>
      <c r="D10" s="32"/>
      <c r="E10" s="32"/>
      <c r="F10" s="31"/>
      <c r="G10" s="31"/>
      <c r="H10" s="31"/>
      <c r="I10" s="31"/>
    </row>
    <row r="11" spans="1:13" ht="15.75" customHeight="1" x14ac:dyDescent="0.25">
      <c r="A11" s="182" t="s">
        <v>512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</row>
    <row r="12" spans="1:13" ht="16.5" thickBot="1" x14ac:dyDescent="0.3">
      <c r="A12" s="32"/>
      <c r="B12" s="32"/>
      <c r="C12" s="32"/>
      <c r="D12" s="32"/>
      <c r="E12" s="32"/>
      <c r="F12" s="31"/>
      <c r="G12" s="31"/>
      <c r="H12" s="31"/>
      <c r="I12" s="31"/>
    </row>
    <row r="13" spans="1:13" ht="32.25" thickBot="1" x14ac:dyDescent="0.3">
      <c r="A13" s="30" t="s">
        <v>338</v>
      </c>
      <c r="B13" s="28" t="s">
        <v>337</v>
      </c>
      <c r="C13" s="28" t="s">
        <v>461</v>
      </c>
      <c r="D13" s="29" t="s">
        <v>460</v>
      </c>
      <c r="E13" s="29" t="s">
        <v>459</v>
      </c>
      <c r="F13" s="28" t="s">
        <v>336</v>
      </c>
      <c r="G13" s="167" t="s">
        <v>335</v>
      </c>
      <c r="H13" s="167"/>
      <c r="I13" s="167"/>
      <c r="J13" s="167"/>
      <c r="K13" s="27" t="s">
        <v>458</v>
      </c>
      <c r="L13" s="53" t="s">
        <v>457</v>
      </c>
      <c r="M13" s="54" t="s">
        <v>487</v>
      </c>
    </row>
    <row r="14" spans="1:13" x14ac:dyDescent="0.25">
      <c r="A14" s="26" t="s">
        <v>563</v>
      </c>
      <c r="B14" s="117" t="s">
        <v>890</v>
      </c>
      <c r="C14" s="25"/>
      <c r="D14" s="24"/>
      <c r="E14" s="24"/>
      <c r="F14" s="24"/>
      <c r="G14" s="203"/>
      <c r="H14" s="203"/>
      <c r="I14" s="203"/>
      <c r="J14" s="203"/>
      <c r="K14" s="23"/>
      <c r="L14" s="57">
        <f t="shared" ref="L14:L21" si="0" xml:space="preserve"> COUNTIF($A$14:$A$23,A14)</f>
        <v>1</v>
      </c>
      <c r="M14" s="55" t="e">
        <f>VLOOKUP(A14,Suivi!C:C,10,FALSE)</f>
        <v>#N/A</v>
      </c>
    </row>
    <row r="15" spans="1:13" x14ac:dyDescent="0.25">
      <c r="A15" s="22" t="s">
        <v>603</v>
      </c>
      <c r="B15" s="116" t="s">
        <v>895</v>
      </c>
      <c r="C15" s="21"/>
      <c r="D15" s="20"/>
      <c r="E15" s="20"/>
      <c r="F15" s="20"/>
      <c r="G15" s="202"/>
      <c r="H15" s="202"/>
      <c r="I15" s="202"/>
      <c r="J15" s="202"/>
      <c r="K15" s="19"/>
      <c r="L15" s="57">
        <f t="shared" si="0"/>
        <v>1</v>
      </c>
      <c r="M15" s="55" t="e">
        <f>VLOOKUP(A15,Suivi!C:C,10,FALSE)</f>
        <v>#N/A</v>
      </c>
    </row>
    <row r="16" spans="1:13" x14ac:dyDescent="0.25">
      <c r="A16" s="22" t="s">
        <v>604</v>
      </c>
      <c r="B16" s="116" t="s">
        <v>896</v>
      </c>
      <c r="C16" s="21"/>
      <c r="D16" s="20"/>
      <c r="E16" s="20"/>
      <c r="F16" s="20"/>
      <c r="G16" s="202"/>
      <c r="H16" s="202"/>
      <c r="I16" s="202"/>
      <c r="J16" s="202"/>
      <c r="K16" s="19"/>
      <c r="L16" s="57">
        <f t="shared" si="0"/>
        <v>1</v>
      </c>
      <c r="M16" s="55" t="e">
        <f>VLOOKUP(A16,Suivi!C:C,10,FALSE)</f>
        <v>#N/A</v>
      </c>
    </row>
    <row r="17" spans="1:13" x14ac:dyDescent="0.25">
      <c r="A17" s="22" t="s">
        <v>417</v>
      </c>
      <c r="B17" s="116" t="s">
        <v>889</v>
      </c>
      <c r="C17" s="21"/>
      <c r="D17" s="20"/>
      <c r="E17" s="20"/>
      <c r="F17" s="20"/>
      <c r="G17" s="202"/>
      <c r="H17" s="202"/>
      <c r="I17" s="202"/>
      <c r="J17" s="202"/>
      <c r="K17" s="19"/>
      <c r="L17" s="57">
        <f t="shared" si="0"/>
        <v>1</v>
      </c>
      <c r="M17" s="55" t="e">
        <f>VLOOKUP(A17,Suivi!C:C,10,FALSE)</f>
        <v>#REF!</v>
      </c>
    </row>
    <row r="18" spans="1:13" x14ac:dyDescent="0.25">
      <c r="A18" s="22" t="s">
        <v>163</v>
      </c>
      <c r="B18" s="116" t="s">
        <v>898</v>
      </c>
      <c r="C18" s="21"/>
      <c r="D18" s="20"/>
      <c r="E18" s="20"/>
      <c r="F18" s="20"/>
      <c r="G18" s="202"/>
      <c r="H18" s="202"/>
      <c r="I18" s="202"/>
      <c r="J18" s="202"/>
      <c r="K18" s="19"/>
      <c r="L18" s="57">
        <f t="shared" si="0"/>
        <v>1</v>
      </c>
      <c r="M18" s="55" t="e">
        <f>VLOOKUP(A18,Suivi!C:C,10,FALSE)</f>
        <v>#REF!</v>
      </c>
    </row>
    <row r="19" spans="1:13" x14ac:dyDescent="0.25">
      <c r="A19" s="22" t="s">
        <v>39</v>
      </c>
      <c r="B19" s="116" t="s">
        <v>898</v>
      </c>
      <c r="C19" s="21"/>
      <c r="D19" s="20"/>
      <c r="E19" s="20"/>
      <c r="F19" s="20"/>
      <c r="G19" s="202"/>
      <c r="H19" s="202"/>
      <c r="I19" s="202"/>
      <c r="J19" s="202"/>
      <c r="K19" s="19"/>
      <c r="L19" s="57">
        <f t="shared" si="0"/>
        <v>1</v>
      </c>
      <c r="M19" s="55" t="e">
        <f>VLOOKUP(A19,Suivi!C:C,10,FALSE)</f>
        <v>#REF!</v>
      </c>
    </row>
    <row r="20" spans="1:13" x14ac:dyDescent="0.25">
      <c r="A20" s="22" t="s">
        <v>33</v>
      </c>
      <c r="B20" s="116" t="s">
        <v>891</v>
      </c>
      <c r="C20" s="21"/>
      <c r="D20" s="20"/>
      <c r="E20" s="20"/>
      <c r="F20" s="20"/>
      <c r="G20" s="166"/>
      <c r="H20" s="166"/>
      <c r="I20" s="166"/>
      <c r="J20" s="166"/>
      <c r="K20" s="19"/>
      <c r="L20" s="57">
        <f t="shared" si="0"/>
        <v>1</v>
      </c>
      <c r="M20" s="55" t="e">
        <f>VLOOKUP(A20,Suivi!C:C,10,FALSE)</f>
        <v>#REF!</v>
      </c>
    </row>
    <row r="21" spans="1:13" x14ac:dyDescent="0.25">
      <c r="A21" s="22" t="s">
        <v>267</v>
      </c>
      <c r="B21" s="116" t="s">
        <v>899</v>
      </c>
      <c r="C21" s="21"/>
      <c r="D21" s="39"/>
      <c r="E21" s="39"/>
      <c r="F21" s="39"/>
      <c r="G21" s="166"/>
      <c r="H21" s="166"/>
      <c r="I21" s="166"/>
      <c r="J21" s="166"/>
      <c r="K21" s="38"/>
      <c r="L21" s="57">
        <f t="shared" si="0"/>
        <v>1</v>
      </c>
      <c r="M21" s="55" t="e">
        <f>VLOOKUP(A21,Suivi!C:C,10,FALSE)</f>
        <v>#REF!</v>
      </c>
    </row>
    <row r="22" spans="1:13" x14ac:dyDescent="0.25">
      <c r="A22" s="22"/>
      <c r="B22" s="116"/>
      <c r="C22" s="21"/>
      <c r="D22" s="51"/>
      <c r="E22" s="51"/>
      <c r="F22" s="52"/>
      <c r="G22" s="166"/>
      <c r="H22" s="166"/>
      <c r="I22" s="166"/>
      <c r="J22" s="166"/>
      <c r="K22" s="38"/>
      <c r="L22" s="57"/>
      <c r="M22" s="55"/>
    </row>
    <row r="23" spans="1:13" x14ac:dyDescent="0.25">
      <c r="A23" s="22"/>
      <c r="B23" s="116"/>
      <c r="C23" s="21"/>
      <c r="D23" s="39"/>
      <c r="E23" s="39"/>
      <c r="F23" s="39"/>
      <c r="G23" s="166"/>
      <c r="H23" s="166"/>
      <c r="I23" s="166"/>
      <c r="J23" s="166"/>
      <c r="K23" s="38"/>
      <c r="L23" s="57"/>
      <c r="M23" s="55"/>
    </row>
    <row r="24" spans="1:13" x14ac:dyDescent="0.25">
      <c r="A24" s="22"/>
      <c r="B24" s="116"/>
      <c r="C24" s="21"/>
      <c r="D24" s="39"/>
      <c r="E24" s="39"/>
      <c r="F24" s="39"/>
      <c r="G24" s="166"/>
      <c r="H24" s="166"/>
      <c r="I24" s="166"/>
      <c r="J24" s="166"/>
      <c r="K24" s="38"/>
      <c r="L24" s="122"/>
    </row>
    <row r="25" spans="1:13" x14ac:dyDescent="0.25">
      <c r="A25" s="22"/>
      <c r="B25" s="116"/>
      <c r="C25" s="21"/>
      <c r="D25" s="39"/>
      <c r="E25" s="39"/>
      <c r="F25" s="39"/>
      <c r="G25" s="166"/>
      <c r="H25" s="166"/>
      <c r="I25" s="166"/>
      <c r="J25" s="166"/>
      <c r="K25" s="38"/>
    </row>
    <row r="26" spans="1:13" x14ac:dyDescent="0.25">
      <c r="A26" s="22"/>
      <c r="B26" s="116"/>
      <c r="C26" s="21"/>
      <c r="D26" s="39"/>
      <c r="E26" s="39"/>
      <c r="F26" s="39"/>
      <c r="G26" s="166"/>
      <c r="H26" s="166"/>
      <c r="I26" s="166"/>
      <c r="J26" s="166"/>
      <c r="K26" s="38"/>
    </row>
    <row r="27" spans="1:13" x14ac:dyDescent="0.25">
      <c r="A27" s="22"/>
      <c r="B27" s="116"/>
      <c r="C27" s="21"/>
      <c r="D27" s="39"/>
      <c r="E27" s="39"/>
      <c r="F27" s="39"/>
      <c r="G27" s="166"/>
      <c r="H27" s="166"/>
      <c r="I27" s="166"/>
      <c r="J27" s="166"/>
      <c r="K27" s="38"/>
    </row>
    <row r="28" spans="1:13" ht="15.75" thickBot="1" x14ac:dyDescent="0.3">
      <c r="A28" s="18"/>
      <c r="B28" s="17"/>
      <c r="C28" s="16"/>
      <c r="D28" s="37"/>
      <c r="E28" s="37"/>
      <c r="F28" s="37"/>
      <c r="G28" s="201"/>
      <c r="H28" s="201"/>
      <c r="I28" s="201"/>
      <c r="J28" s="201"/>
      <c r="K28" s="36"/>
    </row>
  </sheetData>
  <mergeCells count="42">
    <mergeCell ref="G24:J24"/>
    <mergeCell ref="G25:J25"/>
    <mergeCell ref="G26:J26"/>
    <mergeCell ref="G27:J27"/>
    <mergeCell ref="G28:J28"/>
    <mergeCell ref="A9:C9"/>
    <mergeCell ref="G21:J21"/>
    <mergeCell ref="G22:J22"/>
    <mergeCell ref="G23:J23"/>
    <mergeCell ref="J9:K9"/>
    <mergeCell ref="G17:J17"/>
    <mergeCell ref="G18:J18"/>
    <mergeCell ref="G13:J13"/>
    <mergeCell ref="G14:J14"/>
    <mergeCell ref="G19:J19"/>
    <mergeCell ref="G20:J20"/>
    <mergeCell ref="G16:J16"/>
    <mergeCell ref="H6:I6"/>
    <mergeCell ref="H7:I7"/>
    <mergeCell ref="G15:J15"/>
    <mergeCell ref="H8:I8"/>
    <mergeCell ref="A6:C6"/>
    <mergeCell ref="J6:K6"/>
    <mergeCell ref="A7:C7"/>
    <mergeCell ref="J7:K7"/>
    <mergeCell ref="D6:G6"/>
    <mergeCell ref="D7:G7"/>
    <mergeCell ref="A11:L11"/>
    <mergeCell ref="A8:C8"/>
    <mergeCell ref="J8:K8"/>
    <mergeCell ref="D8:G8"/>
    <mergeCell ref="D9:G9"/>
    <mergeCell ref="H9:I9"/>
    <mergeCell ref="A1:C2"/>
    <mergeCell ref="J1:K1"/>
    <mergeCell ref="J2:K2"/>
    <mergeCell ref="J4:K5"/>
    <mergeCell ref="A5:C5"/>
    <mergeCell ref="D1:H2"/>
    <mergeCell ref="D5:G5"/>
    <mergeCell ref="H4:I5"/>
    <mergeCell ref="A4:G4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workbookViewId="0">
      <selection activeCell="K6" sqref="K6"/>
    </sheetView>
  </sheetViews>
  <sheetFormatPr baseColWidth="10" defaultRowHeight="15" x14ac:dyDescent="0.25"/>
  <cols>
    <col min="2" max="2" width="26.7109375" bestFit="1" customWidth="1"/>
  </cols>
  <sheetData>
    <row r="1" spans="1:5" x14ac:dyDescent="0.25">
      <c r="A1" t="s">
        <v>490</v>
      </c>
    </row>
    <row r="3" spans="1:5" ht="15.75" thickBot="1" x14ac:dyDescent="0.3"/>
    <row r="4" spans="1:5" ht="27" thickBot="1" x14ac:dyDescent="0.3">
      <c r="A4" s="136" t="s">
        <v>461</v>
      </c>
      <c r="B4" s="137" t="s">
        <v>486</v>
      </c>
      <c r="C4" s="137" t="s">
        <v>485</v>
      </c>
      <c r="D4" s="138" t="s">
        <v>491</v>
      </c>
      <c r="E4" s="139" t="s">
        <v>489</v>
      </c>
    </row>
    <row r="5" spans="1:5" ht="15.75" x14ac:dyDescent="0.25">
      <c r="A5" s="84" t="s">
        <v>47</v>
      </c>
      <c r="B5" s="85" t="s">
        <v>484</v>
      </c>
      <c r="C5" s="86" t="s">
        <v>547</v>
      </c>
      <c r="D5" s="87">
        <f>COUNTIF('Liste des OF'!F:F,A5)</f>
        <v>18</v>
      </c>
      <c r="E5" s="206">
        <f>SUM(D5:D7)</f>
        <v>41</v>
      </c>
    </row>
    <row r="6" spans="1:5" ht="15.75" x14ac:dyDescent="0.25">
      <c r="A6" s="48" t="s">
        <v>380</v>
      </c>
      <c r="B6" s="47" t="s">
        <v>483</v>
      </c>
      <c r="C6" s="46" t="s">
        <v>547</v>
      </c>
      <c r="D6" s="140">
        <f>COUNTIF('Liste des OF'!F:F,A6)</f>
        <v>2</v>
      </c>
      <c r="E6" s="207"/>
    </row>
    <row r="7" spans="1:5" ht="15.75" x14ac:dyDescent="0.25">
      <c r="A7" s="48" t="s">
        <v>40</v>
      </c>
      <c r="B7" s="47" t="s">
        <v>482</v>
      </c>
      <c r="C7" s="46" t="s">
        <v>547</v>
      </c>
      <c r="D7" s="140">
        <f>COUNTIF('Liste des OF'!F:F,A7)</f>
        <v>21</v>
      </c>
      <c r="E7" s="207"/>
    </row>
    <row r="8" spans="1:5" ht="15.75" x14ac:dyDescent="0.25">
      <c r="A8" s="45" t="s">
        <v>89</v>
      </c>
      <c r="B8" s="44" t="s">
        <v>481</v>
      </c>
      <c r="C8" s="43" t="s">
        <v>548</v>
      </c>
      <c r="D8" s="140">
        <f>COUNTIF('Liste des OF'!F:F,A8)</f>
        <v>21</v>
      </c>
      <c r="E8" s="208">
        <f>SUM(D8:D9)</f>
        <v>25</v>
      </c>
    </row>
    <row r="9" spans="1:5" ht="15.75" x14ac:dyDescent="0.25">
      <c r="A9" s="45" t="s">
        <v>223</v>
      </c>
      <c r="B9" s="44" t="s">
        <v>480</v>
      </c>
      <c r="C9" s="43" t="s">
        <v>548</v>
      </c>
      <c r="D9" s="140">
        <f>COUNTIF('Liste des OF'!F:F,A9)</f>
        <v>4</v>
      </c>
      <c r="E9" s="208"/>
    </row>
    <row r="10" spans="1:5" ht="15.75" x14ac:dyDescent="0.25">
      <c r="A10" s="71" t="s">
        <v>52</v>
      </c>
      <c r="B10" s="72" t="s">
        <v>479</v>
      </c>
      <c r="C10" s="73" t="s">
        <v>544</v>
      </c>
      <c r="D10" s="140">
        <f>COUNTIF('Liste des OF'!F:F,A10)</f>
        <v>10</v>
      </c>
      <c r="E10" s="209">
        <f>SUM(D10:D13)</f>
        <v>261</v>
      </c>
    </row>
    <row r="11" spans="1:5" ht="15.75" x14ac:dyDescent="0.25">
      <c r="A11" s="71" t="s">
        <v>230</v>
      </c>
      <c r="B11" s="72" t="s">
        <v>478</v>
      </c>
      <c r="C11" s="73" t="s">
        <v>544</v>
      </c>
      <c r="D11" s="140">
        <f>COUNTIF('Liste des OF'!F:F,A11)</f>
        <v>10</v>
      </c>
      <c r="E11" s="209"/>
    </row>
    <row r="12" spans="1:5" ht="15.75" x14ac:dyDescent="0.25">
      <c r="A12" s="71" t="s">
        <v>0</v>
      </c>
      <c r="B12" s="72" t="s">
        <v>477</v>
      </c>
      <c r="C12" s="73" t="s">
        <v>544</v>
      </c>
      <c r="D12" s="140">
        <f>COUNTIF('Liste des OF'!F:F,A12)</f>
        <v>238</v>
      </c>
      <c r="E12" s="209"/>
    </row>
    <row r="13" spans="1:5" ht="15.75" x14ac:dyDescent="0.25">
      <c r="A13" s="71" t="s">
        <v>49</v>
      </c>
      <c r="B13" s="72" t="s">
        <v>476</v>
      </c>
      <c r="C13" s="73" t="s">
        <v>544</v>
      </c>
      <c r="D13" s="140">
        <f>COUNTIF('Liste des OF'!F:F,A13)</f>
        <v>3</v>
      </c>
      <c r="E13" s="209"/>
    </row>
    <row r="14" spans="1:5" ht="15.75" x14ac:dyDescent="0.25">
      <c r="A14" s="77" t="s">
        <v>30</v>
      </c>
      <c r="B14" s="75" t="s">
        <v>475</v>
      </c>
      <c r="C14" s="76" t="s">
        <v>545</v>
      </c>
      <c r="D14" s="140">
        <f>COUNTIF('Liste des OF'!F:F,A14)</f>
        <v>40</v>
      </c>
      <c r="E14" s="210">
        <f>SUM(D14:D15)</f>
        <v>46</v>
      </c>
    </row>
    <row r="15" spans="1:5" ht="15.75" x14ac:dyDescent="0.25">
      <c r="A15" s="77" t="s">
        <v>37</v>
      </c>
      <c r="B15" s="75" t="s">
        <v>475</v>
      </c>
      <c r="C15" s="76" t="s">
        <v>545</v>
      </c>
      <c r="D15" s="140">
        <f>COUNTIF('Liste des OF'!F:F,A15)</f>
        <v>6</v>
      </c>
      <c r="E15" s="210"/>
    </row>
    <row r="16" spans="1:5" ht="16.5" thickBot="1" x14ac:dyDescent="0.3">
      <c r="A16" s="42" t="s">
        <v>19</v>
      </c>
      <c r="B16" s="41" t="s">
        <v>474</v>
      </c>
      <c r="C16" s="40" t="s">
        <v>546</v>
      </c>
      <c r="D16" s="141">
        <f>COUNTIF('Liste des OF'!F:F,A16)</f>
        <v>74</v>
      </c>
      <c r="E16" s="88">
        <f>D16</f>
        <v>74</v>
      </c>
    </row>
    <row r="17" spans="1:5" ht="16.5" thickBot="1" x14ac:dyDescent="0.3">
      <c r="A17" s="69"/>
      <c r="B17" s="70"/>
      <c r="C17" s="74" t="s">
        <v>489</v>
      </c>
      <c r="D17" s="204">
        <f>SUM(D5:D16)</f>
        <v>447</v>
      </c>
      <c r="E17" s="205"/>
    </row>
  </sheetData>
  <mergeCells count="5">
    <mergeCell ref="D17:E17"/>
    <mergeCell ref="E5:E7"/>
    <mergeCell ref="E8:E9"/>
    <mergeCell ref="E10:E13"/>
    <mergeCell ref="E14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Accueil</vt:lpstr>
      <vt:lpstr>Suivi</vt:lpstr>
      <vt:lpstr>Liste des OF</vt:lpstr>
      <vt:lpstr>ICH</vt:lpstr>
      <vt:lpstr>ICPR</vt:lpstr>
      <vt:lpstr>Synthése</vt:lpstr>
      <vt:lpstr>ICH!Zone_d_impression</vt:lpstr>
      <vt:lpstr>ICPR!Zone_d_impression</vt:lpstr>
      <vt:lpstr>Suivi!Zone_d_impression</vt:lpstr>
    </vt:vector>
  </TitlesOfParts>
  <Company>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Ben</cp:lastModifiedBy>
  <dcterms:created xsi:type="dcterms:W3CDTF">2015-06-01T07:30:05Z</dcterms:created>
  <dcterms:modified xsi:type="dcterms:W3CDTF">2015-10-03T14:18:32Z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1919068854</vt:i4>
  </property>
  <property fmtid="{D5CDD505-2E9C-101B-9397-08002B2CF9AE}" pid="3" name="_NewReviewCycle">
    <vt:lpwstr/>
  </property>
  <property fmtid="{D5CDD505-2E9C-101B-9397-08002B2CF9AE}" pid="4" name="_EmailSubject">
    <vt:lpwstr>Projet Traveller</vt:lpwstr>
  </property>
  <property fmtid="{D5CDD505-2E9C-101B-9397-08002B2CF9AE}" pid="5" name="_AuthorEmail">
    <vt:lpwstr>stephane.bonvillain@snecma.fr</vt:lpwstr>
  </property>
  <property fmtid="{D5CDD505-2E9C-101B-9397-08002B2CF9AE}" pid="6" name="_AuthorEmailDisplayName">
    <vt:lpwstr>BONVILLAIN STEPHANE (SNECMA)</vt:lpwstr>
  </property>
  <property fmtid="{D5CDD505-2E9C-101B-9397-08002B2CF9AE}" pid="7" name="_ReviewingToolsShownOnce">
    <vt:lpwstr/>
  </property>
</Properties>
</file>